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0998f3f6ed2f8f/Project_Ex_Germany/manuscript/08_140722_final/"/>
    </mc:Choice>
  </mc:AlternateContent>
  <xr:revisionPtr revIDLastSave="446" documentId="13_ncr:1_{893D0DC2-5C9B-4C1C-86A5-4EDAC6C3A840}" xr6:coauthVersionLast="47" xr6:coauthVersionMax="47" xr10:uidLastSave="{F55DDD31-7DAA-43A7-B3CD-8CBFB2431D08}"/>
  <bookViews>
    <workbookView xWindow="-120" yWindow="480" windowWidth="29040" windowHeight="15840" tabRatio="482" activeTab="1" xr2:uid="{DFE92929-43C1-40AA-9450-BA5DACEEA1FE}"/>
  </bookViews>
  <sheets>
    <sheet name="assemblies" sheetId="1" r:id="rId1"/>
    <sheet name="SRA" sheetId="2" r:id="rId2"/>
    <sheet name="summary" sheetId="3" r:id="rId3"/>
  </sheets>
  <definedNames>
    <definedName name="_xlnm._FilterDatabase" localSheetId="0" hidden="1">assemblies!$A$1:$AL$1708</definedName>
    <definedName name="_xlnm._FilterDatabase" localSheetId="1" hidden="1">SRA!$A$1:$AG$1545</definedName>
    <definedName name="_xlnm._FilterDatabase" localSheetId="2" hidden="1">summary!$Q$1:$Y$39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" i="3" l="1"/>
  <c r="X20" i="3"/>
  <c r="X15" i="3"/>
  <c r="X27" i="3"/>
  <c r="X7" i="3"/>
  <c r="X25" i="3"/>
  <c r="X14" i="3"/>
  <c r="X29" i="3"/>
  <c r="X10" i="3"/>
  <c r="X12" i="3"/>
  <c r="X22" i="3"/>
  <c r="X32" i="3"/>
  <c r="X33" i="3"/>
  <c r="X34" i="3"/>
  <c r="X19" i="3"/>
  <c r="X9" i="3"/>
  <c r="X17" i="3"/>
  <c r="X28" i="3"/>
  <c r="X35" i="3"/>
  <c r="X21" i="3"/>
  <c r="X16" i="3"/>
  <c r="X2" i="3"/>
  <c r="X13" i="3"/>
  <c r="X18" i="3"/>
  <c r="X26" i="3"/>
  <c r="X23" i="3"/>
  <c r="X24" i="3"/>
  <c r="X30" i="3"/>
  <c r="X36" i="3"/>
  <c r="X37" i="3"/>
  <c r="X38" i="3"/>
  <c r="X31" i="3"/>
  <c r="X39" i="3"/>
  <c r="X3" i="3"/>
  <c r="X5" i="3"/>
  <c r="X4" i="3"/>
  <c r="X8" i="3"/>
  <c r="X6" i="3"/>
  <c r="V8" i="3"/>
  <c r="V4" i="3"/>
  <c r="V5" i="3"/>
  <c r="V3" i="3"/>
  <c r="V11" i="3"/>
  <c r="V20" i="3"/>
  <c r="V15" i="3"/>
  <c r="V27" i="3"/>
  <c r="V7" i="3"/>
  <c r="V25" i="3"/>
  <c r="V14" i="3"/>
  <c r="V29" i="3"/>
  <c r="V10" i="3"/>
  <c r="V12" i="3"/>
  <c r="V22" i="3"/>
  <c r="V32" i="3"/>
  <c r="V33" i="3"/>
  <c r="V34" i="3"/>
  <c r="V19" i="3"/>
  <c r="V9" i="3"/>
  <c r="V17" i="3"/>
  <c r="V28" i="3"/>
  <c r="V35" i="3"/>
  <c r="V21" i="3"/>
  <c r="V16" i="3"/>
  <c r="V2" i="3"/>
  <c r="V13" i="3"/>
  <c r="V18" i="3"/>
  <c r="V26" i="3"/>
  <c r="V23" i="3"/>
  <c r="V24" i="3"/>
  <c r="V30" i="3"/>
  <c r="V36" i="3"/>
  <c r="V37" i="3"/>
  <c r="V38" i="3"/>
  <c r="V31" i="3"/>
  <c r="V39" i="3"/>
  <c r="V6" i="3"/>
  <c r="T8" i="3" l="1"/>
  <c r="T4" i="3"/>
  <c r="T5" i="3"/>
  <c r="T3" i="3"/>
  <c r="R8" i="3"/>
  <c r="R4" i="3"/>
  <c r="R5" i="3"/>
  <c r="R3" i="3"/>
  <c r="T11" i="3"/>
  <c r="T20" i="3"/>
  <c r="T15" i="3"/>
  <c r="T27" i="3"/>
  <c r="T7" i="3"/>
  <c r="T25" i="3"/>
  <c r="T14" i="3"/>
  <c r="T29" i="3"/>
  <c r="T10" i="3"/>
  <c r="T12" i="3"/>
  <c r="T22" i="3"/>
  <c r="T32" i="3"/>
  <c r="T33" i="3"/>
  <c r="T34" i="3"/>
  <c r="T19" i="3"/>
  <c r="T9" i="3"/>
  <c r="T17" i="3"/>
  <c r="T28" i="3"/>
  <c r="T35" i="3"/>
  <c r="T21" i="3"/>
  <c r="T16" i="3"/>
  <c r="T2" i="3"/>
  <c r="T13" i="3"/>
  <c r="T18" i="3"/>
  <c r="T26" i="3"/>
  <c r="T23" i="3"/>
  <c r="T24" i="3"/>
  <c r="T30" i="3"/>
  <c r="T36" i="3"/>
  <c r="T37" i="3"/>
  <c r="T38" i="3"/>
  <c r="T31" i="3"/>
  <c r="T39" i="3"/>
  <c r="T6" i="3"/>
  <c r="R11" i="3"/>
  <c r="R20" i="3"/>
  <c r="R15" i="3"/>
  <c r="R27" i="3"/>
  <c r="R7" i="3"/>
  <c r="R25" i="3"/>
  <c r="R14" i="3"/>
  <c r="R29" i="3"/>
  <c r="R10" i="3"/>
  <c r="R12" i="3"/>
  <c r="R22" i="3"/>
  <c r="R32" i="3"/>
  <c r="R33" i="3"/>
  <c r="R34" i="3"/>
  <c r="R19" i="3"/>
  <c r="R9" i="3"/>
  <c r="R17" i="3"/>
  <c r="R28" i="3"/>
  <c r="R35" i="3"/>
  <c r="R21" i="3"/>
  <c r="R16" i="3"/>
  <c r="R2" i="3"/>
  <c r="R13" i="3"/>
  <c r="R18" i="3"/>
  <c r="R26" i="3"/>
  <c r="R23" i="3"/>
  <c r="R24" i="3"/>
  <c r="R30" i="3"/>
  <c r="R36" i="3"/>
  <c r="R37" i="3"/>
  <c r="R38" i="3"/>
  <c r="R31" i="3"/>
  <c r="R39" i="3"/>
  <c r="R6" i="3"/>
  <c r="S22" i="3" l="1"/>
  <c r="Y22" i="3"/>
  <c r="W22" i="3"/>
  <c r="S36" i="3"/>
  <c r="W36" i="3"/>
  <c r="Y36" i="3"/>
  <c r="S16" i="3"/>
  <c r="Y16" i="3"/>
  <c r="W16" i="3"/>
  <c r="S33" i="3"/>
  <c r="Y33" i="3"/>
  <c r="W33" i="3"/>
  <c r="S7" i="3"/>
  <c r="Y7" i="3"/>
  <c r="W7" i="3"/>
  <c r="S5" i="3"/>
  <c r="Y5" i="3"/>
  <c r="W5" i="3"/>
  <c r="S4" i="3"/>
  <c r="Y4" i="3"/>
  <c r="W4" i="3"/>
  <c r="S8" i="3"/>
  <c r="W8" i="3"/>
  <c r="Y8" i="3"/>
  <c r="S32" i="3"/>
  <c r="Y32" i="3"/>
  <c r="W32" i="3"/>
  <c r="S6" i="3"/>
  <c r="Y6" i="3"/>
  <c r="W6" i="3"/>
  <c r="S23" i="3"/>
  <c r="Y23" i="3"/>
  <c r="W23" i="3"/>
  <c r="S28" i="3"/>
  <c r="Y28" i="3"/>
  <c r="W28" i="3"/>
  <c r="S12" i="3"/>
  <c r="Y12" i="3"/>
  <c r="W12" i="3"/>
  <c r="S20" i="3"/>
  <c r="Y20" i="3"/>
  <c r="W20" i="3"/>
  <c r="S27" i="3"/>
  <c r="Y27" i="3"/>
  <c r="W27" i="3"/>
  <c r="S15" i="3"/>
  <c r="Y15" i="3"/>
  <c r="W15" i="3"/>
  <c r="S39" i="3"/>
  <c r="Y39" i="3"/>
  <c r="W39" i="3"/>
  <c r="S26" i="3"/>
  <c r="Y26" i="3"/>
  <c r="W26" i="3"/>
  <c r="S17" i="3"/>
  <c r="Y17" i="3"/>
  <c r="W17" i="3"/>
  <c r="S10" i="3"/>
  <c r="Y10" i="3"/>
  <c r="W10" i="3"/>
  <c r="S11" i="3"/>
  <c r="Y11" i="3"/>
  <c r="W11" i="3"/>
  <c r="S21" i="3"/>
  <c r="W21" i="3"/>
  <c r="Y21" i="3"/>
  <c r="S24" i="3"/>
  <c r="W24" i="3"/>
  <c r="Y24" i="3"/>
  <c r="S31" i="3"/>
  <c r="W31" i="3"/>
  <c r="Y31" i="3"/>
  <c r="S18" i="3"/>
  <c r="W18" i="3"/>
  <c r="Y18" i="3"/>
  <c r="S9" i="3"/>
  <c r="W9" i="3"/>
  <c r="Y9" i="3"/>
  <c r="S29" i="3"/>
  <c r="Y29" i="3"/>
  <c r="W29" i="3"/>
  <c r="S30" i="3"/>
  <c r="Y30" i="3"/>
  <c r="W30" i="3"/>
  <c r="S35" i="3"/>
  <c r="Y35" i="3"/>
  <c r="W35" i="3"/>
  <c r="S13" i="3"/>
  <c r="Y13" i="3"/>
  <c r="W13" i="3"/>
  <c r="S19" i="3"/>
  <c r="W19" i="3"/>
  <c r="Y19" i="3"/>
  <c r="S14" i="3"/>
  <c r="Y14" i="3"/>
  <c r="W14" i="3"/>
  <c r="S38" i="3"/>
  <c r="Y38" i="3"/>
  <c r="W38" i="3"/>
  <c r="S37" i="3"/>
  <c r="Y37" i="3"/>
  <c r="W37" i="3"/>
  <c r="S2" i="3"/>
  <c r="Y2" i="3"/>
  <c r="W2" i="3"/>
  <c r="S34" i="3"/>
  <c r="Y34" i="3"/>
  <c r="W34" i="3"/>
  <c r="S25" i="3"/>
  <c r="Y25" i="3"/>
  <c r="W25" i="3"/>
  <c r="S3" i="3"/>
  <c r="Y3" i="3"/>
  <c r="W3" i="3"/>
  <c r="U13" i="3"/>
  <c r="U19" i="3"/>
  <c r="U38" i="3"/>
  <c r="U14" i="3"/>
  <c r="U24" i="3"/>
  <c r="U35" i="3"/>
  <c r="U22" i="3"/>
  <c r="U23" i="3"/>
  <c r="U28" i="3"/>
  <c r="U37" i="3"/>
  <c r="U2" i="3"/>
  <c r="U34" i="3"/>
  <c r="U25" i="3"/>
  <c r="U36" i="3"/>
  <c r="U16" i="3"/>
  <c r="U33" i="3"/>
  <c r="U7" i="3"/>
  <c r="U30" i="3"/>
  <c r="U21" i="3"/>
  <c r="U32" i="3"/>
  <c r="U27" i="3"/>
  <c r="U3" i="3"/>
  <c r="U15" i="3"/>
  <c r="U5" i="3"/>
  <c r="U6" i="3"/>
  <c r="U12" i="3"/>
  <c r="U20" i="3"/>
  <c r="U4" i="3"/>
  <c r="U39" i="3"/>
  <c r="U26" i="3"/>
  <c r="U17" i="3"/>
  <c r="U10" i="3"/>
  <c r="U11" i="3"/>
  <c r="U8" i="3"/>
  <c r="U31" i="3"/>
  <c r="U18" i="3"/>
  <c r="U9" i="3"/>
  <c r="U29" i="3"/>
  <c r="G22" i="3" l="1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G2" i="3"/>
  <c r="F2" i="3"/>
  <c r="E2" i="3"/>
  <c r="G23" i="3" l="1"/>
  <c r="E23" i="3"/>
  <c r="F23" i="3"/>
  <c r="F24" i="3" l="1"/>
  <c r="G24" i="3"/>
</calcChain>
</file>

<file path=xl/sharedStrings.xml><?xml version="1.0" encoding="utf-8"?>
<sst xmlns="http://schemas.openxmlformats.org/spreadsheetml/2006/main" count="103481" uniqueCount="19493">
  <si>
    <t>BioSampleAccn</t>
  </si>
  <si>
    <t>isolation_source</t>
  </si>
  <si>
    <t>host</t>
  </si>
  <si>
    <t>host_disease</t>
  </si>
  <si>
    <t>host_age</t>
  </si>
  <si>
    <t>collected_by</t>
  </si>
  <si>
    <t>serovar</t>
  </si>
  <si>
    <t>AssemblyAccession</t>
  </si>
  <si>
    <t>AssemblyName</t>
  </si>
  <si>
    <t>AssemblyStatus</t>
  </si>
  <si>
    <t>Isolate</t>
  </si>
  <si>
    <t>strain(Sub_value)</t>
  </si>
  <si>
    <t>WGS</t>
  </si>
  <si>
    <t>total_length</t>
  </si>
  <si>
    <t>contig_count</t>
  </si>
  <si>
    <t>contig_n50</t>
  </si>
  <si>
    <t>Taxid</t>
  </si>
  <si>
    <t>Organism</t>
  </si>
  <si>
    <t>SpeciesName</t>
  </si>
  <si>
    <t>FtpPath_RefSeq</t>
  </si>
  <si>
    <t>FtpPath_GenBank</t>
  </si>
  <si>
    <t>SubmitterOrganization</t>
  </si>
  <si>
    <t>SubmissionDate</t>
  </si>
  <si>
    <t>AsmReleaseDate_GenBank</t>
  </si>
  <si>
    <t>Date_GenBank</t>
  </si>
  <si>
    <t>LastUpdateDate</t>
  </si>
  <si>
    <t>type</t>
  </si>
  <si>
    <t>Enterobacter_spp</t>
  </si>
  <si>
    <t>lineage</t>
  </si>
  <si>
    <t>MLST</t>
  </si>
  <si>
    <t>SAMN08020353</t>
  </si>
  <si>
    <t>SAMEA3859023</t>
  </si>
  <si>
    <t>metagenome</t>
  </si>
  <si>
    <t>GCA_003534165.1</t>
  </si>
  <si>
    <t>ASM353416v1</t>
  </si>
  <si>
    <t>Scaffold</t>
  </si>
  <si>
    <t>UBA11899</t>
  </si>
  <si>
    <t>DPEL01</t>
  </si>
  <si>
    <t>Enterobacter_asburiae_(enterobacteria)</t>
  </si>
  <si>
    <t>Enterobacter_asburiae</t>
  </si>
  <si>
    <t>NA</t>
  </si>
  <si>
    <t>ftp://ftp.ncbi.nlm.nih.gov/genomes/all/GCA/003/534/165/GCA_003534165.1_ASM353416v1</t>
  </si>
  <si>
    <t>University_of_Queensland</t>
  </si>
  <si>
    <t>2018/09/10_00:00</t>
  </si>
  <si>
    <t>assembly</t>
  </si>
  <si>
    <t>Enterobacter_asburiae_NZ_CP011863</t>
  </si>
  <si>
    <t>#N/A</t>
  </si>
  <si>
    <t>-</t>
  </si>
  <si>
    <t>human_gut</t>
  </si>
  <si>
    <t>GCF_900021175.1</t>
  </si>
  <si>
    <t>Enterobacter_timonensis</t>
  </si>
  <si>
    <t>Contig</t>
  </si>
  <si>
    <t>mt20</t>
  </si>
  <si>
    <t>FCOP01</t>
  </si>
  <si>
    <t>Enterobacter_timonensis_(enterobacteria)</t>
  </si>
  <si>
    <t>ftp://ftp.ncbi.nlm.nih.gov/genomes/all/GCF/900/021/175/GCF_900021175.1_Enterobacter_timonensis</t>
  </si>
  <si>
    <t>ftp://ftp.ncbi.nlm.nih.gov/genomes/all/GCA/900/021/175/GCA_900021175.1_Enterobacter_timonensis</t>
  </si>
  <si>
    <t>URMITE</t>
  </si>
  <si>
    <t>2016/01/29_00:00</t>
  </si>
  <si>
    <t>2016/03/11_00:00</t>
  </si>
  <si>
    <t>2016/03/15_00:00</t>
  </si>
  <si>
    <t>Enterobacter_timonensis_FCOP01</t>
  </si>
  <si>
    <t>SAMN03777446</t>
  </si>
  <si>
    <t>SAMN06455590</t>
  </si>
  <si>
    <t>SAMN06452035</t>
  </si>
  <si>
    <t>SAMN06454615</t>
  </si>
  <si>
    <t>soil</t>
  </si>
  <si>
    <t>GCF_001270135.1</t>
  </si>
  <si>
    <t>ASM127013v1</t>
  </si>
  <si>
    <t>B2-DHA</t>
  </si>
  <si>
    <t>LFJA01</t>
  </si>
  <si>
    <t>Enterobacter_hormaechei_(enterobacteria)</t>
  </si>
  <si>
    <t>Enterobacter_hormaechei</t>
  </si>
  <si>
    <t>ftp://ftp.ncbi.nlm.nih.gov/genomes/all/GCF/001/270/135/GCF_001270135.1_ASM127013v1</t>
  </si>
  <si>
    <t>ftp://ftp.ncbi.nlm.nih.gov/genomes/all/GCA/001/270/135/GCA_001270135.1_ASM127013v1</t>
  </si>
  <si>
    <t>University_of_Skovde</t>
  </si>
  <si>
    <t>2015/08/18_00:00</t>
  </si>
  <si>
    <t>2019/01/07_00:00</t>
  </si>
  <si>
    <t>Enterobacter_xiangfangensis_NZ_CP017183</t>
  </si>
  <si>
    <t>metal</t>
  </si>
  <si>
    <t>GCA_002454795.1</t>
  </si>
  <si>
    <t>ASM245479v1</t>
  </si>
  <si>
    <t>UBA6690</t>
  </si>
  <si>
    <t>DKJO01</t>
  </si>
  <si>
    <t>Enterobacter_cloacae_(enterobacteria)</t>
  </si>
  <si>
    <t>Enterobacter_cloacae</t>
  </si>
  <si>
    <t>ftp://ftp.ncbi.nlm.nih.gov/genomes/all/GCA/002/454/795/GCA_002454795.1_ASM245479v1</t>
  </si>
  <si>
    <t>2017/10/05_00:00</t>
  </si>
  <si>
    <t>plastic</t>
  </si>
  <si>
    <t>GCA_002340485.1</t>
  </si>
  <si>
    <t>ASM234048v1</t>
  </si>
  <si>
    <t>UBA2555</t>
  </si>
  <si>
    <t>DDMD01</t>
  </si>
  <si>
    <t>ftp://ftp.ncbi.nlm.nih.gov/genomes/all/GCA/002/340/485/GCA_002340485.1_ASM234048v1</t>
  </si>
  <si>
    <t>2017/09/22_00:00</t>
  </si>
  <si>
    <t>wood</t>
  </si>
  <si>
    <t>GCA_002500335.1</t>
  </si>
  <si>
    <t>ASM250033v1</t>
  </si>
  <si>
    <t>UBA7839</t>
  </si>
  <si>
    <t>DLTJ01</t>
  </si>
  <si>
    <t>ftp://ftp.ncbi.nlm.nih.gov/genomes/all/GCA/002/500/335/GCA_002500335.1_ASM250033v1</t>
  </si>
  <si>
    <t>2017/10/10_00:00</t>
  </si>
  <si>
    <t>SAMN06455364</t>
  </si>
  <si>
    <t>SAMN06453431</t>
  </si>
  <si>
    <t>SAMN06453889</t>
  </si>
  <si>
    <t>SAMN06456045</t>
  </si>
  <si>
    <t>metal/plastic</t>
  </si>
  <si>
    <t>GCA_002500445.1</t>
  </si>
  <si>
    <t>ASM250044v1</t>
  </si>
  <si>
    <t>UBA7898</t>
  </si>
  <si>
    <t>DLRC01</t>
  </si>
  <si>
    <t>ftp://ftp.ncbi.nlm.nih.gov/genomes/all/GCA/002/500/445/GCA_002500445.1_ASM250044v1</t>
  </si>
  <si>
    <t>GCA_002421125.1</t>
  </si>
  <si>
    <t>ASM242112v1</t>
  </si>
  <si>
    <t>UBA5648</t>
  </si>
  <si>
    <t>DIJI01</t>
  </si>
  <si>
    <t>ftp://ftp.ncbi.nlm.nih.gov/genomes/all/GCA/002/421/125/GCA_002421125.1_ASM242112v1</t>
  </si>
  <si>
    <t>2017/10/03_00:00</t>
  </si>
  <si>
    <t>2017/10/04_00:00</t>
  </si>
  <si>
    <t>GCA_002392015.1</t>
  </si>
  <si>
    <t>ASM239201v1</t>
  </si>
  <si>
    <t>UBA3883</t>
  </si>
  <si>
    <t>DGGD01</t>
  </si>
  <si>
    <t>ftp://ftp.ncbi.nlm.nih.gov/genomes/all/GCA/002/392/015/GCA_002392015.1_ASM239201v1</t>
  </si>
  <si>
    <t>2017/09/28_00:00</t>
  </si>
  <si>
    <t>GCA_002403775.1</t>
  </si>
  <si>
    <t>ASM240377v1</t>
  </si>
  <si>
    <t>UBA4748</t>
  </si>
  <si>
    <t>DHIK01</t>
  </si>
  <si>
    <t>ftp://ftp.ncbi.nlm.nih.gov/genomes/all/GCA/002/403/775/GCA_002403775.1_ASM240377v1</t>
  </si>
  <si>
    <t>2017/09/29_00:00</t>
  </si>
  <si>
    <t>SAMN06452741</t>
  </si>
  <si>
    <t>SAMN06453471</t>
  </si>
  <si>
    <t>SAMN03495967</t>
  </si>
  <si>
    <t>SAMN06451894</t>
  </si>
  <si>
    <t>SAMN03159368</t>
  </si>
  <si>
    <t>SAMN03732687</t>
  </si>
  <si>
    <t>SAMN04494563</t>
  </si>
  <si>
    <t>GCA_002414015.1</t>
  </si>
  <si>
    <t>ASM241401v1</t>
  </si>
  <si>
    <t>UBA5135</t>
  </si>
  <si>
    <t>DHYH01</t>
  </si>
  <si>
    <t>ftp://ftp.ncbi.nlm.nih.gov/genomes/all/GCA/002/414/015/GCA_002414015.1_ASM241401v1</t>
  </si>
  <si>
    <t>GCA_002378045.1</t>
  </si>
  <si>
    <t>ASM237804v1</t>
  </si>
  <si>
    <t>UBA3474</t>
  </si>
  <si>
    <t>DFRB01</t>
  </si>
  <si>
    <t>ftp://ftp.ncbi.nlm.nih.gov/genomes/all/GCA/002/378/045/GCA_002378045.1_ASM237804v1</t>
  </si>
  <si>
    <t>2017/09/27_00:00</t>
  </si>
  <si>
    <t>Homo_sapiens</t>
  </si>
  <si>
    <t>Vance_Fowler</t>
  </si>
  <si>
    <t>GCF_001011855.1</t>
  </si>
  <si>
    <t>ASM101185v1</t>
  </si>
  <si>
    <t>GN02073</t>
  </si>
  <si>
    <t>LDCE01</t>
  </si>
  <si>
    <t>ftp://ftp.ncbi.nlm.nih.gov/genomes/all/GCF/001/011/855/GCF_001011855.1_ASM101185v1</t>
  </si>
  <si>
    <t>ftp://ftp.ncbi.nlm.nih.gov/genomes/all/GCA/001/011/855/GCA_001011855.1_ASM101185v1</t>
  </si>
  <si>
    <t>JCVI</t>
  </si>
  <si>
    <t>2015/05/21_00:00</t>
  </si>
  <si>
    <t>2015/05/26_00:00</t>
  </si>
  <si>
    <t>GCA_002390885.1</t>
  </si>
  <si>
    <t>ASM239088v1</t>
  </si>
  <si>
    <t>UBA4405</t>
  </si>
  <si>
    <t>DGQV01</t>
  </si>
  <si>
    <t>ftp://ftp.ncbi.nlm.nih.gov/genomes/all/GCA/002/390/885/GCA_002390885.1_ASM239088v1</t>
  </si>
  <si>
    <t>GCF_900102705.1</t>
  </si>
  <si>
    <t>IMG-taxon_2602042066_annotated_assembly</t>
  </si>
  <si>
    <t>NFIX45</t>
  </si>
  <si>
    <t>FMVY01</t>
  </si>
  <si>
    <t>Enterobacter_sp._NFIX45_(enterobacteria)</t>
  </si>
  <si>
    <t>Enterobacter_sp._NFIX45</t>
  </si>
  <si>
    <t>ftp://ftp.ncbi.nlm.nih.gov/genomes/all/GCF/900/102/705/GCF_900102705.1_IMG-taxon_2602042066_annotated_assembly</t>
  </si>
  <si>
    <t>ftp://ftp.ncbi.nlm.nih.gov/genomes/all/GCA/900/102/705/GCA_900102705.1_IMG-taxon_2602042066_annotated_assembly</t>
  </si>
  <si>
    <t>DOE_-_JOINT_GENOME_INSTITUTE</t>
  </si>
  <si>
    <t>2016/10/17_00:00</t>
  </si>
  <si>
    <t>2016/10/27_00:00</t>
  </si>
  <si>
    <t>2017/07/29_00:00</t>
  </si>
  <si>
    <t>bodily_fluid</t>
  </si>
  <si>
    <t>GCF_001023015.1</t>
  </si>
  <si>
    <t>ASM102301v1</t>
  </si>
  <si>
    <t>GN04222</t>
  </si>
  <si>
    <t>LECX01</t>
  </si>
  <si>
    <t>ftp://ftp.ncbi.nlm.nih.gov/genomes/all/GCF/001/023/015/GCF_001023015.1_ASM102301v1</t>
  </si>
  <si>
    <t>ftp://ftp.ncbi.nlm.nih.gov/genomes/all/GCA/001/023/015/GCA_001023015.1_ASM102301v1</t>
  </si>
  <si>
    <t>2015/06/09_00:00</t>
  </si>
  <si>
    <t>2015/06/18_00:00</t>
  </si>
  <si>
    <t>stool</t>
  </si>
  <si>
    <t>GCF_001643165.1</t>
  </si>
  <si>
    <t>ASM164316v1</t>
  </si>
  <si>
    <t>RDT3</t>
  </si>
  <si>
    <t>LSTS01</t>
  </si>
  <si>
    <t>Enterobacter_hormaechei_subsp._xiangfangensis_(enterobacteria)</t>
  </si>
  <si>
    <t>ftp://ftp.ncbi.nlm.nih.gov/genomes/all/GCF/001/643/165/GCF_001643165.1_ASM164316v1</t>
  </si>
  <si>
    <t>ftp://ftp.ncbi.nlm.nih.gov/genomes/all/GCA/001/643/165/GCA_001643165.1_ASM164316v1</t>
  </si>
  <si>
    <t>Institute_of_Microbial_Technology</t>
  </si>
  <si>
    <t>2016/05/13_00:00</t>
  </si>
  <si>
    <t>2016/05/17_00:00</t>
  </si>
  <si>
    <t>SAMN06454560</t>
  </si>
  <si>
    <t>SAMN05212257</t>
  </si>
  <si>
    <t>SAMN06450651</t>
  </si>
  <si>
    <t>SAMN08019365</t>
  </si>
  <si>
    <t>SAMN06451422</t>
  </si>
  <si>
    <t>SAMN09845182</t>
  </si>
  <si>
    <t>SAMN03197454</t>
  </si>
  <si>
    <t>GCA_002354265.1</t>
  </si>
  <si>
    <t>ASM235426v1</t>
  </si>
  <si>
    <t>UBA2702</t>
  </si>
  <si>
    <t>DELG01</t>
  </si>
  <si>
    <t>ftp://ftp.ncbi.nlm.nih.gov/genomes/all/GCA/002/354/265/GCA_002354265.1_ASM235426v1</t>
  </si>
  <si>
    <t>2017/09/25_00:00</t>
  </si>
  <si>
    <t>buffalo</t>
  </si>
  <si>
    <t>GCF_001662855.1</t>
  </si>
  <si>
    <t>ASM166285v1</t>
  </si>
  <si>
    <t>ND22</t>
  </si>
  <si>
    <t>LZEN01</t>
  </si>
  <si>
    <t>ftp://ftp.ncbi.nlm.nih.gov/genomes/all/GCF/001/662/855/GCF_001662855.1_ASM166285v1</t>
  </si>
  <si>
    <t>ftp://ftp.ncbi.nlm.nih.gov/genomes/all/GCA/001/662/855/GCA_001662855.1_ASM166285v1</t>
  </si>
  <si>
    <t>CSIR-_National_Environmental_Engineering_Research_Institute</t>
  </si>
  <si>
    <t>2016/06/14_00:00</t>
  </si>
  <si>
    <t>2016/06/15_00:00</t>
  </si>
  <si>
    <t>2016/06/21_00:00</t>
  </si>
  <si>
    <t>Enterobacter_quasihormaechei_SJON01</t>
  </si>
  <si>
    <t>GCA_002425575.1</t>
  </si>
  <si>
    <t>ASM242557v1</t>
  </si>
  <si>
    <t>UBA5565</t>
  </si>
  <si>
    <t>DIMN01</t>
  </si>
  <si>
    <t>ftp://ftp.ncbi.nlm.nih.gov/genomes/all/GCA/002/425/575/GCA_002425575.1_ASM242557v1</t>
  </si>
  <si>
    <t>GCA_003512405.1</t>
  </si>
  <si>
    <t>ASM351240v1</t>
  </si>
  <si>
    <t>UBA8264</t>
  </si>
  <si>
    <t>DOQW01</t>
  </si>
  <si>
    <t>ftp://ftp.ncbi.nlm.nih.gov/genomes/all/GCA/003/512/405/GCA_003512405.1_ASM351240v1</t>
  </si>
  <si>
    <t>2018/09/07_00:00</t>
  </si>
  <si>
    <t>GCA_002321065.1</t>
  </si>
  <si>
    <t>ASM232106v1</t>
  </si>
  <si>
    <t>UBA1647</t>
  </si>
  <si>
    <t>DCLN01</t>
  </si>
  <si>
    <t>ftp://ftp.ncbi.nlm.nih.gov/genomes/all/GCA/002/321/065/GCA_002321065.1_ASM232106v1</t>
  </si>
  <si>
    <t>2017/09/21_00:00</t>
  </si>
  <si>
    <t>GCF_003964695.1</t>
  </si>
  <si>
    <t>ASM396469v1</t>
  </si>
  <si>
    <t>WCHEH090004</t>
  </si>
  <si>
    <t>RXQO01</t>
  </si>
  <si>
    <t>ftp://ftp.ncbi.nlm.nih.gov/genomes/all/GCF/003/964/695/GCF_003964695.1_ASM396469v1</t>
  </si>
  <si>
    <t>ftp://ftp.ncbi.nlm.nih.gov/genomes/all/GCA/003/964/695/GCA_003964695.1_ASM396469v1</t>
  </si>
  <si>
    <t>West_China_Hospital,_Sichuan_University</t>
  </si>
  <si>
    <t>2018/12/23_00:00</t>
  </si>
  <si>
    <t>2018/12/28_00:00</t>
  </si>
  <si>
    <t>missing</t>
  </si>
  <si>
    <t>UW_clinical_laboratory</t>
  </si>
  <si>
    <t>GCF_001056175.1</t>
  </si>
  <si>
    <t>ASM105617v1</t>
  </si>
  <si>
    <t>261_ECLO</t>
  </si>
  <si>
    <t>JVNW01</t>
  </si>
  <si>
    <t>Enterobacter_hormaechei_subsp._hoffmannii_(enterobacteria)</t>
  </si>
  <si>
    <t>ftp://ftp.ncbi.nlm.nih.gov/genomes/all/GCF/001/056/175/GCF_001056175.1_ASM105617v1</t>
  </si>
  <si>
    <t>ftp://ftp.ncbi.nlm.nih.gov/genomes/all/GCA/001/056/175/GCA_001056175.1_ASM105617v1</t>
  </si>
  <si>
    <t>University_of_Washington</t>
  </si>
  <si>
    <t>2015/07/10_00:00</t>
  </si>
  <si>
    <t>2016/07/19_00:00</t>
  </si>
  <si>
    <t>SAMN06457436</t>
  </si>
  <si>
    <t>GCA_002367845.1</t>
  </si>
  <si>
    <t>ASM236784v1</t>
  </si>
  <si>
    <t>UBA3024</t>
  </si>
  <si>
    <t>DFDQ01</t>
  </si>
  <si>
    <t>ftp://ftp.ncbi.nlm.nih.gov/genomes/all/GCA/002/367/845/GCA_002367845.1_ASM236784v1</t>
  </si>
  <si>
    <t>2017/09/26_00:00</t>
  </si>
  <si>
    <t>SAMN09074863</t>
  </si>
  <si>
    <t>SAMN06454769</t>
  </si>
  <si>
    <t>SAMEA104353277</t>
  </si>
  <si>
    <t>SAMN02471838</t>
  </si>
  <si>
    <t>SAMEA2273497</t>
  </si>
  <si>
    <t>SAMN03197073</t>
  </si>
  <si>
    <t>SAMN01001254</t>
  </si>
  <si>
    <t>SAMEA3312983</t>
  </si>
  <si>
    <t>SAMN03197138</t>
  </si>
  <si>
    <t>SAMN06451124</t>
  </si>
  <si>
    <t>SAMN07571741</t>
  </si>
  <si>
    <t>SAMN08027251</t>
  </si>
  <si>
    <t>SAMN03283643</t>
  </si>
  <si>
    <t>SAMN06451892</t>
  </si>
  <si>
    <t>SAMN06453850</t>
  </si>
  <si>
    <t>SAMN06453915</t>
  </si>
  <si>
    <t>SAMN06455538</t>
  </si>
  <si>
    <t>SAMN06457282</t>
  </si>
  <si>
    <t>SAMN03333156</t>
  </si>
  <si>
    <t>not_applicable</t>
  </si>
  <si>
    <t>GCF_003384785.1</t>
  </si>
  <si>
    <t>ASM338478v1</t>
  </si>
  <si>
    <t>colR/S_10_4</t>
  </si>
  <si>
    <t>QTTI01</t>
  </si>
  <si>
    <t>ftp://ftp.ncbi.nlm.nih.gov/genomes/all/GCF/003/384/785/GCF_003384785.1_ASM338478v1</t>
  </si>
  <si>
    <t>ftp://ftp.ncbi.nlm.nih.gov/genomes/all/GCA/003/384/785/GCA_003384785.1_ASM338478v1</t>
  </si>
  <si>
    <t>DOE_Joint_Genome_Institute</t>
  </si>
  <si>
    <t>2018/08/14_00:00</t>
  </si>
  <si>
    <t>2018/08/16_00:00</t>
  </si>
  <si>
    <t>unidentified</t>
  </si>
  <si>
    <t>GCA_002321105.1</t>
  </si>
  <si>
    <t>ASM232110v1</t>
  </si>
  <si>
    <t>UBA1645</t>
  </si>
  <si>
    <t>DCLP01</t>
  </si>
  <si>
    <t>ftp://ftp.ncbi.nlm.nih.gov/genomes/all/GCA/002/321/105/GCA_002321105.1_ASM232110v1</t>
  </si>
  <si>
    <t>GCF_900232975.1</t>
  </si>
  <si>
    <t>enter-horma1-M</t>
  </si>
  <si>
    <t>Enter_horma1_M</t>
  </si>
  <si>
    <t>OETD01</t>
  </si>
  <si>
    <t>ftp://ftp.ncbi.nlm.nih.gov/genomes/all/GCF/900/232/975/GCF_900232975.1_enter-horma1-M</t>
  </si>
  <si>
    <t>ftp://ftp.ncbi.nlm.nih.gov/genomes/all/GCA/900/232/975/GCA_900232975.1_enter-horma1-M</t>
  </si>
  <si>
    <t>Faculty_of_medecine_and_pharmacy_RABAT</t>
  </si>
  <si>
    <t>2018/01/02_00:00</t>
  </si>
  <si>
    <t>2018/02/08_00:00</t>
  </si>
  <si>
    <t>2018/02/10_00:00</t>
  </si>
  <si>
    <t>lettuce_leaf</t>
  </si>
  <si>
    <t>GCF_000498635.1</t>
  </si>
  <si>
    <t>L1</t>
  </si>
  <si>
    <t>AWXI01</t>
  </si>
  <si>
    <t>Enterobacter_asburiae_L1_(enterobacteria)</t>
  </si>
  <si>
    <t>ftp://ftp.ncbi.nlm.nih.gov/genomes/all/GCF/000/498/635/GCF_000498635.1_L1</t>
  </si>
  <si>
    <t>ftp://ftp.ncbi.nlm.nih.gov/genomes/all/GCA/000/498/635/GCA_000498635.1_L1</t>
  </si>
  <si>
    <t>UNIVERSITY_OF_MALAYA</t>
  </si>
  <si>
    <t>2013/11/22_00:00</t>
  </si>
  <si>
    <t>2014/10/09_00:00</t>
  </si>
  <si>
    <t>blood</t>
  </si>
  <si>
    <t>GCF_900075395.1</t>
  </si>
  <si>
    <t>12082_4#62</t>
  </si>
  <si>
    <t>e1202</t>
  </si>
  <si>
    <t>FJWC01</t>
  </si>
  <si>
    <t>ftp://ftp.ncbi.nlm.nih.gov/genomes/all/GCF/900/075/395/GCF_900075395.1_12082_4_62</t>
  </si>
  <si>
    <t>ftp://ftp.ncbi.nlm.nih.gov/genomes/all/GCA/900/075/395/GCA_900075395.1_12082_4_62</t>
  </si>
  <si>
    <t>SC</t>
  </si>
  <si>
    <t>2016/04/04_00:00</t>
  </si>
  <si>
    <t>2016/04/06_00:00</t>
  </si>
  <si>
    <t>2016/04/12_00:00</t>
  </si>
  <si>
    <t>GCF_001052135.1</t>
  </si>
  <si>
    <t>ASM105213v1</t>
  </si>
  <si>
    <t>1119_ECLO</t>
  </si>
  <si>
    <t>JWCN01</t>
  </si>
  <si>
    <t>ftp://ftp.ncbi.nlm.nih.gov/genomes/all/GCF/001/052/135/GCF_001052135.1_ASM105213v1</t>
  </si>
  <si>
    <t>ftp://ftp.ncbi.nlm.nih.gov/genomes/all/GCA/001/052/135/GCA_001052135.1_ASM105213v1</t>
  </si>
  <si>
    <t>GCF_000264705.1</t>
  </si>
  <si>
    <t>EntClo_1.0</t>
  </si>
  <si>
    <t>GS1</t>
  </si>
  <si>
    <t>AJXP01</t>
  </si>
  <si>
    <t>Enterobacter_cloacae_subsp._cloacae_GS1_(enterobacteria)</t>
  </si>
  <si>
    <t>ftp://ftp.ncbi.nlm.nih.gov/genomes/all/GCF/000/264/705/GCF_000264705.1_EntClo_1.0</t>
  </si>
  <si>
    <t>ftp://ftp.ncbi.nlm.nih.gov/genomes/all/GCA/000/264/705/GCA_000264705.1_EntClo_1.0</t>
  </si>
  <si>
    <t>Madurai_Kamaraj_University</t>
  </si>
  <si>
    <t>2012/05/30_00:00</t>
  </si>
  <si>
    <t>2015/03/23_00:00</t>
  </si>
  <si>
    <t>GCF_001375695.1</t>
  </si>
  <si>
    <t>PRJEB8964_assembly_1</t>
  </si>
  <si>
    <t>Marseille</t>
  </si>
  <si>
    <t>CTRQ01</t>
  </si>
  <si>
    <t>ftp://ftp.ncbi.nlm.nih.gov/genomes/all/GCF/001/375/695/GCF_001375695.1_PRJEB8964_assembly_1</t>
  </si>
  <si>
    <t>ftp://ftp.ncbi.nlm.nih.gov/genomes/all/GCA/001/375/695/GCA_001375695.1_PRJEB8964_assembly_1</t>
  </si>
  <si>
    <t>2015/04/20_00:00</t>
  </si>
  <si>
    <t>2015/10/17_00:00</t>
  </si>
  <si>
    <t>2016/12/16_00:00</t>
  </si>
  <si>
    <t>GCF_001052355.1</t>
  </si>
  <si>
    <t>ASM105235v1</t>
  </si>
  <si>
    <t>1180_ECLO</t>
  </si>
  <si>
    <t>JWAA01</t>
  </si>
  <si>
    <t>ftp://ftp.ncbi.nlm.nih.gov/genomes/all/GCF/001/052/355/GCF_001052355.1_ASM105235v1</t>
  </si>
  <si>
    <t>ftp://ftp.ncbi.nlm.nih.gov/genomes/all/GCA/001/052/355/GCA_001052355.1_ASM105235v1</t>
  </si>
  <si>
    <t>GCA_002455675.1</t>
  </si>
  <si>
    <t>ASM245567v1</t>
  </si>
  <si>
    <t>UBA6646</t>
  </si>
  <si>
    <t>DKLG01</t>
  </si>
  <si>
    <t>ftp://ftp.ncbi.nlm.nih.gov/genomes/all/GCA/002/455/675/GCA_002455675.1_ASM245567v1</t>
  </si>
  <si>
    <t>urine</t>
  </si>
  <si>
    <t>urinary_track_infection</t>
  </si>
  <si>
    <t>17_months</t>
  </si>
  <si>
    <t>Centre_Hospitalier_Sylvanus_Olympio</t>
  </si>
  <si>
    <t>GCF_002740575.1</t>
  </si>
  <si>
    <t>ASM274057v1</t>
  </si>
  <si>
    <t>NSJG01</t>
  </si>
  <si>
    <t>ftp://ftp.ncbi.nlm.nih.gov/genomes/all/GCF/002/740/575/GCF_002740575.1_ASM274057v1</t>
  </si>
  <si>
    <t>ftp://ftp.ncbi.nlm.nih.gov/genomes/all/GCA/002/740/575/GCA_002740575.1_ASM274057v1</t>
  </si>
  <si>
    <t>Universite_de_Lome</t>
  </si>
  <si>
    <t>2017/10/31_00:00</t>
  </si>
  <si>
    <t>GCF_003985235.1</t>
  </si>
  <si>
    <t>ASM398523v1</t>
  </si>
  <si>
    <t>WCHEA045006</t>
  </si>
  <si>
    <t>RXPL01</t>
  </si>
  <si>
    <t>ftp://ftp.ncbi.nlm.nih.gov/genomes/all/GCF/003/985/235/GCF_003985235.1_ASM398523v1</t>
  </si>
  <si>
    <t>ftp://ftp.ncbi.nlm.nih.gov/genomes/all/GCA/003/985/235/GCA_003985235.1_ASM398523v1</t>
  </si>
  <si>
    <t>2019/01/02_00:00</t>
  </si>
  <si>
    <t>Unknown</t>
  </si>
  <si>
    <t>Barry_Kreiswirth</t>
  </si>
  <si>
    <t>GCF_000958405.1</t>
  </si>
  <si>
    <t>ASM95840v1</t>
  </si>
  <si>
    <t>JZYQ01</t>
  </si>
  <si>
    <t>ftp://ftp.ncbi.nlm.nih.gov/genomes/all/GCF/000/958/405/GCF_000958405.1_ASM95840v1</t>
  </si>
  <si>
    <t>ftp://ftp.ncbi.nlm.nih.gov/genomes/all/GCA/000/958/405/GCA_000958405.1_ASM95840v1</t>
  </si>
  <si>
    <t>2015/03/19_00:00</t>
  </si>
  <si>
    <t>2016/07/14_00:00</t>
  </si>
  <si>
    <t>GCA_002389795.1</t>
  </si>
  <si>
    <t>ASM238979v1</t>
  </si>
  <si>
    <t>UBA4403</t>
  </si>
  <si>
    <t>DGQX01</t>
  </si>
  <si>
    <t>ftp://ftp.ncbi.nlm.nih.gov/genomes/all/GCA/002/389/795/GCA_002389795.1_ASM238979v1</t>
  </si>
  <si>
    <t>GCA_002410355.1</t>
  </si>
  <si>
    <t>ASM241035v1</t>
  </si>
  <si>
    <t>UBA5304</t>
  </si>
  <si>
    <t>DHRU01</t>
  </si>
  <si>
    <t>ftp://ftp.ncbi.nlm.nih.gov/genomes/all/GCA/002/410/355/GCA_002410355.1_ASM241035v1</t>
  </si>
  <si>
    <t>GCA_002361045.1</t>
  </si>
  <si>
    <t>ASM236104v1</t>
  </si>
  <si>
    <t>UBA3335</t>
  </si>
  <si>
    <t>DERR01</t>
  </si>
  <si>
    <t>ftp://ftp.ncbi.nlm.nih.gov/genomes/all/GCA/002/361/045/GCA_002361045.1_ASM236104v1</t>
  </si>
  <si>
    <t>GCA_002377275.1</t>
  </si>
  <si>
    <t>ASM237727v1</t>
  </si>
  <si>
    <t>UBA3514</t>
  </si>
  <si>
    <t>DFPN01</t>
  </si>
  <si>
    <t>ftp://ftp.ncbi.nlm.nih.gov/genomes/all/GCA/002/377/275/GCA_002377275.1_ASM237727v1</t>
  </si>
  <si>
    <t>GCA_002453715.1</t>
  </si>
  <si>
    <t>ASM245371v1</t>
  </si>
  <si>
    <t>UBA6744</t>
  </si>
  <si>
    <t>DKHM01</t>
  </si>
  <si>
    <t>ftp://ftp.ncbi.nlm.nih.gov/genomes/all/GCA/002/453/715/GCA_002453715.1_ASM245371v1</t>
  </si>
  <si>
    <t>sputum</t>
  </si>
  <si>
    <t>Not_available</t>
  </si>
  <si>
    <t>GCF_000952605.1</t>
  </si>
  <si>
    <t>ASM95260v1</t>
  </si>
  <si>
    <t>MNCRE14</t>
  </si>
  <si>
    <t>JYMF01</t>
  </si>
  <si>
    <t>ftp://ftp.ncbi.nlm.nih.gov/genomes/all/GCF/000/952/605/GCF_000952605.1_ASM95260v1</t>
  </si>
  <si>
    <t>ftp://ftp.ncbi.nlm.nih.gov/genomes/all/GCA/000/952/605/GCA_000952605.1_ASM95260v1</t>
  </si>
  <si>
    <t>University_of_Minnesota</t>
  </si>
  <si>
    <t>2015/03/13_00:00</t>
  </si>
  <si>
    <t>SAMN09845212</t>
  </si>
  <si>
    <t>SAMN04624399</t>
  </si>
  <si>
    <t>SAMN06451973</t>
  </si>
  <si>
    <t>SAMN06767778</t>
  </si>
  <si>
    <t>SAMN06455326</t>
  </si>
  <si>
    <t>SAMN06455204</t>
  </si>
  <si>
    <t>SAMN06812669</t>
  </si>
  <si>
    <t>SAMN05285327</t>
  </si>
  <si>
    <t>SAMEA2709017</t>
  </si>
  <si>
    <t>SAMN03159402</t>
  </si>
  <si>
    <t>SAMN03333163</t>
  </si>
  <si>
    <t>SAMN10995773</t>
  </si>
  <si>
    <t>SAMN02138578</t>
  </si>
  <si>
    <t>SAMN08917583</t>
  </si>
  <si>
    <t>SAMN08932727</t>
  </si>
  <si>
    <t>SAMN02716203</t>
  </si>
  <si>
    <t>GCF_003964605.1</t>
  </si>
  <si>
    <t>ASM396460v1</t>
  </si>
  <si>
    <t>WCHEH090035</t>
  </si>
  <si>
    <t>RXRQ01</t>
  </si>
  <si>
    <t>ftp://ftp.ncbi.nlm.nih.gov/genomes/all/GCF/003/964/605/GCF_003964605.1_ASM396460v1</t>
  </si>
  <si>
    <t>ftp://ftp.ncbi.nlm.nih.gov/genomes/all/GCA/003/964/605/GCA_003964605.1_ASM396460v1</t>
  </si>
  <si>
    <t>crude_oil-contaminated_soil</t>
  </si>
  <si>
    <t>GCF_001623605.1</t>
  </si>
  <si>
    <t>ASM162360v1</t>
  </si>
  <si>
    <t>Complete_Genome</t>
  </si>
  <si>
    <t>ODB01</t>
  </si>
  <si>
    <t>Enterobacter_sp._ODB01_(enterobacteria)</t>
  </si>
  <si>
    <t>Enterobacter_sp._ODB01</t>
  </si>
  <si>
    <t>ftp://ftp.ncbi.nlm.nih.gov/genomes/all/GCF/001/623/605/GCF_001623605.1_ASM162360v1</t>
  </si>
  <si>
    <t>ftp://ftp.ncbi.nlm.nih.gov/genomes/all/GCA/001/623/605/GCA_001623605.1_ASM162360v1</t>
  </si>
  <si>
    <t>Hunan_Agricultural_University</t>
  </si>
  <si>
    <t>2016/04/19_00:00</t>
  </si>
  <si>
    <t>2016/04/21_00:00</t>
  </si>
  <si>
    <t>Enterobacter_kobei_NZ_CP017181</t>
  </si>
  <si>
    <t>GCA_002321975.1</t>
  </si>
  <si>
    <t>ASM232197v1</t>
  </si>
  <si>
    <t>UBA1600</t>
  </si>
  <si>
    <t>DCNI01</t>
  </si>
  <si>
    <t>ftp://ftp.ncbi.nlm.nih.gov/genomes/all/GCA/002/321/975/GCA_002321975.1_ASM232197v1</t>
  </si>
  <si>
    <t>Yonghong_Xiao</t>
  </si>
  <si>
    <t>GCF_002785965.1</t>
  </si>
  <si>
    <t>ASM278596v1</t>
  </si>
  <si>
    <t>ECC3422</t>
  </si>
  <si>
    <t>NEEX01</t>
  </si>
  <si>
    <t>ftp://ftp.ncbi.nlm.nih.gov/genomes/all/GCF/002/785/965/GCF_002785965.1_ASM278596v1</t>
  </si>
  <si>
    <t>ftp://ftp.ncbi.nlm.nih.gov/genomes/all/GCA/002/785/965/GCA_002785965.1_ASM278596v1</t>
  </si>
  <si>
    <t>zhejiang_University</t>
  </si>
  <si>
    <t>2017/11/17_00:00</t>
  </si>
  <si>
    <t>GCA_002295245.1</t>
  </si>
  <si>
    <t>ASM229524v1</t>
  </si>
  <si>
    <t>UBA870</t>
  </si>
  <si>
    <t>DBFW01</t>
  </si>
  <si>
    <t>ftp://ftp.ncbi.nlm.nih.gov/genomes/all/GCA/002/295/245/GCA_002295245.1_ASM229524v1</t>
  </si>
  <si>
    <t>2017/09/12_00:00</t>
  </si>
  <si>
    <t>GCA_002434365.1</t>
  </si>
  <si>
    <t>ASM243436v1</t>
  </si>
  <si>
    <t>UBA6555</t>
  </si>
  <si>
    <t>DJJZ01</t>
  </si>
  <si>
    <t>ftp://ftp.ncbi.nlm.nih.gov/genomes/all/GCA/002/434/365/GCA_002434365.1_ASM243436v1</t>
  </si>
  <si>
    <t>David_van_Duin</t>
  </si>
  <si>
    <t>GCF_002185225.2</t>
  </si>
  <si>
    <t>ASM218522v2</t>
  </si>
  <si>
    <t>CRK0005</t>
  </si>
  <si>
    <t>NEYO02</t>
  </si>
  <si>
    <t>ftp://ftp.ncbi.nlm.nih.gov/genomes/all/GCF/002/185/225/GCF_002185225.2_ASM218522v2</t>
  </si>
  <si>
    <t>ftp://ftp.ncbi.nlm.nih.gov/genomes/all/GCA/002/185/225/GCA_002185225.2_ASM218522v2</t>
  </si>
  <si>
    <t>2018/11/14_00:00</t>
  </si>
  <si>
    <t>2018/11/17_00:00</t>
  </si>
  <si>
    <t>Tomato_roots</t>
  </si>
  <si>
    <t>GCF_001719105.1</t>
  </si>
  <si>
    <t>ASM171910v1</t>
  </si>
  <si>
    <t>HK169</t>
  </si>
  <si>
    <t>Enterobacter_sp._HK169_(enterobacteria)</t>
  </si>
  <si>
    <t>Enterobacter_sp._HK169</t>
  </si>
  <si>
    <t>ftp://ftp.ncbi.nlm.nih.gov/genomes/all/GCF/001/719/105/GCF_001719105.1_ASM171910v1</t>
  </si>
  <si>
    <t>ftp://ftp.ncbi.nlm.nih.gov/genomes/all/GCA/001/719/105/GCA_001719105.1_ASM171910v1</t>
  </si>
  <si>
    <t>Korea_Research_Institute_of_Chemical_Technology</t>
  </si>
  <si>
    <t>2016/09/06_00:00</t>
  </si>
  <si>
    <t>2016/09/07_00:00</t>
  </si>
  <si>
    <t>not_available:_to_be_reported_later</t>
  </si>
  <si>
    <t>not_available</t>
  </si>
  <si>
    <t>GCF_900635705.1</t>
  </si>
  <si>
    <t>32407_E01</t>
  </si>
  <si>
    <t>NCTC11571</t>
  </si>
  <si>
    <t>ftp://ftp.ncbi.nlm.nih.gov/genomes/all/GCF/900/635/705/GCF_900635705.1_32407_E01</t>
  </si>
  <si>
    <t>ftp://ftp.ncbi.nlm.nih.gov/genomes/all/GCA/900/635/705/GCA_900635705.1_32407_E01</t>
  </si>
  <si>
    <t>2018/12/20_00:00</t>
  </si>
  <si>
    <t>2018/12/24_00:00</t>
  </si>
  <si>
    <t>GCF_004368735.1</t>
  </si>
  <si>
    <t>ASM436873v1</t>
  </si>
  <si>
    <t>NFIX55</t>
  </si>
  <si>
    <t>SOCW01</t>
  </si>
  <si>
    <t>ftp://ftp.ncbi.nlm.nih.gov/genomes/all/GCF/004/368/735/GCF_004368735.1_ASM436873v1</t>
  </si>
  <si>
    <t>ftp://ftp.ncbi.nlm.nih.gov/genomes/all/GCA/004/368/735/GCA_004368735.1_ASM436873v1</t>
  </si>
  <si>
    <t>2019/03/22_00:00</t>
  </si>
  <si>
    <t>2019/03/25_00:00</t>
  </si>
  <si>
    <t>2019/03/27_00:00</t>
  </si>
  <si>
    <t>GCF_000952575.1</t>
  </si>
  <si>
    <t>ASM95257v1</t>
  </si>
  <si>
    <t>MNCRE20</t>
  </si>
  <si>
    <t>JYMM01</t>
  </si>
  <si>
    <t>ftp://ftp.ncbi.nlm.nih.gov/genomes/all/GCF/000/952/575/GCF_000952575.1_ASM95257v1</t>
  </si>
  <si>
    <t>ftp://ftp.ncbi.nlm.nih.gov/genomes/all/GCA/000/952/575/GCA_000952575.1_ASM95257v1</t>
  </si>
  <si>
    <t>GCF_004331385.1</t>
  </si>
  <si>
    <t>ASM433138v1</t>
  </si>
  <si>
    <t>WCHEQ120003</t>
  </si>
  <si>
    <t>SJON01</t>
  </si>
  <si>
    <t>Enterobacter_sp._WCHEs120003_(enterobacteria)</t>
  </si>
  <si>
    <t>Enterobacter_sp._WCHEs120003</t>
  </si>
  <si>
    <t>ftp://ftp.ncbi.nlm.nih.gov/genomes/all/GCF/004/331/385/GCF_004331385.1_ASM433138v1</t>
  </si>
  <si>
    <t>ftp://ftp.ncbi.nlm.nih.gov/genomes/all/GCA/004/331/385/GCA_004331385.1_ASM433138v1</t>
  </si>
  <si>
    <t>2019/03/06_00:00</t>
  </si>
  <si>
    <t>2019/03/12_00:00</t>
  </si>
  <si>
    <t>GCF_000492855.1</t>
  </si>
  <si>
    <t>Ente_cloa_complex_MGH_38_V1</t>
  </si>
  <si>
    <t>MGH_38</t>
  </si>
  <si>
    <t>AYIY01</t>
  </si>
  <si>
    <t>Enterobacter_sp._MGH_38_(enterobacteria)</t>
  </si>
  <si>
    <t>Enterobacter_sp._MGH_38</t>
  </si>
  <si>
    <t>ftp://ftp.ncbi.nlm.nih.gov/genomes/all/GCF/000/492/855/GCF_000492855.1_Ente_cloa_complex_MGH_38_V1</t>
  </si>
  <si>
    <t>ftp://ftp.ncbi.nlm.nih.gov/genomes/all/GCA/000/492/855/GCA_000492855.1_Ente_cloa_complex_MGH_38_V1</t>
  </si>
  <si>
    <t>Broad_Institute</t>
  </si>
  <si>
    <t>2013/10/30_00:00</t>
  </si>
  <si>
    <t>sugarcane</t>
  </si>
  <si>
    <t>Saccharum_(sugarcane)</t>
  </si>
  <si>
    <t>GCF_003057745.1</t>
  </si>
  <si>
    <t>ASM305774v2</t>
  </si>
  <si>
    <t>RIT_418</t>
  </si>
  <si>
    <t>QBJD02</t>
  </si>
  <si>
    <t>Enterobacter_sp._RIT_418_(enterobacteria)</t>
  </si>
  <si>
    <t>Enterobacter_sp._RIT_418</t>
  </si>
  <si>
    <t>ftp://ftp.ncbi.nlm.nih.gov/genomes/all/GCF/003/057/745/GCF_003057745.1_ASM305774v2</t>
  </si>
  <si>
    <t>ftp://ftp.ncbi.nlm.nih.gov/genomes/all/GCA/003/057/745/GCA_003057745.2_ASM305774v2</t>
  </si>
  <si>
    <t>Rochester_Institute_of_Technology</t>
  </si>
  <si>
    <t>2018/06/30_00:00</t>
  </si>
  <si>
    <t>2018/07/11_00:00</t>
  </si>
  <si>
    <t>GCF_003965425.1</t>
  </si>
  <si>
    <t>ASM396542v1</t>
  </si>
  <si>
    <t>WCHEH045091</t>
  </si>
  <si>
    <t>RXQH01</t>
  </si>
  <si>
    <t>ftp://ftp.ncbi.nlm.nih.gov/genomes/all/GCF/003/965/425/GCF_003965425.1_ASM396542v1</t>
  </si>
  <si>
    <t>ftp://ftp.ncbi.nlm.nih.gov/genomes/all/GCA/003/965/425/GCA_003965425.1_ASM396542v1</t>
  </si>
  <si>
    <t>GCF_000632395.1</t>
  </si>
  <si>
    <t>ASM63239v1</t>
  </si>
  <si>
    <t>ftp://ftp.ncbi.nlm.nih.gov/genomes/all/GCF/000/632/395/GCF_000632395.1_ASM63239v1</t>
  </si>
  <si>
    <t>ftp://ftp.ncbi.nlm.nih.gov/genomes/all/GCA/000/632/395/GCA_000632395.1_ASM63239v1</t>
  </si>
  <si>
    <t>University_of_Malaya</t>
  </si>
  <si>
    <t>2014/04/15_00:00</t>
  </si>
  <si>
    <t>2015/01/21_00:00</t>
  </si>
  <si>
    <t>SAMN04407783</t>
  </si>
  <si>
    <t>SAMN03197661</t>
  </si>
  <si>
    <t>SAMN08623824</t>
  </si>
  <si>
    <t>SAMN06455924</t>
  </si>
  <si>
    <t>SAMN04532519</t>
  </si>
  <si>
    <t>Bloodstream_infection</t>
  </si>
  <si>
    <t>GCF_001518245.1</t>
  </si>
  <si>
    <t>ASM151824v1</t>
  </si>
  <si>
    <t>GN03848</t>
  </si>
  <si>
    <t>LRCM01</t>
  </si>
  <si>
    <t>Enterobacter_kobei_(enterobacteria)</t>
  </si>
  <si>
    <t>Enterobacter_kobei</t>
  </si>
  <si>
    <t>ftp://ftp.ncbi.nlm.nih.gov/genomes/all/GCF/001/518/245/GCF_001518245.1_ASM151824v1</t>
  </si>
  <si>
    <t>ftp://ftp.ncbi.nlm.nih.gov/genomes/all/GCA/001/518/245/GCA_001518245.1_ASM151824v1</t>
  </si>
  <si>
    <t>2016/01/19_00:00</t>
  </si>
  <si>
    <t>2016/06/24_00:00</t>
  </si>
  <si>
    <t>GCF_001055165.1</t>
  </si>
  <si>
    <t>ASM105516v1</t>
  </si>
  <si>
    <t>467_ECLO</t>
  </si>
  <si>
    <t>JVFX01</t>
  </si>
  <si>
    <t>ftp://ftp.ncbi.nlm.nih.gov/genomes/all/GCF/001/055/165/GCF_001055165.1_ASM105516v1</t>
  </si>
  <si>
    <t>ftp://ftp.ncbi.nlm.nih.gov/genomes/all/GCA/001/055/165/GCA_001055165.1_ASM105516v1</t>
  </si>
  <si>
    <t>bloodstream</t>
  </si>
  <si>
    <t>bacterial_infectious_disease</t>
  </si>
  <si>
    <t>Stanford_Healthcare_Clinical_Microbiology_Laboratory</t>
  </si>
  <si>
    <t>GCF_003401205.1</t>
  </si>
  <si>
    <t>ASM340120v1</t>
  </si>
  <si>
    <t>CRE65</t>
  </si>
  <si>
    <t>PXKB01</t>
  </si>
  <si>
    <t>ftp://ftp.ncbi.nlm.nih.gov/genomes/all/GCF/003/401/205/GCF_003401205.1_ASM340120v1</t>
  </si>
  <si>
    <t>ftp://ftp.ncbi.nlm.nih.gov/genomes/all/GCA/003/401/205/GCA_003401205.1_ASM340120v1</t>
  </si>
  <si>
    <t>Stanford_Healthcare</t>
  </si>
  <si>
    <t>2018/08/21_00:00</t>
  </si>
  <si>
    <t>GCA_002424975.1</t>
  </si>
  <si>
    <t>ASM242497v1</t>
  </si>
  <si>
    <t>UBA5596</t>
  </si>
  <si>
    <t>DILI01</t>
  </si>
  <si>
    <t>ftp://ftp.ncbi.nlm.nih.gov/genomes/all/GCA/002/424/975/GCA_002424975.1_ASM242497v1</t>
  </si>
  <si>
    <t>oil_contaminated_soil_collected_from_the_Noonmati_oil_refinery</t>
  </si>
  <si>
    <t>GCF_001593645.1</t>
  </si>
  <si>
    <t>ASM159364v1</t>
  </si>
  <si>
    <t>S1:CND1</t>
  </si>
  <si>
    <t>LUGN01</t>
  </si>
  <si>
    <t>ftp://ftp.ncbi.nlm.nih.gov/genomes/all/GCF/001/593/645/GCF_001593645.1_ASM159364v1</t>
  </si>
  <si>
    <t>ftp://ftp.ncbi.nlm.nih.gov/genomes/all/GCA/001/593/645/GCA_001593645.1_ASM159364v1</t>
  </si>
  <si>
    <t>University_of_Calcutta</t>
  </si>
  <si>
    <t>2016/03/17_00:00</t>
  </si>
  <si>
    <t>SAMN09283850</t>
  </si>
  <si>
    <t>SAMEA2273144</t>
  </si>
  <si>
    <t>SAMEA2709034</t>
  </si>
  <si>
    <t>SAMEA104694442</t>
  </si>
  <si>
    <t>SAMN06451244</t>
  </si>
  <si>
    <t>SAMN03732706</t>
  </si>
  <si>
    <t>SAMEA2273169</t>
  </si>
  <si>
    <t>SAMN04481089</t>
  </si>
  <si>
    <t>SAMN08932886</t>
  </si>
  <si>
    <t>SAMN02356615</t>
  </si>
  <si>
    <t>SAMEA2273128</t>
  </si>
  <si>
    <t>SAMN11031503</t>
  </si>
  <si>
    <t>SAMN08712273</t>
  </si>
  <si>
    <t>SAMN02951907</t>
  </si>
  <si>
    <t>SAMN09845218</t>
  </si>
  <si>
    <t>SAMN09845217</t>
  </si>
  <si>
    <t>SAMN04572596</t>
  </si>
  <si>
    <t>SAMN06457145</t>
  </si>
  <si>
    <t>SAMN03732698</t>
  </si>
  <si>
    <t>SAMN09734856</t>
  </si>
  <si>
    <t>SAMN03732694</t>
  </si>
  <si>
    <t>SAMN09845196</t>
  </si>
  <si>
    <t>SAMN07448199</t>
  </si>
  <si>
    <t>SAMN09845190</t>
  </si>
  <si>
    <t>SAMEA2273397</t>
  </si>
  <si>
    <t>SAMN08743197</t>
  </si>
  <si>
    <t>SAMN03280184</t>
  </si>
  <si>
    <t>SAMEA4623362</t>
  </si>
  <si>
    <t>SAMEA104567253</t>
  </si>
  <si>
    <t>SAMN09845204</t>
  </si>
  <si>
    <t>SAMEA2273295</t>
  </si>
  <si>
    <t>SAMEA2273195</t>
  </si>
  <si>
    <t>SAMEA2273339</t>
  </si>
  <si>
    <t>SAMN09845208</t>
  </si>
  <si>
    <t>SAMN09845223</t>
  </si>
  <si>
    <t>SAMN04578345</t>
  </si>
  <si>
    <t>SAMN04407792</t>
  </si>
  <si>
    <t>SAMEA2273474</t>
  </si>
  <si>
    <t>SAMN02592616</t>
  </si>
  <si>
    <t>SAMN08737110</t>
  </si>
  <si>
    <t>SAMN03197429</t>
  </si>
  <si>
    <t>SAMN04572602</t>
  </si>
  <si>
    <t>SAMN07974466</t>
  </si>
  <si>
    <t>SAMN04572696</t>
  </si>
  <si>
    <t>SAMEA2273398</t>
  </si>
  <si>
    <t>SAMN04578344</t>
  </si>
  <si>
    <t>SAMN02787124</t>
  </si>
  <si>
    <t>SAMN09273076</t>
  </si>
  <si>
    <t>SAMN06452913</t>
  </si>
  <si>
    <t>SAMN02470869</t>
  </si>
  <si>
    <t>SAMN06689580</t>
  </si>
  <si>
    <t>SAMN06453135</t>
  </si>
  <si>
    <t>SAMN03280183</t>
  </si>
  <si>
    <t>SAMN03495968</t>
  </si>
  <si>
    <t>SAMN08932885</t>
  </si>
  <si>
    <t>SAMN04252911</t>
  </si>
  <si>
    <t>Zea_nicaraguensis</t>
  </si>
  <si>
    <t>GCF_003231215.1</t>
  </si>
  <si>
    <t>ASM323121v1</t>
  </si>
  <si>
    <t>3F11</t>
  </si>
  <si>
    <t>QKVR01</t>
  </si>
  <si>
    <t>Enterobacter_roggenkampii_(enterobacteria)</t>
  </si>
  <si>
    <t>Enterobacter_roggenkampii</t>
  </si>
  <si>
    <t>ftp://ftp.ncbi.nlm.nih.gov/genomes/all/GCF/003/231/215/GCF_003231215.1_ASM323121v1</t>
  </si>
  <si>
    <t>ftp://ftp.ncbi.nlm.nih.gov/genomes/all/GCA/003/231/215/GCA_003231215.1_ASM323121v1</t>
  </si>
  <si>
    <t>University_of_Guelph</t>
  </si>
  <si>
    <t>2018/06/15_00:00</t>
  </si>
  <si>
    <t>2018/06/19_00:00</t>
  </si>
  <si>
    <t>Enterobacter_roggenkampii_NZ_CP017184</t>
  </si>
  <si>
    <t>GCF_900076875.1</t>
  </si>
  <si>
    <t>12045_4#22</t>
  </si>
  <si>
    <t>e292</t>
  </si>
  <si>
    <t>FKCY01</t>
  </si>
  <si>
    <t>ftp://ftp.ncbi.nlm.nih.gov/genomes/all/GCF/900/076/875/GCF_900076875.1_12045_4_22</t>
  </si>
  <si>
    <t>ftp://ftp.ncbi.nlm.nih.gov/genomes/all/GCA/900/076/875/GCA_900076875.1_12045_4_22</t>
  </si>
  <si>
    <t>2016/04/13_00:00</t>
  </si>
  <si>
    <t>2016/05/09_00:00</t>
  </si>
  <si>
    <t>2016/05/14_00:00</t>
  </si>
  <si>
    <t>GCF_900447305.1</t>
  </si>
  <si>
    <t>32512_B01</t>
  </si>
  <si>
    <t>NCTC13405</t>
  </si>
  <si>
    <t>UGIT01</t>
  </si>
  <si>
    <t>ftp://ftp.ncbi.nlm.nih.gov/genomes/all/GCF/900/447/305/GCF_900447305.1_32512_B01</t>
  </si>
  <si>
    <t>ftp://ftp.ncbi.nlm.nih.gov/genomes/all/GCA/900/447/305/GCA_900447305.1_32512_B01</t>
  </si>
  <si>
    <t>2018/08/01_00:00</t>
  </si>
  <si>
    <t>2018/08/02_00:00</t>
  </si>
  <si>
    <t>2019/04/03_00:00</t>
  </si>
  <si>
    <t>faecal</t>
  </si>
  <si>
    <t>GCA_902165275.1</t>
  </si>
  <si>
    <t>25964_2#316</t>
  </si>
  <si>
    <t>4928STDY7387803</t>
  </si>
  <si>
    <t>CABHGF01</t>
  </si>
  <si>
    <t>ftp://ftp.ncbi.nlm.nih.gov/genomes/all/GCA/902/165/275/GCA_902165275.1_25964_2_316</t>
  </si>
  <si>
    <t>2019/07/11_00:00</t>
  </si>
  <si>
    <t>2019/07/12_00:00</t>
  </si>
  <si>
    <t>2019/07/13_00:00</t>
  </si>
  <si>
    <t>GCA_002430905.1</t>
  </si>
  <si>
    <t>ASM243090v1</t>
  </si>
  <si>
    <t>UBA5932</t>
  </si>
  <si>
    <t>DJDE01</t>
  </si>
  <si>
    <t>ftp://ftp.ncbi.nlm.nih.gov/genomes/all/GCA/002/430/905/GCA_002430905.1_ASM243090v1</t>
  </si>
  <si>
    <t>GCF_001022435.2</t>
  </si>
  <si>
    <t>ASM102243v2</t>
  </si>
  <si>
    <t>GN02450</t>
  </si>
  <si>
    <t>LEDX02</t>
  </si>
  <si>
    <t>Enterobacter_hormaechei_subsp._steigerwaltii_(enterobacteria)</t>
  </si>
  <si>
    <t>ftp://ftp.ncbi.nlm.nih.gov/genomes/all/GCF/001/022/435/GCF_001022435.2_ASM102243v2</t>
  </si>
  <si>
    <t>ftp://ftp.ncbi.nlm.nih.gov/genomes/all/GCA/001/022/435/GCA_001022435.2_ASM102243v2</t>
  </si>
  <si>
    <t>2016/03/28_00:00</t>
  </si>
  <si>
    <t>2018/10/10_00:00</t>
  </si>
  <si>
    <t>GCF_900077155.1</t>
  </si>
  <si>
    <t>12045_4#45</t>
  </si>
  <si>
    <t>e448</t>
  </si>
  <si>
    <t>FKEE01</t>
  </si>
  <si>
    <t>ftp://ftp.ncbi.nlm.nih.gov/genomes/all/GCF/900/077/155/GCF_900077155.1_12045_4_45</t>
  </si>
  <si>
    <t>ftp://ftp.ncbi.nlm.nih.gov/genomes/all/GCA/900/077/155/GCA_900077155.1_12045_4_45</t>
  </si>
  <si>
    <t>Centers_for_Disease_Control_and_Prevention</t>
  </si>
  <si>
    <t>GCF_001661155.1</t>
  </si>
  <si>
    <t>ASM166115v1</t>
  </si>
  <si>
    <t>EA_75</t>
  </si>
  <si>
    <t>LZCS01</t>
  </si>
  <si>
    <t>ftp://ftp.ncbi.nlm.nih.gov/genomes/all/GCF/001/661/155/GCF_001661155.1_ASM166115v1</t>
  </si>
  <si>
    <t>ftp://ftp.ncbi.nlm.nih.gov/genomes/all/GCA/001/661/155/GCA_001661155.1_ASM166115v1</t>
  </si>
  <si>
    <t>Centers_for_Disease_Control_and_Prevention._Division_of_Healthcare_Quality_Promotion</t>
  </si>
  <si>
    <t>2016/06/10_00:00</t>
  </si>
  <si>
    <t>2016/06/12_00:00</t>
  </si>
  <si>
    <t>GCF_003965005.1</t>
  </si>
  <si>
    <t>ASM396500v1</t>
  </si>
  <si>
    <t>WCHLN045625</t>
  </si>
  <si>
    <t>RXQM01</t>
  </si>
  <si>
    <t>ftp://ftp.ncbi.nlm.nih.gov/genomes/all/GCF/003/965/005/GCF_003965005.1_ASM396500v1</t>
  </si>
  <si>
    <t>ftp://ftp.ncbi.nlm.nih.gov/genomes/all/GCA/003/965/005/GCA_003965005.1_ASM396500v1</t>
  </si>
  <si>
    <t>surgical_procedure_specimen</t>
  </si>
  <si>
    <t>GCF_000534195.1</t>
  </si>
  <si>
    <t>Ente_cloa_UCI_35_V1</t>
  </si>
  <si>
    <t>UCI_35</t>
  </si>
  <si>
    <t>JCKS01</t>
  </si>
  <si>
    <t>ftp://ftp.ncbi.nlm.nih.gov/genomes/all/GCF/000/534/195/GCF_000534195.1_Ente_cloa_UCI_35_V1</t>
  </si>
  <si>
    <t>ftp://ftp.ncbi.nlm.nih.gov/genomes/all/GCA/000/534/195/GCA_000534195.1_Ente_cloa_UCI_35_V1</t>
  </si>
  <si>
    <t>2014/02/03_00:00</t>
  </si>
  <si>
    <t>GCF_900077895.1</t>
  </si>
  <si>
    <t>12045_4#7</t>
  </si>
  <si>
    <t>e85</t>
  </si>
  <si>
    <t>FKHD01</t>
  </si>
  <si>
    <t>ftp://ftp.ncbi.nlm.nih.gov/genomes/all/GCF/900/077/895/GCF_900077895.1_12045_4_7</t>
  </si>
  <si>
    <t>ftp://ftp.ncbi.nlm.nih.gov/genomes/all/GCA/900/077/895/GCA_900077895.1_12045_4_7</t>
  </si>
  <si>
    <t>GCF_004355165.1</t>
  </si>
  <si>
    <t>ASM435516v1</t>
  </si>
  <si>
    <t>N13-01531</t>
  </si>
  <si>
    <t>Enterobacter_cloacae_complex_sp._(enterobacteria)</t>
  </si>
  <si>
    <t>Enterobacter_cloacae_complex_sp.</t>
  </si>
  <si>
    <t>ftp://ftp.ncbi.nlm.nih.gov/genomes/all/GCF/004/355/165/GCF_004355165.1_ASM435516v1</t>
  </si>
  <si>
    <t>ftp://ftp.ncbi.nlm.nih.gov/genomes/all/GCA/004/355/165/GCA_004355165.1_ASM435516v1</t>
  </si>
  <si>
    <t>Public_Health_Agency_of_Canada</t>
  </si>
  <si>
    <t>2019/03/19_00:00</t>
  </si>
  <si>
    <t>2019/03/21_00:00</t>
  </si>
  <si>
    <t>alpine_spring_water</t>
  </si>
  <si>
    <t>GCF_005503595.1</t>
  </si>
  <si>
    <t>ASM550359v1</t>
  </si>
  <si>
    <t>2VL</t>
  </si>
  <si>
    <t>SCNE01</t>
  </si>
  <si>
    <t>Enterobacter_sp._2VL_(enterobacteria)</t>
  </si>
  <si>
    <t>Enterobacter_sp._2VL</t>
  </si>
  <si>
    <t>ftp://ftp.ncbi.nlm.nih.gov/genomes/all/GCF/005/503/595/GCF_005503595.1_ASM550359v1</t>
  </si>
  <si>
    <t>ftp://ftp.ncbi.nlm.nih.gov/genomes/all/GCA/005/503/595/GCA_005503595.1_ASM550359v1</t>
  </si>
  <si>
    <t>University_of_Trento</t>
  </si>
  <si>
    <t>2019/05/17_00:00</t>
  </si>
  <si>
    <t>2019/05/21_00:00</t>
  </si>
  <si>
    <t>Enterobacter_cancerogenus_FYBA01</t>
  </si>
  <si>
    <t>yellow_yam</t>
  </si>
  <si>
    <t>GCF_000568075.1</t>
  </si>
  <si>
    <t>DC1_v1</t>
  </si>
  <si>
    <t>DC1</t>
  </si>
  <si>
    <t>AZUA01</t>
  </si>
  <si>
    <t>Enterobacter_sp._DC1_(enterobacteria)</t>
  </si>
  <si>
    <t>Enterobacter_sp._DC1</t>
  </si>
  <si>
    <t>ftp://ftp.ncbi.nlm.nih.gov/genomes/all/GCF/000/568/075/GCF_000568075.1_DC1_v1</t>
  </si>
  <si>
    <t>ftp://ftp.ncbi.nlm.nih.gov/genomes/all/GCA/000/568/075/GCA_000568075.1_DC1_v1</t>
  </si>
  <si>
    <t>Monash_University</t>
  </si>
  <si>
    <t>2014/02/10_00:00</t>
  </si>
  <si>
    <t>GCF_003964585.1</t>
  </si>
  <si>
    <t>ASM396458v1</t>
  </si>
  <si>
    <t>WCHEH090043</t>
  </si>
  <si>
    <t>RXRW01</t>
  </si>
  <si>
    <t>ftp://ftp.ncbi.nlm.nih.gov/genomes/all/GCF/003/964/585/GCF_003964585.1_ASM396458v1</t>
  </si>
  <si>
    <t>ftp://ftp.ncbi.nlm.nih.gov/genomes/all/GCA/003/964/585/GCA_003964585.1_ASM396458v1</t>
  </si>
  <si>
    <t>GCF_003964925.1</t>
  </si>
  <si>
    <t>ASM396492v1</t>
  </si>
  <si>
    <t>WCHEH090042</t>
  </si>
  <si>
    <t>RXRV01</t>
  </si>
  <si>
    <t>ftp://ftp.ncbi.nlm.nih.gov/genomes/all/GCF/003/964/925/GCF_003964925.1_ASM396492v1</t>
  </si>
  <si>
    <t>ftp://ftp.ncbi.nlm.nih.gov/genomes/all/GCA/003/964/925/GCA_003964925.1_ASM396492v1</t>
  </si>
  <si>
    <t>GCF_001631055.1</t>
  </si>
  <si>
    <t>ASM163105v1</t>
  </si>
  <si>
    <t>GN04967</t>
  </si>
  <si>
    <t>LVTX01</t>
  </si>
  <si>
    <t>ftp://ftp.ncbi.nlm.nih.gov/genomes/all/GCF/001/631/055/GCF_001631055.1_ASM163105v1</t>
  </si>
  <si>
    <t>ftp://ftp.ncbi.nlm.nih.gov/genomes/all/GCA/001/631/055/GCA_001631055.1_ASM163105v1</t>
  </si>
  <si>
    <t>2016/04/25_00:00</t>
  </si>
  <si>
    <t>2016/04/26_00:00</t>
  </si>
  <si>
    <t>GCA_002363435.1</t>
  </si>
  <si>
    <t>ASM236343v1</t>
  </si>
  <si>
    <t>UBA3234</t>
  </si>
  <si>
    <t>DEVO01</t>
  </si>
  <si>
    <t>ftp://ftp.ncbi.nlm.nih.gov/genomes/all/GCA/002/363/435/GCA_002363435.1_ASM236343v1</t>
  </si>
  <si>
    <t>Enterobacter_ludwigii_NZ_CP017279</t>
  </si>
  <si>
    <t>GCF_001023385.1</t>
  </si>
  <si>
    <t>ASM102338v1</t>
  </si>
  <si>
    <t>GN02346</t>
  </si>
  <si>
    <t>LEEE01</t>
  </si>
  <si>
    <t>ftp://ftp.ncbi.nlm.nih.gov/genomes/all/GCF/001/023/385/GCF_001023385.1_ASM102338v1</t>
  </si>
  <si>
    <t>ftp://ftp.ncbi.nlm.nih.gov/genomes/all/GCA/001/023/385/GCA_001023385.1_ASM102338v1</t>
  </si>
  <si>
    <t>feces</t>
  </si>
  <si>
    <t>GCF_003433665.1</t>
  </si>
  <si>
    <t>ASM343366v1</t>
  </si>
  <si>
    <t>AM17-61</t>
  </si>
  <si>
    <t>QVHU01</t>
  </si>
  <si>
    <t>ftp://ftp.ncbi.nlm.nih.gov/genomes/all/GCF/003/433/665/GCF_003433665.1_ASM343366v1</t>
  </si>
  <si>
    <t>ftp://ftp.ncbi.nlm.nih.gov/genomes/all/GCA/003/433/665/GCA_003433665.1_ASM343366v1</t>
  </si>
  <si>
    <t>BGI</t>
  </si>
  <si>
    <t>2018/08/31_00:00</t>
  </si>
  <si>
    <t>2018/09/04_00:00</t>
  </si>
  <si>
    <t>GCF_001023315.1</t>
  </si>
  <si>
    <t>ASM102331v1</t>
  </si>
  <si>
    <t>GN02315</t>
  </si>
  <si>
    <t>LEEI01</t>
  </si>
  <si>
    <t>Enterobacter_hormaechei_subsp._hormaechei_(enterobacteria)</t>
  </si>
  <si>
    <t>ftp://ftp.ncbi.nlm.nih.gov/genomes/all/GCF/001/023/315/GCF_001023315.1_ASM102331v1</t>
  </si>
  <si>
    <t>ftp://ftp.ncbi.nlm.nih.gov/genomes/all/GCA/001/023/315/GCA_001023315.1_ASM102331v1</t>
  </si>
  <si>
    <t>2016/07/07_00:00</t>
  </si>
  <si>
    <t>Enterobacter_hormaechei_MKEQ01</t>
  </si>
  <si>
    <t>GCF_003986855.1</t>
  </si>
  <si>
    <t>ASM398685v1</t>
  </si>
  <si>
    <t>WCHEH090018</t>
  </si>
  <si>
    <t>RXRB01</t>
  </si>
  <si>
    <t>ftp://ftp.ncbi.nlm.nih.gov/genomes/all/GCF/003/986/855/GCF_003986855.1_ASM398685v1</t>
  </si>
  <si>
    <t>ftp://ftp.ncbi.nlm.nih.gov/genomes/all/GCA/003/986/855/GCA_003986855.1_ASM398685v1</t>
  </si>
  <si>
    <t>2018/12/31_00:00</t>
  </si>
  <si>
    <t>None_(screening_isolate)</t>
  </si>
  <si>
    <t>Koh_Tse_Hsien,_Singapore_General_Hospital</t>
  </si>
  <si>
    <t>GCF_002266365.1</t>
  </si>
  <si>
    <t>ASM226636v1</t>
  </si>
  <si>
    <t>DS23372</t>
  </si>
  <si>
    <t>NPNT01</t>
  </si>
  <si>
    <t>ftp://ftp.ncbi.nlm.nih.gov/genomes/all/GCF/002/266/365/GCF_002266365.1_ASM226636v1</t>
  </si>
  <si>
    <t>ftp://ftp.ncbi.nlm.nih.gov/genomes/all/GCA/002/266/365/GCA_002266365.1_ASM226636v1</t>
  </si>
  <si>
    <t>National_University_of_Singapore_and_Genome_Institute_of_Singapore</t>
  </si>
  <si>
    <t>2017/08/22_00:00</t>
  </si>
  <si>
    <t>GCF_003965685.1</t>
  </si>
  <si>
    <t>ASM396568v1</t>
  </si>
  <si>
    <t>WCHEH090012</t>
  </si>
  <si>
    <t>RXQV01</t>
  </si>
  <si>
    <t>ftp://ftp.ncbi.nlm.nih.gov/genomes/all/GCF/003/965/685/GCF_003965685.1_ASM396568v1</t>
  </si>
  <si>
    <t>ftp://ftp.ncbi.nlm.nih.gov/genomes/all/GCA/003/965/685/GCA_003965685.1_ASM396568v1</t>
  </si>
  <si>
    <t>GCF_900076025.1</t>
  </si>
  <si>
    <t>11983_6#75</t>
  </si>
  <si>
    <t>e1682</t>
  </si>
  <si>
    <t>FKAC01</t>
  </si>
  <si>
    <t>ftp://ftp.ncbi.nlm.nih.gov/genomes/all/GCF/900/076/025/GCF_900076025.1_11983_6_75</t>
  </si>
  <si>
    <t>ftp://ftp.ncbi.nlm.nih.gov/genomes/all/GCA/900/076/025/GCA_900076025.1_11983_6_75</t>
  </si>
  <si>
    <t>2016/05/12_00:00</t>
  </si>
  <si>
    <t>GCF_003057135.1</t>
  </si>
  <si>
    <t>ASM305713v1</t>
  </si>
  <si>
    <t>AUH-ENM9</t>
  </si>
  <si>
    <t>PYHE01</t>
  </si>
  <si>
    <t>ftp://ftp.ncbi.nlm.nih.gov/genomes/all/GCF/003/057/135/GCF_003057135.1_ASM305713v1</t>
  </si>
  <si>
    <t>ftp://ftp.ncbi.nlm.nih.gov/genomes/all/GCA/003/057/135/GCA_003057135.1_ASM305713v1</t>
  </si>
  <si>
    <t>Lebanese_American_University</t>
  </si>
  <si>
    <t>2018/04/18_00:00</t>
  </si>
  <si>
    <t>GCF_001037725.1</t>
  </si>
  <si>
    <t>Ente_cloa_complex_MGH120_V1</t>
  </si>
  <si>
    <t>MGH120</t>
  </si>
  <si>
    <t>LETH01</t>
  </si>
  <si>
    <t>Enterobacter_sp._MGH120_(enterobacteria)</t>
  </si>
  <si>
    <t>Enterobacter_sp._MGH120</t>
  </si>
  <si>
    <t>ftp://ftp.ncbi.nlm.nih.gov/genomes/all/GCF/001/037/725/GCF_001037725.1_Ente_cloa_complex_MGH120_V1</t>
  </si>
  <si>
    <t>ftp://ftp.ncbi.nlm.nih.gov/genomes/all/GCA/001/037/725/GCA_001037725.1_Ente_cloa_complex_MGH120_V1</t>
  </si>
  <si>
    <t>2015/06/22_00:00</t>
  </si>
  <si>
    <t>2016/01/21_00:00</t>
  </si>
  <si>
    <t>GCA_902166165.1</t>
  </si>
  <si>
    <t>26009_2#46</t>
  </si>
  <si>
    <t>4928STDY7387954</t>
  </si>
  <si>
    <t>CABHJI01</t>
  </si>
  <si>
    <t>ftp://ftp.ncbi.nlm.nih.gov/genomes/all/GCA/902/166/165/GCA_902166165.1_26009_2_46</t>
  </si>
  <si>
    <t>GCA_902162665.1</t>
  </si>
  <si>
    <t>25964_2#30</t>
  </si>
  <si>
    <t>4928STDY7071154</t>
  </si>
  <si>
    <t>CABGWC01</t>
  </si>
  <si>
    <t>ftp://ftp.ncbi.nlm.nih.gov/genomes/all/GCA/902/162/665/GCA_902162665.1_25964_2_30</t>
  </si>
  <si>
    <t>GCF_003965215.1</t>
  </si>
  <si>
    <t>ASM396521v1</t>
  </si>
  <si>
    <t>WCHEH090027</t>
  </si>
  <si>
    <t>RXRJ01</t>
  </si>
  <si>
    <t>ftp://ftp.ncbi.nlm.nih.gov/genomes/all/GCF/003/965/215/GCF_003965215.1_ASM396521v1</t>
  </si>
  <si>
    <t>ftp://ftp.ncbi.nlm.nih.gov/genomes/all/GCA/003/965/215/GCA_003965215.1_ASM396521v1</t>
  </si>
  <si>
    <t>GCF_900075125.1</t>
  </si>
  <si>
    <t>11983_7#71</t>
  </si>
  <si>
    <t>e1150</t>
  </si>
  <si>
    <t>FJWE01</t>
  </si>
  <si>
    <t>ftp://ftp.ncbi.nlm.nih.gov/genomes/all/GCF/900/075/125/GCF_900075125.1_11983_7_71</t>
  </si>
  <si>
    <t>ftp://ftp.ncbi.nlm.nih.gov/genomes/all/GCA/900/075/125/GCA_900075125.1_11983_7_71</t>
  </si>
  <si>
    <t>2016/04/08_00:00</t>
  </si>
  <si>
    <t>GCF_900077405.1</t>
  </si>
  <si>
    <t>12045_4#67</t>
  </si>
  <si>
    <t>e592</t>
  </si>
  <si>
    <t>FKFC01</t>
  </si>
  <si>
    <t>ftp://ftp.ncbi.nlm.nih.gov/genomes/all/GCF/900/077/405/GCF_900077405.1_12045_4_67</t>
  </si>
  <si>
    <t>ftp://ftp.ncbi.nlm.nih.gov/genomes/all/GCA/900/077/405/GCA_900077405.1_12045_4_67</t>
  </si>
  <si>
    <t>GCF_900075575.1</t>
  </si>
  <si>
    <t>11983_6#18</t>
  </si>
  <si>
    <t>e1343</t>
  </si>
  <si>
    <t>FJYJ01</t>
  </si>
  <si>
    <t>ftp://ftp.ncbi.nlm.nih.gov/genomes/all/GCF/900/075/575/GCF_900075575.1_11983_6_18</t>
  </si>
  <si>
    <t>ftp://ftp.ncbi.nlm.nih.gov/genomes/all/GCA/900/075/575/GCA_900075575.1_11983_6_18</t>
  </si>
  <si>
    <t>GCF_003964645.1</t>
  </si>
  <si>
    <t>ASM396464v1</t>
  </si>
  <si>
    <t>WCHEB090031</t>
  </si>
  <si>
    <t>RXRM01</t>
  </si>
  <si>
    <t>Enterobacter_bugandensis_(enterobacteria)</t>
  </si>
  <si>
    <t>Enterobacter_bugandensis</t>
  </si>
  <si>
    <t>ftp://ftp.ncbi.nlm.nih.gov/genomes/all/GCF/003/964/645/GCF_003964645.1_ASM396464v1</t>
  </si>
  <si>
    <t>ftp://ftp.ncbi.nlm.nih.gov/genomes/all/GCA/003/964/645/GCA_003964645.1_ASM396464v1</t>
  </si>
  <si>
    <t>Enterobacter_bugandensis_FYBI01</t>
  </si>
  <si>
    <t>GCF_003964485.1</t>
  </si>
  <si>
    <t>ASM396448v1</t>
  </si>
  <si>
    <t>WCHEA090058</t>
  </si>
  <si>
    <t>RXSB01</t>
  </si>
  <si>
    <t>ftp://ftp.ncbi.nlm.nih.gov/genomes/all/GCF/003/964/485/GCF_003964485.1_ASM396448v1</t>
  </si>
  <si>
    <t>ftp://ftp.ncbi.nlm.nih.gov/genomes/all/GCA/003/964/485/GCA_003964485.1_ASM396448v1</t>
  </si>
  <si>
    <t>GCF_001631745.1</t>
  </si>
  <si>
    <t>ASM163174v1</t>
  </si>
  <si>
    <t>GN06520</t>
  </si>
  <si>
    <t>LVVI01</t>
  </si>
  <si>
    <t>ftp://ftp.ncbi.nlm.nih.gov/genomes/all/GCF/001/631/745/GCF_001631745.1_ASM163174v1</t>
  </si>
  <si>
    <t>ftp://ftp.ncbi.nlm.nih.gov/genomes/all/GCA/001/631/745/GCA_001631745.1_ASM163174v1</t>
  </si>
  <si>
    <t>GCF_001518395.1</t>
  </si>
  <si>
    <t>ASM151839v1</t>
  </si>
  <si>
    <t>GN05729</t>
  </si>
  <si>
    <t>LRCV01</t>
  </si>
  <si>
    <t>ftp://ftp.ncbi.nlm.nih.gov/genomes/all/GCF/001/518/395/GCF_001518395.1_ASM151839v1</t>
  </si>
  <si>
    <t>ftp://ftp.ncbi.nlm.nih.gov/genomes/all/GCA/001/518/395/GCA_001518395.1_ASM151839v1</t>
  </si>
  <si>
    <t>GCF_900076745.1</t>
  </si>
  <si>
    <t>12045_5#54</t>
  </si>
  <si>
    <t>e272</t>
  </si>
  <si>
    <t>FKDB01</t>
  </si>
  <si>
    <t>ftp://ftp.ncbi.nlm.nih.gov/genomes/all/GCF/900/076/745/GCF_900076745.1_12045_5_54</t>
  </si>
  <si>
    <t>ftp://ftp.ncbi.nlm.nih.gov/genomes/all/GCA/900/076/745/GCA_900076745.1_12045_5_54</t>
  </si>
  <si>
    <t>oil_well</t>
  </si>
  <si>
    <t>GCF_000612205.1</t>
  </si>
  <si>
    <t>EntSp1.0</t>
  </si>
  <si>
    <t>5-4</t>
  </si>
  <si>
    <t>JFHW01</t>
  </si>
  <si>
    <t>Enterobacter_sp._5-4_(enterobacteria)</t>
  </si>
  <si>
    <t>ftp://ftp.ncbi.nlm.nih.gov/genomes/all/GCF/000/612/205/GCF_000612205.1_EntSp1.0</t>
  </si>
  <si>
    <t>ftp://ftp.ncbi.nlm.nih.gov/genomes/all/GCA/000/612/205/GCA_000612205.1_EntSp1.0</t>
  </si>
  <si>
    <t>The_First_Affiliated_Hospital,_School_of_Medicine,_Zhejiang_University</t>
  </si>
  <si>
    <t>2014/04/02_00:00</t>
  </si>
  <si>
    <t>2014/04/09_00:00</t>
  </si>
  <si>
    <t>GCF_003056785.1</t>
  </si>
  <si>
    <t>ASM305678v1</t>
  </si>
  <si>
    <t>AUH-ENM4</t>
  </si>
  <si>
    <t>PYGZ01</t>
  </si>
  <si>
    <t>ftp://ftp.ncbi.nlm.nih.gov/genomes/all/GCF/003/056/785/GCF_003056785.1_ASM305678v1</t>
  </si>
  <si>
    <t>ftp://ftp.ncbi.nlm.nih.gov/genomes/all/GCA/003/056/785/GCA_003056785.1_ASM305678v1</t>
  </si>
  <si>
    <t>GCF_001054695.1</t>
  </si>
  <si>
    <t>ASM105469v1</t>
  </si>
  <si>
    <t>24_ECLO</t>
  </si>
  <si>
    <t>JVOV01</t>
  </si>
  <si>
    <t>ftp://ftp.ncbi.nlm.nih.gov/genomes/all/GCF/001/054/695/GCF_001054695.1_ASM105469v1</t>
  </si>
  <si>
    <t>ftp://ftp.ncbi.nlm.nih.gov/genomes/all/GCA/001/054/695/GCA_001054695.1_ASM105469v1</t>
  </si>
  <si>
    <t>GCF_001631275.1</t>
  </si>
  <si>
    <t>ASM163127v1</t>
  </si>
  <si>
    <t>GN05420</t>
  </si>
  <si>
    <t>LVUD01</t>
  </si>
  <si>
    <t>ftp://ftp.ncbi.nlm.nih.gov/genomes/all/GCF/001/631/275/GCF_001631275.1_ASM163127v1</t>
  </si>
  <si>
    <t>ftp://ftp.ncbi.nlm.nih.gov/genomes/all/GCA/001/631/275/GCA_001631275.1_ASM163127v1</t>
  </si>
  <si>
    <t>Yohei_Doi</t>
  </si>
  <si>
    <t>GCF_002886565.1</t>
  </si>
  <si>
    <t>ASM288656v1</t>
  </si>
  <si>
    <t>YDC518</t>
  </si>
  <si>
    <t>PGIM01</t>
  </si>
  <si>
    <t>ftp://ftp.ncbi.nlm.nih.gov/genomes/all/GCF/002/886/565/GCF_002886565.1_ASM288656v1</t>
  </si>
  <si>
    <t>ftp://ftp.ncbi.nlm.nih.gov/genomes/all/GCA/002/886/565/GCA_002886565.1_ASM288656v1</t>
  </si>
  <si>
    <t>University_of_Maryland,_School_of_Medicine</t>
  </si>
  <si>
    <t>2018/01/17_00:00</t>
  </si>
  <si>
    <t>2018/01/21_00:00</t>
  </si>
  <si>
    <t>GCF_001631235.1</t>
  </si>
  <si>
    <t>ASM163123v1</t>
  </si>
  <si>
    <t>GN05911</t>
  </si>
  <si>
    <t>LVUU01</t>
  </si>
  <si>
    <t>ftp://ftp.ncbi.nlm.nih.gov/genomes/all/GCF/001/631/235/GCF_001631235.1_ASM163123v1</t>
  </si>
  <si>
    <t>ftp://ftp.ncbi.nlm.nih.gov/genomes/all/GCA/001/631/235/GCA_001631235.1_ASM163123v1</t>
  </si>
  <si>
    <t>GCF_900076035.1</t>
  </si>
  <si>
    <t>11983_6#76</t>
  </si>
  <si>
    <t>e1690</t>
  </si>
  <si>
    <t>FKAD01</t>
  </si>
  <si>
    <t>ftp://ftp.ncbi.nlm.nih.gov/genomes/all/GCF/900/076/035/GCF_900076035.1_11983_6_76</t>
  </si>
  <si>
    <t>ftp://ftp.ncbi.nlm.nih.gov/genomes/all/GCA/900/076/035/GCA_900076035.1_11983_6_76</t>
  </si>
  <si>
    <t>GCF_001631805.1</t>
  </si>
  <si>
    <t>ASM163180v1</t>
  </si>
  <si>
    <t>GN06232</t>
  </si>
  <si>
    <t>LVVA01</t>
  </si>
  <si>
    <t>Enterobacter_genomosp._S_(enterobacteria)</t>
  </si>
  <si>
    <t>Enterobacter_genomosp._S</t>
  </si>
  <si>
    <t>ftp://ftp.ncbi.nlm.nih.gov/genomes/all/GCF/001/631/805/GCF_001631805.1_ASM163180v1</t>
  </si>
  <si>
    <t>ftp://ftp.ncbi.nlm.nih.gov/genomes/all/GCA/001/631/805/GCA_001631805.1_ASM163180v1</t>
  </si>
  <si>
    <t>GCF_000799205.1</t>
  </si>
  <si>
    <t>ASM79920v1</t>
  </si>
  <si>
    <t>PDN3</t>
  </si>
  <si>
    <t>JUGH01</t>
  </si>
  <si>
    <t>ftp://ftp.ncbi.nlm.nih.gov/genomes/all/GCF/000/799/205/GCF_000799205.1_ASM79920v1</t>
  </si>
  <si>
    <t>ftp://ftp.ncbi.nlm.nih.gov/genomes/all/GCA/000/799/205/GCA_000799205.1_ASM79920v1</t>
  </si>
  <si>
    <t>2014/12/09_00:00</t>
  </si>
  <si>
    <t>2015/06/17_00:00</t>
  </si>
  <si>
    <t>GCF_003207215.1</t>
  </si>
  <si>
    <t>ASM320721v1</t>
  </si>
  <si>
    <t>CS-35</t>
  </si>
  <si>
    <t>QISK01</t>
  </si>
  <si>
    <t>ftp://ftp.ncbi.nlm.nih.gov/genomes/all/GCF/003/207/215/GCF_003207215.1_ASM320721v1</t>
  </si>
  <si>
    <t>ftp://ftp.ncbi.nlm.nih.gov/genomes/all/GCA/003/207/215/GCA_003207215.1_ASM320721v1</t>
  </si>
  <si>
    <t>Shanghai_Entry-Exit_Inspection_and_Quarantine_Bureau</t>
  </si>
  <si>
    <t>2018/06/11_00:00</t>
  </si>
  <si>
    <t>GCA_002306215.1</t>
  </si>
  <si>
    <t>ASM230621v1</t>
  </si>
  <si>
    <t>UBA1352</t>
  </si>
  <si>
    <t>DBSC01</t>
  </si>
  <si>
    <t>ftp://ftp.ncbi.nlm.nih.gov/genomes/all/GCA/002/306/215/GCA_002306215.1_ASM230621v1</t>
  </si>
  <si>
    <t>2017/09/15_00:00</t>
  </si>
  <si>
    <t>sugarcane_stem_tissue</t>
  </si>
  <si>
    <t>GCF_000286655.1</t>
  </si>
  <si>
    <t>ASM28665v1</t>
  </si>
  <si>
    <t>SST3</t>
  </si>
  <si>
    <t>ALNS01</t>
  </si>
  <si>
    <t>Enterobacter_sp._SST3_(enterobacteria)</t>
  </si>
  <si>
    <t>ftp://ftp.ncbi.nlm.nih.gov/genomes/all/GCF/000/286/655/GCF_000286655.1_ASM28665v1</t>
  </si>
  <si>
    <t>ftp://ftp.ncbi.nlm.nih.gov/genomes/all/GCA/000/286/655/GCA_000286655.1_ASM28665v1</t>
  </si>
  <si>
    <t>2012/08/10_00:00</t>
  </si>
  <si>
    <t>brown_patch_in_grass</t>
  </si>
  <si>
    <t>Rhizoctonia_solani</t>
  </si>
  <si>
    <t>GCF_002863825.1</t>
  </si>
  <si>
    <t>ASM286382v1</t>
  </si>
  <si>
    <t>Crenshaw</t>
  </si>
  <si>
    <t>Enterobacter_sp._Crenshaw_(enterobacteria)</t>
  </si>
  <si>
    <t>Enterobacter_sp._Crenshaw</t>
  </si>
  <si>
    <t>ftp://ftp.ncbi.nlm.nih.gov/genomes/all/GCF/002/863/825/GCF_002863825.1_ASM286382v1</t>
  </si>
  <si>
    <t>ftp://ftp.ncbi.nlm.nih.gov/genomes/all/GCA/002/863/825/GCA_002863825.1_ASM286382v1</t>
  </si>
  <si>
    <t>University_of_Florida</t>
  </si>
  <si>
    <t>2018/01/05_00:00</t>
  </si>
  <si>
    <t>2018/01/11_00:00</t>
  </si>
  <si>
    <t>GCA_002440345.1</t>
  </si>
  <si>
    <t>ASM244034v1</t>
  </si>
  <si>
    <t>UBA6319</t>
  </si>
  <si>
    <t>DJTB01</t>
  </si>
  <si>
    <t>ftp://ftp.ncbi.nlm.nih.gov/genomes/all/GCA/002/440/345/GCA_002440345.1_ASM244034v1</t>
  </si>
  <si>
    <t>GCF_001037675.1</t>
  </si>
  <si>
    <t>Ente_cloa_complex_MGH119_V1</t>
  </si>
  <si>
    <t>MGH119</t>
  </si>
  <si>
    <t>LETG01</t>
  </si>
  <si>
    <t>Enterobacter_sp._MGH119_(enterobacteria)</t>
  </si>
  <si>
    <t>Enterobacter_sp._MGH119</t>
  </si>
  <si>
    <t>ftp://ftp.ncbi.nlm.nih.gov/genomes/all/GCF/001/037/675/GCF_001037675.1_Ente_cloa_complex_MGH119_V1</t>
  </si>
  <si>
    <t>ftp://ftp.ncbi.nlm.nih.gov/genomes/all/GCA/001/037/675/GCA_001037675.1_Ente_cloa_complex_MGH119_V1</t>
  </si>
  <si>
    <t>GCF_001011865.1</t>
  </si>
  <si>
    <t>ASM101186v1</t>
  </si>
  <si>
    <t>GN02097</t>
  </si>
  <si>
    <t>LDCF01</t>
  </si>
  <si>
    <t>ftp://ftp.ncbi.nlm.nih.gov/genomes/all/GCF/001/011/865/GCF_001011865.1_ASM101186v1</t>
  </si>
  <si>
    <t>ftp://ftp.ncbi.nlm.nih.gov/genomes/all/GCA/001/011/865/GCA_001011865.1_ASM101186v1</t>
  </si>
  <si>
    <t>2016/06/23_00:00</t>
  </si>
  <si>
    <t>Missing</t>
  </si>
  <si>
    <t>GCF_003965695.1</t>
  </si>
  <si>
    <t>ASM396569v1</t>
  </si>
  <si>
    <t>WCHLN045158</t>
  </si>
  <si>
    <t>RXQL01</t>
  </si>
  <si>
    <t>ftp://ftp.ncbi.nlm.nih.gov/genomes/all/GCF/003/965/695/GCF_003965695.1_ASM396569v1</t>
  </si>
  <si>
    <t>ftp://ftp.ncbi.nlm.nih.gov/genomes/all/GCA/003/965/695/GCA_003965695.1_ASM396569v1</t>
  </si>
  <si>
    <t>clinical_or_host-associated_bacteria</t>
  </si>
  <si>
    <t>54_years</t>
  </si>
  <si>
    <t>Johann_Pitout</t>
  </si>
  <si>
    <t>GCF_001472355.1</t>
  </si>
  <si>
    <t>SMART_503.v1</t>
  </si>
  <si>
    <t>SMART_503</t>
  </si>
  <si>
    <t>LPPX01</t>
  </si>
  <si>
    <t>ftp://ftp.ncbi.nlm.nih.gov/genomes/all/GCF/001/472/355/GCF_001472355.1_SMART_503.v1</t>
  </si>
  <si>
    <t>ftp://ftp.ncbi.nlm.nih.gov/genomes/all/GCA/001/472/355/GCA_001472355.1_SMART_503.v1</t>
  </si>
  <si>
    <t>2015/12/21_00:00</t>
  </si>
  <si>
    <t>2015/12/24_00:00</t>
  </si>
  <si>
    <t>SAMN09845205</t>
  </si>
  <si>
    <t>GCF_003594915.1</t>
  </si>
  <si>
    <t>ASM359491v1</t>
  </si>
  <si>
    <t>QZCS01</t>
  </si>
  <si>
    <t>Enterobacter_chuandaensis_(enterobacteria)</t>
  </si>
  <si>
    <t>Enterobacter_chuandaensis</t>
  </si>
  <si>
    <t>ftp://ftp.ncbi.nlm.nih.gov/genomes/all/GCF/003/594/915/GCF_003594915.1_ASM359491v1</t>
  </si>
  <si>
    <t>ftp://ftp.ncbi.nlm.nih.gov/genomes/all/GCA/003/594/915/GCA_003594915.1_ASM359491v1</t>
  </si>
  <si>
    <t>2018/09/25_00:00</t>
  </si>
  <si>
    <t>2018/10/04_00:00</t>
  </si>
  <si>
    <t>Enterobacter_chuandaensis_QZCS01</t>
  </si>
  <si>
    <t>SAMN07974465</t>
  </si>
  <si>
    <t>SAMN08737111</t>
  </si>
  <si>
    <t>SAMN04943266</t>
  </si>
  <si>
    <t>SAMN04943309</t>
  </si>
  <si>
    <t>SAMN03280192</t>
  </si>
  <si>
    <t>SAMEA2273247</t>
  </si>
  <si>
    <t>GCF_002886625.1</t>
  </si>
  <si>
    <t>ASM288662v1</t>
  </si>
  <si>
    <t>YDC498</t>
  </si>
  <si>
    <t>PGIN01</t>
  </si>
  <si>
    <t>ftp://ftp.ncbi.nlm.nih.gov/genomes/all/GCF/002/886/625/GCF_002886625.1_ASM288662v1</t>
  </si>
  <si>
    <t>ftp://ftp.ncbi.nlm.nih.gov/genomes/all/GCA/002/886/625/GCA_002886625.1_ASM288662v1</t>
  </si>
  <si>
    <t>GCF_003056805.1</t>
  </si>
  <si>
    <t>ASM305680v1</t>
  </si>
  <si>
    <t>AUH-ENM5</t>
  </si>
  <si>
    <t>PYHA01</t>
  </si>
  <si>
    <t>ftp://ftp.ncbi.nlm.nih.gov/genomes/all/GCF/003/056/805/GCF_003056805.1_ASM305680v1</t>
  </si>
  <si>
    <t>ftp://ftp.ncbi.nlm.nih.gov/genomes/all/GCA/003/056/805/GCA_003056805.1_ASM305680v1</t>
  </si>
  <si>
    <t>2018/04/25_00:00</t>
  </si>
  <si>
    <t>Bos_taurus</t>
  </si>
  <si>
    <t>GCF_001641445.1</t>
  </si>
  <si>
    <t>ASM164144v1</t>
  </si>
  <si>
    <t>KCJK1735</t>
  </si>
  <si>
    <t>LXPT01</t>
  </si>
  <si>
    <t>ftp://ftp.ncbi.nlm.nih.gov/genomes/all/GCF/001/641/445/GCF_001641445.1_ASM164144v1</t>
  </si>
  <si>
    <t>ftp://ftp.ncbi.nlm.nih.gov/genomes/all/GCA/001/641/445/GCA_001641445.1_ASM164144v1</t>
  </si>
  <si>
    <t>2016/05/10_00:00</t>
  </si>
  <si>
    <t>GCF_001641585.1</t>
  </si>
  <si>
    <t>ASM164158v1</t>
  </si>
  <si>
    <t>KCJK1725</t>
  </si>
  <si>
    <t>LXPZ01</t>
  </si>
  <si>
    <t>ftp://ftp.ncbi.nlm.nih.gov/genomes/all/GCF/001/641/585/GCF_001641585.1_ASM164158v1</t>
  </si>
  <si>
    <t>ftp://ftp.ncbi.nlm.nih.gov/genomes/all/GCA/001/641/585/GCA_001641585.1_ASM164158v1</t>
  </si>
  <si>
    <t>GCF_001037885.1</t>
  </si>
  <si>
    <t>Ente_cloa_complex_BIDMC109_V1</t>
  </si>
  <si>
    <t>BIDMC109</t>
  </si>
  <si>
    <t>LETP01</t>
  </si>
  <si>
    <t>Enterobacter_sp._BIDMC109_(enterobacteria)</t>
  </si>
  <si>
    <t>Enterobacter_sp._BIDMC109</t>
  </si>
  <si>
    <t>ftp://ftp.ncbi.nlm.nih.gov/genomes/all/GCF/001/037/885/GCF_001037885.1_Ente_cloa_complex_BIDMC109_V1</t>
  </si>
  <si>
    <t>ftp://ftp.ncbi.nlm.nih.gov/genomes/all/GCA/001/037/885/GCA_001037885.1_Ente_cloa_complex_BIDMC109_V1</t>
  </si>
  <si>
    <t>GCF_900077855.1</t>
  </si>
  <si>
    <t>11983_7#22</t>
  </si>
  <si>
    <t>e832</t>
  </si>
  <si>
    <t>FKGX01</t>
  </si>
  <si>
    <t>ftp://ftp.ncbi.nlm.nih.gov/genomes/all/GCF/900/077/855/GCF_900077855.1_11983_7_22</t>
  </si>
  <si>
    <t>ftp://ftp.ncbi.nlm.nih.gov/genomes/all/GCA/900/077/855/GCA_900077855.1_11983_7_22</t>
  </si>
  <si>
    <t>SAMN00000733</t>
  </si>
  <si>
    <t>SAMN11097312</t>
  </si>
  <si>
    <t>SAMN07251577</t>
  </si>
  <si>
    <t>SAMN04407787</t>
  </si>
  <si>
    <t>SAMN08031325</t>
  </si>
  <si>
    <t>SAMN02934519</t>
  </si>
  <si>
    <t>SAMN09694008</t>
  </si>
  <si>
    <t>SAMN03160298</t>
  </si>
  <si>
    <t>SAMEA2273372</t>
  </si>
  <si>
    <t>SAMN06456256</t>
  </si>
  <si>
    <t>SAMN03495966</t>
  </si>
  <si>
    <t>SAMN10491323</t>
  </si>
  <si>
    <t>SAMEA2273207</t>
  </si>
  <si>
    <t>SAMN04538166</t>
  </si>
  <si>
    <t>SAMN08193702</t>
  </si>
  <si>
    <t>SAMN09229069</t>
  </si>
  <si>
    <t>SAMN02138614</t>
  </si>
  <si>
    <t>SAMN05207407</t>
  </si>
  <si>
    <t>SAMN09694007</t>
  </si>
  <si>
    <t>SAMN10523722</t>
  </si>
  <si>
    <t>SAMN09380579</t>
  </si>
  <si>
    <t>SAMEA2273406</t>
  </si>
  <si>
    <t>SAMN08193737</t>
  </si>
  <si>
    <t>SAMEA2273348</t>
  </si>
  <si>
    <t>SAMEA2273243</t>
  </si>
  <si>
    <t>SAMEA2273405</t>
  </si>
  <si>
    <t>SAMN03196999</t>
  </si>
  <si>
    <t>SAMN03280175</t>
  </si>
  <si>
    <t>SAMN03732701</t>
  </si>
  <si>
    <t>SAMN03197015</t>
  </si>
  <si>
    <t>SAMEA104694377</t>
  </si>
  <si>
    <t>SAMN03333155</t>
  </si>
  <si>
    <t>SAMN10524999</t>
  </si>
  <si>
    <t>SAMN03333157</t>
  </si>
  <si>
    <t>SAMEA2273341</t>
  </si>
  <si>
    <t>SAMEA2273370</t>
  </si>
  <si>
    <t>SAMN09845185</t>
  </si>
  <si>
    <t>SAMN05581746</t>
  </si>
  <si>
    <t>SAMN03732689</t>
  </si>
  <si>
    <t>SAMN09845225</t>
  </si>
  <si>
    <t>SAMN10248969</t>
  </si>
  <si>
    <t>SAMN10249150</t>
  </si>
  <si>
    <t>SAMEA2273204</t>
  </si>
  <si>
    <t>SAMEA2273261</t>
  </si>
  <si>
    <t>SAMN03732725</t>
  </si>
  <si>
    <t>SAMN03135879</t>
  </si>
  <si>
    <t>SAMN10525015</t>
  </si>
  <si>
    <t>SAMN03283678</t>
  </si>
  <si>
    <t>SAMN09845181</t>
  </si>
  <si>
    <t>SAMN08932716</t>
  </si>
  <si>
    <t>SAMN09845184</t>
  </si>
  <si>
    <t>GCF_000155995.1</t>
  </si>
  <si>
    <t>ASM15599v1</t>
  </si>
  <si>
    <t>ATCC_35316</t>
  </si>
  <si>
    <t>ABWM02</t>
  </si>
  <si>
    <t>Enterobacter_cancerogenus_ATCC_35316_(enterobacteria)</t>
  </si>
  <si>
    <t>Enterobacter_cancerogenus</t>
  </si>
  <si>
    <t>ftp://ftp.ncbi.nlm.nih.gov/genomes/all/GCF/000/155/995/GCF_000155995.1_ASM15599v1</t>
  </si>
  <si>
    <t>ftp://ftp.ncbi.nlm.nih.gov/genomes/all/GCA/000/155/995/GCA_000155995.1_ASM15599v1</t>
  </si>
  <si>
    <t>Washington_University_Genome_Sequencing_Center</t>
  </si>
  <si>
    <t>2009/10/08_00:00</t>
  </si>
  <si>
    <t>2010/10/15_00:00</t>
  </si>
  <si>
    <t>2016/11/29_00:00</t>
  </si>
  <si>
    <t>JTZarate</t>
  </si>
  <si>
    <t>GCF_004798225.1</t>
  </si>
  <si>
    <t>ASM479822v1</t>
  </si>
  <si>
    <t>AD2-3</t>
  </si>
  <si>
    <t>SOPQ01</t>
  </si>
  <si>
    <t>Enterobacter_sp._AD2-3_(enterobacteria)</t>
  </si>
  <si>
    <t>Enterobacter_sp._AD2-3</t>
  </si>
  <si>
    <t>ftp://ftp.ncbi.nlm.nih.gov/genomes/all/GCF/004/798/225/GCF_004798225.1_ASM479822v1</t>
  </si>
  <si>
    <t>ftp://ftp.ncbi.nlm.nih.gov/genomes/all/GCA/004/798/225/GCA_004798225.1_ASM479822v1</t>
  </si>
  <si>
    <t>University_of_the_Philippines_-_Los_Banos</t>
  </si>
  <si>
    <t>2019/04/16_00:00</t>
  </si>
  <si>
    <t>2019/04/20_00:00</t>
  </si>
  <si>
    <t>root</t>
  </si>
  <si>
    <t>rice</t>
  </si>
  <si>
    <t>Guishan_Zhang</t>
  </si>
  <si>
    <t>GCF_003353115.1</t>
  </si>
  <si>
    <t>ASM335311v1</t>
  </si>
  <si>
    <t>9-2</t>
  </si>
  <si>
    <t>QQXP01</t>
  </si>
  <si>
    <t>Enterobacter_sp._9-2_(enterobacteria)</t>
  </si>
  <si>
    <t>Enterobacter_sp._9-2</t>
  </si>
  <si>
    <t>ftp://ftp.ncbi.nlm.nih.gov/genomes/all/GCF/003/353/115/GCF_003353115.1_ASM335311v1</t>
  </si>
  <si>
    <t>ftp://ftp.ncbi.nlm.nih.gov/genomes/all/GCA/003/353/115/GCA_003353115.1_ASM335311v1</t>
  </si>
  <si>
    <t>Agricultural_culture_collection_of_China_(ACCC)</t>
  </si>
  <si>
    <t>2018/08/04_00:00</t>
  </si>
  <si>
    <t>GCF_001518625.1</t>
  </si>
  <si>
    <t>ASM151862v1</t>
  </si>
  <si>
    <t>GN04311</t>
  </si>
  <si>
    <t>LRCQ01</t>
  </si>
  <si>
    <t>ftp://ftp.ncbi.nlm.nih.gov/genomes/all/GCF/001/518/625/GCF_001518625.1_ASM151862v1</t>
  </si>
  <si>
    <t>ftp://ftp.ncbi.nlm.nih.gov/genomes/all/GCA/001/518/625/GCA_001518625.1_ASM151862v1</t>
  </si>
  <si>
    <t>GCF_002797275.1</t>
  </si>
  <si>
    <t>ASM279727v1</t>
  </si>
  <si>
    <t>indica</t>
  </si>
  <si>
    <t>PGWQ01</t>
  </si>
  <si>
    <t>ftp://ftp.ncbi.nlm.nih.gov/genomes/all/GCF/002/797/275/GCF_002797275.1_ASM279727v1</t>
  </si>
  <si>
    <t>ftp://ftp.ncbi.nlm.nih.gov/genomes/all/GCA/002/797/275/GCA_002797275.1_ASM279727v1</t>
  </si>
  <si>
    <t>Translational_Health_Science_and_Technology_Institute</t>
  </si>
  <si>
    <t>2017/11/28_00:00</t>
  </si>
  <si>
    <t>2017/11/30_00:00</t>
  </si>
  <si>
    <t>rectal_Swab</t>
  </si>
  <si>
    <t>Surveillance</t>
  </si>
  <si>
    <t>43D</t>
  </si>
  <si>
    <t>Children's_National_Hospital</t>
  </si>
  <si>
    <t>GCF_000783855.2</t>
  </si>
  <si>
    <t>ASM78385v2</t>
  </si>
  <si>
    <t>FDAARGOS_68</t>
  </si>
  <si>
    <t>JTBO02</t>
  </si>
  <si>
    <t>ftp://ftp.ncbi.nlm.nih.gov/genomes/all/GCF/000/783/855/GCF_000783855.2_ASM78385v2</t>
  </si>
  <si>
    <t>ftp://ftp.ncbi.nlm.nih.gov/genomes/all/GCA/000/783/855/GCA_000783855.2_ASM78385v2</t>
  </si>
  <si>
    <t>University_of_Maryland_School_of_Medicine_Institute_for_Genome_Sciences_(IGS)_-_sequencing_center</t>
  </si>
  <si>
    <t>2018/01/19_00:00</t>
  </si>
  <si>
    <t>Gastrointestinal_colonization</t>
  </si>
  <si>
    <t>Froedtert_Hospital</t>
  </si>
  <si>
    <t>GCF_003362935.1</t>
  </si>
  <si>
    <t>ASM336293v1</t>
  </si>
  <si>
    <t>1-RC-17-04409-1</t>
  </si>
  <si>
    <t>QRBR01</t>
  </si>
  <si>
    <t>ftp://ftp.ncbi.nlm.nih.gov/genomes/all/GCF/003/362/935/GCF_003362935.1_ASM336293v1</t>
  </si>
  <si>
    <t>ftp://ftp.ncbi.nlm.nih.gov/genomes/all/GCA/003/362/935/GCA_003362935.1_ASM336293v1</t>
  </si>
  <si>
    <t>University_of_Pittsburgh_School_of_Medicine</t>
  </si>
  <si>
    <t>2018/08/05_00:00</t>
  </si>
  <si>
    <t>2018/08/06_00:00</t>
  </si>
  <si>
    <t>2019/01/08_00:00</t>
  </si>
  <si>
    <t>groin_wound</t>
  </si>
  <si>
    <t>infection</t>
  </si>
  <si>
    <t>Walter_Reed_Army_Institute_of_Research</t>
  </si>
  <si>
    <t>GCF_000794145.1</t>
  </si>
  <si>
    <t>gdodcwi08_v01</t>
  </si>
  <si>
    <t>MRSN_11489</t>
  </si>
  <si>
    <t>JTEP01</t>
  </si>
  <si>
    <t>ftp://ftp.ncbi.nlm.nih.gov/genomes/all/GCF/000/794/145/GCF_000794145.1_gdodcwi08_v01</t>
  </si>
  <si>
    <t>ftp://ftp.ncbi.nlm.nih.gov/genomes/all/GCA/000/794/145/GCA_000794145.1_gdodcwi08_v01</t>
  </si>
  <si>
    <t>J._Craig_Venter_Institute</t>
  </si>
  <si>
    <t>2014/12/04_00:00</t>
  </si>
  <si>
    <t>GCF_900075815.1</t>
  </si>
  <si>
    <t>12082_4#48</t>
  </si>
  <si>
    <t>e1527</t>
  </si>
  <si>
    <t>FJZI01</t>
  </si>
  <si>
    <t>ftp://ftp.ncbi.nlm.nih.gov/genomes/all/GCF/900/075/815/GCF_900075815.1_12082_4_48</t>
  </si>
  <si>
    <t>ftp://ftp.ncbi.nlm.nih.gov/genomes/all/GCA/900/075/815/GCA_900075815.1_12082_4_48</t>
  </si>
  <si>
    <t>GCA_002472865.1</t>
  </si>
  <si>
    <t>ASM247286v1</t>
  </si>
  <si>
    <t>UBA7247</t>
  </si>
  <si>
    <t>DKSV01</t>
  </si>
  <si>
    <t>ftp://ftp.ncbi.nlm.nih.gov/genomes/all/GCA/002/472/865/GCA_002472865.1_ASM247286v1</t>
  </si>
  <si>
    <t>2017/10/06_00:00</t>
  </si>
  <si>
    <t>GCF_001011695.1</t>
  </si>
  <si>
    <t>ASM101169v1</t>
  </si>
  <si>
    <t>GN02044</t>
  </si>
  <si>
    <t>LDCD01</t>
  </si>
  <si>
    <t>ftp://ftp.ncbi.nlm.nih.gov/genomes/all/GCF/001/011/695/GCF_001011695.1_ASM101169v1</t>
  </si>
  <si>
    <t>ftp://ftp.ncbi.nlm.nih.gov/genomes/all/GCA/001/011/695/GCA_001011695.1_ASM101169v1</t>
  </si>
  <si>
    <t>Soil</t>
  </si>
  <si>
    <t>GCF_004522615.1</t>
  </si>
  <si>
    <t>ASM452261v1</t>
  </si>
  <si>
    <t>A11</t>
  </si>
  <si>
    <t>RSDS01</t>
  </si>
  <si>
    <t>Enterobacter_sp._A11_(enterobacteria)</t>
  </si>
  <si>
    <t>Enterobacter_sp._A11</t>
  </si>
  <si>
    <t>ftp://ftp.ncbi.nlm.nih.gov/genomes/all/GCF/004/522/615/GCF_004522615.1_ASM452261v1</t>
  </si>
  <si>
    <t>ftp://ftp.ncbi.nlm.nih.gov/genomes/all/GCA/004/522/615/GCA_004522615.1_ASM452261v1</t>
  </si>
  <si>
    <t>Huazhong_Agricultural_University</t>
  </si>
  <si>
    <t>2019/03/29_00:00</t>
  </si>
  <si>
    <t>2019/04/01_00:00</t>
  </si>
  <si>
    <t>GCF_900075335.1</t>
  </si>
  <si>
    <t>12045_4#78</t>
  </si>
  <si>
    <t>e1087</t>
  </si>
  <si>
    <t>FJXI01</t>
  </si>
  <si>
    <t>ftp://ftp.ncbi.nlm.nih.gov/genomes/all/GCF/900/075/335/GCF_900075335.1_12045_4_78</t>
  </si>
  <si>
    <t>ftp://ftp.ncbi.nlm.nih.gov/genomes/all/GCA/900/075/335/GCA_900075335.1_12045_4_78</t>
  </si>
  <si>
    <t>GCF_001617645.1</t>
  </si>
  <si>
    <t>ASM161764v1</t>
  </si>
  <si>
    <t>ENIPBJ-CG1</t>
  </si>
  <si>
    <t>ftp://ftp.ncbi.nlm.nih.gov/genomes/all/GCF/001/617/645/GCF_001617645.1_ASM161764v1</t>
  </si>
  <si>
    <t>ftp://ftp.ncbi.nlm.nih.gov/genomes/all/GCA/001/617/645/GCA_001617645.1_ASM161764v1</t>
  </si>
  <si>
    <t>Institute_of_Pathogen_Biology,Chinese_Academy_Medical_Sciences_&amp;amp;_Peking_Union_Medical_College</t>
  </si>
  <si>
    <t>GCF_002848105.1</t>
  </si>
  <si>
    <t>ASM284810v1</t>
  </si>
  <si>
    <t>UMB0660</t>
  </si>
  <si>
    <t>PKJW01</t>
  </si>
  <si>
    <t>ftp://ftp.ncbi.nlm.nih.gov/genomes/all/GCF/002/848/105/GCF_002848105.1_ASM284810v1</t>
  </si>
  <si>
    <t>ftp://ftp.ncbi.nlm.nih.gov/genomes/all/GCA/002/848/105/GCA_002848105.1_ASM284810v1</t>
  </si>
  <si>
    <t>Loyola_University_Chicago</t>
  </si>
  <si>
    <t>2017/12/28_00:00</t>
  </si>
  <si>
    <t>wastewater</t>
  </si>
  <si>
    <t>GCF_003173495.1</t>
  </si>
  <si>
    <t>ASM317349v1</t>
  </si>
  <si>
    <t>HPCN14</t>
  </si>
  <si>
    <t>QGNL01</t>
  </si>
  <si>
    <t>Enterobacter_sp._HPCN14_(enterobacteria)</t>
  </si>
  <si>
    <t>Enterobacter_sp._HPCN14</t>
  </si>
  <si>
    <t>ftp://ftp.ncbi.nlm.nih.gov/genomes/all/GCF/003/173/495/GCF_003173495.1_ASM317349v1</t>
  </si>
  <si>
    <t>ftp://ftp.ncbi.nlm.nih.gov/genomes/all/GCA/003/173/495/GCA_003173495.1_ASM317349v1</t>
  </si>
  <si>
    <t>2018/05/28_00:00</t>
  </si>
  <si>
    <t>2018/05/31_00:00</t>
  </si>
  <si>
    <t>GCF_000492495.1</t>
  </si>
  <si>
    <t>Ente_cloa_UCI_9_V1</t>
  </si>
  <si>
    <t>UCICRE_9</t>
  </si>
  <si>
    <t>AYIG01</t>
  </si>
  <si>
    <t>Enterobacter_hormaechei_subsp._hoffmannii_UCICRE_9_(enterobacteria)</t>
  </si>
  <si>
    <t>ftp://ftp.ncbi.nlm.nih.gov/genomes/all/GCF/000/492/495/GCF_000492495.1_Ente_cloa_UCI_9_V1</t>
  </si>
  <si>
    <t>ftp://ftp.ncbi.nlm.nih.gov/genomes/all/GCA/000/492/495/GCA_000492495.1_Ente_cloa_UCI_9_V1</t>
  </si>
  <si>
    <t>biofouled_membrane</t>
  </si>
  <si>
    <t>Smita_Pal</t>
  </si>
  <si>
    <t>GCF_001663525.1</t>
  </si>
  <si>
    <t>ASM166352v1</t>
  </si>
  <si>
    <t>EGD_AQ_BF12</t>
  </si>
  <si>
    <t>LYYC01</t>
  </si>
  <si>
    <t>ftp://ftp.ncbi.nlm.nih.gov/genomes/all/GCF/001/663/525/GCF_001663525.1_ASM166352v1</t>
  </si>
  <si>
    <t>ftp://ftp.ncbi.nlm.nih.gov/genomes/all/GCA/001/663/525/GCA_001663525.1_ASM166352v1</t>
  </si>
  <si>
    <t>CSIR-National_Environmental_Engineering_Research_Institute_(NEERI)</t>
  </si>
  <si>
    <t>2016/06/16_00:00</t>
  </si>
  <si>
    <t>GCF_003363035.1</t>
  </si>
  <si>
    <t>ASM336303v1</t>
  </si>
  <si>
    <t>1-RC-17-04408-5</t>
  </si>
  <si>
    <t>QRBS01</t>
  </si>
  <si>
    <t>ftp://ftp.ncbi.nlm.nih.gov/genomes/all/GCF/003/363/035/GCF_003363035.1_ASM336303v1</t>
  </si>
  <si>
    <t>ftp://ftp.ncbi.nlm.nih.gov/genomes/all/GCA/003/363/035/GCA_003363035.1_ASM336303v1</t>
  </si>
  <si>
    <t>GCF_003970265.1</t>
  </si>
  <si>
    <t>ASM397026v1</t>
  </si>
  <si>
    <t>RXYW01</t>
  </si>
  <si>
    <t>ftp://ftp.ncbi.nlm.nih.gov/genomes/all/GCF/003/970/265/GCF_003970265.1_ASM397026v1</t>
  </si>
  <si>
    <t>ftp://ftp.ncbi.nlm.nih.gov/genomes/all/GCA/003/970/265/GCA_003970265.1_ASM397026v1</t>
  </si>
  <si>
    <t>2018/12/25_00:00</t>
  </si>
  <si>
    <t>David_Johnston-Monje</t>
  </si>
  <si>
    <t>GCF_003231255.1</t>
  </si>
  <si>
    <t>ASM323125v1</t>
  </si>
  <si>
    <t>3D9</t>
  </si>
  <si>
    <t>QKSC01</t>
  </si>
  <si>
    <t>ftp://ftp.ncbi.nlm.nih.gov/genomes/all/GCF/003/231/255/GCF_003231255.1_ASM323125v1</t>
  </si>
  <si>
    <t>ftp://ftp.ncbi.nlm.nih.gov/genomes/all/GCA/003/231/255/GCA_003231255.1_ASM323125v1</t>
  </si>
  <si>
    <t>GCF_900076115.1</t>
  </si>
  <si>
    <t>11983_6#83</t>
  </si>
  <si>
    <t>e1719</t>
  </si>
  <si>
    <t>FKAL01</t>
  </si>
  <si>
    <t>ftp://ftp.ncbi.nlm.nih.gov/genomes/all/GCF/900/076/115/GCF_900076115.1_11983_6_83</t>
  </si>
  <si>
    <t>ftp://ftp.ncbi.nlm.nih.gov/genomes/all/GCA/900/076/115/GCA_900076115.1_11983_6_83</t>
  </si>
  <si>
    <t>GCF_002860705.1</t>
  </si>
  <si>
    <t>ASM286070v1</t>
  </si>
  <si>
    <t>UMB0819</t>
  </si>
  <si>
    <t>PKHV01</t>
  </si>
  <si>
    <t>ftp://ftp.ncbi.nlm.nih.gov/genomes/all/GCF/002/860/705/GCF_002860705.1_ASM286070v1</t>
  </si>
  <si>
    <t>ftp://ftp.ncbi.nlm.nih.gov/genomes/all/GCA/002/860/705/GCA_002860705.1_ASM286070v1</t>
  </si>
  <si>
    <t>2018/01/04_00:00</t>
  </si>
  <si>
    <t>GCF_900075645.1</t>
  </si>
  <si>
    <t>11983_6#27</t>
  </si>
  <si>
    <t>e1408</t>
  </si>
  <si>
    <t>FJYS01</t>
  </si>
  <si>
    <t>ftp://ftp.ncbi.nlm.nih.gov/genomes/all/GCF/900/075/645/GCF_900075645.1_11983_6_27</t>
  </si>
  <si>
    <t>ftp://ftp.ncbi.nlm.nih.gov/genomes/all/GCA/900/075/645/GCA_900075645.1_11983_6_27</t>
  </si>
  <si>
    <t>GCF_900077805.1</t>
  </si>
  <si>
    <t>11983_7#18</t>
  </si>
  <si>
    <t>e812</t>
  </si>
  <si>
    <t>FKGS01</t>
  </si>
  <si>
    <t>ftp://ftp.ncbi.nlm.nih.gov/genomes/all/GCF/900/077/805/GCF_900077805.1_11983_7_18</t>
  </si>
  <si>
    <t>ftp://ftp.ncbi.nlm.nih.gov/genomes/all/GCA/900/077/805/GCA_900077805.1_11983_7_18</t>
  </si>
  <si>
    <t>GCF_900076105.1</t>
  </si>
  <si>
    <t>11983_6#82</t>
  </si>
  <si>
    <t>e1718</t>
  </si>
  <si>
    <t>FKAK01</t>
  </si>
  <si>
    <t>ftp://ftp.ncbi.nlm.nih.gov/genomes/all/GCF/900/076/105/GCF_900076105.1_11983_6_82</t>
  </si>
  <si>
    <t>ftp://ftp.ncbi.nlm.nih.gov/genomes/all/GCA/900/076/105/GCA_900076105.1_11983_6_82</t>
  </si>
  <si>
    <t>GCF_001053635.1</t>
  </si>
  <si>
    <t>ASM105363v1</t>
  </si>
  <si>
    <t>1034_ECLO</t>
  </si>
  <si>
    <t>JWFJ01</t>
  </si>
  <si>
    <t>ftp://ftp.ncbi.nlm.nih.gov/genomes/all/GCF/001/053/635/GCF_001053635.1_ASM105363v1</t>
  </si>
  <si>
    <t>ftp://ftp.ncbi.nlm.nih.gov/genomes/all/GCA/001/053/635/GCA_001053635.1_ASM105363v1</t>
  </si>
  <si>
    <t>GCF_001030195.1</t>
  </si>
  <si>
    <t>Ente_cloa_UCI85_V1</t>
  </si>
  <si>
    <t>UCI85</t>
  </si>
  <si>
    <t>LESZ01</t>
  </si>
  <si>
    <t>ftp://ftp.ncbi.nlm.nih.gov/genomes/all/GCF/001/030/195/GCF_001030195.1_Ente_cloa_UCI85_V1</t>
  </si>
  <si>
    <t>ftp://ftp.ncbi.nlm.nih.gov/genomes/all/GCA/001/030/195/GCA_001030195.1_Ente_cloa_UCI85_V1</t>
  </si>
  <si>
    <t>GCF_001022335.1</t>
  </si>
  <si>
    <t>ASM102233v1</t>
  </si>
  <si>
    <t>GN02377</t>
  </si>
  <si>
    <t>LEEB01</t>
  </si>
  <si>
    <t>ftp://ftp.ncbi.nlm.nih.gov/genomes/all/GCF/001/022/335/GCF_001022335.1_ASM102233v1</t>
  </si>
  <si>
    <t>ftp://ftp.ncbi.nlm.nih.gov/genomes/all/GCA/001/022/335/GCA_001022335.1_ASM102233v1</t>
  </si>
  <si>
    <t>GCF_001053725.1</t>
  </si>
  <si>
    <t>ASM105372v1</t>
  </si>
  <si>
    <t>1049_ECLO</t>
  </si>
  <si>
    <t>JWET01</t>
  </si>
  <si>
    <t>ftp://ftp.ncbi.nlm.nih.gov/genomes/all/GCF/001/053/725/GCF_001053725.1_ASM105372v1</t>
  </si>
  <si>
    <t>ftp://ftp.ncbi.nlm.nih.gov/genomes/all/GCA/001/053/725/GCA_001053725.1_ASM105372v1</t>
  </si>
  <si>
    <t>GCA_902164575.1</t>
  </si>
  <si>
    <t>25964_2#254</t>
  </si>
  <si>
    <t>4928STDY7387740</t>
  </si>
  <si>
    <t>CABHDQ01</t>
  </si>
  <si>
    <t>ftp://ftp.ncbi.nlm.nih.gov/genomes/all/GCA/902/164/575/GCA_902164575.1_25964_2_254</t>
  </si>
  <si>
    <t>GCF_000952375.1</t>
  </si>
  <si>
    <t>ASM95237v1</t>
  </si>
  <si>
    <t>MNCRE12</t>
  </si>
  <si>
    <t>JYME01</t>
  </si>
  <si>
    <t>ftp://ftp.ncbi.nlm.nih.gov/genomes/all/GCF/000/952/375/GCF_000952375.1_ASM95237v1</t>
  </si>
  <si>
    <t>ftp://ftp.ncbi.nlm.nih.gov/genomes/all/GCA/000/952/375/GCA_000952375.1_ASM95237v1</t>
  </si>
  <si>
    <t>rectal_swab</t>
  </si>
  <si>
    <t>GCF_003964435.1</t>
  </si>
  <si>
    <t>ASM396443v1</t>
  </si>
  <si>
    <t>WCHEX016162</t>
  </si>
  <si>
    <t>RXSG01</t>
  </si>
  <si>
    <t>ftp://ftp.ncbi.nlm.nih.gov/genomes/all/GCF/003/964/435/GCF_003964435.1_ASM396443v1</t>
  </si>
  <si>
    <t>ftp://ftp.ncbi.nlm.nih.gov/genomes/all/GCA/003/964/435/GCA_003964435.1_ASM396443v1</t>
  </si>
  <si>
    <t>GCF_000952315.1</t>
  </si>
  <si>
    <t>ASM95231v1</t>
  </si>
  <si>
    <t>MNCRE15</t>
  </si>
  <si>
    <t>JYMG01</t>
  </si>
  <si>
    <t>ftp://ftp.ncbi.nlm.nih.gov/genomes/all/GCF/000/952/315/GCF_000952315.1_ASM95231v1</t>
  </si>
  <si>
    <t>ftp://ftp.ncbi.nlm.nih.gov/genomes/all/GCA/000/952/315/GCA_000952315.1_ASM95231v1</t>
  </si>
  <si>
    <t>GCF_900075595.1</t>
  </si>
  <si>
    <t>11983_6#20</t>
  </si>
  <si>
    <t>e1347</t>
  </si>
  <si>
    <t>FJYL01</t>
  </si>
  <si>
    <t>ftp://ftp.ncbi.nlm.nih.gov/genomes/all/GCF/900/075/595/GCF_900075595.1_11983_6_20</t>
  </si>
  <si>
    <t>ftp://ftp.ncbi.nlm.nih.gov/genomes/all/GCA/900/075/595/GCA_900075595.1_11983_6_20</t>
  </si>
  <si>
    <t>GCF_900075375.1</t>
  </si>
  <si>
    <t>11983_6#51</t>
  </si>
  <si>
    <t>e1272</t>
  </si>
  <si>
    <t>FJXV01</t>
  </si>
  <si>
    <t>ftp://ftp.ncbi.nlm.nih.gov/genomes/all/GCF/900/075/375/GCF_900075375.1_11983_6_51</t>
  </si>
  <si>
    <t>ftp://ftp.ncbi.nlm.nih.gov/genomes/all/GCA/900/075/375/GCA_900075375.1_11983_6_51</t>
  </si>
  <si>
    <t>2016/04/18_00:00</t>
  </si>
  <si>
    <t>GCF_003986815.1</t>
  </si>
  <si>
    <t>ASM398681v1</t>
  </si>
  <si>
    <t>WCHEH090007</t>
  </si>
  <si>
    <t>RXQR01</t>
  </si>
  <si>
    <t>ftp://ftp.ncbi.nlm.nih.gov/genomes/all/GCF/003/986/815/GCF_003986815.1_ASM398681v1</t>
  </si>
  <si>
    <t>ftp://ftp.ncbi.nlm.nih.gov/genomes/all/GCA/003/986/815/GCA_003986815.1_ASM398681v1</t>
  </si>
  <si>
    <t>GCF_001729785.1</t>
  </si>
  <si>
    <t>ASM172978v1</t>
  </si>
  <si>
    <t>LMG27195</t>
  </si>
  <si>
    <t>ftp://ftp.ncbi.nlm.nih.gov/genomes/all/GCF/001/729/785/GCF_001729785.1_ASM172978v1</t>
  </si>
  <si>
    <t>ftp://ftp.ncbi.nlm.nih.gov/genomes/all/GCA/001/729/785/GCA_001729785.1_ASM172978v1</t>
  </si>
  <si>
    <t>2016/09/16_00:00</t>
  </si>
  <si>
    <t>2016/09/19_00:00</t>
  </si>
  <si>
    <t>GCF_001023225.1</t>
  </si>
  <si>
    <t>ASM102322v1</t>
  </si>
  <si>
    <t>GN02227</t>
  </si>
  <si>
    <t>LEEN01</t>
  </si>
  <si>
    <t>ftp://ftp.ncbi.nlm.nih.gov/genomes/all/GCF/001/023/225/GCF_001023225.1_ASM102322v1</t>
  </si>
  <si>
    <t>ftp://ftp.ncbi.nlm.nih.gov/genomes/all/GCA/001/023/225/GCA_001023225.1_ASM102322v1</t>
  </si>
  <si>
    <t>GCF_003964505.1</t>
  </si>
  <si>
    <t>ASM396450v1</t>
  </si>
  <si>
    <t>WCHEH090060</t>
  </si>
  <si>
    <t>RXSD01</t>
  </si>
  <si>
    <t>ftp://ftp.ncbi.nlm.nih.gov/genomes/all/GCF/003/964/505/GCF_003964505.1_ASM396450v1</t>
  </si>
  <si>
    <t>ftp://ftp.ncbi.nlm.nih.gov/genomes/all/GCA/003/964/505/GCA_003964505.1_ASM396450v1</t>
  </si>
  <si>
    <t>alcohol_foam_dispenser_in_hospital_intensive_care_unit</t>
  </si>
  <si>
    <t>GCF_003937905.1</t>
  </si>
  <si>
    <t>ASM393790v1</t>
  </si>
  <si>
    <t>EH_183</t>
  </si>
  <si>
    <t>RHUQ01</t>
  </si>
  <si>
    <t>ftp://ftp.ncbi.nlm.nih.gov/genomes/all/GCF/003/937/905/GCF_003937905.1_ASM393790v1</t>
  </si>
  <si>
    <t>ftp://ftp.ncbi.nlm.nih.gov/genomes/all/GCA/003/937/905/GCA_003937905.1_ASM393790v1</t>
  </si>
  <si>
    <t>Washington_University_in_St._Louis_School_of_Medicine</t>
  </si>
  <si>
    <t>2018/12/11_00:00</t>
  </si>
  <si>
    <t>2018/12/12_00:00</t>
  </si>
  <si>
    <t>2018/12/14_00:00</t>
  </si>
  <si>
    <t>nursing_call_button_in_hospital_intensive_care_unit</t>
  </si>
  <si>
    <t>GCF_003936525.1</t>
  </si>
  <si>
    <t>ASM393652v1</t>
  </si>
  <si>
    <t>EH_279</t>
  </si>
  <si>
    <t>RHUP01</t>
  </si>
  <si>
    <t>ftp://ftp.ncbi.nlm.nih.gov/genomes/all/GCF/003/936/525/GCF_003936525.1_ASM393652v1</t>
  </si>
  <si>
    <t>ftp://ftp.ncbi.nlm.nih.gov/genomes/all/GCA/003/936/525/GCA_003936525.1_ASM393652v1</t>
  </si>
  <si>
    <t>GCF_900077515.1</t>
  </si>
  <si>
    <t>12045_4#75</t>
  </si>
  <si>
    <t>e633</t>
  </si>
  <si>
    <t>FKFN01</t>
  </si>
  <si>
    <t>ftp://ftp.ncbi.nlm.nih.gov/genomes/all/GCF/900/077/515/GCF_900077515.1_12045_4_75</t>
  </si>
  <si>
    <t>ftp://ftp.ncbi.nlm.nih.gov/genomes/all/GCA/900/077/515/GCA_900077515.1_12045_4_75</t>
  </si>
  <si>
    <t>GCF_900077975.1</t>
  </si>
  <si>
    <t>11983_7#36</t>
  </si>
  <si>
    <t>e894</t>
  </si>
  <si>
    <t>FKHM01</t>
  </si>
  <si>
    <t>ftp://ftp.ncbi.nlm.nih.gov/genomes/all/GCF/900/077/975/GCF_900077975.1_11983_7_36</t>
  </si>
  <si>
    <t>ftp://ftp.ncbi.nlm.nih.gov/genomes/all/GCA/900/077/975/GCA_900077975.1_11983_7_36</t>
  </si>
  <si>
    <t>GCF_001022835.1</t>
  </si>
  <si>
    <t>ASM102283v1</t>
  </si>
  <si>
    <t>GN02767</t>
  </si>
  <si>
    <t>LEDG01</t>
  </si>
  <si>
    <t>ftp://ftp.ncbi.nlm.nih.gov/genomes/all/GCF/001/022/835/GCF_001022835.1_ASM102283v1</t>
  </si>
  <si>
    <t>ftp://ftp.ncbi.nlm.nih.gov/genomes/all/GCA/001/022/835/GCA_001022835.1_ASM102283v1</t>
  </si>
  <si>
    <t>GCF_001887225.1</t>
  </si>
  <si>
    <t>ASM188722v1</t>
  </si>
  <si>
    <t>BH-18</t>
  </si>
  <si>
    <t>JSVH01</t>
  </si>
  <si>
    <t>ftp://ftp.ncbi.nlm.nih.gov/genomes/all/GCF/001/887/225/GCF_001887225.1_ASM188722v1</t>
  </si>
  <si>
    <t>ftp://ftp.ncbi.nlm.nih.gov/genomes/all/GCA/001/887/225/GCA_001887225.1_ASM188722v1</t>
  </si>
  <si>
    <t>Tianjin_University_of_Science_and_Technology</t>
  </si>
  <si>
    <t>2016/12/03_00:00</t>
  </si>
  <si>
    <t>surface</t>
  </si>
  <si>
    <t>GCF_003964235.1</t>
  </si>
  <si>
    <t>ASM396423v1</t>
  </si>
  <si>
    <t>WCHEX090077</t>
  </si>
  <si>
    <t>RXSU01</t>
  </si>
  <si>
    <t>ftp://ftp.ncbi.nlm.nih.gov/genomes/all/GCF/003/964/235/GCF_003964235.1_ASM396423v1</t>
  </si>
  <si>
    <t>ftp://ftp.ncbi.nlm.nih.gov/genomes/all/GCA/003/964/235/GCA_003964235.1_ASM396423v1</t>
  </si>
  <si>
    <t>GCF_000958005.1</t>
  </si>
  <si>
    <t>ASM95800v1</t>
  </si>
  <si>
    <t>JZZJ01</t>
  </si>
  <si>
    <t>ftp://ftp.ncbi.nlm.nih.gov/genomes/all/GCF/000/958/005/GCF_000958005.1_ASM95800v1</t>
  </si>
  <si>
    <t>ftp://ftp.ncbi.nlm.nih.gov/genomes/all/GCA/000/958/005/GCA_000958005.1_ASM95800v1</t>
  </si>
  <si>
    <t>GCF_003964995.1</t>
  </si>
  <si>
    <t>ASM396499v1</t>
  </si>
  <si>
    <t>WCHEH090003</t>
  </si>
  <si>
    <t>RXQN01</t>
  </si>
  <si>
    <t>ftp://ftp.ncbi.nlm.nih.gov/genomes/all/GCF/003/964/995/GCF_003964995.1_ASM396499v1</t>
  </si>
  <si>
    <t>ftp://ftp.ncbi.nlm.nih.gov/genomes/all/GCA/003/964/995/GCA_003964995.1_ASM396499v1</t>
  </si>
  <si>
    <t>GCF_003986725.1</t>
  </si>
  <si>
    <t>ASM398672v1</t>
  </si>
  <si>
    <t>WCHEA045073</t>
  </si>
  <si>
    <t>RXPW01</t>
  </si>
  <si>
    <t>ftp://ftp.ncbi.nlm.nih.gov/genomes/all/GCF/003/986/725/GCF_003986725.1_ASM398672v1</t>
  </si>
  <si>
    <t>ftp://ftp.ncbi.nlm.nih.gov/genomes/all/GCA/003/986/725/GCA_003986725.1_ASM398672v1</t>
  </si>
  <si>
    <t>GCF_003986805.1</t>
  </si>
  <si>
    <t>ASM398680v1</t>
  </si>
  <si>
    <t>WCHEH090006</t>
  </si>
  <si>
    <t>RXQQ01</t>
  </si>
  <si>
    <t>ftp://ftp.ncbi.nlm.nih.gov/genomes/all/GCF/003/986/805/GCF_003986805.1_ASM398680v1</t>
  </si>
  <si>
    <t>ftp://ftp.ncbi.nlm.nih.gov/genomes/all/GCA/003/986/805/GCA_003986805.1_ASM398680v1</t>
  </si>
  <si>
    <t>SAMEA104113921</t>
  </si>
  <si>
    <t>SAMN02597271</t>
  </si>
  <si>
    <t>SAMEA2273263</t>
  </si>
  <si>
    <t>SAMN03283690</t>
  </si>
  <si>
    <t>GCF_900185925.1</t>
  </si>
  <si>
    <t>Enterobacter_xiangfangensis_LMG_27195T_ERS954914</t>
  </si>
  <si>
    <t>Enterobacter_xiangfangensis_LMG_27195T</t>
  </si>
  <si>
    <t>FYBF01</t>
  </si>
  <si>
    <t>ftp://ftp.ncbi.nlm.nih.gov/genomes/all/GCF/900/185/925/GCF_900185925.1_Enterobacter_xiangfangensis_LMG_27195T_ERS954914</t>
  </si>
  <si>
    <t>ftp://ftp.ncbi.nlm.nih.gov/genomes/all/GCA/900/185/925/GCA_900185925.1_Enterobacter_xiangfangensis_LMG_27195T_ERS954914</t>
  </si>
  <si>
    <t>JUSTUS_LIEBIG_UNIVERSITY</t>
  </si>
  <si>
    <t>2017/06/15_00:00</t>
  </si>
  <si>
    <t>2017/06/16_00:00</t>
  </si>
  <si>
    <t>2017/06/21_00:00</t>
  </si>
  <si>
    <t>GCF_000515295.1</t>
  </si>
  <si>
    <t>ASM51529v1</t>
  </si>
  <si>
    <t>IIT-BT_08</t>
  </si>
  <si>
    <t>AZXO01</t>
  </si>
  <si>
    <t>ftp://ftp.ncbi.nlm.nih.gov/genomes/all/GCF/000/515/295/GCF_000515295.1_ASM51529v1</t>
  </si>
  <si>
    <t>ftp://ftp.ncbi.nlm.nih.gov/genomes/all/GCA/000/515/295/GCA_000515295.1_ASM51529v1</t>
  </si>
  <si>
    <t>JGI</t>
  </si>
  <si>
    <t>2014/01/07_00:00</t>
  </si>
  <si>
    <t>2019/04/22_00:00</t>
  </si>
  <si>
    <t>GCF_900078015.1</t>
  </si>
  <si>
    <t>11983_7#38</t>
  </si>
  <si>
    <t>e903</t>
  </si>
  <si>
    <t>FKHO01</t>
  </si>
  <si>
    <t>ftp://ftp.ncbi.nlm.nih.gov/genomes/all/GCF/900/078/015/GCF_900078015.1_11983_7_38</t>
  </si>
  <si>
    <t>ftp://ftp.ncbi.nlm.nih.gov/genomes/all/GCA/900/078/015/GCA_900078015.1_11983_7_38</t>
  </si>
  <si>
    <t>GCF_000958365.1</t>
  </si>
  <si>
    <t>ASM95836v1</t>
  </si>
  <si>
    <t>JZXV01</t>
  </si>
  <si>
    <t>ftp://ftp.ncbi.nlm.nih.gov/genomes/all/GCF/000/958/365/GCF_000958365.1_ASM95836v1</t>
  </si>
  <si>
    <t>ftp://ftp.ncbi.nlm.nih.gov/genomes/all/GCA/000/958/365/GCA_000958365.1_ASM95836v1</t>
  </si>
  <si>
    <t>2018/10/11_00:00</t>
  </si>
  <si>
    <t>SAMN03197830</t>
  </si>
  <si>
    <t>SAMN03732730</t>
  </si>
  <si>
    <t>GCF_001057735.1</t>
  </si>
  <si>
    <t>ASM105773v1</t>
  </si>
  <si>
    <t>63_ECLO</t>
  </si>
  <si>
    <t>JUZK01</t>
  </si>
  <si>
    <t>ftp://ftp.ncbi.nlm.nih.gov/genomes/all/GCF/001/057/735/GCF_001057735.1_ASM105773v1</t>
  </si>
  <si>
    <t>ftp://ftp.ncbi.nlm.nih.gov/genomes/all/GCA/001/057/735/GCA_001057735.1_ASM105773v1</t>
  </si>
  <si>
    <t>GCF_001022935.1</t>
  </si>
  <si>
    <t>ASM102293v1</t>
  </si>
  <si>
    <t>GN03041</t>
  </si>
  <si>
    <t>LEDB01</t>
  </si>
  <si>
    <t>ftp://ftp.ncbi.nlm.nih.gov/genomes/all/GCF/001/022/935/GCF_001022935.1_ASM102293v1</t>
  </si>
  <si>
    <t>ftp://ftp.ncbi.nlm.nih.gov/genomes/all/GCA/001/022/935/GCA_001022935.1_ASM102293v1</t>
  </si>
  <si>
    <t>SAMEA3138871</t>
  </si>
  <si>
    <t>SAMN10525004</t>
  </si>
  <si>
    <t>SAMEA2273165</t>
  </si>
  <si>
    <t>SAMN05581748</t>
  </si>
  <si>
    <t>SAMN04407782</t>
  </si>
  <si>
    <t>SAMN07571739</t>
  </si>
  <si>
    <t>SAMN04407775</t>
  </si>
  <si>
    <t>SAMN09235818</t>
  </si>
  <si>
    <t>SAMN03197810</t>
  </si>
  <si>
    <t>SAMEA2273143</t>
  </si>
  <si>
    <t>SAMN11415807</t>
  </si>
  <si>
    <t>SAMN11415570</t>
  </si>
  <si>
    <t>SAMEA2273468</t>
  </si>
  <si>
    <t>SAMN04521851</t>
  </si>
  <si>
    <t>SAMN03280176</t>
  </si>
  <si>
    <t>SAMN05428986</t>
  </si>
  <si>
    <t>SAMN04572705</t>
  </si>
  <si>
    <t>SAMN02138562</t>
  </si>
  <si>
    <t>SAMN03333182</t>
  </si>
  <si>
    <t>GCA_000530005.1</t>
  </si>
  <si>
    <t>ISC8v1</t>
  </si>
  <si>
    <t>ISC8</t>
  </si>
  <si>
    <t>CBWO01</t>
  </si>
  <si>
    <t>Enterobacter_cloacae_ISC8_(enterobacteria)</t>
  </si>
  <si>
    <t>ftp://ftp.ncbi.nlm.nih.gov/genomes/all/GCA/000/530/005/GCA_000530005.1_ISC8v1</t>
  </si>
  <si>
    <t>AIT</t>
  </si>
  <si>
    <t>pus</t>
  </si>
  <si>
    <t>GCF_003964385.1</t>
  </si>
  <si>
    <t>ASM396438v1</t>
  </si>
  <si>
    <t>WCHEX090063</t>
  </si>
  <si>
    <t>RXSK01</t>
  </si>
  <si>
    <t>ftp://ftp.ncbi.nlm.nih.gov/genomes/all/GCF/003/964/385/GCF_003964385.1_ASM396438v1</t>
  </si>
  <si>
    <t>ftp://ftp.ncbi.nlm.nih.gov/genomes/all/GCA/003/964/385/GCA_003964385.1_ASM396438v1</t>
  </si>
  <si>
    <t>GCF_900077115.1</t>
  </si>
  <si>
    <t>12045_4#41</t>
  </si>
  <si>
    <t>e432</t>
  </si>
  <si>
    <t>FKEB01</t>
  </si>
  <si>
    <t>ftp://ftp.ncbi.nlm.nih.gov/genomes/all/GCF/900/077/115/GCF_900077115.1_12045_4_41</t>
  </si>
  <si>
    <t>ftp://ftp.ncbi.nlm.nih.gov/genomes/all/GCA/900/077/115/GCA_900077115.1_12045_4_41</t>
  </si>
  <si>
    <t>GCF_001729745.1</t>
  </si>
  <si>
    <t>ASM172974v1</t>
  </si>
  <si>
    <t>DSM_14563</t>
  </si>
  <si>
    <t>ftp://ftp.ncbi.nlm.nih.gov/genomes/all/GCF/001/729/745/GCF_001729745.1_ASM172974v1</t>
  </si>
  <si>
    <t>ftp://ftp.ncbi.nlm.nih.gov/genomes/all/GCA/001/729/745/GCA_001729745.1_ASM172974v1</t>
  </si>
  <si>
    <t>GCF_001518315.1</t>
  </si>
  <si>
    <t>ASM151831v1</t>
  </si>
  <si>
    <t>GN03842</t>
  </si>
  <si>
    <t>LRCL01</t>
  </si>
  <si>
    <t>ftp://ftp.ncbi.nlm.nih.gov/genomes/all/GCF/001/518/315/GCF_001518315.1_ASM151831v1</t>
  </si>
  <si>
    <t>ftp://ftp.ncbi.nlm.nih.gov/genomes/all/GCA/001/518/315/GCA_001518315.1_ASM151831v1</t>
  </si>
  <si>
    <t>suppuration</t>
  </si>
  <si>
    <t>GCF_002885835.1</t>
  </si>
  <si>
    <t>ASM288583v1</t>
  </si>
  <si>
    <t>NSIZ01</t>
  </si>
  <si>
    <t>ftp://ftp.ncbi.nlm.nih.gov/genomes/all/GCF/002/885/835/GCF_002885835.1_ASM288583v1</t>
  </si>
  <si>
    <t>ftp://ftp.ncbi.nlm.nih.gov/genomes/all/GCA/002/885/835/GCA_002885835.1_ASM288583v1</t>
  </si>
  <si>
    <t>2018/01/16_00:00</t>
  </si>
  <si>
    <t>GCF_001518195.1</t>
  </si>
  <si>
    <t>ASM151819v1</t>
  </si>
  <si>
    <t>GN03556</t>
  </si>
  <si>
    <t>LRCH01</t>
  </si>
  <si>
    <t>ftp://ftp.ncbi.nlm.nih.gov/genomes/all/GCF/001/518/195/GCF_001518195.1_ASM151819v1</t>
  </si>
  <si>
    <t>ftp://ftp.ncbi.nlm.nih.gov/genomes/all/GCA/001/518/195/GCA_001518195.1_ASM151819v1</t>
  </si>
  <si>
    <t>unknown</t>
  </si>
  <si>
    <t>JAB</t>
  </si>
  <si>
    <t>GCF_003173065.1</t>
  </si>
  <si>
    <t>ASM317306v1</t>
  </si>
  <si>
    <t>MER</t>
  </si>
  <si>
    <t>QGLV01</t>
  </si>
  <si>
    <t>ftp://ftp.ncbi.nlm.nih.gov/genomes/all/GCF/003/173/065/GCF_003173065.1_ASM317306v1</t>
  </si>
  <si>
    <t>ftp://ftp.ncbi.nlm.nih.gov/genomes/all/GCA/003/173/065/GCA_003173065.1_ASM317306v1</t>
  </si>
  <si>
    <t>CHU_de_Bicetre</t>
  </si>
  <si>
    <t>2018/05/27_00:00</t>
  </si>
  <si>
    <t>GCF_001057545.1</t>
  </si>
  <si>
    <t>ASM105754v1</t>
  </si>
  <si>
    <t>61_ECLO</t>
  </si>
  <si>
    <t>JVAE01</t>
  </si>
  <si>
    <t>ftp://ftp.ncbi.nlm.nih.gov/genomes/all/GCF/001/057/545/GCF_001057545.1_ASM105754v1</t>
  </si>
  <si>
    <t>ftp://ftp.ncbi.nlm.nih.gov/genomes/all/GCA/001/057/545/GCA_001057545.1_ASM105754v1</t>
  </si>
  <si>
    <t>GCF_900076845.1</t>
  </si>
  <si>
    <t>12082_4#38</t>
  </si>
  <si>
    <t>e289</t>
  </si>
  <si>
    <t>FKDJ01</t>
  </si>
  <si>
    <t>ftp://ftp.ncbi.nlm.nih.gov/genomes/all/GCF/900/076/845/GCF_900076845.1_12082_4_38</t>
  </si>
  <si>
    <t>ftp://ftp.ncbi.nlm.nih.gov/genomes/all/GCA/900/076/845/GCA_900076845.1_12082_4_38</t>
  </si>
  <si>
    <t>GCF_005848825.1</t>
  </si>
  <si>
    <t>ASM584882v1</t>
  </si>
  <si>
    <t>JP9</t>
  </si>
  <si>
    <t>Enterobacter_ludwigii_(enterobacteria)</t>
  </si>
  <si>
    <t>Enterobacter_ludwigii</t>
  </si>
  <si>
    <t>ftp://ftp.ncbi.nlm.nih.gov/genomes/all/GCF/005/848/825/GCF_005848825.1_ASM584882v1</t>
  </si>
  <si>
    <t>ftp://ftp.ncbi.nlm.nih.gov/genomes/all/GCA/005/848/825/GCA_005848825.1_ASM584882v1</t>
  </si>
  <si>
    <t>Shandong_Agricultural_University</t>
  </si>
  <si>
    <t>2019/05/27_00:00</t>
  </si>
  <si>
    <t>2019/05/29_00:00</t>
  </si>
  <si>
    <t>rhizosphere_soil</t>
  </si>
  <si>
    <t>Tobacco</t>
  </si>
  <si>
    <t>GCF_005518115.1</t>
  </si>
  <si>
    <t>ASM551811v1</t>
  </si>
  <si>
    <t>JP6</t>
  </si>
  <si>
    <t>ftp://ftp.ncbi.nlm.nih.gov/genomes/all/GCF/005/518/115/GCF_005518115.1_ASM551811v1</t>
  </si>
  <si>
    <t>ftp://ftp.ncbi.nlm.nih.gov/genomes/all/GCA/005/518/115/GCA_005518115.1_ASM551811v1</t>
  </si>
  <si>
    <t>2019/05/20_00:00</t>
  </si>
  <si>
    <t>2019/05/23_00:00</t>
  </si>
  <si>
    <t>GCF_900076775.1</t>
  </si>
  <si>
    <t>12045_5#48</t>
  </si>
  <si>
    <t>e2760</t>
  </si>
  <si>
    <t>FKBU01</t>
  </si>
  <si>
    <t>ftp://ftp.ncbi.nlm.nih.gov/genomes/all/GCF/900/076/775/GCF_900076775.1_12045_5_48</t>
  </si>
  <si>
    <t>ftp://ftp.ncbi.nlm.nih.gov/genomes/all/GCA/900/076/775/GCA_900076775.1_12045_5_48</t>
  </si>
  <si>
    <t>University_of_California,_Irvine</t>
  </si>
  <si>
    <t>GCF_002151935.1</t>
  </si>
  <si>
    <t>ASM215193v1</t>
  </si>
  <si>
    <t>UCI101</t>
  </si>
  <si>
    <t>NGRR01</t>
  </si>
  <si>
    <t>ftp://ftp.ncbi.nlm.nih.gov/genomes/all/GCF/002/151/935/GCF_002151935.1_ASM215193v1</t>
  </si>
  <si>
    <t>ftp://ftp.ncbi.nlm.nih.gov/genomes/all/GCA/002/151/935/GCA_002151935.1_ASM215193v1</t>
  </si>
  <si>
    <t>2017/05/19_00:00</t>
  </si>
  <si>
    <t>GCF_001030145.1</t>
  </si>
  <si>
    <t>Ente_cloa_UCI86_V1</t>
  </si>
  <si>
    <t>UCI86</t>
  </si>
  <si>
    <t>LETA01</t>
  </si>
  <si>
    <t>ftp://ftp.ncbi.nlm.nih.gov/genomes/all/GCF/001/030/145/GCF_001030145.1_Ente_cloa_UCI86_V1</t>
  </si>
  <si>
    <t>ftp://ftp.ncbi.nlm.nih.gov/genomes/all/GCA/001/030/145/GCA_001030145.1_Ente_cloa_UCI86_V1</t>
  </si>
  <si>
    <t>GCF_900142835.1</t>
  </si>
  <si>
    <t>IMG-taxon_2690315661_annotated_assembly</t>
  </si>
  <si>
    <t>PDC34</t>
  </si>
  <si>
    <t>FRCI01</t>
  </si>
  <si>
    <t>Enterobacter_sp._PDC34_(enterobacteria)</t>
  </si>
  <si>
    <t>Enterobacter_sp._PDC34</t>
  </si>
  <si>
    <t>ftp://ftp.ncbi.nlm.nih.gov/genomes/all/GCF/900/142/835/GCF_900142835.1_IMG-taxon_2690315661_annotated_assembly</t>
  </si>
  <si>
    <t>ftp://ftp.ncbi.nlm.nih.gov/genomes/all/GCA/900/142/835/GCA_900142835.1_IMG-taxon_2690315661_annotated_assembly</t>
  </si>
  <si>
    <t>2016/12/09_00:00</t>
  </si>
  <si>
    <t>2016/12/18_00:00</t>
  </si>
  <si>
    <t>GCF_001631885.1</t>
  </si>
  <si>
    <t>ASM163188v1</t>
  </si>
  <si>
    <t>GN06315</t>
  </si>
  <si>
    <t>LVVE01</t>
  </si>
  <si>
    <t>ftp://ftp.ncbi.nlm.nih.gov/genomes/all/GCF/001/631/885/GCF_001631885.1_ASM163188v1</t>
  </si>
  <si>
    <t>ftp://ftp.ncbi.nlm.nih.gov/genomes/all/GCA/001/631/885/GCA_001631885.1_ASM163188v1</t>
  </si>
  <si>
    <t>GCF_000493055.1</t>
  </si>
  <si>
    <t>Ente_cloa_complex_MGH_22_V1</t>
  </si>
  <si>
    <t>MGH_22</t>
  </si>
  <si>
    <t>AYJI01</t>
  </si>
  <si>
    <t>Enterobacter_sp._MGH_22_(enterobacteria)</t>
  </si>
  <si>
    <t>Enterobacter_sp._MGH_22</t>
  </si>
  <si>
    <t>ftp://ftp.ncbi.nlm.nih.gov/genomes/all/GCF/000/493/055/GCF_000493055.1_Ente_cloa_complex_MGH_22_V1</t>
  </si>
  <si>
    <t>ftp://ftp.ncbi.nlm.nih.gov/genomes/all/GCA/000/493/055/GCA_000493055.1_Ente_cloa_complex_MGH_22_V1</t>
  </si>
  <si>
    <t>GCF_000958885.1</t>
  </si>
  <si>
    <t>ASM95888v1</t>
  </si>
  <si>
    <t>MNCRE4</t>
  </si>
  <si>
    <t>JZDF01</t>
  </si>
  <si>
    <t>ftp://ftp.ncbi.nlm.nih.gov/genomes/all/GCF/000/958/885/GCF_000958885.1_ASM95888v1</t>
  </si>
  <si>
    <t>ftp://ftp.ncbi.nlm.nih.gov/genomes/all/GCA/000/958/885/GCA_000958885.1_ASM95888v1</t>
  </si>
  <si>
    <t>2015/03/20_00:00</t>
  </si>
  <si>
    <t>SAMEA5852003</t>
  </si>
  <si>
    <t>SAMN07448204</t>
  </si>
  <si>
    <t>SAMN10638715</t>
  </si>
  <si>
    <t>SAMN08932718</t>
  </si>
  <si>
    <t>SAMN02356610</t>
  </si>
  <si>
    <t>SAMN06457285</t>
  </si>
  <si>
    <t>SAMEA2273302</t>
  </si>
  <si>
    <t>SAMN06703827</t>
  </si>
  <si>
    <t>SAMN08623825</t>
  </si>
  <si>
    <t>SAMEA2273422</t>
  </si>
  <si>
    <t>SAMN09845200</t>
  </si>
  <si>
    <t>SAMN09083425</t>
  </si>
  <si>
    <t>SAMN09845201</t>
  </si>
  <si>
    <t>SAMEA103972944</t>
  </si>
  <si>
    <t>SAMN07448200</t>
  </si>
  <si>
    <t>SAMN08932729</t>
  </si>
  <si>
    <t>SAMN03159336</t>
  </si>
  <si>
    <t>SAMEA5852008</t>
  </si>
  <si>
    <t>SAMN08374129</t>
  </si>
  <si>
    <t>SAMN06244856</t>
  </si>
  <si>
    <t>SAMN06244857</t>
  </si>
  <si>
    <t>SAMN03495965</t>
  </si>
  <si>
    <t>SAMN06703828</t>
  </si>
  <si>
    <t>SAMN03198137</t>
  </si>
  <si>
    <t>SAMN04490973</t>
  </si>
  <si>
    <t>GCA_902387735.1</t>
  </si>
  <si>
    <t>UHGG_MGYG-HGUT-02498</t>
  </si>
  <si>
    <t>MGYG-HGUT-02498</t>
  </si>
  <si>
    <t>CABMND01</t>
  </si>
  <si>
    <t>ftp://ftp.ncbi.nlm.nih.gov/genomes/all/GCA/902/387/735/GCA_902387735.1_UHGG_MGYG-HGUT-02498</t>
  </si>
  <si>
    <t>EMG</t>
  </si>
  <si>
    <t>2019/08/16_00:00</t>
  </si>
  <si>
    <t>2019/08/17_00:00</t>
  </si>
  <si>
    <t>Enterobacter_sichuanensis_POVL01</t>
  </si>
  <si>
    <t>GCF_002278245.1</t>
  </si>
  <si>
    <t>ASM227824v1</t>
  </si>
  <si>
    <t>DS15987</t>
  </si>
  <si>
    <t>NPNO01</t>
  </si>
  <si>
    <t>ftp://ftp.ncbi.nlm.nih.gov/genomes/all/GCF/002/278/245/GCF_002278245.1_ASM227824v1</t>
  </si>
  <si>
    <t>ftp://ftp.ncbi.nlm.nih.gov/genomes/all/GCA/002/278/245/GCA_002278245.1_ASM227824v1</t>
  </si>
  <si>
    <t>2017/08/30_00:00</t>
  </si>
  <si>
    <t>2017/09/01_00:00</t>
  </si>
  <si>
    <t>not_collected</t>
  </si>
  <si>
    <t>GCF_004006055.1</t>
  </si>
  <si>
    <t>ASM400605v1</t>
  </si>
  <si>
    <t>N18-03635</t>
  </si>
  <si>
    <t>Enterobacter_sp._N18-03635_(enterobacteria)</t>
  </si>
  <si>
    <t>Enterobacter_sp._N18-03635</t>
  </si>
  <si>
    <t>ftp://ftp.ncbi.nlm.nih.gov/genomes/all/GCF/004/006/055/GCF_004006055.1_ASM400605v1</t>
  </si>
  <si>
    <t>ftp://ftp.ncbi.nlm.nih.gov/genomes/all/GCA/004/006/055/GCA_004006055.1_ASM400605v1</t>
  </si>
  <si>
    <t>2019/01/09_00:00</t>
  </si>
  <si>
    <t>2019/01/12_00:00</t>
  </si>
  <si>
    <t>GCF_003986715.1</t>
  </si>
  <si>
    <t>ASM398671v1</t>
  </si>
  <si>
    <t>WCHEA045222</t>
  </si>
  <si>
    <t>RXPY01</t>
  </si>
  <si>
    <t>ftp://ftp.ncbi.nlm.nih.gov/genomes/all/GCF/003/986/715/GCF_003986715.1_ASM398671v1</t>
  </si>
  <si>
    <t>ftp://ftp.ncbi.nlm.nih.gov/genomes/all/GCA/003/986/715/GCA_003986715.1_ASM398671v1</t>
  </si>
  <si>
    <t>GCF_000534215.1</t>
  </si>
  <si>
    <t>Ente_cloa_UCI_30_V1</t>
  </si>
  <si>
    <t>UCI_30</t>
  </si>
  <si>
    <t>JCKT01</t>
  </si>
  <si>
    <t>ftp://ftp.ncbi.nlm.nih.gov/genomes/all/GCF/000/534/215/GCF_000534215.1_Ente_cloa_UCI_30_V1</t>
  </si>
  <si>
    <t>ftp://ftp.ncbi.nlm.nih.gov/genomes/all/GCA/000/534/215/GCA_000534215.1_Ente_cloa_UCI_30_V1</t>
  </si>
  <si>
    <t>GCA_002453695.1</t>
  </si>
  <si>
    <t>ASM245369v1</t>
  </si>
  <si>
    <t>UBA6747</t>
  </si>
  <si>
    <t>DKHJ01</t>
  </si>
  <si>
    <t>ftp://ftp.ncbi.nlm.nih.gov/genomes/all/GCA/002/453/695/GCA_002453695.1_ASM245369v1</t>
  </si>
  <si>
    <t>GCF_900075295.1</t>
  </si>
  <si>
    <t>11983_7#78</t>
  </si>
  <si>
    <t>e1132</t>
  </si>
  <si>
    <t>FJWY01</t>
  </si>
  <si>
    <t>ftp://ftp.ncbi.nlm.nih.gov/genomes/all/GCF/900/075/295/GCF_900075295.1_11983_7_78</t>
  </si>
  <si>
    <t>ftp://ftp.ncbi.nlm.nih.gov/genomes/all/GCA/900/075/295/GCA_900075295.1_11983_7_78</t>
  </si>
  <si>
    <t>2016/04/05_00:00</t>
  </si>
  <si>
    <t>Christiana_Jesumirhewe</t>
  </si>
  <si>
    <t>GCF_002204965.1</t>
  </si>
  <si>
    <t>ASM220496v1</t>
  </si>
  <si>
    <t>Q9</t>
  </si>
  <si>
    <t>NIZF01</t>
  </si>
  <si>
    <t>ftp://ftp.ncbi.nlm.nih.gov/genomes/all/GCF/002/204/965/GCF_002204965.1_ASM220496v1</t>
  </si>
  <si>
    <t>ftp://ftp.ncbi.nlm.nih.gov/genomes/all/GCA/002/204/965/GCA_002204965.1_ASM220496v1</t>
  </si>
  <si>
    <t>Austrian_Agency_for_Health_and_Food_Safety,_Vienna,_Austria</t>
  </si>
  <si>
    <t>2017/06/22_00:00</t>
  </si>
  <si>
    <t>2017/06/24_00:00</t>
  </si>
  <si>
    <t>GCF_003401175.1</t>
  </si>
  <si>
    <t>ASM340117v1</t>
  </si>
  <si>
    <t>CRE71</t>
  </si>
  <si>
    <t>PXKA01</t>
  </si>
  <si>
    <t>ftp://ftp.ncbi.nlm.nih.gov/genomes/all/GCF/003/401/175/GCF_003401175.1_ASM340117v1</t>
  </si>
  <si>
    <t>ftp://ftp.ncbi.nlm.nih.gov/genomes/all/GCA/003/401/175/GCA_003401175.1_ASM340117v1</t>
  </si>
  <si>
    <t>GCF_900076265.1</t>
  </si>
  <si>
    <t>12045_5#2</t>
  </si>
  <si>
    <t>e1879</t>
  </si>
  <si>
    <t>FKBA01</t>
  </si>
  <si>
    <t>ftp://ftp.ncbi.nlm.nih.gov/genomes/all/GCF/900/076/265/GCF_900076265.1_12045_5_2</t>
  </si>
  <si>
    <t>ftp://ftp.ncbi.nlm.nih.gov/genomes/all/GCA/900/076/265/GCA_900076265.1_12045_5_2</t>
  </si>
  <si>
    <t>GCF_003965265.1</t>
  </si>
  <si>
    <t>ASM396526v1</t>
  </si>
  <si>
    <t>WCHEH090022</t>
  </si>
  <si>
    <t>RXRF01</t>
  </si>
  <si>
    <t>ftp://ftp.ncbi.nlm.nih.gov/genomes/all/GCF/003/965/265/GCF_003965265.1_ASM396526v1</t>
  </si>
  <si>
    <t>ftp://ftp.ncbi.nlm.nih.gov/genomes/all/GCA/003/965/265/GCA_003965265.1_ASM396526v1</t>
  </si>
  <si>
    <t>GCF_004362415.1</t>
  </si>
  <si>
    <t>ASM436241v1</t>
  </si>
  <si>
    <t>AG326</t>
  </si>
  <si>
    <t>SNXG01</t>
  </si>
  <si>
    <t>Enterobacter_sp._AG326_(enterobacteria)</t>
  </si>
  <si>
    <t>Enterobacter_sp._AG326</t>
  </si>
  <si>
    <t>ftp://ftp.ncbi.nlm.nih.gov/genomes/all/GCF/004/362/415/GCF_004362415.1_ASM436241v1</t>
  </si>
  <si>
    <t>ftp://ftp.ncbi.nlm.nih.gov/genomes/all/GCA/004/362/415/GCA_004362415.1_ASM436241v1</t>
  </si>
  <si>
    <t>GCF_003965255.1</t>
  </si>
  <si>
    <t>ASM396525v1</t>
  </si>
  <si>
    <t>WCHEH090023</t>
  </si>
  <si>
    <t>RXRG01</t>
  </si>
  <si>
    <t>ftp://ftp.ncbi.nlm.nih.gov/genomes/all/GCF/003/965/255/GCF_003965255.1_ASM396525v1</t>
  </si>
  <si>
    <t>ftp://ftp.ncbi.nlm.nih.gov/genomes/all/GCA/003/965/255/GCA_003965255.1_ASM396525v1</t>
  </si>
  <si>
    <t>GCF_900180435.1</t>
  </si>
  <si>
    <t>Enterobacter_muelleri_JM-458T.fasta</t>
  </si>
  <si>
    <t>Enterobacter_muelleri_JM-458T</t>
  </si>
  <si>
    <t>FXLQ01</t>
  </si>
  <si>
    <t>ftp://ftp.ncbi.nlm.nih.gov/genomes/all/GCF/900/180/435/GCF_900180435.1_Enterobacter_muelleri_JM-458T.fasta</t>
  </si>
  <si>
    <t>ftp://ftp.ncbi.nlm.nih.gov/genomes/all/GCA/900/180/435/GCA_900180435.1_Enterobacter_muelleri_JM-458T.fasta</t>
  </si>
  <si>
    <t>2017/04/27_00:00</t>
  </si>
  <si>
    <t>2017/05/03_00:00</t>
  </si>
  <si>
    <t>2017/05/06_00:00</t>
  </si>
  <si>
    <t>rectal</t>
  </si>
  <si>
    <t>GCF_002278335.1</t>
  </si>
  <si>
    <t>ASM227833v1</t>
  </si>
  <si>
    <t>DS8397</t>
  </si>
  <si>
    <t>NPNS01</t>
  </si>
  <si>
    <t>ftp://ftp.ncbi.nlm.nih.gov/genomes/all/GCF/002/278/335/GCF_002278335.1_ASM227833v1</t>
  </si>
  <si>
    <t>ftp://ftp.ncbi.nlm.nih.gov/genomes/all/GCA/002/278/335/GCA_002278335.1_ASM227833v1</t>
  </si>
  <si>
    <t>GCF_003965025.1</t>
  </si>
  <si>
    <t>ASM396502v1</t>
  </si>
  <si>
    <t>WCHEH045778</t>
  </si>
  <si>
    <t>RXQJ01</t>
  </si>
  <si>
    <t>ftp://ftp.ncbi.nlm.nih.gov/genomes/all/GCF/003/965/025/GCF_003965025.1_ASM396502v1</t>
  </si>
  <si>
    <t>ftp://ftp.ncbi.nlm.nih.gov/genomes/all/GCA/003/965/025/GCA_003965025.1_ASM396502v1</t>
  </si>
  <si>
    <t>GCF_900113755.1</t>
  </si>
  <si>
    <t>IMG-taxon_2602042047_annotated_assembly</t>
  </si>
  <si>
    <t>NFIX59</t>
  </si>
  <si>
    <t>FOQN01</t>
  </si>
  <si>
    <t>Enterobacter_sp._NFIX59_(enterobacteria)</t>
  </si>
  <si>
    <t>Enterobacter_sp._NFIX59</t>
  </si>
  <si>
    <t>ftp://ftp.ncbi.nlm.nih.gov/genomes/all/GCF/900/113/755/GCF_900113755.1_IMG-taxon_2602042047_annotated_assembly</t>
  </si>
  <si>
    <t>ftp://ftp.ncbi.nlm.nih.gov/genomes/all/GCA/900/113/755/GCA_900113755.1_IMG-taxon_2602042047_annotated_assembly</t>
  </si>
  <si>
    <t>2016/11/02_00:00</t>
  </si>
  <si>
    <t>2016/11/07_00:00</t>
  </si>
  <si>
    <t>GCA_902387865.1</t>
  </si>
  <si>
    <t>UHGG_MGYG-HGUT-02503</t>
  </si>
  <si>
    <t>MGYG-HGUT-02503</t>
  </si>
  <si>
    <t>CABMNI01</t>
  </si>
  <si>
    <t>ftp://ftp.ncbi.nlm.nih.gov/genomes/all/GCA/902/387/865/GCA_902387865.1_UHGG_MGYG-HGUT-02503</t>
  </si>
  <si>
    <t>Diarrhea,_Antibiotic-associated</t>
  </si>
  <si>
    <t>Division_of_Microbiology_&amp;amp;_Infectious_Diseases,_PathWest_Laboratory_Medicine</t>
  </si>
  <si>
    <t>GCF_003312995.1</t>
  </si>
  <si>
    <t>ASM331299v1</t>
  </si>
  <si>
    <t>DLL7524</t>
  </si>
  <si>
    <t>PQCT01</t>
  </si>
  <si>
    <t>ftp://ftp.ncbi.nlm.nih.gov/genomes/all/GCF/003/312/995/GCF_003312995.1_ASM331299v1</t>
  </si>
  <si>
    <t>ftp://ftp.ncbi.nlm.nih.gov/genomes/all/GCA/003/312/995/GCA_003312995.1_ASM331299v1</t>
  </si>
  <si>
    <t>GCF_003688535.1</t>
  </si>
  <si>
    <t>ASM368853v1</t>
  </si>
  <si>
    <t>WPL_7_1</t>
  </si>
  <si>
    <t>REFK01</t>
  </si>
  <si>
    <t>Enterobacter_sp._WP_7_1_(enterobacteria)</t>
  </si>
  <si>
    <t>Enterobacter_sp._WP_7_1</t>
  </si>
  <si>
    <t>ftp://ftp.ncbi.nlm.nih.gov/genomes/all/GCF/003/688/535/GCF_003688535.1_ASM368853v1</t>
  </si>
  <si>
    <t>ftp://ftp.ncbi.nlm.nih.gov/genomes/all/GCA/003/688/535/GCA_003688535.1_ASM368853v1</t>
  </si>
  <si>
    <t>2018/10/25_00:00</t>
  </si>
  <si>
    <t>2018/10/27_00:00</t>
  </si>
  <si>
    <t>GCF_003688655.1</t>
  </si>
  <si>
    <t>ASM368865v1</t>
  </si>
  <si>
    <t>WPL_7_2</t>
  </si>
  <si>
    <t>REFN01</t>
  </si>
  <si>
    <t>Enterobacter_sp._WP_7_2_(enterobacteria)</t>
  </si>
  <si>
    <t>Enterobacter_sp._WP_7_2</t>
  </si>
  <si>
    <t>ftp://ftp.ncbi.nlm.nih.gov/genomes/all/GCF/003/688/655/GCF_003688655.1_ASM368865v1</t>
  </si>
  <si>
    <t>ftp://ftp.ncbi.nlm.nih.gov/genomes/all/GCA/003/688/655/GCA_003688655.1_ASM368865v1</t>
  </si>
  <si>
    <t>GCF_001011775.1</t>
  </si>
  <si>
    <t>ASM101177v1</t>
  </si>
  <si>
    <t>GN02032</t>
  </si>
  <si>
    <t>LDCC01</t>
  </si>
  <si>
    <t>Enterobacter_hormaechei_subsp._oharae_(enterobacteria)</t>
  </si>
  <si>
    <t>ftp://ftp.ncbi.nlm.nih.gov/genomes/all/GCF/001/011/775/GCF_001011775.1_ASM101177v1</t>
  </si>
  <si>
    <t>ftp://ftp.ncbi.nlm.nih.gov/genomes/all/GCA/001/011/775/GCA_001011775.1_ASM101177v1</t>
  </si>
  <si>
    <t>Urogenital_disease</t>
  </si>
  <si>
    <t>GCF_002204955.1</t>
  </si>
  <si>
    <t>ASM220495v1</t>
  </si>
  <si>
    <t>2840_1</t>
  </si>
  <si>
    <t>NIZM01</t>
  </si>
  <si>
    <t>ftp://ftp.ncbi.nlm.nih.gov/genomes/all/GCF/002/204/955/GCF_002204955.1_ASM220495v1</t>
  </si>
  <si>
    <t>ftp://ftp.ncbi.nlm.nih.gov/genomes/all/GCA/002/204/955/GCA_002204955.1_ASM220495v1</t>
  </si>
  <si>
    <t>GCF_001075365.1</t>
  </si>
  <si>
    <t>ASM107536v1</t>
  </si>
  <si>
    <t>921_ECLO</t>
  </si>
  <si>
    <t>JUNO01</t>
  </si>
  <si>
    <t>ftp://ftp.ncbi.nlm.nih.gov/genomes/all/GCF/001/075/365/GCF_001075365.1_ASM107536v1</t>
  </si>
  <si>
    <t>ftp://ftp.ncbi.nlm.nih.gov/genomes/all/GCA/001/075/365/GCA_001075365.1_ASM107536v1</t>
  </si>
  <si>
    <t>2016/07/20_00:00</t>
  </si>
  <si>
    <t>roots</t>
  </si>
  <si>
    <t>Phoenix_dactylifera</t>
  </si>
  <si>
    <t>Dr._Mahmoud_Yaish</t>
  </si>
  <si>
    <t>GCF_001675835.1</t>
  </si>
  <si>
    <t>CLC_Genomics_Workbench</t>
  </si>
  <si>
    <t>PDA134</t>
  </si>
  <si>
    <t>LSQV01</t>
  </si>
  <si>
    <t>ftp://ftp.ncbi.nlm.nih.gov/genomes/all/GCF/001/675/835/GCF_001675835.1_CLC_Genomics_Workbench</t>
  </si>
  <si>
    <t>ftp://ftp.ncbi.nlm.nih.gov/genomes/all/GCA/001/675/835/GCA_001675835.1_CLC_Genomics_Workbench</t>
  </si>
  <si>
    <t>Sultan_Qaboos_University</t>
  </si>
  <si>
    <t>SAMEA2273152</t>
  </si>
  <si>
    <t>SAMN03280188</t>
  </si>
  <si>
    <t>SAMN03197343</t>
  </si>
  <si>
    <t>SAMEA2273277</t>
  </si>
  <si>
    <t>SAMN06704511</t>
  </si>
  <si>
    <t>SAMEA2273463</t>
  </si>
  <si>
    <t>SAMN10525016</t>
  </si>
  <si>
    <t>SAMEA2273464</t>
  </si>
  <si>
    <t>SAMN03495969</t>
  </si>
  <si>
    <t>SAMEA2273205</t>
  </si>
  <si>
    <t>SAMN03401393</t>
  </si>
  <si>
    <t>SAMN07448195</t>
  </si>
  <si>
    <t>SAMN04572692</t>
  </si>
  <si>
    <t>SAMN10525007</t>
  </si>
  <si>
    <t>SAMN10525012</t>
  </si>
  <si>
    <t>SAMN03401397</t>
  </si>
  <si>
    <t>SAMN10525017</t>
  </si>
  <si>
    <t>SAMN06454491</t>
  </si>
  <si>
    <t>SAMEA2273320</t>
  </si>
  <si>
    <t>SAMD00131359</t>
  </si>
  <si>
    <t>SAMN09845222</t>
  </si>
  <si>
    <t>SAMN03197085</t>
  </si>
  <si>
    <t>SAMN03732727</t>
  </si>
  <si>
    <t>SAMN06456260</t>
  </si>
  <si>
    <t>SAMN03197117</t>
  </si>
  <si>
    <t>SAMN09845219</t>
  </si>
  <si>
    <t>SAMN03401400</t>
  </si>
  <si>
    <t>SAMEA2273266</t>
  </si>
  <si>
    <t>SAMN03732707</t>
  </si>
  <si>
    <t>SAMN07448201</t>
  </si>
  <si>
    <t>SAMEA2273156</t>
  </si>
  <si>
    <t>GCF_900076935.1</t>
  </si>
  <si>
    <t>12045_4#29</t>
  </si>
  <si>
    <t>e332</t>
  </si>
  <si>
    <t>FKDP01</t>
  </si>
  <si>
    <t>ftp://ftp.ncbi.nlm.nih.gov/genomes/all/GCF/900/076/935/GCF_900076935.1_12045_4_29</t>
  </si>
  <si>
    <t>ftp://ftp.ncbi.nlm.nih.gov/genomes/all/GCA/900/076/935/GCA_900076935.1_12045_4_29</t>
  </si>
  <si>
    <t>GCF_001037805.1</t>
  </si>
  <si>
    <t>Ente_cloa_complex_BIDMC93_V1</t>
  </si>
  <si>
    <t>BIDMC93</t>
  </si>
  <si>
    <t>LETL01</t>
  </si>
  <si>
    <t>Enterobacter_sp._BIDMC93_(enterobacteria)</t>
  </si>
  <si>
    <t>Enterobacter_sp._BIDMC93</t>
  </si>
  <si>
    <t>ftp://ftp.ncbi.nlm.nih.gov/genomes/all/GCF/001/037/805/GCF_001037805.1_Ente_cloa_complex_BIDMC93_V1</t>
  </si>
  <si>
    <t>ftp://ftp.ncbi.nlm.nih.gov/genomes/all/GCA/001/037/805/GCA_001037805.1_Ente_cloa_complex_BIDMC93_V1</t>
  </si>
  <si>
    <t>GCF_001054435.1</t>
  </si>
  <si>
    <t>ASM105443v1</t>
  </si>
  <si>
    <t>153_ECLO</t>
  </si>
  <si>
    <t>JVSD01</t>
  </si>
  <si>
    <t>ftp://ftp.ncbi.nlm.nih.gov/genomes/all/GCF/001/054/435/GCF_001054435.1_ASM105443v1</t>
  </si>
  <si>
    <t>ftp://ftp.ncbi.nlm.nih.gov/genomes/all/GCA/001/054/435/GCA_001054435.1_ASM105443v1</t>
  </si>
  <si>
    <t>GCF_900078165.1</t>
  </si>
  <si>
    <t>11983_7#53</t>
  </si>
  <si>
    <t>e977</t>
  </si>
  <si>
    <t>FKIB01</t>
  </si>
  <si>
    <t>ftp://ftp.ncbi.nlm.nih.gov/genomes/all/GCF/900/078/165/GCF_900078165.1_11983_7_53</t>
  </si>
  <si>
    <t>ftp://ftp.ncbi.nlm.nih.gov/genomes/all/GCA/900/078/165/GCA_900078165.1_11983_7_53</t>
  </si>
  <si>
    <t>GCF_002204935.1</t>
  </si>
  <si>
    <t>ASM220493v1</t>
  </si>
  <si>
    <t>NIZG01</t>
  </si>
  <si>
    <t>ftp://ftp.ncbi.nlm.nih.gov/genomes/all/GCF/002/204/935/GCF_002204935.1_ASM220493v1</t>
  </si>
  <si>
    <t>ftp://ftp.ncbi.nlm.nih.gov/genomes/all/GCA/002/204/935/GCA_002204935.1_ASM220493v1</t>
  </si>
  <si>
    <t>GCF_900076695.1</t>
  </si>
  <si>
    <t>12045_5#42</t>
  </si>
  <si>
    <t>e2575</t>
  </si>
  <si>
    <t>FKCW01</t>
  </si>
  <si>
    <t>ftp://ftp.ncbi.nlm.nih.gov/genomes/all/GCF/900/076/695/GCF_900076695.1_12045_5_42</t>
  </si>
  <si>
    <t>ftp://ftp.ncbi.nlm.nih.gov/genomes/all/GCA/900/076/695/GCA_900076695.1_12045_5_42</t>
  </si>
  <si>
    <t>GCF_003964825.1</t>
  </si>
  <si>
    <t>ASM396482v1</t>
  </si>
  <si>
    <t>WCHEB090210</t>
  </si>
  <si>
    <t>RXSV01</t>
  </si>
  <si>
    <t>ftp://ftp.ncbi.nlm.nih.gov/genomes/all/GCF/003/964/825/GCF_003964825.1_ASM396482v1</t>
  </si>
  <si>
    <t>ftp://ftp.ncbi.nlm.nih.gov/genomes/all/GCA/003/964/825/GCA_003964825.1_ASM396482v1</t>
  </si>
  <si>
    <t>GCF_900076725.1</t>
  </si>
  <si>
    <t>12045_5#44</t>
  </si>
  <si>
    <t>e2698</t>
  </si>
  <si>
    <t>FKBY01</t>
  </si>
  <si>
    <t>ftp://ftp.ncbi.nlm.nih.gov/genomes/all/GCF/900/076/725/GCF_900076725.1_12045_5_44</t>
  </si>
  <si>
    <t>ftp://ftp.ncbi.nlm.nih.gov/genomes/all/GCA/900/076/725/GCA_900076725.1_12045_5_44</t>
  </si>
  <si>
    <t>GCF_001011895.1</t>
  </si>
  <si>
    <t>ASM101189v1</t>
  </si>
  <si>
    <t>GN02108</t>
  </si>
  <si>
    <t>LDCG01</t>
  </si>
  <si>
    <t>ftp://ftp.ncbi.nlm.nih.gov/genomes/all/GCF/001/011/895/GCF_001011895.1_ASM101189v1</t>
  </si>
  <si>
    <t>ftp://ftp.ncbi.nlm.nih.gov/genomes/all/GCA/001/011/895/GCA_001011895.1_ASM101189v1</t>
  </si>
  <si>
    <t>GCF_900077535.1</t>
  </si>
  <si>
    <t>12045_4#76</t>
  </si>
  <si>
    <t>e647</t>
  </si>
  <si>
    <t>FKFP01</t>
  </si>
  <si>
    <t>ftp://ftp.ncbi.nlm.nih.gov/genomes/all/GCF/900/077/535/GCF_900077535.1_12045_4_76</t>
  </si>
  <si>
    <t>ftp://ftp.ncbi.nlm.nih.gov/genomes/all/GCA/900/077/535/GCA_900077535.1_12045_4_76</t>
  </si>
  <si>
    <t>Oryza_sativa</t>
  </si>
  <si>
    <t>GCF_001475835.1</t>
  </si>
  <si>
    <t>ASM147583v1</t>
  </si>
  <si>
    <t>NS24</t>
  </si>
  <si>
    <t>LDQL01</t>
  </si>
  <si>
    <t>ftp://ftp.ncbi.nlm.nih.gov/genomes/all/GCF/001/475/835/GCF_001475835.1_ASM147583v1</t>
  </si>
  <si>
    <t>ftp://ftp.ncbi.nlm.nih.gov/genomes/all/GCA/001/475/835/GCA_001475835.1_ASM147583v1</t>
  </si>
  <si>
    <t>Bacterial_Genomics_and_Evolution_Laboratory,_CSIR-Institute_of_Microbial_Technology,_Sector_39-A,_Chandigarh,_India</t>
  </si>
  <si>
    <t>2015/12/22_00:00</t>
  </si>
  <si>
    <t>2015/12/25_00:00</t>
  </si>
  <si>
    <t>GCF_002266405.1</t>
  </si>
  <si>
    <t>ASM226640v1</t>
  </si>
  <si>
    <t>DS2686</t>
  </si>
  <si>
    <t>NPNX01</t>
  </si>
  <si>
    <t>ftp://ftp.ncbi.nlm.nih.gov/genomes/all/GCF/002/266/405/GCF_002266405.1_ASM226640v1</t>
  </si>
  <si>
    <t>ftp://ftp.ncbi.nlm.nih.gov/genomes/all/GCA/002/266/405/GCA_002266405.1_ASM226640v1</t>
  </si>
  <si>
    <t>2017/08/24_00:00</t>
  </si>
  <si>
    <t>GCF_001631615.1</t>
  </si>
  <si>
    <t>ASM163161v1</t>
  </si>
  <si>
    <t>GN05811</t>
  </si>
  <si>
    <t>LVUQ01</t>
  </si>
  <si>
    <t>ftp://ftp.ncbi.nlm.nih.gov/genomes/all/GCF/001/631/615/GCF_001631615.1_ASM163161v1</t>
  </si>
  <si>
    <t>ftp://ftp.ncbi.nlm.nih.gov/genomes/all/GCA/001/631/615/GCA_001631615.1_ASM163161v1</t>
  </si>
  <si>
    <t>bile</t>
  </si>
  <si>
    <t>GCF_003964335.1</t>
  </si>
  <si>
    <t>ASM396433v1</t>
  </si>
  <si>
    <t>WCHEX090066</t>
  </si>
  <si>
    <t>RXSN01</t>
  </si>
  <si>
    <t>ftp://ftp.ncbi.nlm.nih.gov/genomes/all/GCF/003/964/335/GCF_003964335.1_ASM396433v1</t>
  </si>
  <si>
    <t>ftp://ftp.ncbi.nlm.nih.gov/genomes/all/GCA/003/964/335/GCA_003964335.1_ASM396433v1</t>
  </si>
  <si>
    <t>secretion</t>
  </si>
  <si>
    <t>GCF_003964245.1</t>
  </si>
  <si>
    <t>ASM396424v1</t>
  </si>
  <si>
    <t>WCHEX090073</t>
  </si>
  <si>
    <t>RXSR01</t>
  </si>
  <si>
    <t>ftp://ftp.ncbi.nlm.nih.gov/genomes/all/GCF/003/964/245/GCF_003964245.1_ASM396424v1</t>
  </si>
  <si>
    <t>ftp://ftp.ncbi.nlm.nih.gov/genomes/all/GCA/003/964/245/GCA_003964245.1_ASM396424v1</t>
  </si>
  <si>
    <t>GCF_001476095.1</t>
  </si>
  <si>
    <t>ASM147609v1</t>
  </si>
  <si>
    <t>RSA8</t>
  </si>
  <si>
    <t>LDQU01</t>
  </si>
  <si>
    <t>ftp://ftp.ncbi.nlm.nih.gov/genomes/all/GCF/001/476/095/GCF_001476095.1_ASM147609v1</t>
  </si>
  <si>
    <t>ftp://ftp.ncbi.nlm.nih.gov/genomes/all/GCA/001/476/095/GCA_001476095.1_ASM147609v1</t>
  </si>
  <si>
    <t>GCF_003964255.1</t>
  </si>
  <si>
    <t>ASM396425v1</t>
  </si>
  <si>
    <t>WCHEB090996</t>
  </si>
  <si>
    <t>RXSW01</t>
  </si>
  <si>
    <t>ftp://ftp.ncbi.nlm.nih.gov/genomes/all/GCF/003/964/255/GCF_003964255.1_ASM396425v1</t>
  </si>
  <si>
    <t>ftp://ftp.ncbi.nlm.nih.gov/genomes/all/GCA/003/964/255/GCA_003964255.1_ASM396425v1</t>
  </si>
  <si>
    <t>GCA_002321475.1</t>
  </si>
  <si>
    <t>ASM232147v1</t>
  </si>
  <si>
    <t>UBA1619</t>
  </si>
  <si>
    <t>DCMP01</t>
  </si>
  <si>
    <t>ftp://ftp.ncbi.nlm.nih.gov/genomes/all/GCA/002/321/475/GCA_002321475.1_ASM232147v1</t>
  </si>
  <si>
    <t>GCF_900075065.1</t>
  </si>
  <si>
    <t>11983_7#96</t>
  </si>
  <si>
    <t>e1265</t>
  </si>
  <si>
    <t>FJXA01</t>
  </si>
  <si>
    <t>ftp://ftp.ncbi.nlm.nih.gov/genomes/all/GCF/900/075/065/GCF_900075065.1_11983_7_96</t>
  </si>
  <si>
    <t>ftp://ftp.ncbi.nlm.nih.gov/genomes/all/GCA/900/075/065/GCA_900075065.1_11983_7_96</t>
  </si>
  <si>
    <t>GCF_003427235.1</t>
  </si>
  <si>
    <t>ASM342723v1</t>
  </si>
  <si>
    <t>ntmc-TH</t>
  </si>
  <si>
    <t>BHEB01</t>
  </si>
  <si>
    <t>ftp://ftp.ncbi.nlm.nih.gov/genomes/all/GCF/003/427/235/GCF_003427235.1_ASM342723v1</t>
  </si>
  <si>
    <t>ftp://ftp.ncbi.nlm.nih.gov/genomes/all/GCA/003/427/235/GCA_003427235.1_ASM342723v1</t>
  </si>
  <si>
    <t>Toho_University</t>
  </si>
  <si>
    <t>2018/07/24_00:00</t>
  </si>
  <si>
    <t>2018/08/24_00:00</t>
  </si>
  <si>
    <t>2018/10/31_00:00</t>
  </si>
  <si>
    <t>GCF_003964915.1</t>
  </si>
  <si>
    <t>ASM396491v1</t>
  </si>
  <si>
    <t>WCHEH090057</t>
  </si>
  <si>
    <t>RXSA01</t>
  </si>
  <si>
    <t>ftp://ftp.ncbi.nlm.nih.gov/genomes/all/GCF/003/964/915/GCF_003964915.1_ASM396491v1</t>
  </si>
  <si>
    <t>ftp://ftp.ncbi.nlm.nih.gov/genomes/all/GCA/003/964/915/GCA_003964915.1_ASM396491v1</t>
  </si>
  <si>
    <t>GCF_001052195.1</t>
  </si>
  <si>
    <t>ASM105219v1</t>
  </si>
  <si>
    <t>1131_ECLO</t>
  </si>
  <si>
    <t>JWCB01</t>
  </si>
  <si>
    <t>ftp://ftp.ncbi.nlm.nih.gov/genomes/all/GCF/001/052/195/GCF_001052195.1_ASM105219v1</t>
  </si>
  <si>
    <t>ftp://ftp.ncbi.nlm.nih.gov/genomes/all/GCA/001/052/195/GCA_001052195.1_ASM105219v1</t>
  </si>
  <si>
    <t>2015/07/19_00:00</t>
  </si>
  <si>
    <t>GCF_001022875.1</t>
  </si>
  <si>
    <t>ASM102287v1</t>
  </si>
  <si>
    <t>GN02773</t>
  </si>
  <si>
    <t>LEDE01</t>
  </si>
  <si>
    <t>ftp://ftp.ncbi.nlm.nih.gov/genomes/all/GCF/001/022/875/GCF_001022875.1_ASM102287v1</t>
  </si>
  <si>
    <t>ftp://ftp.ncbi.nlm.nih.gov/genomes/all/GCA/001/022/875/GCA_001022875.1_ASM102287v1</t>
  </si>
  <si>
    <t>GCA_002472965.1</t>
  </si>
  <si>
    <t>ASM247296v1</t>
  </si>
  <si>
    <t>UBA7243</t>
  </si>
  <si>
    <t>DKSZ01</t>
  </si>
  <si>
    <t>ftp://ftp.ncbi.nlm.nih.gov/genomes/all/GCA/002/472/965/GCA_002472965.1_ASM247296v1</t>
  </si>
  <si>
    <t>GCF_001053955.1</t>
  </si>
  <si>
    <t>ASM105395v1</t>
  </si>
  <si>
    <t>1160_ECLO</t>
  </si>
  <si>
    <t>JWAV01</t>
  </si>
  <si>
    <t>ftp://ftp.ncbi.nlm.nih.gov/genomes/all/GCF/001/053/955/GCF_001053955.1_ASM105395v1</t>
  </si>
  <si>
    <t>ftp://ftp.ncbi.nlm.nih.gov/genomes/all/GCA/001/053/955/GCA_001053955.1_ASM105395v1</t>
  </si>
  <si>
    <t>GCF_003964905.1</t>
  </si>
  <si>
    <t>ASM396490v1</t>
  </si>
  <si>
    <t>WCHEM090044</t>
  </si>
  <si>
    <t>RXRX01</t>
  </si>
  <si>
    <t>Enterobacter_mori_(enterobacteria)</t>
  </si>
  <si>
    <t>Enterobacter_mori</t>
  </si>
  <si>
    <t>ftp://ftp.ncbi.nlm.nih.gov/genomes/all/GCF/003/964/905/GCF_003964905.1_ASM396490v1</t>
  </si>
  <si>
    <t>ftp://ftp.ncbi.nlm.nih.gov/genomes/all/GCA/003/964/905/GCA_003964905.1_ASM396490v1</t>
  </si>
  <si>
    <t>Enterobacter_tabaci_QZDQ01</t>
  </si>
  <si>
    <t>GCF_001475635.1</t>
  </si>
  <si>
    <t>ASM147563v1</t>
  </si>
  <si>
    <t>NS29</t>
  </si>
  <si>
    <t>LDQN01</t>
  </si>
  <si>
    <t>ftp://ftp.ncbi.nlm.nih.gov/genomes/all/GCF/001/475/635/GCF_001475635.1_ASM147563v1</t>
  </si>
  <si>
    <t>ftp://ftp.ncbi.nlm.nih.gov/genomes/all/GCA/001/475/635/GCA_001475635.1_ASM147563v1</t>
  </si>
  <si>
    <t>GCF_900078065.1</t>
  </si>
  <si>
    <t>11983_7#41</t>
  </si>
  <si>
    <t>e915</t>
  </si>
  <si>
    <t>FKHR01</t>
  </si>
  <si>
    <t>ftp://ftp.ncbi.nlm.nih.gov/genomes/all/GCF/900/078/065/GCF_900078065.1_11983_7_41</t>
  </si>
  <si>
    <t>ftp://ftp.ncbi.nlm.nih.gov/genomes/all/GCA/900/078/065/GCA_900078065.1_11983_7_41</t>
  </si>
  <si>
    <t>GCF_001022445.2</t>
  </si>
  <si>
    <t>Assembly_of_colistin-resistant_Enterobacter_cloacae_strain</t>
  </si>
  <si>
    <t>GN02454</t>
  </si>
  <si>
    <t>LEDW02</t>
  </si>
  <si>
    <t>ftp://ftp.ncbi.nlm.nih.gov/genomes/all/GCF/001/022/445/GCF_001022445.2_Assembly_of_colistin-resistant_Enterobacter_cloacae_strain</t>
  </si>
  <si>
    <t>ftp://ftp.ncbi.nlm.nih.gov/genomes/all/GCA/001/022/445/GCA_001022445.2_Assembly_of_colistin-resistant_Enterobacter_cloacae_strain</t>
  </si>
  <si>
    <t>GCF_002278305.1</t>
  </si>
  <si>
    <t>ASM227830v1</t>
  </si>
  <si>
    <t>DS11005</t>
  </si>
  <si>
    <t>NPNR01</t>
  </si>
  <si>
    <t>ftp://ftp.ncbi.nlm.nih.gov/genomes/all/GCF/002/278/305/GCF_002278305.1_ASM227830v1</t>
  </si>
  <si>
    <t>ftp://ftp.ncbi.nlm.nih.gov/genomes/all/GCA/002/278/305/GCA_002278305.1_ASM227830v1</t>
  </si>
  <si>
    <t>GCF_900077015.1</t>
  </si>
  <si>
    <t>12045_4#34</t>
  </si>
  <si>
    <t>e377</t>
  </si>
  <si>
    <t>FKDU01</t>
  </si>
  <si>
    <t>ftp://ftp.ncbi.nlm.nih.gov/genomes/all/GCF/900/077/015/GCF_900077015.1_12045_4_34</t>
  </si>
  <si>
    <t>ftp://ftp.ncbi.nlm.nih.gov/genomes/all/GCA/900/077/015/GCA_900077015.1_12045_4_34</t>
  </si>
  <si>
    <t>SAMN03197118</t>
  </si>
  <si>
    <t>SAMN03401399</t>
  </si>
  <si>
    <t>SAMEA3443780</t>
  </si>
  <si>
    <t>SAMN08519295</t>
  </si>
  <si>
    <t>SAMEA2273371</t>
  </si>
  <si>
    <t>SAMEA104711314</t>
  </si>
  <si>
    <t>SAMEA2709018</t>
  </si>
  <si>
    <t>SAMN03012834</t>
  </si>
  <si>
    <t>SAMN11415809</t>
  </si>
  <si>
    <t>SAMN12026966</t>
  </si>
  <si>
    <t>SAMN06453372</t>
  </si>
  <si>
    <t>SAMN03401403</t>
  </si>
  <si>
    <t>SAMN03401395</t>
  </si>
  <si>
    <t>SAMD00115663</t>
  </si>
  <si>
    <t>SAMEA2273477</t>
  </si>
  <si>
    <t>SAMN06454224</t>
  </si>
  <si>
    <t>SAMEA104567255</t>
  </si>
  <si>
    <t>SAMN06704512</t>
  </si>
  <si>
    <t>SAMN10359476</t>
  </si>
  <si>
    <t>SAMN03401396</t>
  </si>
  <si>
    <t>SAMN03401401</t>
  </si>
  <si>
    <t>SAMEA2273335</t>
  </si>
  <si>
    <t>SAMN08998674</t>
  </si>
  <si>
    <t>SAMN03401394</t>
  </si>
  <si>
    <t>GCF_001052295.1</t>
  </si>
  <si>
    <t>ASM105229v1</t>
  </si>
  <si>
    <t>1161_ECLO</t>
  </si>
  <si>
    <t>JWAU01</t>
  </si>
  <si>
    <t>ftp://ftp.ncbi.nlm.nih.gov/genomes/all/GCF/001/052/295/GCF_001052295.1_ASM105229v1</t>
  </si>
  <si>
    <t>ftp://ftp.ncbi.nlm.nih.gov/genomes/all/GCA/001/052/295/GCA_001052295.1_ASM105229v1</t>
  </si>
  <si>
    <t>GCF_001475955.1</t>
  </si>
  <si>
    <t>ASM147595v1</t>
  </si>
  <si>
    <t>NS23</t>
  </si>
  <si>
    <t>LDQD01</t>
  </si>
  <si>
    <t>ftp://ftp.ncbi.nlm.nih.gov/genomes/all/GCF/001/475/955/GCF_001475955.1_ASM147595v1</t>
  </si>
  <si>
    <t>ftp://ftp.ncbi.nlm.nih.gov/genomes/all/GCA/001/475/955/GCA_001475955.1_ASM147595v1</t>
  </si>
  <si>
    <t>GCF_900447645.1</t>
  </si>
  <si>
    <t>39130_A01</t>
  </si>
  <si>
    <t>NCTC13406</t>
  </si>
  <si>
    <t>UGIL01</t>
  </si>
  <si>
    <t>ftp://ftp.ncbi.nlm.nih.gov/genomes/all/GCF/900/447/645/GCF_900447645.1_39130_A01</t>
  </si>
  <si>
    <t>ftp://ftp.ncbi.nlm.nih.gov/genomes/all/GCA/900/447/645/GCA_900447645.1_39130_A01</t>
  </si>
  <si>
    <t>military_dog_fecal_sample</t>
  </si>
  <si>
    <t>Canis_lupus_familiaris</t>
  </si>
  <si>
    <t>J_Riehm</t>
  </si>
  <si>
    <t>GCF_003321545.1</t>
  </si>
  <si>
    <t>ASM332154v1</t>
  </si>
  <si>
    <t>GER_MD12_1511_Ecl_086</t>
  </si>
  <si>
    <t>PUQH01</t>
  </si>
  <si>
    <t>ftp://ftp.ncbi.nlm.nih.gov/genomes/all/GCF/003/321/545/GCF_003321545.1_ASM332154v1</t>
  </si>
  <si>
    <t>ftp://ftp.ncbi.nlm.nih.gov/genomes/all/GCA/003/321/545/GCA_003321545.1_ASM332154v1</t>
  </si>
  <si>
    <t>Northern_Arizona_University</t>
  </si>
  <si>
    <t>2018/07/15_00:00</t>
  </si>
  <si>
    <t>GCF_900075825.1</t>
  </si>
  <si>
    <t>11983_6#52</t>
  </si>
  <si>
    <t>e1521</t>
  </si>
  <si>
    <t>FJZH01</t>
  </si>
  <si>
    <t>ftp://ftp.ncbi.nlm.nih.gov/genomes/all/GCF/900/075/825/GCF_900075825.1_11983_6_52</t>
  </si>
  <si>
    <t>ftp://ftp.ncbi.nlm.nih.gov/genomes/all/GCA/900/075/825/GCA_900075825.1_11983_6_52</t>
  </si>
  <si>
    <t>GCF_900324475.1</t>
  </si>
  <si>
    <t>EB-247</t>
  </si>
  <si>
    <t>ftp://ftp.ncbi.nlm.nih.gov/genomes/all/GCF/900/324/475/GCF_900324475.1_EB-247</t>
  </si>
  <si>
    <t>ftp://ftp.ncbi.nlm.nih.gov/genomes/all/GCA/900/324/475/GCA_900324475.1_EB-247</t>
  </si>
  <si>
    <t>2018/04/04_00:00</t>
  </si>
  <si>
    <t>2018/05/04_00:00</t>
  </si>
  <si>
    <t>2018/05/09_00:00</t>
  </si>
  <si>
    <t>GCF_900447335.1</t>
  </si>
  <si>
    <t>32407_F01</t>
  </si>
  <si>
    <t>NCTC11579</t>
  </si>
  <si>
    <t>UGIN01</t>
  </si>
  <si>
    <t>ftp://ftp.ncbi.nlm.nih.gov/genomes/all/GCF/900/447/335/GCF_900447335.1_32407_F01</t>
  </si>
  <si>
    <t>ftp://ftp.ncbi.nlm.nih.gov/genomes/all/GCA/900/447/335/GCA_900447335.1_32407_F01</t>
  </si>
  <si>
    <t>excreted_bodily_substance</t>
  </si>
  <si>
    <t>urinary_tract_infection</t>
  </si>
  <si>
    <t>Dr_Mohamed</t>
  </si>
  <si>
    <t>GCF_000802685.1</t>
  </si>
  <si>
    <t>SPADES_assembly_of_Enterobacter_cloacae_ND15</t>
  </si>
  <si>
    <t>ND15</t>
  </si>
  <si>
    <t>JUHY01</t>
  </si>
  <si>
    <t>ftp://ftp.ncbi.nlm.nih.gov/genomes/all/GCF/000/802/685/GCF_000802685.1_SPADES_assembly_of_Enterobacter_cloacae_ND15</t>
  </si>
  <si>
    <t>ftp://ftp.ncbi.nlm.nih.gov/genomes/all/GCA/000/802/685/GCA_000802685.1_SPADES_assembly_of_Enterobacter_cloacae_ND15</t>
  </si>
  <si>
    <t>2014/12/16_00:00</t>
  </si>
  <si>
    <t>Lycium_barbarum_rhizosphere_soil</t>
  </si>
  <si>
    <t>GCF_005890075.1</t>
  </si>
  <si>
    <t>ASM589007v1</t>
  </si>
  <si>
    <t>I42</t>
  </si>
  <si>
    <t>ftp://ftp.ncbi.nlm.nih.gov/genomes/all/GCF/005/890/075/GCF_005890075.1_ASM589007v1</t>
  </si>
  <si>
    <t>ftp://ftp.ncbi.nlm.nih.gov/genomes/all/GCA/005/890/075/GCA_005890075.1_ASM589007v1</t>
  </si>
  <si>
    <t>2019/05/30_00:00</t>
  </si>
  <si>
    <t>2019/05/31_00:00</t>
  </si>
  <si>
    <t>GCF_006385915.1</t>
  </si>
  <si>
    <t>ASM638591v1</t>
  </si>
  <si>
    <t>I140</t>
  </si>
  <si>
    <t>ftp://ftp.ncbi.nlm.nih.gov/genomes/all/GCF/006/385/915/GCF_006385915.1_ASM638591v1</t>
  </si>
  <si>
    <t>ftp://ftp.ncbi.nlm.nih.gov/genomes/all/GCA/006/385/915/GCA_006385915.1_ASM638591v1</t>
  </si>
  <si>
    <t>2019/06/24_00:00</t>
  </si>
  <si>
    <t>2019/06/28_00:00</t>
  </si>
  <si>
    <t>GCA_002494045.1</t>
  </si>
  <si>
    <t>ASM249404v1</t>
  </si>
  <si>
    <t>UBA7037</t>
  </si>
  <si>
    <t>DLAW01</t>
  </si>
  <si>
    <t>ftp://ftp.ncbi.nlm.nih.gov/genomes/all/GCA/002/494/045/GCA_002494045.1_ASM249404v1</t>
  </si>
  <si>
    <t>GCF_001475855.1</t>
  </si>
  <si>
    <t>ASM147585v1</t>
  </si>
  <si>
    <t>NS49</t>
  </si>
  <si>
    <t>LDQP01</t>
  </si>
  <si>
    <t>ftp://ftp.ncbi.nlm.nih.gov/genomes/all/GCF/001/475/855/GCF_001475855.1_ASM147585v1</t>
  </si>
  <si>
    <t>ftp://ftp.ncbi.nlm.nih.gov/genomes/all/GCA/001/475/855/GCA_001475855.1_ASM147585v1</t>
  </si>
  <si>
    <t>GCF_001475875.1</t>
  </si>
  <si>
    <t>ASM147587v1</t>
  </si>
  <si>
    <t>NS75</t>
  </si>
  <si>
    <t>LDQS01</t>
  </si>
  <si>
    <t>ftp://ftp.ncbi.nlm.nih.gov/genomes/all/GCF/001/475/875/GCF_001475875.1_ASM147587v1</t>
  </si>
  <si>
    <t>ftp://ftp.ncbi.nlm.nih.gov/genomes/all/GCA/001/475/875/GCA_001475875.1_ASM147587v1</t>
  </si>
  <si>
    <t>GCF_003175235.1</t>
  </si>
  <si>
    <t>ASM317523v1</t>
  </si>
  <si>
    <t>TUM10</t>
  </si>
  <si>
    <t>BGKJ01</t>
  </si>
  <si>
    <t>ftp://ftp.ncbi.nlm.nih.gov/genomes/all/GCF/003/175/235/GCF_003175235.1_ASM317523v1</t>
  </si>
  <si>
    <t>ftp://ftp.ncbi.nlm.nih.gov/genomes/all/GCA/003/175/235/GCA_003175235.1_ASM317523v1</t>
  </si>
  <si>
    <t>2018/05/25_00:00</t>
  </si>
  <si>
    <t>2018/05/29_00:00</t>
  </si>
  <si>
    <t>GCF_900077005.1</t>
  </si>
  <si>
    <t>12045_5#56</t>
  </si>
  <si>
    <t>e362</t>
  </si>
  <si>
    <t>FKDT01</t>
  </si>
  <si>
    <t>ftp://ftp.ncbi.nlm.nih.gov/genomes/all/GCF/900/077/005/GCF_900077005.1_12045_5_56</t>
  </si>
  <si>
    <t>ftp://ftp.ncbi.nlm.nih.gov/genomes/all/GCA/900/077/005/GCA_900077005.1_12045_5_56</t>
  </si>
  <si>
    <t>GCA_002322225.1</t>
  </si>
  <si>
    <t>ASM232222v1</t>
  </si>
  <si>
    <t>UBA1580</t>
  </si>
  <si>
    <t>DCOC01</t>
  </si>
  <si>
    <t>ftp://ftp.ncbi.nlm.nih.gov/genomes/all/GCA/002/322/225/GCA_002322225.1_ASM232222v1</t>
  </si>
  <si>
    <t>GCA_902162585.1</t>
  </si>
  <si>
    <t>25964_2#31</t>
  </si>
  <si>
    <t>4928STDY7071156</t>
  </si>
  <si>
    <t>CABGWK01</t>
  </si>
  <si>
    <t>ftp://ftp.ncbi.nlm.nih.gov/genomes/all/GCA/902/162/585/GCA_902162585.1_25964_2_31</t>
  </si>
  <si>
    <t>Peritoneal_fluid</t>
  </si>
  <si>
    <t>ascites</t>
  </si>
  <si>
    <t>GCF_002204945.1</t>
  </si>
  <si>
    <t>ASM220494v1</t>
  </si>
  <si>
    <t>10_14_15</t>
  </si>
  <si>
    <t>NIZH01</t>
  </si>
  <si>
    <t>ftp://ftp.ncbi.nlm.nih.gov/genomes/all/GCF/002/204/945/GCF_002204945.1_ASM220494v1</t>
  </si>
  <si>
    <t>ftp://ftp.ncbi.nlm.nih.gov/genomes/all/GCA/002/204/945/GCA_002204945.1_ASM220494v1</t>
  </si>
  <si>
    <t>Penaeus_vannamei</t>
  </si>
  <si>
    <t>GCF_003719615.1</t>
  </si>
  <si>
    <t>ASM371961v1</t>
  </si>
  <si>
    <t>E3442</t>
  </si>
  <si>
    <t>ftp://ftp.ncbi.nlm.nih.gov/genomes/all/GCF/003/719/615/GCF_003719615.1_ASM371961v1</t>
  </si>
  <si>
    <t>ftp://ftp.ncbi.nlm.nih.gov/genomes/all/GCA/003/719/615/GCA_003719615.1_ASM371961v1</t>
  </si>
  <si>
    <t>Wageningen_Bioveterinary_Research</t>
  </si>
  <si>
    <t>2018/11/10_00:00</t>
  </si>
  <si>
    <t>2018/11/11_00:00</t>
  </si>
  <si>
    <t>GCF_001476065.1</t>
  </si>
  <si>
    <t>ASM147606v1</t>
  </si>
  <si>
    <t>NS80</t>
  </si>
  <si>
    <t>LDQT01</t>
  </si>
  <si>
    <t>ftp://ftp.ncbi.nlm.nih.gov/genomes/all/GCF/001/476/065/GCF_001476065.1_ASM147606v1</t>
  </si>
  <si>
    <t>ftp://ftp.ncbi.nlm.nih.gov/genomes/all/GCA/001/476/065/GCA_001476065.1_ASM147606v1</t>
  </si>
  <si>
    <t>GCF_001475795.1</t>
  </si>
  <si>
    <t>ASM147579v1</t>
  </si>
  <si>
    <t>NS34</t>
  </si>
  <si>
    <t>LDQE01</t>
  </si>
  <si>
    <t>ftp://ftp.ncbi.nlm.nih.gov/genomes/all/GCF/001/475/795/GCF_001475795.1_ASM147579v1</t>
  </si>
  <si>
    <t>ftp://ftp.ncbi.nlm.nih.gov/genomes/all/GCA/001/475/795/GCA_001475795.1_ASM147579v1</t>
  </si>
  <si>
    <t>GCF_900075535.1</t>
  </si>
  <si>
    <t>11983_6#15</t>
  </si>
  <si>
    <t>e1337</t>
  </si>
  <si>
    <t>FJYF01</t>
  </si>
  <si>
    <t>ftp://ftp.ncbi.nlm.nih.gov/genomes/all/GCF/900/075/535/GCF_900075535.1_11983_6_15</t>
  </si>
  <si>
    <t>ftp://ftp.ncbi.nlm.nih.gov/genomes/all/GCA/900/075/535/GCA_900075535.1_11983_6_15</t>
  </si>
  <si>
    <t>cloaca_swabs_from_commercial_farm</t>
  </si>
  <si>
    <t>chicken</t>
  </si>
  <si>
    <t>Beijing_Advanced_Innovation_Center_for_Food_Nutrition_and_Human_Health,_College_of_Veterinary_Medicine,_China_Agricultural_University,_Beijing.</t>
  </si>
  <si>
    <t>GCF_004136745.1</t>
  </si>
  <si>
    <t>ASM413674v1</t>
  </si>
  <si>
    <t>3DZ3S2B</t>
  </si>
  <si>
    <t>QFLK01</t>
  </si>
  <si>
    <t>Enterobacter_cloacae_complex_sp._3DZ3S2B_(enterobacteria)</t>
  </si>
  <si>
    <t>Enterobacter_cloacae_complex_sp._3DZ3S2B</t>
  </si>
  <si>
    <t>ftp://ftp.ncbi.nlm.nih.gov/genomes/all/GCF/004/136/745/GCF_004136745.1_ASM413674v1</t>
  </si>
  <si>
    <t>ftp://ftp.ncbi.nlm.nih.gov/genomes/all/GCA/004/136/745/GCA_004136745.1_ASM413674v1</t>
  </si>
  <si>
    <t>College_of_Veterinary_Medicine,China_Agricultural_University</t>
  </si>
  <si>
    <t>2019/02/04_00:00</t>
  </si>
  <si>
    <t>2019/02/07_00:00</t>
  </si>
  <si>
    <t>GCF_001475645.1</t>
  </si>
  <si>
    <t>ASM147564v1</t>
  </si>
  <si>
    <t>NS64</t>
  </si>
  <si>
    <t>LDQR01</t>
  </si>
  <si>
    <t>ftp://ftp.ncbi.nlm.nih.gov/genomes/all/GCF/001/475/645/GCF_001475645.1_ASM147564v1</t>
  </si>
  <si>
    <t>ftp://ftp.ncbi.nlm.nih.gov/genomes/all/GCA/001/475/645/GCA_001475645.1_ASM147564v1</t>
  </si>
  <si>
    <t>SAMN05581749</t>
  </si>
  <si>
    <t>SAMN05510455</t>
  </si>
  <si>
    <t>SAMN02983088</t>
  </si>
  <si>
    <t>SAMN09845192</t>
  </si>
  <si>
    <t>SAMN10523733</t>
  </si>
  <si>
    <t>SAMEA2273485</t>
  </si>
  <si>
    <t>SAMN03401405</t>
  </si>
  <si>
    <t>SAMN02603959</t>
  </si>
  <si>
    <t>SAMN07448209</t>
  </si>
  <si>
    <t>SAMN04572599</t>
  </si>
  <si>
    <t>SAMN03401389</t>
  </si>
  <si>
    <t>SAMEA2273483</t>
  </si>
  <si>
    <t>SAMN07448198</t>
  </si>
  <si>
    <t>SAMN06452222</t>
  </si>
  <si>
    <t>SAMN03261528</t>
  </si>
  <si>
    <t>SAMN03401402</t>
  </si>
  <si>
    <t>SAMN10523724</t>
  </si>
  <si>
    <t>SAMN09845211</t>
  </si>
  <si>
    <t>SAMN08932717</t>
  </si>
  <si>
    <t>SAMN03401398</t>
  </si>
  <si>
    <t>SAMEA2273421</t>
  </si>
  <si>
    <t>SAMN06887342</t>
  </si>
  <si>
    <t>SAMN02138564</t>
  </si>
  <si>
    <t>SAMN03401391</t>
  </si>
  <si>
    <t>SAMN06454341</t>
  </si>
  <si>
    <t>SAMN06454326</t>
  </si>
  <si>
    <t>SAMEA104567262</t>
  </si>
  <si>
    <t>SAMEA5852006</t>
  </si>
  <si>
    <t>SAMN09435824</t>
  </si>
  <si>
    <t>SAMD00159214</t>
  </si>
  <si>
    <t>SAMEA2273155</t>
  </si>
  <si>
    <t>GCF_001729705.1</t>
  </si>
  <si>
    <t>ASM172970v1</t>
  </si>
  <si>
    <t>DSM_16687</t>
  </si>
  <si>
    <t>ftp://ftp.ncbi.nlm.nih.gov/genomes/all/GCF/001/729/705/GCF_001729705.1_ASM172970v1</t>
  </si>
  <si>
    <t>ftp://ftp.ncbi.nlm.nih.gov/genomes/all/GCA/001/729/705/GCA_001729705.1_ASM172970v1</t>
  </si>
  <si>
    <t>wound</t>
  </si>
  <si>
    <t>Xiaomin_Zhao</t>
  </si>
  <si>
    <t>GCF_003186415.1</t>
  </si>
  <si>
    <t>ASM318641v1</t>
  </si>
  <si>
    <t>ftp://ftp.ncbi.nlm.nih.gov/genomes/all/GCF/003/186/415/GCF_003186415.1_ASM318641v1</t>
  </si>
  <si>
    <t>ftp://ftp.ncbi.nlm.nih.gov/genomes/all/GCA/003/186/415/GCA_003186415.1_ASM318641v1</t>
  </si>
  <si>
    <t>Brigham_&amp;amp;_Women&amp;apos;s_Hospital</t>
  </si>
  <si>
    <t>2018/06/05_00:00</t>
  </si>
  <si>
    <t>2019/03/07_00:00</t>
  </si>
  <si>
    <t>wound_swab</t>
  </si>
  <si>
    <t>GCF_000747015.1</t>
  </si>
  <si>
    <t>ASM74701v1</t>
  </si>
  <si>
    <t>JQGO01</t>
  </si>
  <si>
    <t>ftp://ftp.ncbi.nlm.nih.gov/genomes/all/GCF/000/747/015/GCF_000747015.1_ASM74701v1</t>
  </si>
  <si>
    <t>ftp://ftp.ncbi.nlm.nih.gov/genomes/all/GCA/000/747/015/GCA_000747015.1_ASM74701v1</t>
  </si>
  <si>
    <t>2014/09/02_00:00</t>
  </si>
  <si>
    <t>2014/09/24_00:00</t>
  </si>
  <si>
    <t>GCF_003986865.1</t>
  </si>
  <si>
    <t>ASM398686v1</t>
  </si>
  <si>
    <t>WCHECl090014</t>
  </si>
  <si>
    <t>RXQX01</t>
  </si>
  <si>
    <t>ftp://ftp.ncbi.nlm.nih.gov/genomes/all/GCF/003/986/865/GCF_003986865.1_ASM398686v1</t>
  </si>
  <si>
    <t>ftp://ftp.ncbi.nlm.nih.gov/genomes/all/GCA/003/986/865/GCA_003986865.1_ASM398686v1</t>
  </si>
  <si>
    <t>Enterobacter_cloacae_NC_014121</t>
  </si>
  <si>
    <t>GCF_003968775.1</t>
  </si>
  <si>
    <t>ASM396877v1</t>
  </si>
  <si>
    <t>AP039</t>
  </si>
  <si>
    <t>RXYL01</t>
  </si>
  <si>
    <t>ftp://ftp.ncbi.nlm.nih.gov/genomes/all/GCF/003/968/775/GCF_003968775.1_ASM396877v1</t>
  </si>
  <si>
    <t>ftp://ftp.ncbi.nlm.nih.gov/genomes/all/GCA/003/968/775/GCA_003968775.1_ASM396877v1</t>
  </si>
  <si>
    <t>GCF_900075145.1</t>
  </si>
  <si>
    <t>12045_5#62</t>
  </si>
  <si>
    <t>e1026</t>
  </si>
  <si>
    <t>FJWD01</t>
  </si>
  <si>
    <t>ftp://ftp.ncbi.nlm.nih.gov/genomes/all/GCF/900/075/145/GCF_900075145.1_12045_5_62</t>
  </si>
  <si>
    <t>ftp://ftp.ncbi.nlm.nih.gov/genomes/all/GCA/900/075/145/GCA_900075145.1_12045_5_62</t>
  </si>
  <si>
    <t>GCF_001476035.1</t>
  </si>
  <si>
    <t>ASM147603v1</t>
  </si>
  <si>
    <t>NS371</t>
  </si>
  <si>
    <t>LDQO01</t>
  </si>
  <si>
    <t>ftp://ftp.ncbi.nlm.nih.gov/genomes/all/GCF/001/476/035/GCF_001476035.1_ASM147603v1</t>
  </si>
  <si>
    <t>ftp://ftp.ncbi.nlm.nih.gov/genomes/all/GCA/001/476/035/GCA_001476035.1_ASM147603v1</t>
  </si>
  <si>
    <t>GCF_000286275.1</t>
  </si>
  <si>
    <t>ASM28627v1</t>
  </si>
  <si>
    <t>ENHKU01</t>
  </si>
  <si>
    <t>ftp://ftp.ncbi.nlm.nih.gov/genomes/all/GCF/000/286/275/GCF_000286275.1_ASM28627v1</t>
  </si>
  <si>
    <t>ftp://ftp.ncbi.nlm.nih.gov/genomes/all/GCA/000/286/275/GCA_000286275.1_ASM28627v1</t>
  </si>
  <si>
    <t>The_University_of_Hong_Kong</t>
  </si>
  <si>
    <t>GCF_002278205.1</t>
  </si>
  <si>
    <t>ASM227820v1</t>
  </si>
  <si>
    <t>DS36577</t>
  </si>
  <si>
    <t>NPNJ01</t>
  </si>
  <si>
    <t>ftp://ftp.ncbi.nlm.nih.gov/genomes/all/GCF/002/278/205/GCF_002278205.1_ASM227820v1</t>
  </si>
  <si>
    <t>ftp://ftp.ncbi.nlm.nih.gov/genomes/all/GCA/002/278/205/GCA_002278205.1_ASM227820v1</t>
  </si>
  <si>
    <t>GCF_001631045.1</t>
  </si>
  <si>
    <t>ASM163104v1</t>
  </si>
  <si>
    <t>GN05334</t>
  </si>
  <si>
    <t>LVUA01</t>
  </si>
  <si>
    <t>ftp://ftp.ncbi.nlm.nih.gov/genomes/all/GCF/001/631/045/GCF_001631045.1_ASM163104v1</t>
  </si>
  <si>
    <t>ftp://ftp.ncbi.nlm.nih.gov/genomes/all/GCA/001/631/045/GCA_001631045.1_ASM163104v1</t>
  </si>
  <si>
    <t>GCF_001475805.1</t>
  </si>
  <si>
    <t>ASM147580v1</t>
  </si>
  <si>
    <t>NS7</t>
  </si>
  <si>
    <t>LDQF01</t>
  </si>
  <si>
    <t>ftp://ftp.ncbi.nlm.nih.gov/genomes/all/GCF/001/475/805/GCF_001475805.1_ASM147580v1</t>
  </si>
  <si>
    <t>ftp://ftp.ncbi.nlm.nih.gov/genomes/all/GCA/001/475/805/GCA_001475805.1_ASM147580v1</t>
  </si>
  <si>
    <t>2019/01/04_00:00</t>
  </si>
  <si>
    <t>GCF_900077995.1</t>
  </si>
  <si>
    <t>12082_4#57</t>
  </si>
  <si>
    <t>e888</t>
  </si>
  <si>
    <t>FKHL01</t>
  </si>
  <si>
    <t>ftp://ftp.ncbi.nlm.nih.gov/genomes/all/GCF/900/077/995/GCF_900077995.1_12082_4_57</t>
  </si>
  <si>
    <t>ftp://ftp.ncbi.nlm.nih.gov/genomes/all/GCA/900/077/995/GCA_900077995.1_12082_4_57</t>
  </si>
  <si>
    <t>GCF_002278375.1</t>
  </si>
  <si>
    <t>ASM227837v1</t>
  </si>
  <si>
    <t>DS18454</t>
  </si>
  <si>
    <t>NPNU01</t>
  </si>
  <si>
    <t>ftp://ftp.ncbi.nlm.nih.gov/genomes/all/GCF/002/278/375/GCF_002278375.1_ASM227837v1</t>
  </si>
  <si>
    <t>ftp://ftp.ncbi.nlm.nih.gov/genomes/all/GCA/002/278/375/GCA_002278375.1_ASM227837v1</t>
  </si>
  <si>
    <t>GCA_002453505.1</t>
  </si>
  <si>
    <t>ASM245350v1</t>
  </si>
  <si>
    <t>UBA6755</t>
  </si>
  <si>
    <t>DKHB01</t>
  </si>
  <si>
    <t>ftp://ftp.ncbi.nlm.nih.gov/genomes/all/GCA/002/453/505/GCA_002453505.1_ASM245350v1</t>
  </si>
  <si>
    <t>Water_from_farm</t>
  </si>
  <si>
    <t>Vet_Food_Agro_Diagnostics_(M)_Sdn_Bhd</t>
  </si>
  <si>
    <t>GCF_000812505.1</t>
  </si>
  <si>
    <t>ASM81250v1</t>
  </si>
  <si>
    <t>GN6</t>
  </si>
  <si>
    <t>JWPX01</t>
  </si>
  <si>
    <t>ftp://ftp.ncbi.nlm.nih.gov/genomes/all/GCF/000/812/505/GCF_000812505.1_ASM81250v1</t>
  </si>
  <si>
    <t>ftp://ftp.ncbi.nlm.nih.gov/genomes/all/GCA/000/812/505/GCA_000812505.1_ASM81250v1</t>
  </si>
  <si>
    <t>2014/12/31_00:00</t>
  </si>
  <si>
    <t>2015/01/05_00:00</t>
  </si>
  <si>
    <t>GCF_001476055.1</t>
  </si>
  <si>
    <t>ASM147605v1</t>
  </si>
  <si>
    <t>NS57</t>
  </si>
  <si>
    <t>LDQQ01</t>
  </si>
  <si>
    <t>ftp://ftp.ncbi.nlm.nih.gov/genomes/all/GCF/001/476/055/GCF_001476055.1_ASM147605v1</t>
  </si>
  <si>
    <t>ftp://ftp.ncbi.nlm.nih.gov/genomes/all/GCA/001/476/055/GCA_001476055.1_ASM147605v1</t>
  </si>
  <si>
    <t>GCF_003970125.1</t>
  </si>
  <si>
    <t>ASM397012v1</t>
  </si>
  <si>
    <t>AP40</t>
  </si>
  <si>
    <t>RXYU01</t>
  </si>
  <si>
    <t>ftp://ftp.ncbi.nlm.nih.gov/genomes/all/GCF/003/970/125/GCF_003970125.1_ASM397012v1</t>
  </si>
  <si>
    <t>ftp://ftp.ncbi.nlm.nih.gov/genomes/all/GCA/003/970/125/GCA_003970125.1_ASM397012v1</t>
  </si>
  <si>
    <t>GCF_003965575.1</t>
  </si>
  <si>
    <t>ASM396557v1</t>
  </si>
  <si>
    <t>WCHEA090034</t>
  </si>
  <si>
    <t>RXRP01</t>
  </si>
  <si>
    <t>ftp://ftp.ncbi.nlm.nih.gov/genomes/all/GCF/003/965/575/GCF_003965575.1_ASM396557v1</t>
  </si>
  <si>
    <t>ftp://ftp.ncbi.nlm.nih.gov/genomes/all/GCA/003/965/575/GCA_003965575.1_ASM396557v1</t>
  </si>
  <si>
    <t>GCF_003965555.1</t>
  </si>
  <si>
    <t>ASM396555v1</t>
  </si>
  <si>
    <t>WCHEA045189</t>
  </si>
  <si>
    <t>RXPX01</t>
  </si>
  <si>
    <t>ftp://ftp.ncbi.nlm.nih.gov/genomes/all/GCF/003/965/555/GCF_003965555.1_ASM396555v1</t>
  </si>
  <si>
    <t>ftp://ftp.ncbi.nlm.nih.gov/genomes/all/GCA/003/965/555/GCA_003965555.1_ASM396555v1</t>
  </si>
  <si>
    <t>GCF_001475615.1</t>
  </si>
  <si>
    <t>ASM147561v1</t>
  </si>
  <si>
    <t>NS19</t>
  </si>
  <si>
    <t>LDQK01</t>
  </si>
  <si>
    <t>ftp://ftp.ncbi.nlm.nih.gov/genomes/all/GCF/001/475/615/GCF_001475615.1_ASM147561v1</t>
  </si>
  <si>
    <t>ftp://ftp.ncbi.nlm.nih.gov/genomes/all/GCA/001/475/615/GCA_001475615.1_ASM147561v1</t>
  </si>
  <si>
    <t>GCF_900076255.1</t>
  </si>
  <si>
    <t>12045_5#1</t>
  </si>
  <si>
    <t>e1873</t>
  </si>
  <si>
    <t>FKAZ01</t>
  </si>
  <si>
    <t>ftp://ftp.ncbi.nlm.nih.gov/genomes/all/GCF/900/076/255/GCF_900076255.1_12045_5_1</t>
  </si>
  <si>
    <t>ftp://ftp.ncbi.nlm.nih.gov/genomes/all/GCA/900/076/255/GCA_900076255.1_12045_5_1</t>
  </si>
  <si>
    <t>GCF_003186565.1</t>
  </si>
  <si>
    <t>ASM318656v1</t>
  </si>
  <si>
    <t>ftp://ftp.ncbi.nlm.nih.gov/genomes/all/GCF/003/186/565/GCF_003186565.1_ASM318656v1</t>
  </si>
  <si>
    <t>ftp://ftp.ncbi.nlm.nih.gov/genomes/all/GCA/003/186/565/GCA_003186565.1_ASM318656v1</t>
  </si>
  <si>
    <t>Tissue</t>
  </si>
  <si>
    <t>GCF_000493015.1</t>
  </si>
  <si>
    <t>Ente_cloa_complex_MGH_24_V1</t>
  </si>
  <si>
    <t>MGH_24</t>
  </si>
  <si>
    <t>AYJG01</t>
  </si>
  <si>
    <t>Enterobacter_sp._MGH_24_(enterobacteria)</t>
  </si>
  <si>
    <t>Enterobacter_sp._MGH_24</t>
  </si>
  <si>
    <t>ftp://ftp.ncbi.nlm.nih.gov/genomes/all/GCF/000/493/015/GCF_000493015.1_Ente_cloa_complex_MGH_24_V1</t>
  </si>
  <si>
    <t>ftp://ftp.ncbi.nlm.nih.gov/genomes/all/GCA/000/493/015/GCA_000493015.1_Ente_cloa_complex_MGH_24_V1</t>
  </si>
  <si>
    <t>GCF_001476005.1</t>
  </si>
  <si>
    <t>ASM147600v1</t>
  </si>
  <si>
    <t>NS28</t>
  </si>
  <si>
    <t>LDQM01</t>
  </si>
  <si>
    <t>ftp://ftp.ncbi.nlm.nih.gov/genomes/all/GCF/001/476/005/GCF_001476005.1_ASM147600v1</t>
  </si>
  <si>
    <t>ftp://ftp.ncbi.nlm.nih.gov/genomes/all/GCA/001/476/005/GCA_001476005.1_ASM147600v1</t>
  </si>
  <si>
    <t>GCA_002500825.1</t>
  </si>
  <si>
    <t>ASM250082v1</t>
  </si>
  <si>
    <t>UBA7842</t>
  </si>
  <si>
    <t>DLTG01</t>
  </si>
  <si>
    <t>ftp://ftp.ncbi.nlm.nih.gov/genomes/all/GCA/002/500/825/GCA_002500825.1_ASM250082v1</t>
  </si>
  <si>
    <t>GCA_002434585.1</t>
  </si>
  <si>
    <t>ASM243458v1</t>
  </si>
  <si>
    <t>UBA6545</t>
  </si>
  <si>
    <t>DJKJ01</t>
  </si>
  <si>
    <t>ftp://ftp.ncbi.nlm.nih.gov/genomes/all/GCA/002/434/585/GCA_002434585.1_ASM243458v1</t>
  </si>
  <si>
    <t>GCA_902166535.1</t>
  </si>
  <si>
    <t>25964_2#37</t>
  </si>
  <si>
    <t>Chromosome</t>
  </si>
  <si>
    <t>4928STDY7071163</t>
  </si>
  <si>
    <t>ftp://ftp.ncbi.nlm.nih.gov/genomes/all/GCA/902/166/535/GCA_902166535.1_25964_2_37</t>
  </si>
  <si>
    <t>2019/07/09_00:00</t>
  </si>
  <si>
    <t>GCF_902387805.1</t>
  </si>
  <si>
    <t>UHGG_MGYG-HGUT-02501</t>
  </si>
  <si>
    <t>MGYG-HGUT-02501</t>
  </si>
  <si>
    <t>CABMNG01</t>
  </si>
  <si>
    <t>ftp://ftp.ncbi.nlm.nih.gov/genomes/all/GCA/902/387/805/GCA_902387805.1_UHGG_MGYG-HGUT-02501</t>
  </si>
  <si>
    <t>2019/08/23_00:00</t>
  </si>
  <si>
    <t>French_National_Reference_Center_for_Antibiotic_Resistance</t>
  </si>
  <si>
    <t>GCF_003289275.1</t>
  </si>
  <si>
    <t>ASM328927v1</t>
  </si>
  <si>
    <t>148H3</t>
  </si>
  <si>
    <t>QMCS01</t>
  </si>
  <si>
    <t>ftp://ftp.ncbi.nlm.nih.gov/genomes/all/GCF/003/289/275/GCF_003289275.1_ASM328927v1</t>
  </si>
  <si>
    <t>ftp://ftp.ncbi.nlm.nih.gov/genomes/all/GCA/003/289/275/GCA_003289275.1_ASM328927v1</t>
  </si>
  <si>
    <t>2018/07/06_00:00</t>
  </si>
  <si>
    <t>GCF_005405605.1</t>
  </si>
  <si>
    <t>ASM540560v1</t>
  </si>
  <si>
    <t>42-12</t>
  </si>
  <si>
    <t>BJEX01</t>
  </si>
  <si>
    <t>ftp://ftp.ncbi.nlm.nih.gov/genomes/all/GCF/005/405/605/GCF_005405605.1_ASM540560v1</t>
  </si>
  <si>
    <t>ftp://ftp.ncbi.nlm.nih.gov/genomes/all/GCA/005/405/605/GCA_005405605.1_ASM540560v1</t>
  </si>
  <si>
    <t>Laboratory_of_food_microbiology,_Department_of_food_science_and_technology,_Tokyo_university_of_marine_science_and_technology</t>
  </si>
  <si>
    <t>2019/04/17_00:00</t>
  </si>
  <si>
    <t>2019/05/15_00:00</t>
  </si>
  <si>
    <t>GCF_900076995.1</t>
  </si>
  <si>
    <t>12045_4#33</t>
  </si>
  <si>
    <t>e352</t>
  </si>
  <si>
    <t>FKDS01</t>
  </si>
  <si>
    <t>ftp://ftp.ncbi.nlm.nih.gov/genomes/all/GCF/900/076/995/GCF_900076995.1_12045_4_33</t>
  </si>
  <si>
    <t>ftp://ftp.ncbi.nlm.nih.gov/genomes/all/GCA/900/076/995/GCA_900076995.1_12045_4_33</t>
  </si>
  <si>
    <t>SAMEA2273340</t>
  </si>
  <si>
    <t>SAMEA2273338</t>
  </si>
  <si>
    <t>SAMN02138566</t>
  </si>
  <si>
    <t>GCF_900075585.1</t>
  </si>
  <si>
    <t>11983_6#19</t>
  </si>
  <si>
    <t>e1345</t>
  </si>
  <si>
    <t>FJYK01</t>
  </si>
  <si>
    <t>ftp://ftp.ncbi.nlm.nih.gov/genomes/all/GCF/900/075/585/GCF_900075585.1_11983_6_19</t>
  </si>
  <si>
    <t>ftp://ftp.ncbi.nlm.nih.gov/genomes/all/GCA/900/075/585/GCA_900075585.1_11983_6_19</t>
  </si>
  <si>
    <t>GCF_900075565.1</t>
  </si>
  <si>
    <t>12082_4#47</t>
  </si>
  <si>
    <t>e1342</t>
  </si>
  <si>
    <t>FJYI01</t>
  </si>
  <si>
    <t>ftp://ftp.ncbi.nlm.nih.gov/genomes/all/GCF/900/075/565/GCF_900075565.1_12082_4_47</t>
  </si>
  <si>
    <t>ftp://ftp.ncbi.nlm.nih.gov/genomes/all/GCA/900/075/565/GCA_900075565.1_12082_4_47</t>
  </si>
  <si>
    <t>GCF_000492975.1</t>
  </si>
  <si>
    <t>Ente_cloa_complex_MGH_26_V1</t>
  </si>
  <si>
    <t>MGH_26</t>
  </si>
  <si>
    <t>AYJE01</t>
  </si>
  <si>
    <t>Enterobacter_sp._MGH_26_(enterobacteria)</t>
  </si>
  <si>
    <t>ftp://ftp.ncbi.nlm.nih.gov/genomes/all/GCF/000/492/975/GCF_000492975.1_Ente_cloa_complex_MGH_26_V1</t>
  </si>
  <si>
    <t>ftp://ftp.ncbi.nlm.nih.gov/genomes/all/GCA/000/492/975/GCA_000492975.1_Ente_cloa_complex_MGH_26_V1</t>
  </si>
  <si>
    <t>SAMEA2273456</t>
  </si>
  <si>
    <t>SAMN03283633</t>
  </si>
  <si>
    <t>SAMEA2273242</t>
  </si>
  <si>
    <t>SAMN03197770</t>
  </si>
  <si>
    <t>SAMEA2273163</t>
  </si>
  <si>
    <t>GCF_900076585.1</t>
  </si>
  <si>
    <t>12045_5#35</t>
  </si>
  <si>
    <t>e2414</t>
  </si>
  <si>
    <t>FKCC01</t>
  </si>
  <si>
    <t>ftp://ftp.ncbi.nlm.nih.gov/genomes/all/GCF/900/076/585/GCF_900076585.1_12045_5_35</t>
  </si>
  <si>
    <t>ftp://ftp.ncbi.nlm.nih.gov/genomes/all/GCA/900/076/585/GCA_900076585.1_12045_5_35</t>
  </si>
  <si>
    <t>GCF_000956805.1</t>
  </si>
  <si>
    <t>ASM95680v1</t>
  </si>
  <si>
    <t>LAAN01</t>
  </si>
  <si>
    <t>ftp://ftp.ncbi.nlm.nih.gov/genomes/all/GCF/000/956/805/GCF_000956805.1_ASM95680v1</t>
  </si>
  <si>
    <t>ftp://ftp.ncbi.nlm.nih.gov/genomes/all/GCA/000/956/805/GCA_000956805.1_ASM95680v1</t>
  </si>
  <si>
    <t>GCF_900077795.1</t>
  </si>
  <si>
    <t>11983_7#17</t>
  </si>
  <si>
    <t>e811</t>
  </si>
  <si>
    <t>FKGR01</t>
  </si>
  <si>
    <t>ftp://ftp.ncbi.nlm.nih.gov/genomes/all/GCF/900/077/795/GCF_900077795.1_11983_7_17</t>
  </si>
  <si>
    <t>ftp://ftp.ncbi.nlm.nih.gov/genomes/all/GCA/900/077/795/GCA_900077795.1_11983_7_17</t>
  </si>
  <si>
    <t>GCF_001057375.1</t>
  </si>
  <si>
    <t>ASM105737v1</t>
  </si>
  <si>
    <t>569_ECLO</t>
  </si>
  <si>
    <t>JVBS01</t>
  </si>
  <si>
    <t>ftp://ftp.ncbi.nlm.nih.gov/genomes/all/GCF/001/057/375/GCF_001057375.1_ASM105737v1</t>
  </si>
  <si>
    <t>ftp://ftp.ncbi.nlm.nih.gov/genomes/all/GCA/001/057/375/GCA_001057375.1_ASM105737v1</t>
  </si>
  <si>
    <t>GCF_900077085.1</t>
  </si>
  <si>
    <t>12045_4#40</t>
  </si>
  <si>
    <t>e404</t>
  </si>
  <si>
    <t>FKDZ01</t>
  </si>
  <si>
    <t>ftp://ftp.ncbi.nlm.nih.gov/genomes/all/GCF/900/077/085/GCF_900077085.1_12045_4_40</t>
  </si>
  <si>
    <t>ftp://ftp.ncbi.nlm.nih.gov/genomes/all/GCA/900/077/085/GCA_900077085.1_12045_4_40</t>
  </si>
  <si>
    <t>SAMEA2273496</t>
  </si>
  <si>
    <t>SAMEA2273232</t>
  </si>
  <si>
    <t>SAMN05880521</t>
  </si>
  <si>
    <t>SAMN04252925</t>
  </si>
  <si>
    <t>SAMN03732700</t>
  </si>
  <si>
    <t>SAMN03277190</t>
  </si>
  <si>
    <t>SAMN08737248</t>
  </si>
  <si>
    <t>SAMN03283645</t>
  </si>
  <si>
    <t>SAMN11349925</t>
  </si>
  <si>
    <t>SAMN03197635</t>
  </si>
  <si>
    <t>SAMN03197373</t>
  </si>
  <si>
    <t>SAMN03197824</t>
  </si>
  <si>
    <t>SAMN03732728</t>
  </si>
  <si>
    <t>SAMEA2273241</t>
  </si>
  <si>
    <t>SAMEA2273441</t>
  </si>
  <si>
    <t>SAMN09845224</t>
  </si>
  <si>
    <t>SAMEA2273230</t>
  </si>
  <si>
    <t>SAMD00016833</t>
  </si>
  <si>
    <t>SAMN02138544</t>
  </si>
  <si>
    <t>SAMN07448203</t>
  </si>
  <si>
    <t>SAMN11366430</t>
  </si>
  <si>
    <t>SAMN02356616</t>
  </si>
  <si>
    <t>SAMN07832852</t>
  </si>
  <si>
    <t>SAMN07448207</t>
  </si>
  <si>
    <t>SAMN09845206</t>
  </si>
  <si>
    <t>SAMN04578338</t>
  </si>
  <si>
    <t>SAMN06456999</t>
  </si>
  <si>
    <t>SAMN02470114</t>
  </si>
  <si>
    <t>SAMN06887690</t>
  </si>
  <si>
    <t>SAMEA2273139</t>
  </si>
  <si>
    <t>SAMN06457004</t>
  </si>
  <si>
    <t>SAMEA2273192</t>
  </si>
  <si>
    <t>SAMN03197543</t>
  </si>
  <si>
    <t>SAMN03099801</t>
  </si>
  <si>
    <t>SAMN04407765</t>
  </si>
  <si>
    <t>SAMN09845209</t>
  </si>
  <si>
    <t>SAMEA2273399</t>
  </si>
  <si>
    <t>SAMEA2273356</t>
  </si>
  <si>
    <t>SAMN10252912</t>
  </si>
  <si>
    <t>SAMEA104567607</t>
  </si>
  <si>
    <t>SAMN03861996</t>
  </si>
  <si>
    <t>SAMEA2273140</t>
  </si>
  <si>
    <t>SAMN07448208</t>
  </si>
  <si>
    <t>GCF_900077095.1</t>
  </si>
  <si>
    <t>12045_5#70</t>
  </si>
  <si>
    <t>e405</t>
  </si>
  <si>
    <t>FKEA01</t>
  </si>
  <si>
    <t>ftp://ftp.ncbi.nlm.nih.gov/genomes/all/GCF/900/077/095/GCF_900077095.1_12045_5_70</t>
  </si>
  <si>
    <t>ftp://ftp.ncbi.nlm.nih.gov/genomes/all/GCA/900/077/095/GCA_900077095.1_12045_5_70</t>
  </si>
  <si>
    <t>GCF_900077675.1</t>
  </si>
  <si>
    <t>11983_7#6</t>
  </si>
  <si>
    <t>e772</t>
  </si>
  <si>
    <t>FKGF01</t>
  </si>
  <si>
    <t>ftp://ftp.ncbi.nlm.nih.gov/genomes/all/GCF/900/077/675/GCF_900077675.1_11983_7_6</t>
  </si>
  <si>
    <t>ftp://ftp.ncbi.nlm.nih.gov/genomes/all/GCA/900/077/675/GCA_900077675.1_11983_7_6</t>
  </si>
  <si>
    <t>GCF_003635055.1</t>
  </si>
  <si>
    <t>ASM363505v1</t>
  </si>
  <si>
    <t>WPR_3_1</t>
  </si>
  <si>
    <t>RBXU01</t>
  </si>
  <si>
    <t>Enterobacter_sp._WPR_3_1_(enterobacteria)</t>
  </si>
  <si>
    <t>Enterobacter_sp._WPR_3_1</t>
  </si>
  <si>
    <t>ftp://ftp.ncbi.nlm.nih.gov/genomes/all/GCF/003/635/055/GCF_003635055.1_ASM363505v1</t>
  </si>
  <si>
    <t>ftp://ftp.ncbi.nlm.nih.gov/genomes/all/GCA/003/635/055/GCA_003635055.1_ASM363505v1</t>
  </si>
  <si>
    <t>44_years</t>
  </si>
  <si>
    <t>GCF_001472635.1</t>
  </si>
  <si>
    <t>SMART_685.v1</t>
  </si>
  <si>
    <t>SMART_685</t>
  </si>
  <si>
    <t>LPPJ01</t>
  </si>
  <si>
    <t>ftp://ftp.ncbi.nlm.nih.gov/genomes/all/GCF/001/472/635/GCF_001472635.1_SMART_685.v1</t>
  </si>
  <si>
    <t>ftp://ftp.ncbi.nlm.nih.gov/genomes/all/GCA/001/472/635/GCA_001472635.1_SMART_685.v1</t>
  </si>
  <si>
    <t>GCF_001022355.1</t>
  </si>
  <si>
    <t>ASM102235v1</t>
  </si>
  <si>
    <t>GN02366</t>
  </si>
  <si>
    <t>LEEC01</t>
  </si>
  <si>
    <t>ftp://ftp.ncbi.nlm.nih.gov/genomes/all/GCF/001/022/355/GCF_001022355.1_ASM102235v1</t>
  </si>
  <si>
    <t>ftp://ftp.ncbi.nlm.nih.gov/genomes/all/GCA/001/022/355/GCA_001022355.1_ASM102235v1</t>
  </si>
  <si>
    <t>CIDEIM</t>
  </si>
  <si>
    <t>GCF_000965815.1</t>
  </si>
  <si>
    <t>ASM96581v1</t>
  </si>
  <si>
    <t>CIDEIMsCOL3</t>
  </si>
  <si>
    <t>JZKN01</t>
  </si>
  <si>
    <t>ftp://ftp.ncbi.nlm.nih.gov/genomes/all/GCF/000/965/815/GCF_000965815.1_ASM96581v1</t>
  </si>
  <si>
    <t>ftp://ftp.ncbi.nlm.nih.gov/genomes/all/GCA/000/965/815/GCA_000965815.1_ASM96581v1</t>
  </si>
  <si>
    <t>2015/03/30_00:00</t>
  </si>
  <si>
    <t>GCF_003056905.1</t>
  </si>
  <si>
    <t>ASM305690v1</t>
  </si>
  <si>
    <t>AUH-ENM7</t>
  </si>
  <si>
    <t>PYHC01</t>
  </si>
  <si>
    <t>ftp://ftp.ncbi.nlm.nih.gov/genomes/all/GCF/003/056/905/GCF_003056905.1_ASM305690v1</t>
  </si>
  <si>
    <t>ftp://ftp.ncbi.nlm.nih.gov/genomes/all/GCA/003/056/905/GCA_003056905.1_ASM305690v1</t>
  </si>
  <si>
    <t>GCF_000957315.1</t>
  </si>
  <si>
    <t>ASM95731v1</t>
  </si>
  <si>
    <t>JZYC01</t>
  </si>
  <si>
    <t>ftp://ftp.ncbi.nlm.nih.gov/genomes/all/GCF/000/957/315/GCF_000957315.1_ASM95731v1</t>
  </si>
  <si>
    <t>ftp://ftp.ncbi.nlm.nih.gov/genomes/all/GCA/000/957/315/GCA_000957315.1_ASM95731v1</t>
  </si>
  <si>
    <t>blood-stream_infection</t>
  </si>
  <si>
    <t>R-Net</t>
  </si>
  <si>
    <t>GCF_004804395.1</t>
  </si>
  <si>
    <t>ASM480439v1</t>
  </si>
  <si>
    <t>ftp://ftp.ncbi.nlm.nih.gov/genomes/all/GCF/004/804/395/GCF_004804395.1_ASM480439v1</t>
  </si>
  <si>
    <t>ftp://ftp.ncbi.nlm.nih.gov/genomes/all/GCA/004/804/395/GCA_004804395.1_ASM480439v1</t>
  </si>
  <si>
    <t>Justus-Liebig_University</t>
  </si>
  <si>
    <t>2019/04/23_00:00</t>
  </si>
  <si>
    <t>2019/04/25_00:00</t>
  </si>
  <si>
    <t>GCF_001056795.1</t>
  </si>
  <si>
    <t>ASM105679v1</t>
  </si>
  <si>
    <t>443_ECLO</t>
  </si>
  <si>
    <t>JVGX01</t>
  </si>
  <si>
    <t>ftp://ftp.ncbi.nlm.nih.gov/genomes/all/GCF/001/056/795/GCF_001056795.1_ASM105679v1</t>
  </si>
  <si>
    <t>ftp://ftp.ncbi.nlm.nih.gov/genomes/all/GCA/001/056/795/GCA_001056795.1_ASM105679v1</t>
  </si>
  <si>
    <t>GCF_001055645.1</t>
  </si>
  <si>
    <t>ASM105564v1</t>
  </si>
  <si>
    <t>182_ECLO</t>
  </si>
  <si>
    <t>JVQZ01</t>
  </si>
  <si>
    <t>ftp://ftp.ncbi.nlm.nih.gov/genomes/all/GCF/001/055/645/GCF_001055645.1_ASM105564v1</t>
  </si>
  <si>
    <t>ftp://ftp.ncbi.nlm.nih.gov/genomes/all/GCA/001/055/645/GCA_001055645.1_ASM105564v1</t>
  </si>
  <si>
    <t>GCF_001057675.1</t>
  </si>
  <si>
    <t>ASM105767v1</t>
  </si>
  <si>
    <t>624_ECLO</t>
  </si>
  <si>
    <t>JUZQ01</t>
  </si>
  <si>
    <t>ftp://ftp.ncbi.nlm.nih.gov/genomes/all/GCF/001/057/675/GCF_001057675.1_ASM105767v1</t>
  </si>
  <si>
    <t>ftp://ftp.ncbi.nlm.nih.gov/genomes/all/GCA/001/057/675/GCA_001057675.1_ASM105767v1</t>
  </si>
  <si>
    <t>GCF_001022885.1</t>
  </si>
  <si>
    <t>ASM102288v1</t>
  </si>
  <si>
    <t>GN02808</t>
  </si>
  <si>
    <t>LEDD01</t>
  </si>
  <si>
    <t>ftp://ftp.ncbi.nlm.nih.gov/genomes/all/GCF/001/022/885/GCF_001022885.1_ASM102288v1</t>
  </si>
  <si>
    <t>ftp://ftp.ncbi.nlm.nih.gov/genomes/all/GCA/001/022/885/GCA_001022885.1_ASM102288v1</t>
  </si>
  <si>
    <t>GCF_900077785.1</t>
  </si>
  <si>
    <t>11983_7#16</t>
  </si>
  <si>
    <t>e806</t>
  </si>
  <si>
    <t>FKGP01</t>
  </si>
  <si>
    <t>ftp://ftp.ncbi.nlm.nih.gov/genomes/all/GCF/900/077/785/GCF_900077785.1_11983_7_16</t>
  </si>
  <si>
    <t>ftp://ftp.ncbi.nlm.nih.gov/genomes/all/GCA/900/077/785/GCA_900077785.1_11983_7_16</t>
  </si>
  <si>
    <t>GCF_900076435.1</t>
  </si>
  <si>
    <t>12045_5#19</t>
  </si>
  <si>
    <t>e2129</t>
  </si>
  <si>
    <t>FKIQ01</t>
  </si>
  <si>
    <t>ftp://ftp.ncbi.nlm.nih.gov/genomes/all/GCF/900/076/435/GCF_900076435.1_12045_5_19</t>
  </si>
  <si>
    <t>ftp://ftp.ncbi.nlm.nih.gov/genomes/all/GCA/900/076/435/GCA_900076435.1_12045_5_19</t>
  </si>
  <si>
    <t>2016/04/15_00:00</t>
  </si>
  <si>
    <t>GCF_003964815.1</t>
  </si>
  <si>
    <t>ASM396481v1</t>
  </si>
  <si>
    <t>WCHEH090059</t>
  </si>
  <si>
    <t>RXSC01</t>
  </si>
  <si>
    <t>ftp://ftp.ncbi.nlm.nih.gov/genomes/all/GCF/003/964/815/GCF_003964815.1_ASM396481v1</t>
  </si>
  <si>
    <t>ftp://ftp.ncbi.nlm.nih.gov/genomes/all/GCA/003/964/815/GCA_003964815.1_ASM396481v1</t>
  </si>
  <si>
    <t>GCF_900077665.1</t>
  </si>
  <si>
    <t>11983_7#4</t>
  </si>
  <si>
    <t>e751</t>
  </si>
  <si>
    <t>FKGA01</t>
  </si>
  <si>
    <t>ftp://ftp.ncbi.nlm.nih.gov/genomes/all/GCF/900/077/665/GCF_900077665.1_11983_7_4</t>
  </si>
  <si>
    <t>ftp://ftp.ncbi.nlm.nih.gov/genomes/all/GCA/900/077/665/GCA_900077665.1_11983_7_4</t>
  </si>
  <si>
    <t>GCF_001312605.1</t>
  </si>
  <si>
    <t>ASM131260v1</t>
  </si>
  <si>
    <t>JCM_6051</t>
  </si>
  <si>
    <t>BBED01</t>
  </si>
  <si>
    <t>Enterobacter_asburiae_JCM_6051_(enterobacteria)</t>
  </si>
  <si>
    <t>ftp://ftp.ncbi.nlm.nih.gov/genomes/all/GCF/001/312/605/GCF_001312605.1_ASM131260v1</t>
  </si>
  <si>
    <t>ftp://ftp.ncbi.nlm.nih.gov/genomes/all/GCA/001/312/605/GCA_001312605.1_ASM131260v1</t>
  </si>
  <si>
    <t>The_University_of_Tokyo</t>
  </si>
  <si>
    <t>2015/10/02_00:00</t>
  </si>
  <si>
    <t>2015/10/13_00:00</t>
  </si>
  <si>
    <t>2015/12/11_00:00</t>
  </si>
  <si>
    <t>GCF_000534735.1</t>
  </si>
  <si>
    <t>Ente_cloa_complex_MGH_4_V2</t>
  </si>
  <si>
    <t>MGH_4</t>
  </si>
  <si>
    <t>JCLT01</t>
  </si>
  <si>
    <t>Enterobacter_sp._MGH_4_(enterobacteria)</t>
  </si>
  <si>
    <t>ftp://ftp.ncbi.nlm.nih.gov/genomes/all/GCF/000/534/735/GCF_000534735.1_Ente_cloa_complex_MGH_4_V2</t>
  </si>
  <si>
    <t>ftp://ftp.ncbi.nlm.nih.gov/genomes/all/GCA/000/534/735/GCA_000534735.1_Ente_cloa_complex_MGH_4_V2</t>
  </si>
  <si>
    <t>Urinary_tract_infection</t>
  </si>
  <si>
    <t>GCF_002278265.1</t>
  </si>
  <si>
    <t>ASM227826v1</t>
  </si>
  <si>
    <t>DU20756</t>
  </si>
  <si>
    <t>NPNP01</t>
  </si>
  <si>
    <t>ftp://ftp.ncbi.nlm.nih.gov/genomes/all/GCF/002/278/265/GCF_002278265.1_ASM227826v1</t>
  </si>
  <si>
    <t>ftp://ftp.ncbi.nlm.nih.gov/genomes/all/GCA/002/278/265/GCA_002278265.1_ASM227826v1</t>
  </si>
  <si>
    <t>Amreeta_Dhanoa</t>
  </si>
  <si>
    <t>GCF_004794965.1</t>
  </si>
  <si>
    <t>ASM479496v1</t>
  </si>
  <si>
    <t>MGF017</t>
  </si>
  <si>
    <t>SSCT01</t>
  </si>
  <si>
    <t>ftp://ftp.ncbi.nlm.nih.gov/genomes/all/GCF/004/794/965/GCF_004794965.1_ASM479496v1</t>
  </si>
  <si>
    <t>ftp://ftp.ncbi.nlm.nih.gov/genomes/all/GCA/004/794/965/GCA_004794965.1_ASM479496v1</t>
  </si>
  <si>
    <t>Deakin_University</t>
  </si>
  <si>
    <t>2019/04/15_00:00</t>
  </si>
  <si>
    <t>tissue</t>
  </si>
  <si>
    <t>GCF_000534175.1</t>
  </si>
  <si>
    <t>Ente_cloa_UCI_36_V1</t>
  </si>
  <si>
    <t>UCI_36</t>
  </si>
  <si>
    <t>JCKR01</t>
  </si>
  <si>
    <t>ftp://ftp.ncbi.nlm.nih.gov/genomes/all/GCF/000/534/175/GCF_000534175.1_Ente_cloa_UCI_36_V1</t>
  </si>
  <si>
    <t>ftp://ftp.ncbi.nlm.nih.gov/genomes/all/GCA/000/534/175/GCA_000534175.1_Ente_cloa_UCI_36_V1</t>
  </si>
  <si>
    <t>Respiratory_disease</t>
  </si>
  <si>
    <t>Peihan_Li</t>
  </si>
  <si>
    <t>GCF_002778385.1</t>
  </si>
  <si>
    <t>ASM277838v1</t>
  </si>
  <si>
    <t>EcHK001</t>
  </si>
  <si>
    <t>PEIL01</t>
  </si>
  <si>
    <t>ftp://ftp.ncbi.nlm.nih.gov/genomes/all/GCF/002/778/385/GCF_002778385.1_ASM277838v1</t>
  </si>
  <si>
    <t>ftp://ftp.ncbi.nlm.nih.gov/genomes/all/GCA/002/778/385/GCA_002778385.1_ASM277838v1</t>
  </si>
  <si>
    <t>Institute_of_Disease_Prevention_and_Control_of_Chinese_People&amp;apos;s_Liberation_Army</t>
  </si>
  <si>
    <t>2017/11/16_00:00</t>
  </si>
  <si>
    <t>GCF_002266385.1</t>
  </si>
  <si>
    <t>ASM226638v1</t>
  </si>
  <si>
    <t>DS31253</t>
  </si>
  <si>
    <t>NPNL01</t>
  </si>
  <si>
    <t>ftp://ftp.ncbi.nlm.nih.gov/genomes/all/GCF/002/266/385/GCF_002266385.1_ASM226638v1</t>
  </si>
  <si>
    <t>ftp://ftp.ncbi.nlm.nih.gov/genomes/all/GCA/002/266/385/GCA_002266385.1_ASM226638v1</t>
  </si>
  <si>
    <t>GCF_003965205.1</t>
  </si>
  <si>
    <t>ASM396520v1</t>
  </si>
  <si>
    <t>WCHEB090029</t>
  </si>
  <si>
    <t>RXRK01</t>
  </si>
  <si>
    <t>ftp://ftp.ncbi.nlm.nih.gov/genomes/all/GCF/003/965/205/GCF_003965205.1_ASM396520v1</t>
  </si>
  <si>
    <t>ftp://ftp.ncbi.nlm.nih.gov/genomes/all/GCA/003/965/205/GCA_003965205.1_ASM396520v1</t>
  </si>
  <si>
    <t>GCF_001631695.1</t>
  </si>
  <si>
    <t>ASM163169v1</t>
  </si>
  <si>
    <t>GN04609</t>
  </si>
  <si>
    <t>LVTP01</t>
  </si>
  <si>
    <t>ftp://ftp.ncbi.nlm.nih.gov/genomes/all/GCF/001/631/695/GCF_001631695.1_ASM163169v1</t>
  </si>
  <si>
    <t>ftp://ftp.ncbi.nlm.nih.gov/genomes/all/GCA/001/631/695/GCA_001631695.1_ASM163169v1</t>
  </si>
  <si>
    <t>GCA_002321755.1</t>
  </si>
  <si>
    <t>ASM232175v1</t>
  </si>
  <si>
    <t>UBA1636</t>
  </si>
  <si>
    <t>DCLY01</t>
  </si>
  <si>
    <t>ftp://ftp.ncbi.nlm.nih.gov/genomes/all/GCA/002/321/755/GCA_002321755.1_ASM232175v1</t>
  </si>
  <si>
    <t>industrial_waste_(mud)</t>
  </si>
  <si>
    <t>GCF_000390425.1</t>
  </si>
  <si>
    <t>ASM39042v1</t>
  </si>
  <si>
    <t>MR2</t>
  </si>
  <si>
    <t>ARYB01</t>
  </si>
  <si>
    <t>Enterobacter_cloacae_MR2_(enterobacteria)</t>
  </si>
  <si>
    <t>ftp://ftp.ncbi.nlm.nih.gov/genomes/all/GCF/000/390/425/GCF_000390425.1_ASM39042v1</t>
  </si>
  <si>
    <t>ftp://ftp.ncbi.nlm.nih.gov/genomes/all/GCA/000/390/425/GCA_000390425.1_ASM39042v1</t>
  </si>
  <si>
    <t>Department_of_Biotechnology,_Junagadh_Agricultural_University,_Junagadh,_Gujarat,_INDIA</t>
  </si>
  <si>
    <t>2013/05/13_00:00</t>
  </si>
  <si>
    <t>2019/01/25_00:00</t>
  </si>
  <si>
    <t>Baby_spinach_leaves</t>
  </si>
  <si>
    <t>GCF_002193115.1</t>
  </si>
  <si>
    <t>ASM219311v1</t>
  </si>
  <si>
    <t>MN73R</t>
  </si>
  <si>
    <t>NFUM01</t>
  </si>
  <si>
    <t>ftp://ftp.ncbi.nlm.nih.gov/genomes/all/GCF/002/193/115/GCF_002193115.1_ASM219311v1</t>
  </si>
  <si>
    <t>ftp://ftp.ncbi.nlm.nih.gov/genomes/all/GCA/002/193/115/GCA_002193115.1_ASM219311v1</t>
  </si>
  <si>
    <t>Macquarie_University</t>
  </si>
  <si>
    <t>2017/06/14_00:00</t>
  </si>
  <si>
    <t>GCF_900076805.1</t>
  </si>
  <si>
    <t>12045_4#18</t>
  </si>
  <si>
    <t>e282</t>
  </si>
  <si>
    <t>FKBW01</t>
  </si>
  <si>
    <t>ftp://ftp.ncbi.nlm.nih.gov/genomes/all/GCF/900/076/805/GCF_900076805.1_12045_4_18</t>
  </si>
  <si>
    <t>ftp://ftp.ncbi.nlm.nih.gov/genomes/all/GCA/900/076/805/GCA_900076805.1_12045_4_18</t>
  </si>
  <si>
    <t>GCA_002478425.1</t>
  </si>
  <si>
    <t>ASM247842v1</t>
  </si>
  <si>
    <t>UBA7499</t>
  </si>
  <si>
    <t>DLNX01</t>
  </si>
  <si>
    <t>ftp://ftp.ncbi.nlm.nih.gov/genomes/all/GCA/002/478/425/GCA_002478425.1_ASM247842v1</t>
  </si>
  <si>
    <t>GCF_900077375.1</t>
  </si>
  <si>
    <t>12045_4#64</t>
  </si>
  <si>
    <t>e572</t>
  </si>
  <si>
    <t>FKFA01</t>
  </si>
  <si>
    <t>ftp://ftp.ncbi.nlm.nih.gov/genomes/all/GCF/900/077/375/GCF_900077375.1_12045_4_64</t>
  </si>
  <si>
    <t>ftp://ftp.ncbi.nlm.nih.gov/genomes/all/GCA/900/077/375/GCA_900077375.1_12045_4_64</t>
  </si>
  <si>
    <t>GCF_001076375.1</t>
  </si>
  <si>
    <t>ASM107637v1</t>
  </si>
  <si>
    <t>353_ECLO</t>
  </si>
  <si>
    <t>JVKL01</t>
  </si>
  <si>
    <t>ftp://ftp.ncbi.nlm.nih.gov/genomes/all/GCF/001/076/375/GCF_001076375.1_ASM107637v1</t>
  </si>
  <si>
    <t>ftp://ftp.ncbi.nlm.nih.gov/genomes/all/GCA/001/076/375/GCA_001076375.1_ASM107637v1</t>
  </si>
  <si>
    <t>glyphosate_polluted_soil</t>
  </si>
  <si>
    <t>GCF_000801755.2</t>
  </si>
  <si>
    <t>ASM80175v2</t>
  </si>
  <si>
    <t>E20</t>
  </si>
  <si>
    <t>Enterobacter_sp._E20_(enterobacteria)</t>
  </si>
  <si>
    <t>Enterobacter_sp._E20</t>
  </si>
  <si>
    <t>ftp://ftp.ncbi.nlm.nih.gov/genomes/all/GCF/000/801/755/GCF_000801755.2_ASM80175v2</t>
  </si>
  <si>
    <t>ftp://ftp.ncbi.nlm.nih.gov/genomes/all/GCA/000/801/755/GCA_000801755.2_ASM80175v2</t>
  </si>
  <si>
    <t>Chinese_Academy_of_Agricultural_Sciences</t>
  </si>
  <si>
    <t>2015/10/26_00:00</t>
  </si>
  <si>
    <t>2015/10/29_00:00</t>
  </si>
  <si>
    <t>2015/10/30_00:00</t>
  </si>
  <si>
    <t>GCF_001518525.1</t>
  </si>
  <si>
    <t>ASM151852v1</t>
  </si>
  <si>
    <t>GN02618</t>
  </si>
  <si>
    <t>LRBY01</t>
  </si>
  <si>
    <t>ftp://ftp.ncbi.nlm.nih.gov/genomes/all/GCF/001/518/525/GCF_001518525.1_ASM151852v1</t>
  </si>
  <si>
    <t>ftp://ftp.ncbi.nlm.nih.gov/genomes/all/GCA/001/518/525/GCA_001518525.1_ASM151852v1</t>
  </si>
  <si>
    <t>GCF_003986875.1</t>
  </si>
  <si>
    <t>ASM398687v1</t>
  </si>
  <si>
    <t>WCHEn090032</t>
  </si>
  <si>
    <t>RXRN01</t>
  </si>
  <si>
    <t>Enterobacter_sp._WCHEn090032_(enterobacteria)</t>
  </si>
  <si>
    <t>Enterobacter_sp._WCHEn090032</t>
  </si>
  <si>
    <t>ftp://ftp.ncbi.nlm.nih.gov/genomes/all/GCF/003/986/875/GCF_003986875.1_ASM398687v1</t>
  </si>
  <si>
    <t>ftp://ftp.ncbi.nlm.nih.gov/genomes/all/GCA/003/986/875/GCA_003986875.1_ASM398687v1</t>
  </si>
  <si>
    <t>GCF_900076045.1</t>
  </si>
  <si>
    <t>11983_6#77</t>
  </si>
  <si>
    <t>e1693</t>
  </si>
  <si>
    <t>FKAE01</t>
  </si>
  <si>
    <t>ftp://ftp.ncbi.nlm.nih.gov/genomes/all/GCF/900/076/045/GCF_900076045.1_11983_6_77</t>
  </si>
  <si>
    <t>ftp://ftp.ncbi.nlm.nih.gov/genomes/all/GCA/900/076/045/GCA_900076045.1_11983_6_77</t>
  </si>
  <si>
    <t>GCF_900075725.1</t>
  </si>
  <si>
    <t>11983_6#36</t>
  </si>
  <si>
    <t>e1454</t>
  </si>
  <si>
    <t>FJYY01</t>
  </si>
  <si>
    <t>ftp://ftp.ncbi.nlm.nih.gov/genomes/all/GCF/900/075/725/GCF_900075725.1_11983_6_36</t>
  </si>
  <si>
    <t>ftp://ftp.ncbi.nlm.nih.gov/genomes/all/GCA/900/075/725/GCA_900075725.1_11983_6_36</t>
  </si>
  <si>
    <t>Vermicompost</t>
  </si>
  <si>
    <t>Nudiba-UENF</t>
  </si>
  <si>
    <t>GCF_004801095.1</t>
  </si>
  <si>
    <t>ASM480109v1</t>
  </si>
  <si>
    <t>UENF-21GII</t>
  </si>
  <si>
    <t>RDOI01</t>
  </si>
  <si>
    <t>ftp://ftp.ncbi.nlm.nih.gov/genomes/all/GCF/004/801/095/GCF_004801095.1_ASM480109v1</t>
  </si>
  <si>
    <t>ftp://ftp.ncbi.nlm.nih.gov/genomes/all/GCA/004/801/095/GCA_004801095.1_ASM480109v1</t>
  </si>
  <si>
    <t>UENF</t>
  </si>
  <si>
    <t>2019/04/18_00:00</t>
  </si>
  <si>
    <t>2019/04/24_00:00</t>
  </si>
  <si>
    <t>GCA_902161075.1</t>
  </si>
  <si>
    <t>25426_7#238</t>
  </si>
  <si>
    <t>4928STDY7071500</t>
  </si>
  <si>
    <t>CABGQJ01</t>
  </si>
  <si>
    <t>ftp://ftp.ncbi.nlm.nih.gov/genomes/all/GCA/902/161/075/GCA_902161075.1_25426_7_238</t>
  </si>
  <si>
    <t>2019/07/08_00:00</t>
  </si>
  <si>
    <t>rectal_swab_from_female</t>
  </si>
  <si>
    <t>GCF_001263115.1</t>
  </si>
  <si>
    <t>EntNMC_A5miseq</t>
  </si>
  <si>
    <t>AOUC-8/14</t>
  </si>
  <si>
    <t>LGIV01</t>
  </si>
  <si>
    <t>ftp://ftp.ncbi.nlm.nih.gov/genomes/all/GCF/001/263/115/GCF_001263115.1_EntNMC_A5miseq</t>
  </si>
  <si>
    <t>ftp://ftp.ncbi.nlm.nih.gov/genomes/all/GCA/001/263/115/GCA_001263115.1_EntNMC_A5miseq</t>
  </si>
  <si>
    <t>University_of_Siena</t>
  </si>
  <si>
    <t>2015/08/07_00:00</t>
  </si>
  <si>
    <t>2015/08/12_00:00</t>
  </si>
  <si>
    <t>GCF_900076815.1</t>
  </si>
  <si>
    <t>12045_4#19</t>
  </si>
  <si>
    <t>e283</t>
  </si>
  <si>
    <t>FKBX01</t>
  </si>
  <si>
    <t>ftp://ftp.ncbi.nlm.nih.gov/genomes/all/GCF/900/076/815/GCF_900076815.1_12045_4_19</t>
  </si>
  <si>
    <t>ftp://ftp.ncbi.nlm.nih.gov/genomes/all/GCA/900/076/815/GCA_900076815.1_12045_4_19</t>
  </si>
  <si>
    <t>GCF_002278165.1</t>
  </si>
  <si>
    <t>ASM227816v1</t>
  </si>
  <si>
    <t>DS31788</t>
  </si>
  <si>
    <t>NPNK01</t>
  </si>
  <si>
    <t>ftp://ftp.ncbi.nlm.nih.gov/genomes/all/GCF/002/278/165/GCF_002278165.1_ASM227816v1</t>
  </si>
  <si>
    <t>ftp://ftp.ncbi.nlm.nih.gov/genomes/all/GCA/002/278/165/GCA_002278165.1_ASM227816v1</t>
  </si>
  <si>
    <t>SAMD00166968</t>
  </si>
  <si>
    <t>SAMEA2273272</t>
  </si>
  <si>
    <t>SAMN03196963</t>
  </si>
  <si>
    <t>SAMN02952977</t>
  </si>
  <si>
    <t>SAMEA2273376</t>
  </si>
  <si>
    <t>SAMN03197831</t>
  </si>
  <si>
    <t>SAMEA2273351</t>
  </si>
  <si>
    <t>SAMN09845198</t>
  </si>
  <si>
    <t>SAMN09435830</t>
  </si>
  <si>
    <t>SAMD00166948</t>
  </si>
  <si>
    <t>SAMEA2273418</t>
  </si>
  <si>
    <t>SAMN03732731</t>
  </si>
  <si>
    <t>SAMN03196962</t>
  </si>
  <si>
    <t>SAMN02952978</t>
  </si>
  <si>
    <t>SAMEA5852024</t>
  </si>
  <si>
    <t>SAMN09435814</t>
  </si>
  <si>
    <t>SAMN04487932</t>
  </si>
  <si>
    <t>SAMN02356604</t>
  </si>
  <si>
    <t>SAMN04572685</t>
  </si>
  <si>
    <t>SAMEA2273134</t>
  </si>
  <si>
    <t>SAMD00089462</t>
  </si>
  <si>
    <t>SAMN09845193</t>
  </si>
  <si>
    <t>SAMN05462048</t>
  </si>
  <si>
    <t>SAMEA2273425</t>
  </si>
  <si>
    <t>SAMN03283648</t>
  </si>
  <si>
    <t>GCF_007035805.1</t>
  </si>
  <si>
    <t>ASM703580v1</t>
  </si>
  <si>
    <t>17Nkhm-UP2</t>
  </si>
  <si>
    <t>ftp://ftp.ncbi.nlm.nih.gov/genomes/all/GCF/007/035/805/GCF_007035805.1_ASM703580v1</t>
  </si>
  <si>
    <t>ftp://ftp.ncbi.nlm.nih.gov/genomes/all/GCA/007/035/805/GCA_007035805.1_ASM703580v1</t>
  </si>
  <si>
    <t>Laboratory_of_Bacterial_Genomics,_Pathogen_Genomics_Center,_National_Institute_of_Infectious_Diseases</t>
  </si>
  <si>
    <t>2019/05/14_00:00</t>
  </si>
  <si>
    <t>2019/07/16_00:00</t>
  </si>
  <si>
    <t>2019/07/30_00:00</t>
  </si>
  <si>
    <t>GCF_900078115.1</t>
  </si>
  <si>
    <t>11983_7#48</t>
  </si>
  <si>
    <t>e965</t>
  </si>
  <si>
    <t>FKHX01</t>
  </si>
  <si>
    <t>ftp://ftp.ncbi.nlm.nih.gov/genomes/all/GCF/900/078/115/GCF_900078115.1_11983_7_48</t>
  </si>
  <si>
    <t>ftp://ftp.ncbi.nlm.nih.gov/genomes/all/GCA/900/078/115/GCA_900078115.1_11983_7_48</t>
  </si>
  <si>
    <t>GCF_001052605.1</t>
  </si>
  <si>
    <t>ASM105260v1</t>
  </si>
  <si>
    <t>1001_ECLO</t>
  </si>
  <si>
    <t>JWGT01</t>
  </si>
  <si>
    <t>ftp://ftp.ncbi.nlm.nih.gov/genomes/all/GCF/001/052/605/GCF_001052605.1_ASM105260v1</t>
  </si>
  <si>
    <t>ftp://ftp.ncbi.nlm.nih.gov/genomes/all/GCA/001/052/605/GCA_001052605.1_ASM105260v1</t>
  </si>
  <si>
    <t>GCF_000686165.1</t>
  </si>
  <si>
    <t>ASM68616v1</t>
  </si>
  <si>
    <t>JD8715</t>
  </si>
  <si>
    <t>JDWG01</t>
  </si>
  <si>
    <t>Enterobacter_cloacae_JD8715_(enterobacteria)</t>
  </si>
  <si>
    <t>ftp://ftp.ncbi.nlm.nih.gov/genomes/all/GCF/000/686/165/GCF_000686165.1_ASM68616v1</t>
  </si>
  <si>
    <t>ftp://ftp.ncbi.nlm.nih.gov/genomes/all/GCA/000/686/165/GCA_000686165.1_ASM68616v1</t>
  </si>
  <si>
    <t>2014/05/08_00:00</t>
  </si>
  <si>
    <t>GCF_900075845.1</t>
  </si>
  <si>
    <t>11983_6#56</t>
  </si>
  <si>
    <t>e1547</t>
  </si>
  <si>
    <t>FJZK01</t>
  </si>
  <si>
    <t>ftp://ftp.ncbi.nlm.nih.gov/genomes/all/GCF/900/075/845/GCF_900075845.1_11983_6_56</t>
  </si>
  <si>
    <t>ftp://ftp.ncbi.nlm.nih.gov/genomes/all/GCA/900/075/845/GCA_900075845.1_11983_6_56</t>
  </si>
  <si>
    <t>GCF_001077015.1</t>
  </si>
  <si>
    <t>ASM107701v1</t>
  </si>
  <si>
    <t>630_ECLO</t>
  </si>
  <si>
    <t>JUZJ01</t>
  </si>
  <si>
    <t>ftp://ftp.ncbi.nlm.nih.gov/genomes/all/GCF/001/077/015/GCF_001077015.1_ASM107701v1</t>
  </si>
  <si>
    <t>ftp://ftp.ncbi.nlm.nih.gov/genomes/all/GCA/001/077/015/GCA_001077015.1_ASM107701v1</t>
  </si>
  <si>
    <t>GCF_900075695.1</t>
  </si>
  <si>
    <t>11983_6#30</t>
  </si>
  <si>
    <t>e1422</t>
  </si>
  <si>
    <t>FJYV01</t>
  </si>
  <si>
    <t>ftp://ftp.ncbi.nlm.nih.gov/genomes/all/GCF/900/075/695/GCF_900075695.1_11983_6_30</t>
  </si>
  <si>
    <t>ftp://ftp.ncbi.nlm.nih.gov/genomes/all/GCA/900/075/695/GCA_900075695.1_11983_6_30</t>
  </si>
  <si>
    <t>GCF_003965295.1</t>
  </si>
  <si>
    <t>ASM396529v1</t>
  </si>
  <si>
    <t>WCHEH090020</t>
  </si>
  <si>
    <t>RXRD01</t>
  </si>
  <si>
    <t>ftp://ftp.ncbi.nlm.nih.gov/genomes/all/GCF/003/965/295/GCF_003965295.1_ASM396529v1</t>
  </si>
  <si>
    <t>ftp://ftp.ncbi.nlm.nih.gov/genomes/all/GCA/003/965/295/GCA_003965295.1_ASM396529v1</t>
  </si>
  <si>
    <t>urine_sample</t>
  </si>
  <si>
    <t>GCF_003289185.1</t>
  </si>
  <si>
    <t>ASM328918v1</t>
  </si>
  <si>
    <t>145F2</t>
  </si>
  <si>
    <t>QMCM01</t>
  </si>
  <si>
    <t>ftp://ftp.ncbi.nlm.nih.gov/genomes/all/GCF/003/289/185/GCF_003289185.1_ASM328918v1</t>
  </si>
  <si>
    <t>ftp://ftp.ncbi.nlm.nih.gov/genomes/all/GCA/003/289/185/GCA_003289185.1_ASM328918v1</t>
  </si>
  <si>
    <t>GCF_007035645.1</t>
  </si>
  <si>
    <t>ASM703564v1</t>
  </si>
  <si>
    <t>1808-013</t>
  </si>
  <si>
    <t>ftp://ftp.ncbi.nlm.nih.gov/genomes/all/GCF/007/035/645/GCF_007035645.1_ASM703564v1</t>
  </si>
  <si>
    <t>ftp://ftp.ncbi.nlm.nih.gov/genomes/all/GCA/007/035/645/GCA_007035645.1_ASM703564v1</t>
  </si>
  <si>
    <t>GCF_900076225.1</t>
  </si>
  <si>
    <t>11983_6#94</t>
  </si>
  <si>
    <t>e1831</t>
  </si>
  <si>
    <t>FKAW01</t>
  </si>
  <si>
    <t>ftp://ftp.ncbi.nlm.nih.gov/genomes/all/GCF/900/076/225/GCF_900076225.1_11983_6_94</t>
  </si>
  <si>
    <t>ftp://ftp.ncbi.nlm.nih.gov/genomes/all/GCA/900/076/225/GCA_900076225.1_11983_6_94</t>
  </si>
  <si>
    <t>GCF_001022955.1</t>
  </si>
  <si>
    <t>ASM102295v1</t>
  </si>
  <si>
    <t>GN03140</t>
  </si>
  <si>
    <t>LEDA01</t>
  </si>
  <si>
    <t>ftp://ftp.ncbi.nlm.nih.gov/genomes/all/GCF/001/022/955/GCF_001022955.1_ASM102295v1</t>
  </si>
  <si>
    <t>ftp://ftp.ncbi.nlm.nih.gov/genomes/all/GCA/001/022/955/GCA_001022955.1_ASM102295v1</t>
  </si>
  <si>
    <t>GCF_001052055.1</t>
  </si>
  <si>
    <t>ASM105205v1</t>
  </si>
  <si>
    <t>1000_ECLO</t>
  </si>
  <si>
    <t>JWGU01</t>
  </si>
  <si>
    <t>ftp://ftp.ncbi.nlm.nih.gov/genomes/all/GCF/001/052/055/GCF_001052055.1_ASM105205v1</t>
  </si>
  <si>
    <t>ftp://ftp.ncbi.nlm.nih.gov/genomes/all/GCA/001/052/055/GCA_001052055.1_ASM105205v1</t>
  </si>
  <si>
    <t>GCF_000686185.1</t>
  </si>
  <si>
    <t>ASM68618v1</t>
  </si>
  <si>
    <t>JD6301</t>
  </si>
  <si>
    <t>JDWH01</t>
  </si>
  <si>
    <t>Enterobacter_cloacae_JD6301_(enterobacteria)</t>
  </si>
  <si>
    <t>ftp://ftp.ncbi.nlm.nih.gov/genomes/all/GCF/000/686/185/GCF_000686185.1_ASM68618v1</t>
  </si>
  <si>
    <t>ftp://ftp.ncbi.nlm.nih.gov/genomes/all/GCA/000/686/185/GCA_000686185.1_ASM68618v1</t>
  </si>
  <si>
    <t>2014/07/11_00:00</t>
  </si>
  <si>
    <t>GCF_902387985.1</t>
  </si>
  <si>
    <t>UHGG_MGYG-HGUT-02519</t>
  </si>
  <si>
    <t>MGYG-HGUT-02519</t>
  </si>
  <si>
    <t>CABMNW01</t>
  </si>
  <si>
    <t>ftp://ftp.ncbi.nlm.nih.gov/genomes/all/GCA/902/387/985/GCA_902387985.1_UHGG_MGYG-HGUT-02519</t>
  </si>
  <si>
    <t>2019/08/22_00:00</t>
  </si>
  <si>
    <t>GCF_003289415.1</t>
  </si>
  <si>
    <t>ASM328941v1</t>
  </si>
  <si>
    <t>103D9</t>
  </si>
  <si>
    <t>QMDC01</t>
  </si>
  <si>
    <t>ftp://ftp.ncbi.nlm.nih.gov/genomes/all/GCF/003/289/415/GCF_003289415.1_ASM328941v1</t>
  </si>
  <si>
    <t>ftp://ftp.ncbi.nlm.nih.gov/genomes/all/GCA/003/289/415/GCA_003289415.1_ASM328941v1</t>
  </si>
  <si>
    <t>2018/07/13_00:00</t>
  </si>
  <si>
    <t>GCF_900177445.1</t>
  </si>
  <si>
    <t>IMG-taxon_2608642260_annotated_assembly</t>
  </si>
  <si>
    <t>DG6</t>
  </si>
  <si>
    <t>ftp://ftp.ncbi.nlm.nih.gov/genomes/all/GCF/900/177/445/GCF_900177445.1_IMG-taxon_2608642260_annotated_assembly</t>
  </si>
  <si>
    <t>ftp://ftp.ncbi.nlm.nih.gov/genomes/all/GCA/900/177/445/GCA_900177445.1_IMG-taxon_2608642260_annotated_assembly</t>
  </si>
  <si>
    <t>2017/04/19_00:00</t>
  </si>
  <si>
    <t>2017/04/20_00:00</t>
  </si>
  <si>
    <t>2017/04/22_00:00</t>
  </si>
  <si>
    <t>GCF_000534275.1</t>
  </si>
  <si>
    <t>Ente_cloa_UCI_24_V1</t>
  </si>
  <si>
    <t>UCI_24</t>
  </si>
  <si>
    <t>JCKW01</t>
  </si>
  <si>
    <t>ftp://ftp.ncbi.nlm.nih.gov/genomes/all/GCF/000/534/275/GCF_000534275.1_Ente_cloa_UCI_24_V1</t>
  </si>
  <si>
    <t>ftp://ftp.ncbi.nlm.nih.gov/genomes/all/GCA/000/534/275/GCA_000534275.1_Ente_cloa_UCI_24_V1</t>
  </si>
  <si>
    <t>GCF_001631405.1</t>
  </si>
  <si>
    <t>ASM163140v1</t>
  </si>
  <si>
    <t>GN05631</t>
  </si>
  <si>
    <t>LVUI01</t>
  </si>
  <si>
    <t>ftp://ftp.ncbi.nlm.nih.gov/genomes/all/GCF/001/631/405/GCF_001631405.1_ASM163140v1</t>
  </si>
  <si>
    <t>ftp://ftp.ncbi.nlm.nih.gov/genomes/all/GCA/001/631/405/GCA_001631405.1_ASM163140v1</t>
  </si>
  <si>
    <t>GCF_900076635.1</t>
  </si>
  <si>
    <t>12045_4#14</t>
  </si>
  <si>
    <t>e248</t>
  </si>
  <si>
    <t>FKCV01</t>
  </si>
  <si>
    <t>ftp://ftp.ncbi.nlm.nih.gov/genomes/all/GCF/900/076/635/GCF_900076635.1_12045_4_14</t>
  </si>
  <si>
    <t>ftp://ftp.ncbi.nlm.nih.gov/genomes/all/GCA/900/076/635/GCA_900076635.1_12045_4_14</t>
  </si>
  <si>
    <t>GCF_002333625.1</t>
  </si>
  <si>
    <t>ASM233362v1</t>
  </si>
  <si>
    <t>TUM10668</t>
  </si>
  <si>
    <t>BEEI01</t>
  </si>
  <si>
    <t>ftp://ftp.ncbi.nlm.nih.gov/genomes/all/GCF/002/333/625/GCF_002333625.1_ASM233362v1</t>
  </si>
  <si>
    <t>ftp://ftp.ncbi.nlm.nih.gov/genomes/all/GCA/002/333/625/GCA_002333625.1_ASM233362v1</t>
  </si>
  <si>
    <t>2017/08/28_00:00</t>
  </si>
  <si>
    <t>2017/09/23_00:00</t>
  </si>
  <si>
    <t>GCF_003965335.1</t>
  </si>
  <si>
    <t>ASM396533v1</t>
  </si>
  <si>
    <t>WCHEH090015</t>
  </si>
  <si>
    <t>RXQY01</t>
  </si>
  <si>
    <t>ftp://ftp.ncbi.nlm.nih.gov/genomes/all/GCF/003/965/335/GCF_003965335.1_ASM396533v1</t>
  </si>
  <si>
    <t>ftp://ftp.ncbi.nlm.nih.gov/genomes/all/GCA/003/965/335/GCA_003965335.1_ASM396533v1</t>
  </si>
  <si>
    <t>rhizosphere</t>
  </si>
  <si>
    <t>Carpobrotus_rossii</t>
  </si>
  <si>
    <t>GCF_001698955.1</t>
  </si>
  <si>
    <t>ASM169895v1</t>
  </si>
  <si>
    <t>NCR3</t>
  </si>
  <si>
    <t>MCGF01</t>
  </si>
  <si>
    <t>ftp://ftp.ncbi.nlm.nih.gov/genomes/all/GCF/001/698/955/GCF_001698955.1_ASM169895v1</t>
  </si>
  <si>
    <t>ftp://ftp.ncbi.nlm.nih.gov/genomes/all/GCA/001/698/955/GCA_001698955.1_ASM169895v1</t>
  </si>
  <si>
    <t>LaTrobe_University</t>
  </si>
  <si>
    <t>2016/08/05_00:00</t>
  </si>
  <si>
    <t>2016/08/21_00:00</t>
  </si>
  <si>
    <t>GCF_900076285.1</t>
  </si>
  <si>
    <t>12082_4#53</t>
  </si>
  <si>
    <t>e1942</t>
  </si>
  <si>
    <t>FKBB01</t>
  </si>
  <si>
    <t>ftp://ftp.ncbi.nlm.nih.gov/genomes/all/GCF/900/076/285/GCF_900076285.1_12082_4_53</t>
  </si>
  <si>
    <t>ftp://ftp.ncbi.nlm.nih.gov/genomes/all/GCA/900/076/285/GCA_900076285.1_12082_4_53</t>
  </si>
  <si>
    <t>GCF_000958065.1</t>
  </si>
  <si>
    <t>ASM95806v1</t>
  </si>
  <si>
    <t>JZXS01</t>
  </si>
  <si>
    <t>ftp://ftp.ncbi.nlm.nih.gov/genomes/all/GCF/000/958/065/GCF_000958065.1_ASM95806v1</t>
  </si>
  <si>
    <t>ftp://ftp.ncbi.nlm.nih.gov/genomes/all/GCA/000/958/065/GCA_000958065.1_ASM95806v1</t>
  </si>
  <si>
    <t>SAMN05581751</t>
  </si>
  <si>
    <t>SAMN03197387</t>
  </si>
  <si>
    <t>SAMN03283670</t>
  </si>
  <si>
    <t>SAMN07448205</t>
  </si>
  <si>
    <t>SAMN10525000</t>
  </si>
  <si>
    <t>SAMN09845216</t>
  </si>
  <si>
    <t>SAMN04407785</t>
  </si>
  <si>
    <t>SAMEA2273503</t>
  </si>
  <si>
    <t>SAMN09845210</t>
  </si>
  <si>
    <t>SAMEA2273191</t>
  </si>
  <si>
    <t>SAMEA2273255</t>
  </si>
  <si>
    <t>SAMN02138660</t>
  </si>
  <si>
    <t>SAMN11483246</t>
  </si>
  <si>
    <t>SAMEA2273342</t>
  </si>
  <si>
    <t>SAMEA2273300</t>
  </si>
  <si>
    <t>SAMN05960961</t>
  </si>
  <si>
    <t>SAMN08932715</t>
  </si>
  <si>
    <t>SAMN10525003</t>
  </si>
  <si>
    <t>SAMEA2273201</t>
  </si>
  <si>
    <t>SAMN09845189</t>
  </si>
  <si>
    <t>SAMEA104567507</t>
  </si>
  <si>
    <t>SAMN03280177</t>
  </si>
  <si>
    <t>SAMN03197362</t>
  </si>
  <si>
    <t>SAMN02138553</t>
  </si>
  <si>
    <t>SAMN09845188</t>
  </si>
  <si>
    <t>SAMN06767795</t>
  </si>
  <si>
    <t>SAMEA2273183</t>
  </si>
  <si>
    <t>SAMN04407766</t>
  </si>
  <si>
    <t>SAMEA2273306</t>
  </si>
  <si>
    <t>SAMN03197390</t>
  </si>
  <si>
    <t>SAMN04407772</t>
  </si>
  <si>
    <t>SAMEA2273447</t>
  </si>
  <si>
    <t>SAMN08027259</t>
  </si>
  <si>
    <t>SAMEA2273363</t>
  </si>
  <si>
    <t>SAMEA2273141</t>
  </si>
  <si>
    <t>SAMN10872819</t>
  </si>
  <si>
    <t>SAMEA2273142</t>
  </si>
  <si>
    <t>SAMN04497989</t>
  </si>
  <si>
    <t>SAMEA2273467</t>
  </si>
  <si>
    <t>SAMN06921699</t>
  </si>
  <si>
    <t>SAMN07714121</t>
  </si>
  <si>
    <t>SAMN03197827</t>
  </si>
  <si>
    <t>GCF_001729725.1</t>
  </si>
  <si>
    <t>ASM172972v1</t>
  </si>
  <si>
    <t>DSM_16691</t>
  </si>
  <si>
    <t>ftp://ftp.ncbi.nlm.nih.gov/genomes/all/GCF/001/729/725/GCF_001729725.1_ASM172972v1</t>
  </si>
  <si>
    <t>ftp://ftp.ncbi.nlm.nih.gov/genomes/all/GCA/001/729/725/GCA_001729725.1_ASM172972v1</t>
  </si>
  <si>
    <t>GCF_001055805.1</t>
  </si>
  <si>
    <t>ASM105580v1</t>
  </si>
  <si>
    <t>195_ECLO</t>
  </si>
  <si>
    <t>JVQL01</t>
  </si>
  <si>
    <t>ftp://ftp.ncbi.nlm.nih.gov/genomes/all/GCF/001/055/805/GCF_001055805.1_ASM105580v1</t>
  </si>
  <si>
    <t>ftp://ftp.ncbi.nlm.nih.gov/genomes/all/GCA/001/055/805/GCA_001055805.1_ASM105580v1</t>
  </si>
  <si>
    <t>GCF_000957085.1</t>
  </si>
  <si>
    <t>ASM95708v1</t>
  </si>
  <si>
    <t>JZZA01</t>
  </si>
  <si>
    <t>ftp://ftp.ncbi.nlm.nih.gov/genomes/all/GCF/000/957/085/GCF_000957085.1_ASM95708v1</t>
  </si>
  <si>
    <t>ftp://ftp.ncbi.nlm.nih.gov/genomes/all/GCA/000/957/085/GCA_000957085.1_ASM95708v1</t>
  </si>
  <si>
    <t>GCF_002278235.1</t>
  </si>
  <si>
    <t>ASM227823v1</t>
  </si>
  <si>
    <t>DS17594</t>
  </si>
  <si>
    <t>NPNN01</t>
  </si>
  <si>
    <t>ftp://ftp.ncbi.nlm.nih.gov/genomes/all/GCF/002/278/235/GCF_002278235.1_ASM227823v1</t>
  </si>
  <si>
    <t>ftp://ftp.ncbi.nlm.nih.gov/genomes/all/GCA/002/278/235/GCA_002278235.1_ASM227823v1</t>
  </si>
  <si>
    <t>GCF_003964795.1</t>
  </si>
  <si>
    <t>ASM396479v1</t>
  </si>
  <si>
    <t>WCHEX045001</t>
  </si>
  <si>
    <t>RXSH01</t>
  </si>
  <si>
    <t>ftp://ftp.ncbi.nlm.nih.gov/genomes/all/GCF/003/964/795/GCF_003964795.1_ASM396479v1</t>
  </si>
  <si>
    <t>ftp://ftp.ncbi.nlm.nih.gov/genomes/all/GCA/003/964/795/GCA_003964795.1_ASM396479v1</t>
  </si>
  <si>
    <t>GCF_003964935.1</t>
  </si>
  <si>
    <t>ASM396493v1</t>
  </si>
  <si>
    <t>WCHEL090041</t>
  </si>
  <si>
    <t>RXRU01</t>
  </si>
  <si>
    <t>ftp://ftp.ncbi.nlm.nih.gov/genomes/all/GCF/003/964/935/GCF_003964935.1_ASM396493v1</t>
  </si>
  <si>
    <t>ftp://ftp.ncbi.nlm.nih.gov/genomes/all/GCA/003/964/935/GCA_003964935.1_ASM396493v1</t>
  </si>
  <si>
    <t>GCF_001518225.1</t>
  </si>
  <si>
    <t>ASM151822v1</t>
  </si>
  <si>
    <t>GN04225</t>
  </si>
  <si>
    <t>LRCO01</t>
  </si>
  <si>
    <t>ftp://ftp.ncbi.nlm.nih.gov/genomes/all/GCF/001/518/225/GCF_001518225.1_ASM151822v1</t>
  </si>
  <si>
    <t>ftp://ftp.ncbi.nlm.nih.gov/genomes/all/GCA/001/518/225/GCA_001518225.1_ASM151822v1</t>
  </si>
  <si>
    <t>GCF_900075935.1</t>
  </si>
  <si>
    <t>12082_4#63</t>
  </si>
  <si>
    <t>e1617</t>
  </si>
  <si>
    <t>FJZU01</t>
  </si>
  <si>
    <t>ftp://ftp.ncbi.nlm.nih.gov/genomes/all/GCF/900/075/935/GCF_900075935.1_12082_4_63</t>
  </si>
  <si>
    <t>ftp://ftp.ncbi.nlm.nih.gov/genomes/all/GCA/900/075/935/GCA_900075935.1_12082_4_63</t>
  </si>
  <si>
    <t>GCF_003965175.1</t>
  </si>
  <si>
    <t>ASM396517v1</t>
  </si>
  <si>
    <t>WCHEH090033</t>
  </si>
  <si>
    <t>RXRO01</t>
  </si>
  <si>
    <t>ftp://ftp.ncbi.nlm.nih.gov/genomes/all/GCF/003/965/175/GCF_003965175.1_ASM396517v1</t>
  </si>
  <si>
    <t>ftp://ftp.ncbi.nlm.nih.gov/genomes/all/GCA/003/965/175/GCA_003965175.1_ASM396517v1</t>
  </si>
  <si>
    <t>GCF_900077365.1</t>
  </si>
  <si>
    <t>12045_4#63</t>
  </si>
  <si>
    <t>e571</t>
  </si>
  <si>
    <t>FKEX01</t>
  </si>
  <si>
    <t>ftp://ftp.ncbi.nlm.nih.gov/genomes/all/GCF/900/077/365/GCF_900077365.1_12045_4_63</t>
  </si>
  <si>
    <t>ftp://ftp.ncbi.nlm.nih.gov/genomes/all/GCA/900/077/365/GCA_900077365.1_12045_4_63</t>
  </si>
  <si>
    <t>GCF_900077925.1</t>
  </si>
  <si>
    <t>11983_7#29</t>
  </si>
  <si>
    <t>e864</t>
  </si>
  <si>
    <t>FKHG01</t>
  </si>
  <si>
    <t>ftp://ftp.ncbi.nlm.nih.gov/genomes/all/GCF/900/077/925/GCF_900077925.1_11983_7_29</t>
  </si>
  <si>
    <t>ftp://ftp.ncbi.nlm.nih.gov/genomes/all/GCA/900/077/925/GCA_900077925.1_11983_7_29</t>
  </si>
  <si>
    <t>GCF_000534355.1</t>
  </si>
  <si>
    <t>Ente_cloa_complex_BIDMC_30_V1</t>
  </si>
  <si>
    <t>BIDMC_30</t>
  </si>
  <si>
    <t>JCLA01</t>
  </si>
  <si>
    <t>Enterobacter_sp._BIDMC_30_(enterobacteria)</t>
  </si>
  <si>
    <t>Enterobacter_sp._BIDMC_30</t>
  </si>
  <si>
    <t>ftp://ftp.ncbi.nlm.nih.gov/genomes/all/GCF/000/534/355/GCF_000534355.1_Ente_cloa_complex_BIDMC_30_V1</t>
  </si>
  <si>
    <t>ftp://ftp.ncbi.nlm.nih.gov/genomes/all/GCA/000/534/355/GCA_000534355.1_Ente_cloa_complex_BIDMC_30_V1</t>
  </si>
  <si>
    <t>desert_sand</t>
  </si>
  <si>
    <t>GCF_005116545.1</t>
  </si>
  <si>
    <t>ASM511654v1</t>
  </si>
  <si>
    <t>MDMC76</t>
  </si>
  <si>
    <t>SWCU01</t>
  </si>
  <si>
    <t>ftp://ftp.ncbi.nlm.nih.gov/genomes/all/GCF/005/116/545/GCF_005116545.1_ASM511654v1</t>
  </si>
  <si>
    <t>ftp://ftp.ncbi.nlm.nih.gov/genomes/all/GCA/005/116/545/GCA_005116545.1_ASM511654v1</t>
  </si>
  <si>
    <t>MedBiotech_laboratory,_faculty_of_medicine_and_pharmacy,_rabat/_Mohamed_V_university_rabat</t>
  </si>
  <si>
    <t>2019/05/02_00:00</t>
  </si>
  <si>
    <t>2019/05/05_00:00</t>
  </si>
  <si>
    <t>GCF_900075605.1</t>
  </si>
  <si>
    <t>11983_6#21</t>
  </si>
  <si>
    <t>e1351</t>
  </si>
  <si>
    <t>FJYM01</t>
  </si>
  <si>
    <t>ftp://ftp.ncbi.nlm.nih.gov/genomes/all/GCF/900/075/605/GCF_900075605.1_11983_6_21</t>
  </si>
  <si>
    <t>ftp://ftp.ncbi.nlm.nih.gov/genomes/all/GCA/900/075/605/GCA_900075605.1_11983_6_21</t>
  </si>
  <si>
    <t>GCF_900075005.1</t>
  </si>
  <si>
    <t>11983_7#76</t>
  </si>
  <si>
    <t>e1109</t>
  </si>
  <si>
    <t>FJXC01</t>
  </si>
  <si>
    <t>ftp://ftp.ncbi.nlm.nih.gov/genomes/all/GCF/900/075/005/GCF_900075005.1_11983_7_76</t>
  </si>
  <si>
    <t>ftp://ftp.ncbi.nlm.nih.gov/genomes/all/GCA/900/075/005/GCA_900075005.1_11983_7_76</t>
  </si>
  <si>
    <t>Sepsis</t>
  </si>
  <si>
    <t>Stephen_Obaro</t>
  </si>
  <si>
    <t>GCF_002239955.1</t>
  </si>
  <si>
    <t>ASM223995v1</t>
  </si>
  <si>
    <t>HB_Z_2347</t>
  </si>
  <si>
    <t>NJCP01</t>
  </si>
  <si>
    <t>Enterobacter_cloacae_subsp._cloacae_(enterobacteria)</t>
  </si>
  <si>
    <t>ftp://ftp.ncbi.nlm.nih.gov/genomes/all/GCF/002/239/955/GCF_002239955.1_ASM223995v1</t>
  </si>
  <si>
    <t>ftp://ftp.ncbi.nlm.nih.gov/genomes/all/GCA/002/239/955/GCA_002239955.1_ASM223995v1</t>
  </si>
  <si>
    <t>2017/08/02_00:00</t>
  </si>
  <si>
    <t>2017/08/04_00:00</t>
  </si>
  <si>
    <t>GCF_003986735.1</t>
  </si>
  <si>
    <t>ASM398673v1</t>
  </si>
  <si>
    <t>WCHEA045067</t>
  </si>
  <si>
    <t>RXPV01</t>
  </si>
  <si>
    <t>ftp://ftp.ncbi.nlm.nih.gov/genomes/all/GCF/003/986/735/GCF_003986735.1_ASM398673v1</t>
  </si>
  <si>
    <t>ftp://ftp.ncbi.nlm.nih.gov/genomes/all/GCA/003/986/735/GCA_003986735.1_ASM398673v1</t>
  </si>
  <si>
    <t>GCF_003964805.1</t>
  </si>
  <si>
    <t>ASM396480v1</t>
  </si>
  <si>
    <t>WCHEn090040</t>
  </si>
  <si>
    <t>RXSJ01</t>
  </si>
  <si>
    <t>Enterobacter_sp._WCHEn090040_(enterobacteria)</t>
  </si>
  <si>
    <t>Enterobacter_sp._WCHEn090040</t>
  </si>
  <si>
    <t>ftp://ftp.ncbi.nlm.nih.gov/genomes/all/GCF/003/964/805/GCF_003964805.1_ASM396480v1</t>
  </si>
  <si>
    <t>ftp://ftp.ncbi.nlm.nih.gov/genomes/all/GCA/003/964/805/GCA_003964805.1_ASM396480v1</t>
  </si>
  <si>
    <t>GCF_900077485.1</t>
  </si>
  <si>
    <t>12045_4#72</t>
  </si>
  <si>
    <t>e627</t>
  </si>
  <si>
    <t>FKFK01</t>
  </si>
  <si>
    <t>ftp://ftp.ncbi.nlm.nih.gov/genomes/all/GCF/900/077/485/GCF_900077485.1_12045_4_72</t>
  </si>
  <si>
    <t>ftp://ftp.ncbi.nlm.nih.gov/genomes/all/GCA/900/077/485/GCA_900077485.1_12045_4_72</t>
  </si>
  <si>
    <t>GCF_003965345.2</t>
  </si>
  <si>
    <t>ASM396534v2</t>
  </si>
  <si>
    <t>WCHEH090011</t>
  </si>
  <si>
    <t>ftp://ftp.ncbi.nlm.nih.gov/genomes/all/GCF/003/965/345/GCF_003965345.2_ASM396534v2</t>
  </si>
  <si>
    <t>ftp://ftp.ncbi.nlm.nih.gov/genomes/all/GCA/003/965/345/GCA_003965345.2_ASM396534v2</t>
  </si>
  <si>
    <t>2019/02/28_00:00</t>
  </si>
  <si>
    <t>2019/03/02_00:00</t>
  </si>
  <si>
    <t>GCA_902160145.1</t>
  </si>
  <si>
    <t>25426_7#149</t>
  </si>
  <si>
    <t>4928STDY7071396</t>
  </si>
  <si>
    <t>CABGMS01</t>
  </si>
  <si>
    <t>ftp://ftp.ncbi.nlm.nih.gov/genomes/all/GCA/902/160/145/GCA_902160145.1_25426_7_149</t>
  </si>
  <si>
    <t>GCF_001037565.1</t>
  </si>
  <si>
    <t>Ente_cloa_complex_BWH52_V1</t>
  </si>
  <si>
    <t>BWH52</t>
  </si>
  <si>
    <t>LETB01</t>
  </si>
  <si>
    <t>Enterobacter_sp._BWH52_(enterobacteria)</t>
  </si>
  <si>
    <t>Enterobacter_sp._BWH52</t>
  </si>
  <si>
    <t>ftp://ftp.ncbi.nlm.nih.gov/genomes/all/GCF/001/037/565/GCF_001037565.1_Ente_cloa_complex_BWH52_V1</t>
  </si>
  <si>
    <t>ftp://ftp.ncbi.nlm.nih.gov/genomes/all/GCA/001/037/565/GCA_001037565.1_Ente_cloa_complex_BWH52_V1</t>
  </si>
  <si>
    <t>GCF_001054505.1</t>
  </si>
  <si>
    <t>ASM105450v1</t>
  </si>
  <si>
    <t>171_ECLO</t>
  </si>
  <si>
    <t>JVRK01</t>
  </si>
  <si>
    <t>ftp://ftp.ncbi.nlm.nih.gov/genomes/all/GCF/001/054/505/GCF_001054505.1_ASM105450v1</t>
  </si>
  <si>
    <t>ftp://ftp.ncbi.nlm.nih.gov/genomes/all/GCA/001/054/505/GCA_001054505.1_ASM105450v1</t>
  </si>
  <si>
    <t>GCF_000534575.1</t>
  </si>
  <si>
    <t>Ente_cloa_complex_MGH_13_V2</t>
  </si>
  <si>
    <t>MGH_13</t>
  </si>
  <si>
    <t>JCLL01</t>
  </si>
  <si>
    <t>Enterobacter_hormaechei_subsp._hoffmannii_MGH_13_(enterobacteria)</t>
  </si>
  <si>
    <t>ftp://ftp.ncbi.nlm.nih.gov/genomes/all/GCF/000/534/575/GCF_000534575.1_Ente_cloa_complex_MGH_13_V2</t>
  </si>
  <si>
    <t>ftp://ftp.ncbi.nlm.nih.gov/genomes/all/GCA/000/534/575/GCA_000534575.1_Ente_cloa_complex_MGH_13_V2</t>
  </si>
  <si>
    <t>2015/02/07_00:00</t>
  </si>
  <si>
    <t>GCF_003965375.1</t>
  </si>
  <si>
    <t>ASM396537v1</t>
  </si>
  <si>
    <t>WCHEH090010</t>
  </si>
  <si>
    <t>RXQT01</t>
  </si>
  <si>
    <t>ftp://ftp.ncbi.nlm.nih.gov/genomes/all/GCF/003/965/375/GCF_003965375.1_ASM396537v1</t>
  </si>
  <si>
    <t>ftp://ftp.ncbi.nlm.nih.gov/genomes/all/GCA/003/965/375/GCA_003965375.1_ASM396537v1</t>
  </si>
  <si>
    <t>GCF_002785865.1</t>
  </si>
  <si>
    <t>ASM278586v1</t>
  </si>
  <si>
    <t>ECC2572</t>
  </si>
  <si>
    <t>NEEG01</t>
  </si>
  <si>
    <t>ftp://ftp.ncbi.nlm.nih.gov/genomes/all/GCF/002/785/865/GCF_002785865.1_ASM278586v1</t>
  </si>
  <si>
    <t>ftp://ftp.ncbi.nlm.nih.gov/genomes/all/GCA/002/785/865/GCA_002785865.1_ASM278586v1</t>
  </si>
  <si>
    <t>GCF_900077275.1</t>
  </si>
  <si>
    <t>12082_4#42</t>
  </si>
  <si>
    <t>e532</t>
  </si>
  <si>
    <t>FKEN01</t>
  </si>
  <si>
    <t>ftp://ftp.ncbi.nlm.nih.gov/genomes/all/GCF/900/077/275/GCF_900077275.1_12082_4_42</t>
  </si>
  <si>
    <t>ftp://ftp.ncbi.nlm.nih.gov/genomes/all/GCA/900/077/275/GCA_900077275.1_12082_4_42</t>
  </si>
  <si>
    <t>GCF_001518515.1</t>
  </si>
  <si>
    <t>ASM151851v1</t>
  </si>
  <si>
    <t>GN02002</t>
  </si>
  <si>
    <t>LRBZ01</t>
  </si>
  <si>
    <t>ftp://ftp.ncbi.nlm.nih.gov/genomes/all/GCF/001/518/515/GCF_001518515.1_ASM151851v1</t>
  </si>
  <si>
    <t>ftp://ftp.ncbi.nlm.nih.gov/genomes/all/GCA/001/518/515/GCA_001518515.1_ASM151851v1</t>
  </si>
  <si>
    <t>GCF_900075215.1</t>
  </si>
  <si>
    <t>11983_7#82</t>
  </si>
  <si>
    <t>e1198</t>
  </si>
  <si>
    <t>FJXF01</t>
  </si>
  <si>
    <t>ftp://ftp.ncbi.nlm.nih.gov/genomes/all/GCF/900/075/215/GCF_900075215.1_11983_7_82</t>
  </si>
  <si>
    <t>ftp://ftp.ncbi.nlm.nih.gov/genomes/all/GCA/900/075/215/GCA_900075215.1_11983_7_82</t>
  </si>
  <si>
    <t>GCF_001055835.1</t>
  </si>
  <si>
    <t>ASM105583v1</t>
  </si>
  <si>
    <t>198_ECLO</t>
  </si>
  <si>
    <t>JVQI01</t>
  </si>
  <si>
    <t>ftp://ftp.ncbi.nlm.nih.gov/genomes/all/GCF/001/055/835/GCF_001055835.1_ASM105583v1</t>
  </si>
  <si>
    <t>ftp://ftp.ncbi.nlm.nih.gov/genomes/all/GCA/001/055/835/GCA_001055835.1_ASM105583v1</t>
  </si>
  <si>
    <t>GCF_001518045.1</t>
  </si>
  <si>
    <t>ASM151804v1</t>
  </si>
  <si>
    <t>GN03205</t>
  </si>
  <si>
    <t>LRCE01</t>
  </si>
  <si>
    <t>ftp://ftp.ncbi.nlm.nih.gov/genomes/all/GCF/001/518/045/GCF_001518045.1_ASM151804v1</t>
  </si>
  <si>
    <t>ftp://ftp.ncbi.nlm.nih.gov/genomes/all/GCA/001/518/045/GCA_001518045.1_ASM151804v1</t>
  </si>
  <si>
    <t>2016/06/27_00:00</t>
  </si>
  <si>
    <t>GCF_900076505.1</t>
  </si>
  <si>
    <t>12045_5#25</t>
  </si>
  <si>
    <t>e2273</t>
  </si>
  <si>
    <t>FKCR01</t>
  </si>
  <si>
    <t>ftp://ftp.ncbi.nlm.nih.gov/genomes/all/GCF/900/076/505/GCF_900076505.1_12045_5_25</t>
  </si>
  <si>
    <t>ftp://ftp.ncbi.nlm.nih.gov/genomes/all/GCA/900/076/505/GCA_900076505.1_12045_5_25</t>
  </si>
  <si>
    <t>GCF_003965785.1</t>
  </si>
  <si>
    <t>ASM396578v1</t>
  </si>
  <si>
    <t>SCEH020051</t>
  </si>
  <si>
    <t>RXPQ01</t>
  </si>
  <si>
    <t>ftp://ftp.ncbi.nlm.nih.gov/genomes/all/GCF/003/965/785/GCF_003965785.1_ASM396578v1</t>
  </si>
  <si>
    <t>ftp://ftp.ncbi.nlm.nih.gov/genomes/all/GCA/003/965/785/GCA_003965785.1_ASM396578v1</t>
  </si>
  <si>
    <t>GCF_900075775.1</t>
  </si>
  <si>
    <t>11983_6#44</t>
  </si>
  <si>
    <t>e1487</t>
  </si>
  <si>
    <t>FJZD01</t>
  </si>
  <si>
    <t>ftp://ftp.ncbi.nlm.nih.gov/genomes/all/GCF/900/075/775/GCF_900075775.1_11983_6_44</t>
  </si>
  <si>
    <t>ftp://ftp.ncbi.nlm.nih.gov/genomes/all/GCA/900/075/775/GCA_900075775.1_11983_6_44</t>
  </si>
  <si>
    <t>GCF_900076835.1</t>
  </si>
  <si>
    <t>12045_4#20</t>
  </si>
  <si>
    <t>e287</t>
  </si>
  <si>
    <t>FKCK01</t>
  </si>
  <si>
    <t>ftp://ftp.ncbi.nlm.nih.gov/genomes/all/GCF/900/076/835/GCF_900076835.1_12045_4_20</t>
  </si>
  <si>
    <t>ftp://ftp.ncbi.nlm.nih.gov/genomes/all/GCA/900/076/835/GCA_900076835.1_12045_4_20</t>
  </si>
  <si>
    <t>GCF_004193715.1</t>
  </si>
  <si>
    <t>ASM419371v1</t>
  </si>
  <si>
    <t>CZ-1</t>
  </si>
  <si>
    <t>ftp://ftp.ncbi.nlm.nih.gov/genomes/all/GCF/004/193/715/GCF_004193715.1_ASM419371v1</t>
  </si>
  <si>
    <t>ftp://ftp.ncbi.nlm.nih.gov/genomes/all/GCA/004/193/715/GCA_004193715.1_ASM419371v1</t>
  </si>
  <si>
    <t>Nanjing_Agricultural_University</t>
  </si>
  <si>
    <t>2019/02/13_00:00</t>
  </si>
  <si>
    <t>2019/02/19_00:00</t>
  </si>
  <si>
    <t>GCF_900076855.1</t>
  </si>
  <si>
    <t>12045_4#21</t>
  </si>
  <si>
    <t>e288</t>
  </si>
  <si>
    <t>FKCE01</t>
  </si>
  <si>
    <t>ftp://ftp.ncbi.nlm.nih.gov/genomes/all/GCF/900/076/855/GCF_900076855.1_12045_4_21</t>
  </si>
  <si>
    <t>ftp://ftp.ncbi.nlm.nih.gov/genomes/all/GCA/900/076/855/GCA_900076855.1_12045_4_21</t>
  </si>
  <si>
    <t>vegetable</t>
  </si>
  <si>
    <t>NIH</t>
  </si>
  <si>
    <t>GCF_001653545.1</t>
  </si>
  <si>
    <t>ASM165354v1</t>
  </si>
  <si>
    <t>INSali2</t>
  </si>
  <si>
    <t>LSUR01</t>
  </si>
  <si>
    <t>ftp://ftp.ncbi.nlm.nih.gov/genomes/all/GCF/001/653/545/GCF_001653545.1_ASM165354v1</t>
  </si>
  <si>
    <t>ftp://ftp.ncbi.nlm.nih.gov/genomes/all/GCA/001/653/545/GCA_001653545.1_ASM165354v1</t>
  </si>
  <si>
    <t>National_Institute_of_Health_Dr_Ricardo_Jorge</t>
  </si>
  <si>
    <t>2016/05/31_00:00</t>
  </si>
  <si>
    <t>GCF_900076755.1</t>
  </si>
  <si>
    <t>12045_5#47</t>
  </si>
  <si>
    <t>e2752</t>
  </si>
  <si>
    <t>FKCF01</t>
  </si>
  <si>
    <t>ftp://ftp.ncbi.nlm.nih.gov/genomes/all/GCF/900/076/755/GCF_900076755.1_12045_5_47</t>
  </si>
  <si>
    <t>ftp://ftp.ncbi.nlm.nih.gov/genomes/all/GCA/900/076/755/GCA_900076755.1_12045_5_47</t>
  </si>
  <si>
    <t>GCF_002918795.1</t>
  </si>
  <si>
    <t>ASM291879v1</t>
  </si>
  <si>
    <t>ECNIH17</t>
  </si>
  <si>
    <t>PQLD01</t>
  </si>
  <si>
    <t>Enterobacter_cloacae_complex_sp._ECNIH17_(enterobacteria)</t>
  </si>
  <si>
    <t>Enterobacter_cloacae_complex_sp._ECNIH17</t>
  </si>
  <si>
    <t>ftp://ftp.ncbi.nlm.nih.gov/genomes/all/GCF/002/918/795/GCF_002918795.1_ASM291879v1</t>
  </si>
  <si>
    <t>ftp://ftp.ncbi.nlm.nih.gov/genomes/all/GCA/002/918/795/GCA_002918795.1_ASM291879v1</t>
  </si>
  <si>
    <t>2018/02/06_00:00</t>
  </si>
  <si>
    <t>2018/02/09_00:00</t>
  </si>
  <si>
    <t>nares</t>
  </si>
  <si>
    <t>pig</t>
  </si>
  <si>
    <t>GCF_003086195.1</t>
  </si>
  <si>
    <t>ASM308619v1</t>
  </si>
  <si>
    <t>PN108E5IIB</t>
  </si>
  <si>
    <t>PCFC01</t>
  </si>
  <si>
    <t>Enterobacter_sp._PN108E5IIB_(enterobacteria)</t>
  </si>
  <si>
    <t>Enterobacter_sp._PN108E5IIB</t>
  </si>
  <si>
    <t>ftp://ftp.ncbi.nlm.nih.gov/genomes/all/GCF/003/086/195/GCF_003086195.1_ASM308619v1</t>
  </si>
  <si>
    <t>ftp://ftp.ncbi.nlm.nih.gov/genomes/all/GCA/003/086/195/GCA_003086195.1_ASM308619v1</t>
  </si>
  <si>
    <t>National_Institute_for_Communicable_Diseases</t>
  </si>
  <si>
    <t>2018/05/02_00:00</t>
  </si>
  <si>
    <t>2018/08/29_00:00</t>
  </si>
  <si>
    <t>Enterobacter_chengduensis_MTSO01</t>
  </si>
  <si>
    <t>GCF_001055515.1</t>
  </si>
  <si>
    <t>ASM105551v1</t>
  </si>
  <si>
    <t>627_ECLO</t>
  </si>
  <si>
    <t>JUZN01</t>
  </si>
  <si>
    <t>ftp://ftp.ncbi.nlm.nih.gov/genomes/all/GCF/001/055/515/GCF_001055515.1_ASM105551v1</t>
  </si>
  <si>
    <t>ftp://ftp.ncbi.nlm.nih.gov/genomes/all/GCA/001/055/515/GCA_001055515.1_ASM105551v1</t>
  </si>
  <si>
    <t>SAMEA2273437</t>
  </si>
  <si>
    <t>SAMEA2273212</t>
  </si>
  <si>
    <t>SAMN08107552</t>
  </si>
  <si>
    <t>SAMN03732693</t>
  </si>
  <si>
    <t>SAMEA2273279</t>
  </si>
  <si>
    <t>SAMN04407773</t>
  </si>
  <si>
    <t>SAMN04158295</t>
  </si>
  <si>
    <t>SAMN11483247</t>
  </si>
  <si>
    <t>SAMN07345016</t>
  </si>
  <si>
    <t>SAMN02604307</t>
  </si>
  <si>
    <t>SAMN06130962</t>
  </si>
  <si>
    <t>SAMN09845226</t>
  </si>
  <si>
    <t>SAMN04606413</t>
  </si>
  <si>
    <t>SAMEA2273262</t>
  </si>
  <si>
    <t>SAMN03280180</t>
  </si>
  <si>
    <t>SAMN03732720</t>
  </si>
  <si>
    <t>SAMN08741157</t>
  </si>
  <si>
    <t>SAMN04448597</t>
  </si>
  <si>
    <t>SAMN03283685</t>
  </si>
  <si>
    <t>SAMN03020201</t>
  </si>
  <si>
    <t>SAMEA104567508</t>
  </si>
  <si>
    <t>SAMEA2273388</t>
  </si>
  <si>
    <t>SAMN03197829</t>
  </si>
  <si>
    <t>SAMN06767789</t>
  </si>
  <si>
    <t>SAMN02469368</t>
  </si>
  <si>
    <t>SAMN03197808</t>
  </si>
  <si>
    <t>SAMEA2273286</t>
  </si>
  <si>
    <t>SAMEA2273249</t>
  </si>
  <si>
    <t>SAMN09832881</t>
  </si>
  <si>
    <t>SAMEA2273386</t>
  </si>
  <si>
    <t>SAMN03742638</t>
  </si>
  <si>
    <t>SAMN02356619</t>
  </si>
  <si>
    <t>SAMEA2273322</t>
  </si>
  <si>
    <t>SAMN09469734</t>
  </si>
  <si>
    <t>SAMN03771262</t>
  </si>
  <si>
    <t>SAMN04572594</t>
  </si>
  <si>
    <t>SAMEA2273451</t>
  </si>
  <si>
    <t>SAMN02469365</t>
  </si>
  <si>
    <t>SAMEA2273412</t>
  </si>
  <si>
    <t>SAMN02469366</t>
  </si>
  <si>
    <t>SAMN03776151</t>
  </si>
  <si>
    <t>GCF_900076415.1</t>
  </si>
  <si>
    <t>12045_5#15</t>
  </si>
  <si>
    <t>e2054</t>
  </si>
  <si>
    <t>FKBN01</t>
  </si>
  <si>
    <t>ftp://ftp.ncbi.nlm.nih.gov/genomes/all/GCF/900/076/415/GCF_900076415.1_12045_5_15</t>
  </si>
  <si>
    <t>ftp://ftp.ncbi.nlm.nih.gov/genomes/all/GCA/900/076/415/GCA_900076415.1_12045_5_15</t>
  </si>
  <si>
    <t>GCF_900075265.1</t>
  </si>
  <si>
    <t>12045_4#83</t>
  </si>
  <si>
    <t>e1101</t>
  </si>
  <si>
    <t>FJXE01</t>
  </si>
  <si>
    <t>ftp://ftp.ncbi.nlm.nih.gov/genomes/all/GCF/900/075/265/GCF_900075265.1_12045_4_83</t>
  </si>
  <si>
    <t>ftp://ftp.ncbi.nlm.nih.gov/genomes/all/GCA/900/075/265/GCA_900075265.1_12045_4_83</t>
  </si>
  <si>
    <t>gut_(3-4th_instar_larva)</t>
  </si>
  <si>
    <t>Galleria_mellonella</t>
  </si>
  <si>
    <t>GCF_002850575.1</t>
  </si>
  <si>
    <t>ASM285057v1</t>
  </si>
  <si>
    <t>CR-Eb1</t>
  </si>
  <si>
    <t>Enterobacter_cancerogenus_(enterobacteria)</t>
  </si>
  <si>
    <t>ftp://ftp.ncbi.nlm.nih.gov/genomes/all/GCF/002/850/575/GCF_002850575.1_ASM285057v1</t>
  </si>
  <si>
    <t>ftp://ftp.ncbi.nlm.nih.gov/genomes/all/GCA/002/850/575/GCA_002850575.1_ASM285057v1</t>
  </si>
  <si>
    <t>Korea_Research_Institute_of_Bioscience_and_Biotechnology_(KRIBB)</t>
  </si>
  <si>
    <t>2018/01/03_00:00</t>
  </si>
  <si>
    <t>GCF_001023305.1</t>
  </si>
  <si>
    <t>ASM102330v1</t>
  </si>
  <si>
    <t>GN02283</t>
  </si>
  <si>
    <t>LEEJ01</t>
  </si>
  <si>
    <t>ftp://ftp.ncbi.nlm.nih.gov/genomes/all/GCF/001/023/305/GCF_001023305.1_ASM102330v1</t>
  </si>
  <si>
    <t>ftp://ftp.ncbi.nlm.nih.gov/genomes/all/GCA/001/023/305/GCA_001023305.1_ASM102330v1</t>
  </si>
  <si>
    <t>2015/06/10_00:00</t>
  </si>
  <si>
    <t>GCF_900078155.1</t>
  </si>
  <si>
    <t>11983_7#55</t>
  </si>
  <si>
    <t>e985</t>
  </si>
  <si>
    <t>FKID01</t>
  </si>
  <si>
    <t>ftp://ftp.ncbi.nlm.nih.gov/genomes/all/GCF/900/078/155/GCF_900078155.1_11983_7_55</t>
  </si>
  <si>
    <t>ftp://ftp.ncbi.nlm.nih.gov/genomes/all/GCA/900/078/155/GCA_900078155.1_11983_7_55</t>
  </si>
  <si>
    <t>GCF_001518145.1</t>
  </si>
  <si>
    <t>ASM151814v1</t>
  </si>
  <si>
    <t>GN03433</t>
  </si>
  <si>
    <t>LRCF01</t>
  </si>
  <si>
    <t>ftp://ftp.ncbi.nlm.nih.gov/genomes/all/GCF/001/518/145/GCF_001518145.1_ASM151814v1</t>
  </si>
  <si>
    <t>ftp://ftp.ncbi.nlm.nih.gov/genomes/all/GCA/001/518/145/GCA_001518145.1_ASM151814v1</t>
  </si>
  <si>
    <t>Norwegian_National_Advisory_Unit_on_Detection_of_Antimicrobial_Resistance</t>
  </si>
  <si>
    <t>GCF_001462935.1</t>
  </si>
  <si>
    <t>ASM146293v1</t>
  </si>
  <si>
    <t>LNHM01</t>
  </si>
  <si>
    <t>Enterobacter_sp._50588862_(enterobacteria)</t>
  </si>
  <si>
    <t>Enterobacter_sp._50588862</t>
  </si>
  <si>
    <t>ftp://ftp.ncbi.nlm.nih.gov/genomes/all/GCF/001/462/935/GCF_001462935.1_ASM146293v1</t>
  </si>
  <si>
    <t>ftp://ftp.ncbi.nlm.nih.gov/genomes/all/GCA/001/462/935/GCA_001462935.1_ASM146293v1</t>
  </si>
  <si>
    <t>2015/12/09_00:00</t>
  </si>
  <si>
    <t>2016/01/27_00:00</t>
  </si>
  <si>
    <t>GCF_005116565.1</t>
  </si>
  <si>
    <t>ASM511656v1</t>
  </si>
  <si>
    <t>MDMC82</t>
  </si>
  <si>
    <t>SWCT01</t>
  </si>
  <si>
    <t>ftp://ftp.ncbi.nlm.nih.gov/genomes/all/GCF/005/116/565/GCF_005116565.1_ASM511656v1</t>
  </si>
  <si>
    <t>ftp://ftp.ncbi.nlm.nih.gov/genomes/all/GCA/005/116/565/GCA_005116565.1_ASM511656v1</t>
  </si>
  <si>
    <t>bacteremia</t>
  </si>
  <si>
    <t>The_Central_Hospital_of_Lishui_City</t>
  </si>
  <si>
    <t>GCF_002264185.1</t>
  </si>
  <si>
    <t>ASM226418v1</t>
  </si>
  <si>
    <t>EN3287</t>
  </si>
  <si>
    <t>NPGJ01</t>
  </si>
  <si>
    <t>ftp://ftp.ncbi.nlm.nih.gov/genomes/all/GCF/002/264/185/GCF_002264185.1_ASM226418v1</t>
  </si>
  <si>
    <t>ftp://ftp.ncbi.nlm.nih.gov/genomes/all/GCA/002/264/185/GCA_002264185.1_ASM226418v1</t>
  </si>
  <si>
    <t>Zhejiang_University</t>
  </si>
  <si>
    <t>GCF_000239975.1</t>
  </si>
  <si>
    <t>ASM23997v1</t>
  </si>
  <si>
    <t>EcWSU1</t>
  </si>
  <si>
    <t>ftp://ftp.ncbi.nlm.nih.gov/genomes/all/GCF/000/239/975/GCF_000239975.1_ASM23997v1</t>
  </si>
  <si>
    <t>ftp://ftp.ncbi.nlm.nih.gov/genomes/all/GCA/000/239/975/GCA_000239975.1_ASM23997v1</t>
  </si>
  <si>
    <t>Washington_State_University</t>
  </si>
  <si>
    <t>2011/12/23_00:00</t>
  </si>
  <si>
    <t>Zea_mays</t>
  </si>
  <si>
    <t>GCF_002025685.1</t>
  </si>
  <si>
    <t>ASM202568v1</t>
  </si>
  <si>
    <t>AA4</t>
  </si>
  <si>
    <t>ftp://ftp.ncbi.nlm.nih.gov/genomes/all/GCF/002/025/685/GCF_002025685.1_ASM202568v1</t>
  </si>
  <si>
    <t>ftp://ftp.ncbi.nlm.nih.gov/genomes/all/GCA/002/025/685/GCA_002025685.1_ASM202568v1</t>
  </si>
  <si>
    <t>Harvard_University</t>
  </si>
  <si>
    <t>2017/03/13_00:00</t>
  </si>
  <si>
    <t>GCF_003964455.1</t>
  </si>
  <si>
    <t>ASM396445v1</t>
  </si>
  <si>
    <t>WCHEH090061</t>
  </si>
  <si>
    <t>RXSE01</t>
  </si>
  <si>
    <t>ftp://ftp.ncbi.nlm.nih.gov/genomes/all/GCF/003/964/455/GCF_003964455.1_ASM396445v1</t>
  </si>
  <si>
    <t>ftp://ftp.ncbi.nlm.nih.gov/genomes/all/GCA/003/964/455/GCA_003964455.1_ASM396445v1</t>
  </si>
  <si>
    <t>GCF_002087625.1</t>
  </si>
  <si>
    <t>ASM208762v1</t>
  </si>
  <si>
    <t>OS_04_026_-1</t>
  </si>
  <si>
    <t>NCRW01</t>
  </si>
  <si>
    <t>ftp://ftp.ncbi.nlm.nih.gov/genomes/all/GCF/002/087/625/GCF_002087625.1_ASM208762v1</t>
  </si>
  <si>
    <t>ftp://ftp.ncbi.nlm.nih.gov/genomes/all/GCA/002/087/625/GCA_002087625.1_ASM208762v1</t>
  </si>
  <si>
    <t>2017/04/12_00:00</t>
  </si>
  <si>
    <t>GCF_900078005.1</t>
  </si>
  <si>
    <t>11983_7#37</t>
  </si>
  <si>
    <t>e901</t>
  </si>
  <si>
    <t>FKHN01</t>
  </si>
  <si>
    <t>ftp://ftp.ncbi.nlm.nih.gov/genomes/all/GCF/900/078/005/GCF_900078005.1_11983_7_37</t>
  </si>
  <si>
    <t>ftp://ftp.ncbi.nlm.nih.gov/genomes/all/GCA/900/078/005/GCA_900078005.1_11983_7_37</t>
  </si>
  <si>
    <t>GCF_001037645.1</t>
  </si>
  <si>
    <t>Ente_cloa_complex_BWH64_V1</t>
  </si>
  <si>
    <t>BWH64</t>
  </si>
  <si>
    <t>LETD01</t>
  </si>
  <si>
    <t>Enterobacter_sp._BWH64_(enterobacteria)</t>
  </si>
  <si>
    <t>Enterobacter_sp._BWH64</t>
  </si>
  <si>
    <t>ftp://ftp.ncbi.nlm.nih.gov/genomes/all/GCF/001/037/645/GCF_001037645.1_Ente_cloa_complex_BWH64_V1</t>
  </si>
  <si>
    <t>ftp://ftp.ncbi.nlm.nih.gov/genomes/all/GCA/001/037/645/GCA_001037645.1_Ente_cloa_complex_BWH64_V1</t>
  </si>
  <si>
    <t>GCF_001022735.1</t>
  </si>
  <si>
    <t>ASM102273v1</t>
  </si>
  <si>
    <t>GN02645</t>
  </si>
  <si>
    <t>LEDK01</t>
  </si>
  <si>
    <t>ftp://ftp.ncbi.nlm.nih.gov/genomes/all/GCF/001/022/735/GCF_001022735.1_ASM102273v1</t>
  </si>
  <si>
    <t>ftp://ftp.ncbi.nlm.nih.gov/genomes/all/GCA/001/022/735/GCA_001022735.1_ASM102273v1</t>
  </si>
  <si>
    <t>GCF_003056935.1</t>
  </si>
  <si>
    <t>ASM305693v1</t>
  </si>
  <si>
    <t>WCHEM045008</t>
  </si>
  <si>
    <t>PYBR01</t>
  </si>
  <si>
    <t>ftp://ftp.ncbi.nlm.nih.gov/genomes/all/GCF/003/056/935/GCF_003056935.1_ASM305693v1</t>
  </si>
  <si>
    <t>ftp://ftp.ncbi.nlm.nih.gov/genomes/all/GCA/003/056/935/GCA_003056935.1_ASM305693v1</t>
  </si>
  <si>
    <t>cellulitis</t>
  </si>
  <si>
    <t>Delta_County_Memorial_Hospital</t>
  </si>
  <si>
    <t>GCF_001562175.1</t>
  </si>
  <si>
    <t>ASM156217v1</t>
  </si>
  <si>
    <t>MBRL1077</t>
  </si>
  <si>
    <t>ftp://ftp.ncbi.nlm.nih.gov/genomes/all/GCF/001/562/175/GCF_001562175.1_ASM156217v1</t>
  </si>
  <si>
    <t>ftp://ftp.ncbi.nlm.nih.gov/genomes/all/GCA/001/562/175/GCA_001562175.1_ASM156217v1</t>
  </si>
  <si>
    <t>Mayo_Clinic</t>
  </si>
  <si>
    <t>2016/02/17_00:00</t>
  </si>
  <si>
    <t>2016/02/18_00:00</t>
  </si>
  <si>
    <t>GCF_000957405.1</t>
  </si>
  <si>
    <t>ASM95740v1</t>
  </si>
  <si>
    <t>JZXQ01</t>
  </si>
  <si>
    <t>ftp://ftp.ncbi.nlm.nih.gov/genomes/all/GCF/000/957/405/GCF_000957405.1_ASM95740v1</t>
  </si>
  <si>
    <t>ftp://ftp.ncbi.nlm.nih.gov/genomes/all/GCA/000/957/405/GCA_000957405.1_ASM95740v1</t>
  </si>
  <si>
    <t>finger_millet</t>
  </si>
  <si>
    <t>GCF_000762975.1</t>
  </si>
  <si>
    <t>ASM76297v1</t>
  </si>
  <si>
    <t>UCD-UG_FMILLET</t>
  </si>
  <si>
    <t>JRJC01</t>
  </si>
  <si>
    <t>Enterobacter_sp._UCD-UG_FMILLET_(enterobacteria)</t>
  </si>
  <si>
    <t>Enterobacter_sp._UCD-UG_FMILLET</t>
  </si>
  <si>
    <t>ftp://ftp.ncbi.nlm.nih.gov/genomes/all/GCF/000/762/975/GCF_000762975.1_ASM76297v1</t>
  </si>
  <si>
    <t>ftp://ftp.ncbi.nlm.nih.gov/genomes/all/GCA/000/762/975/GCA_000762975.1_ASM76297v1</t>
  </si>
  <si>
    <t>UC_Davis</t>
  </si>
  <si>
    <t>2014/10/02_00:00</t>
  </si>
  <si>
    <t>GCA_902160155.1</t>
  </si>
  <si>
    <t>25426_7#150</t>
  </si>
  <si>
    <t>4928STDY7071397</t>
  </si>
  <si>
    <t>CABGMZ01</t>
  </si>
  <si>
    <t>ftp://ftp.ncbi.nlm.nih.gov/genomes/all/GCA/902/160/155/GCA_902160155.1_25426_7_150</t>
  </si>
  <si>
    <t>GCF_900075945.1</t>
  </si>
  <si>
    <t>11983_6#67</t>
  </si>
  <si>
    <t>e1605</t>
  </si>
  <si>
    <t>FJZT01</t>
  </si>
  <si>
    <t>ftp://ftp.ncbi.nlm.nih.gov/genomes/all/GCF/900/075/945/GCF_900075945.1_11983_6_67</t>
  </si>
  <si>
    <t>ftp://ftp.ncbi.nlm.nih.gov/genomes/all/GCA/900/075/945/GCA_900075945.1_11983_6_67</t>
  </si>
  <si>
    <t>GCF_001057695.1</t>
  </si>
  <si>
    <t>ASM105769v1</t>
  </si>
  <si>
    <t>629_ECLO</t>
  </si>
  <si>
    <t>JUZL01</t>
  </si>
  <si>
    <t>ftp://ftp.ncbi.nlm.nih.gov/genomes/all/GCF/001/057/695/GCF_001057695.1_ASM105769v1</t>
  </si>
  <si>
    <t>ftp://ftp.ncbi.nlm.nih.gov/genomes/all/GCA/001/057/695/GCA_001057695.1_ASM105769v1</t>
  </si>
  <si>
    <t>GCF_002785915.1</t>
  </si>
  <si>
    <t>ASM278591v1</t>
  </si>
  <si>
    <t>ECC2288</t>
  </si>
  <si>
    <t>NEEM01</t>
  </si>
  <si>
    <t>ftp://ftp.ncbi.nlm.nih.gov/genomes/all/GCF/002/785/915/GCF_002785915.1_ASM278591v1</t>
  </si>
  <si>
    <t>ftp://ftp.ncbi.nlm.nih.gov/genomes/all/GCA/002/785/915/GCA_002785915.1_ASM278591v1</t>
  </si>
  <si>
    <t>2017/11/22_00:00</t>
  </si>
  <si>
    <t>Tenebrio_molitor</t>
  </si>
  <si>
    <t>GCF_000328905.1</t>
  </si>
  <si>
    <t>ASM32890v1</t>
  </si>
  <si>
    <t>YT2</t>
  </si>
  <si>
    <t>ANIA01</t>
  </si>
  <si>
    <t>Enterobacter_hormaechei_YT2_(enterobacteria)</t>
  </si>
  <si>
    <t>ftp://ftp.ncbi.nlm.nih.gov/genomes/all/GCF/000/328/905/GCF_000328905.1_ASM32890v1</t>
  </si>
  <si>
    <t>ftp://ftp.ncbi.nlm.nih.gov/genomes/all/GCA/000/328/905/GCA_000328905.1_ASM32890v1</t>
  </si>
  <si>
    <t>BGI_Research_Institution</t>
  </si>
  <si>
    <t>2013/01/02_00:00</t>
  </si>
  <si>
    <t>2013/01/18_00:00</t>
  </si>
  <si>
    <t>GCF_001057535.1</t>
  </si>
  <si>
    <t>ASM105753v1</t>
  </si>
  <si>
    <t>608_ECLO</t>
  </si>
  <si>
    <t>JVAG01</t>
  </si>
  <si>
    <t>ftp://ftp.ncbi.nlm.nih.gov/genomes/all/GCF/001/057/535/GCF_001057535.1_ASM105753v1</t>
  </si>
  <si>
    <t>ftp://ftp.ncbi.nlm.nih.gov/genomes/all/GCA/001/057/535/GCA_001057535.1_ASM105753v1</t>
  </si>
  <si>
    <t>GCF_900075355.1</t>
  </si>
  <si>
    <t>11983_7#62</t>
  </si>
  <si>
    <t>e1069</t>
  </si>
  <si>
    <t>FJWV01</t>
  </si>
  <si>
    <t>ftp://ftp.ncbi.nlm.nih.gov/genomes/all/GCF/900/075/355/GCF_900075355.1_11983_7_62</t>
  </si>
  <si>
    <t>ftp://ftp.ncbi.nlm.nih.gov/genomes/all/GCA/900/075/355/GCA_900075355.1_11983_7_62</t>
  </si>
  <si>
    <t>GCF_900077875.1</t>
  </si>
  <si>
    <t>11983_7#24</t>
  </si>
  <si>
    <t>e840</t>
  </si>
  <si>
    <t>FKHA01</t>
  </si>
  <si>
    <t>ftp://ftp.ncbi.nlm.nih.gov/genomes/all/GCF/900/077/875/GCF_900077875.1_11983_7_24</t>
  </si>
  <si>
    <t>ftp://ftp.ncbi.nlm.nih.gov/genomes/all/GCA/900/077/875/GCA_900077875.1_11983_7_24</t>
  </si>
  <si>
    <t>Chicken_processing_plant</t>
  </si>
  <si>
    <t>Texas_Tech_University</t>
  </si>
  <si>
    <t>GCF_003409995.1</t>
  </si>
  <si>
    <t>ASM340999v1</t>
  </si>
  <si>
    <t>AR-44</t>
  </si>
  <si>
    <t>QUZN01</t>
  </si>
  <si>
    <t>ftp://ftp.ncbi.nlm.nih.gov/genomes/all/GCF/003/409/995/GCF_003409995.1_ASM340999v1</t>
  </si>
  <si>
    <t>ftp://ftp.ncbi.nlm.nih.gov/genomes/all/GCA/003/409/995/GCA_003409995.1_ASM340999v1</t>
  </si>
  <si>
    <t>2018/08/20_00:00</t>
  </si>
  <si>
    <t>2018/08/22_00:00</t>
  </si>
  <si>
    <t>GCF_900075915.1</t>
  </si>
  <si>
    <t>11983_6#66</t>
  </si>
  <si>
    <t>e1589</t>
  </si>
  <si>
    <t>FJZR01</t>
  </si>
  <si>
    <t>ftp://ftp.ncbi.nlm.nih.gov/genomes/all/GCF/900/075/915/GCF_900075915.1_11983_6_66</t>
  </si>
  <si>
    <t>ftp://ftp.ncbi.nlm.nih.gov/genomes/all/GCA/900/075/915/GCA_900075915.1_11983_6_66</t>
  </si>
  <si>
    <t>physical</t>
  </si>
  <si>
    <t>Gengmi_Li</t>
  </si>
  <si>
    <t>GCF_001521715.1</t>
  </si>
  <si>
    <t>ASM152171v1</t>
  </si>
  <si>
    <t>ATCC_35953</t>
  </si>
  <si>
    <t>ftp://ftp.ncbi.nlm.nih.gov/genomes/all/GCF/001/521/715/GCF_001521715.1_ASM152171v1</t>
  </si>
  <si>
    <t>ftp://ftp.ncbi.nlm.nih.gov/genomes/all/GCA/001/521/715/GCA_001521715.1_ASM152171v1</t>
  </si>
  <si>
    <t>Chengdu_Military_General_Hospital</t>
  </si>
  <si>
    <t>2016/01/22_00:00</t>
  </si>
  <si>
    <t>GCF_000534155.1</t>
  </si>
  <si>
    <t>Ente_cloa_UCI_39_V1</t>
  </si>
  <si>
    <t>UCI_39</t>
  </si>
  <si>
    <t>JCKQ01</t>
  </si>
  <si>
    <t>Enterobacter_roggenkampii_UCI_39_(enterobacteria)</t>
  </si>
  <si>
    <t>ftp://ftp.ncbi.nlm.nih.gov/genomes/all/GCF/000/534/155/GCF_000534155.1_Ente_cloa_UCI_39_V1</t>
  </si>
  <si>
    <t>ftp://ftp.ncbi.nlm.nih.gov/genomes/all/GCA/000/534/155/GCA_000534155.1_Ente_cloa_UCI_39_V1</t>
  </si>
  <si>
    <t>GCF_900074965.1</t>
  </si>
  <si>
    <t>11983_6#2</t>
  </si>
  <si>
    <t>e1284</t>
  </si>
  <si>
    <t>FJXJ01</t>
  </si>
  <si>
    <t>ftp://ftp.ncbi.nlm.nih.gov/genomes/all/GCF/900/074/965/GCF_900074965.1_11983_6_2</t>
  </si>
  <si>
    <t>ftp://ftp.ncbi.nlm.nih.gov/genomes/all/GCA/900/074/965/GCA_900074965.1_11983_6_2</t>
  </si>
  <si>
    <t>infected_leaf</t>
  </si>
  <si>
    <t>Arachis_hypogaea</t>
  </si>
  <si>
    <t>K.S._Chudasama</t>
  </si>
  <si>
    <t>GCF_003339705.1</t>
  </si>
  <si>
    <t>ASM333970v1</t>
  </si>
  <si>
    <t>SUBG009</t>
  </si>
  <si>
    <t>QPKG01</t>
  </si>
  <si>
    <t>ftp://ftp.ncbi.nlm.nih.gov/genomes/all/GCF/003/339/705/GCF_003339705.1_ASM333970v1</t>
  </si>
  <si>
    <t>ftp://ftp.ncbi.nlm.nih.gov/genomes/all/GCA/003/339/705/GCA_003339705.1_ASM333970v1</t>
  </si>
  <si>
    <t>SaurashtraUniversity</t>
  </si>
  <si>
    <t>2018/07/25_00:00</t>
  </si>
  <si>
    <t>2018/07/31_00:00</t>
  </si>
  <si>
    <t>acute_lymphoblastic_leukemia</t>
  </si>
  <si>
    <t>Zhiyong_Zong</t>
  </si>
  <si>
    <t>GCF_001039365.2</t>
  </si>
  <si>
    <t>ASM103936v2</t>
  </si>
  <si>
    <t>WCHECl-1060</t>
  </si>
  <si>
    <t>LFDQ02</t>
  </si>
  <si>
    <t>ftp://ftp.ncbi.nlm.nih.gov/genomes/all/GCF/001/039/365/GCF_001039365.2_ASM103936v2</t>
  </si>
  <si>
    <t>ftp://ftp.ncbi.nlm.nih.gov/genomes/all/GCA/001/039/365/GCA_001039365.2_ASM103936v2</t>
  </si>
  <si>
    <t>2017/05/16_00:00</t>
  </si>
  <si>
    <t>2017/05/24_00:00</t>
  </si>
  <si>
    <t>GCF_001631265.1</t>
  </si>
  <si>
    <t>ASM163126v1</t>
  </si>
  <si>
    <t>GN04900</t>
  </si>
  <si>
    <t>LVTV01</t>
  </si>
  <si>
    <t>ftp://ftp.ncbi.nlm.nih.gov/genomes/all/GCF/001/631/265/GCF_001631265.1_ASM163126v1</t>
  </si>
  <si>
    <t>ftp://ftp.ncbi.nlm.nih.gov/genomes/all/GCA/001/631/265/GCA_001631265.1_ASM163126v1</t>
  </si>
  <si>
    <t>GCF_900076545.1</t>
  </si>
  <si>
    <t>12045_5#29</t>
  </si>
  <si>
    <t>e2346</t>
  </si>
  <si>
    <t>FKDC01</t>
  </si>
  <si>
    <t>ftp://ftp.ncbi.nlm.nih.gov/genomes/all/GCF/900/076/545/GCF_900076545.1_12045_5_29</t>
  </si>
  <si>
    <t>ftp://ftp.ncbi.nlm.nih.gov/genomes/all/GCA/900/076/545/GCA_900076545.1_12045_5_29</t>
  </si>
  <si>
    <t>GCF_000478345.1</t>
  </si>
  <si>
    <t>ASM47834v1</t>
  </si>
  <si>
    <t>YZ1</t>
  </si>
  <si>
    <t>ANIC01</t>
  </si>
  <si>
    <t>Enterobacter_cancerogenus_YZ1_(enterobacteria)</t>
  </si>
  <si>
    <t>ftp://ftp.ncbi.nlm.nih.gov/genomes/all/GCF/000/478/345/GCF_000478345.1_ASM47834v1</t>
  </si>
  <si>
    <t>ftp://ftp.ncbi.nlm.nih.gov/genomes/all/GCA/000/478/345/GCA_000478345.1_ASM47834v1</t>
  </si>
  <si>
    <t>2012/12/31_00:00</t>
  </si>
  <si>
    <t>2013/10/22_00:00</t>
  </si>
  <si>
    <t>GCF_900076145.1</t>
  </si>
  <si>
    <t>11983_6#88</t>
  </si>
  <si>
    <t>e1770</t>
  </si>
  <si>
    <t>FKAO01</t>
  </si>
  <si>
    <t>ftp://ftp.ncbi.nlm.nih.gov/genomes/all/GCF/900/076/145/GCF_900076145.1_11983_6_88</t>
  </si>
  <si>
    <t>ftp://ftp.ncbi.nlm.nih.gov/genomes/all/GCA/900/076/145/GCA_900076145.1_11983_6_88</t>
  </si>
  <si>
    <t>Zophobas_atratus</t>
  </si>
  <si>
    <t>GCF_000328885.1</t>
  </si>
  <si>
    <t>SOAPdenovo</t>
  </si>
  <si>
    <t>YT3</t>
  </si>
  <si>
    <t>ANID01</t>
  </si>
  <si>
    <t>Enterobacter_hormaechei_YT3_(enterobacteria)</t>
  </si>
  <si>
    <t>ftp://ftp.ncbi.nlm.nih.gov/genomes/all/GCF/000/328/885/GCF_000328885.1_SOAPdenovo</t>
  </si>
  <si>
    <t>ftp://ftp.ncbi.nlm.nih.gov/genomes/all/GCA/000/328/885/GCA_000328885.1_SOAPdenovo</t>
  </si>
  <si>
    <t>2013/03/21_00:00</t>
  </si>
  <si>
    <t>Long_Beans</t>
  </si>
  <si>
    <t>GCF_001187305.1</t>
  </si>
  <si>
    <t>ASM118730v1</t>
  </si>
  <si>
    <t>LB3</t>
  </si>
  <si>
    <t>LFHB01</t>
  </si>
  <si>
    <t>ftp://ftp.ncbi.nlm.nih.gov/genomes/all/GCF/001/187/305/GCF_001187305.1_ASM118730v1</t>
  </si>
  <si>
    <t>ftp://ftp.ncbi.nlm.nih.gov/genomes/all/GCA/001/187/305/GCA_001187305.1_ASM118730v1</t>
  </si>
  <si>
    <t>2015/07/24_00:00</t>
  </si>
  <si>
    <t>SAMD00166969</t>
  </si>
  <si>
    <t>SAMN05589724</t>
  </si>
  <si>
    <t>GCF_007035975.1</t>
  </si>
  <si>
    <t>ASM703597v1</t>
  </si>
  <si>
    <t>18A13</t>
  </si>
  <si>
    <t>Enterobacter_sp._18A13_(enterobacteria)</t>
  </si>
  <si>
    <t>Enterobacter_sp._18A13</t>
  </si>
  <si>
    <t>ftp://ftp.ncbi.nlm.nih.gov/genomes/all/GCF/007/035/975/GCF_007035975.1_ASM703597v1</t>
  </si>
  <si>
    <t>ftp://ftp.ncbi.nlm.nih.gov/genomes/all/GCA/007/035/975/GCA_007035975.1_ASM703597v1</t>
  </si>
  <si>
    <t>GCF_002022405.1</t>
  </si>
  <si>
    <t>ASM202240v1</t>
  </si>
  <si>
    <t>A3203</t>
  </si>
  <si>
    <t>MSDM01</t>
  </si>
  <si>
    <t>ftp://ftp.ncbi.nlm.nih.gov/genomes/all/GCF/002/022/405/GCF_002022405.1_ASM202240v1</t>
  </si>
  <si>
    <t>ftp://ftp.ncbi.nlm.nih.gov/genomes/all/GCA/002/022/405/GCA_002022405.1_ASM202240v1</t>
  </si>
  <si>
    <t>USDA</t>
  </si>
  <si>
    <t>2017/03/07_00:00</t>
  </si>
  <si>
    <t>2017/03/11_00:00</t>
  </si>
  <si>
    <t>SAMN04252947</t>
  </si>
  <si>
    <t>SAMEA2273273</t>
  </si>
  <si>
    <t>SAMN10525006</t>
  </si>
  <si>
    <t>SAMEA2273275</t>
  </si>
  <si>
    <t>SAMN10835775</t>
  </si>
  <si>
    <t>SAMN04219575</t>
  </si>
  <si>
    <t>SAMN04407794</t>
  </si>
  <si>
    <t>SAMEA2273309</t>
  </si>
  <si>
    <t>11_years</t>
  </si>
  <si>
    <t>GCF_001473075.1</t>
  </si>
  <si>
    <t>SMART_1057.v1</t>
  </si>
  <si>
    <t>SMART_1057</t>
  </si>
  <si>
    <t>LPON01</t>
  </si>
  <si>
    <t>ftp://ftp.ncbi.nlm.nih.gov/genomes/all/GCF/001/473/075/GCF_001473075.1_SMART_1057.v1</t>
  </si>
  <si>
    <t>ftp://ftp.ncbi.nlm.nih.gov/genomes/all/GCA/001/473/075/GCA_001473075.1_SMART_1057.v1</t>
  </si>
  <si>
    <t>GCF_900078125.1</t>
  </si>
  <si>
    <t>11983_7#49</t>
  </si>
  <si>
    <t>e967</t>
  </si>
  <si>
    <t>FKIA01</t>
  </si>
  <si>
    <t>ftp://ftp.ncbi.nlm.nih.gov/genomes/all/GCF/900/078/125/GCF_900078125.1_11983_7_49</t>
  </si>
  <si>
    <t>ftp://ftp.ncbi.nlm.nih.gov/genomes/all/GCA/900/078/125/GCA_900078125.1_11983_7_49</t>
  </si>
  <si>
    <t>ascitic_fluid</t>
  </si>
  <si>
    <t>GCF_003964345.1</t>
  </si>
  <si>
    <t>ASM396434v1</t>
  </si>
  <si>
    <t>WCHEN090065</t>
  </si>
  <si>
    <t>RXSM01</t>
  </si>
  <si>
    <t>ftp://ftp.ncbi.nlm.nih.gov/genomes/all/GCF/003/964/345/GCF_003964345.1_ASM396434v1</t>
  </si>
  <si>
    <t>ftp://ftp.ncbi.nlm.nih.gov/genomes/all/GCA/003/964/345/GCA_003964345.1_ASM396434v1</t>
  </si>
  <si>
    <t>GCF_900078135.1</t>
  </si>
  <si>
    <t>11983_7#51</t>
  </si>
  <si>
    <t>e970</t>
  </si>
  <si>
    <t>FKHZ01</t>
  </si>
  <si>
    <t>ftp://ftp.ncbi.nlm.nih.gov/genomes/all/GCF/900/078/135/GCF_900078135.1_11983_7_51</t>
  </si>
  <si>
    <t>ftp://ftp.ncbi.nlm.nih.gov/genomes/all/GCA/900/078/135/GCA_900078135.1_11983_7_51</t>
  </si>
  <si>
    <t>GCF_004523845.1</t>
  </si>
  <si>
    <t>ASM452384v1</t>
  </si>
  <si>
    <t>ENM-22</t>
  </si>
  <si>
    <t>SOPM01</t>
  </si>
  <si>
    <t>ftp://ftp.ncbi.nlm.nih.gov/genomes/all/GCF/004/523/845/GCF_004523845.1_ASM452384v1</t>
  </si>
  <si>
    <t>ftp://ftp.ncbi.nlm.nih.gov/genomes/all/GCA/004/523/845/GCA_004523845.1_ASM452384v1</t>
  </si>
  <si>
    <t>Enterobacter_Cloacae_ENM-22</t>
  </si>
  <si>
    <t>Scrippsiella_trochoidea</t>
  </si>
  <si>
    <t>Jin_Zhou</t>
  </si>
  <si>
    <t>GCF_001469415.1</t>
  </si>
  <si>
    <t>ASM146941v1</t>
  </si>
  <si>
    <t>ST3</t>
  </si>
  <si>
    <t>LMBL01</t>
  </si>
  <si>
    <t>ftp://ftp.ncbi.nlm.nih.gov/genomes/all/GCF/001/469/415/GCF_001469415.1_ASM146941v1</t>
  </si>
  <si>
    <t>ftp://ftp.ncbi.nlm.nih.gov/genomes/all/GCA/001/469/415/GCA_001469415.1_ASM146941v1</t>
  </si>
  <si>
    <t>Graduate_School_at_Shenzhen,_Tsinghua_University</t>
  </si>
  <si>
    <t>2015/12/18_00:00</t>
  </si>
  <si>
    <t>GCF_001518455.1</t>
  </si>
  <si>
    <t>ASM151845v1</t>
  </si>
  <si>
    <t>GN05753</t>
  </si>
  <si>
    <t>LRCX01</t>
  </si>
  <si>
    <t>ftp://ftp.ncbi.nlm.nih.gov/genomes/all/GCF/001/518/455/GCF_001518455.1_ASM151845v1</t>
  </si>
  <si>
    <t>ftp://ftp.ncbi.nlm.nih.gov/genomes/all/GCA/001/518/455/GCA_001518455.1_ASM151845v1</t>
  </si>
  <si>
    <t>GCF_900075035.1</t>
  </si>
  <si>
    <t>11983_7#85</t>
  </si>
  <si>
    <t>e1219</t>
  </si>
  <si>
    <t>FJXD01</t>
  </si>
  <si>
    <t>ftp://ftp.ncbi.nlm.nih.gov/genomes/all/GCF/900/075/035/GCF_900075035.1_11983_7_85</t>
  </si>
  <si>
    <t>ftp://ftp.ncbi.nlm.nih.gov/genomes/all/GCA/900/075/035/GCA_900075035.1_11983_7_85</t>
  </si>
  <si>
    <t>SAMN12124847</t>
  </si>
  <si>
    <t>SAMN09845203</t>
  </si>
  <si>
    <t>SAMN04124432</t>
  </si>
  <si>
    <t>SAMEA2273442</t>
  </si>
  <si>
    <t>SAMN04124433</t>
  </si>
  <si>
    <t>SAMEA2273346</t>
  </si>
  <si>
    <t>SAMEA2709019</t>
  </si>
  <si>
    <t>SAMD00019157</t>
  </si>
  <si>
    <t>SAMN07167863</t>
  </si>
  <si>
    <t>SAMEA2273185</t>
  </si>
  <si>
    <t>SAMEA2273331</t>
  </si>
  <si>
    <t>SAMEA2612494</t>
  </si>
  <si>
    <t>SAMN05960959</t>
  </si>
  <si>
    <t>SAMN09845191</t>
  </si>
  <si>
    <t>SAMN07503715</t>
  </si>
  <si>
    <t>SAMN10525002</t>
  </si>
  <si>
    <t>SAMEA2273161</t>
  </si>
  <si>
    <t>SAMN05526267</t>
  </si>
  <si>
    <t>SAMEA2273461</t>
  </si>
  <si>
    <t>SAMN03197595</t>
  </si>
  <si>
    <t>SAMN04407789</t>
  </si>
  <si>
    <t>SAMN04521933</t>
  </si>
  <si>
    <t>SAMEA2273462</t>
  </si>
  <si>
    <t>SAMN10525008</t>
  </si>
  <si>
    <t>SAMN09435818</t>
  </si>
  <si>
    <t>SAMN04572686</t>
  </si>
  <si>
    <t>Pellaea_calomelanos</t>
  </si>
  <si>
    <t>GCF_006517595.2</t>
  </si>
  <si>
    <t>ASM651759v2</t>
  </si>
  <si>
    <t>MHSD6</t>
  </si>
  <si>
    <t>VHQJ02</t>
  </si>
  <si>
    <t>Enterobacter_sp._MHSD6_(enterobacteria)</t>
  </si>
  <si>
    <t>Enterobacter_sp._MHSD6</t>
  </si>
  <si>
    <t>ftp://ftp.ncbi.nlm.nih.gov/genomes/all/GCF/006/517/595/GCF_006517595.2_ASM651759v2</t>
  </si>
  <si>
    <t>ftp://ftp.ncbi.nlm.nih.gov/genomes/all/GCA/006/517/595/GCA_006517595.2_ASM651759v2</t>
  </si>
  <si>
    <t>University_of_Johannesburg</t>
  </si>
  <si>
    <t>2019/08/06_00:00</t>
  </si>
  <si>
    <t>GCF_003964635.1</t>
  </si>
  <si>
    <t>ASM396463v1</t>
  </si>
  <si>
    <t>WCHEH090026</t>
  </si>
  <si>
    <t>RXRI01</t>
  </si>
  <si>
    <t>ftp://ftp.ncbi.nlm.nih.gov/genomes/all/GCF/003/964/635/GCF_003964635.1_ASM396463v1</t>
  </si>
  <si>
    <t>ftp://ftp.ncbi.nlm.nih.gov/genomes/all/GCA/003/964/635/GCA_003964635.1_ASM396463v1</t>
  </si>
  <si>
    <t>Unitary_tract_infection</t>
  </si>
  <si>
    <t>Anette_M._Hammerum</t>
  </si>
  <si>
    <t>GCF_001482465.1</t>
  </si>
  <si>
    <t>ASM148246v1</t>
  </si>
  <si>
    <t>AMA_497</t>
  </si>
  <si>
    <t>LLJM01</t>
  </si>
  <si>
    <t>ftp://ftp.ncbi.nlm.nih.gov/genomes/all/GCF/001/482/465/GCF_001482465.1_ASM148246v1</t>
  </si>
  <si>
    <t>ftp://ftp.ncbi.nlm.nih.gov/genomes/all/GCA/001/482/465/GCA_001482465.1_ASM148246v1</t>
  </si>
  <si>
    <t>2015/12/31_00:00</t>
  </si>
  <si>
    <t>GCF_900076445.1</t>
  </si>
  <si>
    <t>12045_5#20</t>
  </si>
  <si>
    <t>e2140</t>
  </si>
  <si>
    <t>FKCX01</t>
  </si>
  <si>
    <t>ftp://ftp.ncbi.nlm.nih.gov/genomes/all/GCF/900/076/445/GCF_900076445.1_12045_5_20</t>
  </si>
  <si>
    <t>ftp://ftp.ncbi.nlm.nih.gov/genomes/all/GCA/900/076/445/GCA_900076445.1_12045_5_20</t>
  </si>
  <si>
    <t>GCF_001482625.1</t>
  </si>
  <si>
    <t>ASM148262v1</t>
  </si>
  <si>
    <t>AMA_590</t>
  </si>
  <si>
    <t>LLJN01</t>
  </si>
  <si>
    <t>ftp://ftp.ncbi.nlm.nih.gov/genomes/all/GCF/001/482/625/GCF_001482625.1_ASM148262v1</t>
  </si>
  <si>
    <t>ftp://ftp.ncbi.nlm.nih.gov/genomes/all/GCA/001/482/625/GCA_001482625.1_ASM148262v1</t>
  </si>
  <si>
    <t>GCF_900075655.1</t>
  </si>
  <si>
    <t>11983_6#25</t>
  </si>
  <si>
    <t>e1387</t>
  </si>
  <si>
    <t>FJYP01</t>
  </si>
  <si>
    <t>ftp://ftp.ncbi.nlm.nih.gov/genomes/all/GCF/900/075/655/GCF_900075655.1_11983_6_25</t>
  </si>
  <si>
    <t>ftp://ftp.ncbi.nlm.nih.gov/genomes/all/GCA/900/075/655/GCA_900075655.1_11983_6_25</t>
  </si>
  <si>
    <t>GCF_900447525.1</t>
  </si>
  <si>
    <t>32407_G01</t>
  </si>
  <si>
    <t>NCTC11588</t>
  </si>
  <si>
    <t>UGIV01</t>
  </si>
  <si>
    <t>ftp://ftp.ncbi.nlm.nih.gov/genomes/all/GCF/900/447/525/GCF_900447525.1_32407_G01</t>
  </si>
  <si>
    <t>ftp://ftp.ncbi.nlm.nih.gov/genomes/all/GCA/900/447/525/GCA_900447525.1_32407_G01</t>
  </si>
  <si>
    <t>GCF_002897075.1</t>
  </si>
  <si>
    <t>ASM289707v1</t>
  </si>
  <si>
    <t>KINAN-G</t>
  </si>
  <si>
    <t>BBKD01</t>
  </si>
  <si>
    <t>Enterobacter_sp._KINAN-G_(enterobacteria)</t>
  </si>
  <si>
    <t>Enterobacter_sp._KINAN-G</t>
  </si>
  <si>
    <t>ftp://ftp.ncbi.nlm.nih.gov/genomes/all/GCF/002/897/075/GCF_002897075.1_ASM289707v1</t>
  </si>
  <si>
    <t>ftp://ftp.ncbi.nlm.nih.gov/genomes/all/GCA/002/897/075/GCA_002897075.1_ASM289707v1</t>
  </si>
  <si>
    <t>Laboratory_of_Bacterial_Genomics,_Pathogen_Genomic_Center,_National_Institute_of_Infectious_Diseases</t>
  </si>
  <si>
    <t>2017/12/20_00:00</t>
  </si>
  <si>
    <t>2018/01/24_00:00</t>
  </si>
  <si>
    <t>2018/01/26_00:00</t>
  </si>
  <si>
    <t>lake_water</t>
  </si>
  <si>
    <t>Mohapatra_et_al</t>
  </si>
  <si>
    <t>GCF_002528975.1</t>
  </si>
  <si>
    <t>ASM252897v1</t>
  </si>
  <si>
    <t>DL4.3</t>
  </si>
  <si>
    <t>NMPX01</t>
  </si>
  <si>
    <t>ftp://ftp.ncbi.nlm.nih.gov/genomes/all/GCF/002/528/975/GCF_002528975.1_ASM252897v1</t>
  </si>
  <si>
    <t>ftp://ftp.ncbi.nlm.nih.gov/genomes/all/GCA/002/528/975/GCA_002528975.1_ASM252897v1</t>
  </si>
  <si>
    <t>National_Institute_of_Science_Education_and_Research</t>
  </si>
  <si>
    <t>2017/10/11_00:00</t>
  </si>
  <si>
    <t>2017/10/16_00:00</t>
  </si>
  <si>
    <t>GCF_900077315.1</t>
  </si>
  <si>
    <t>12045_4#57</t>
  </si>
  <si>
    <t>e534</t>
  </si>
  <si>
    <t>FKER01</t>
  </si>
  <si>
    <t>ftp://ftp.ncbi.nlm.nih.gov/genomes/all/GCF/900/077/315/GCF_900077315.1_12045_4_57</t>
  </si>
  <si>
    <t>ftp://ftp.ncbi.nlm.nih.gov/genomes/all/GCA/900/077/315/GCA_900077315.1_12045_4_57</t>
  </si>
  <si>
    <t>GCF_900075485.1</t>
  </si>
  <si>
    <t>11983_6#11</t>
  </si>
  <si>
    <t>e1323</t>
  </si>
  <si>
    <t>FJXZ01</t>
  </si>
  <si>
    <t>ftp://ftp.ncbi.nlm.nih.gov/genomes/all/GCF/900/075/485/GCF_900075485.1_11983_6_11</t>
  </si>
  <si>
    <t>ftp://ftp.ncbi.nlm.nih.gov/genomes/all/GCA/900/075/485/GCA_900075485.1_11983_6_11</t>
  </si>
  <si>
    <t>GCA_900447185.1</t>
  </si>
  <si>
    <t>28869_G01</t>
  </si>
  <si>
    <t>NCTC12123</t>
  </si>
  <si>
    <t>UFYI01</t>
  </si>
  <si>
    <t>ftp://ftp.ncbi.nlm.nih.gov/genomes/all/GCA/900/447/185/GCA_900447185.1_28869_G01</t>
  </si>
  <si>
    <t>GCF_002239945.1</t>
  </si>
  <si>
    <t>ASM223994v1</t>
  </si>
  <si>
    <t>HB_Z_2180</t>
  </si>
  <si>
    <t>NJCO01</t>
  </si>
  <si>
    <t>ftp://ftp.ncbi.nlm.nih.gov/genomes/all/GCF/002/239/945/GCF_002239945.1_ASM223994v1</t>
  </si>
  <si>
    <t>ftp://ftp.ncbi.nlm.nih.gov/genomes/all/GCA/002/239/945/GCA_002239945.1_ASM223994v1</t>
  </si>
  <si>
    <t>GCF_003965675.1</t>
  </si>
  <si>
    <t>ASM396567v1</t>
  </si>
  <si>
    <t>WCHEH090013</t>
  </si>
  <si>
    <t>RXQW01</t>
  </si>
  <si>
    <t>ftp://ftp.ncbi.nlm.nih.gov/genomes/all/GCF/003/965/675/GCF_003965675.1_ASM396567v1</t>
  </si>
  <si>
    <t>ftp://ftp.ncbi.nlm.nih.gov/genomes/all/GCA/003/965/675/GCA_003965675.1_ASM396567v1</t>
  </si>
  <si>
    <t>GCF_002751815.1</t>
  </si>
  <si>
    <t>ASM275181v1</t>
  </si>
  <si>
    <t>ECLO_616294_SO</t>
  </si>
  <si>
    <t>NRJJ01</t>
  </si>
  <si>
    <t>ftp://ftp.ncbi.nlm.nih.gov/genomes/all/GCF/002/751/815/GCF_002751815.1_ASM275181v1</t>
  </si>
  <si>
    <t>ftp://ftp.ncbi.nlm.nih.gov/genomes/all/GCA/002/751/815/GCA_002751815.1_ASM275181v1</t>
  </si>
  <si>
    <t>2017/11/03_00:00</t>
  </si>
  <si>
    <t>2017/11/06_00:00</t>
  </si>
  <si>
    <t>2017/11/09_00:00</t>
  </si>
  <si>
    <t>GCF_003964365.1</t>
  </si>
  <si>
    <t>ASM396436v1</t>
  </si>
  <si>
    <t>WCHEN090037</t>
  </si>
  <si>
    <t>RXSI01</t>
  </si>
  <si>
    <t>ftp://ftp.ncbi.nlm.nih.gov/genomes/all/GCF/003/964/365/GCF_003964365.1_ASM396436v1</t>
  </si>
  <si>
    <t>ftp://ftp.ncbi.nlm.nih.gov/genomes/all/GCA/003/964/365/GCA_003964365.1_ASM396436v1</t>
  </si>
  <si>
    <t>GCF_900077065.1</t>
  </si>
  <si>
    <t>12045_4#39</t>
  </si>
  <si>
    <t>e400</t>
  </si>
  <si>
    <t>FKDX01</t>
  </si>
  <si>
    <t>ftp://ftp.ncbi.nlm.nih.gov/genomes/all/GCF/900/077/065/GCF_900077065.1_12045_4_39</t>
  </si>
  <si>
    <t>ftp://ftp.ncbi.nlm.nih.gov/genomes/all/GCA/900/077/065/GCA_900077065.1_12045_4_39</t>
  </si>
  <si>
    <t>Decaying_Wood</t>
  </si>
  <si>
    <t>GCF_001742765.1</t>
  </si>
  <si>
    <t>ASM174276v1</t>
  </si>
  <si>
    <t>ku-bf2</t>
  </si>
  <si>
    <t>MDVW01</t>
  </si>
  <si>
    <t>Enterobacter_sp._ku-bf2_(enterobacteria)</t>
  </si>
  <si>
    <t>Enterobacter_sp._ku-bf2</t>
  </si>
  <si>
    <t>ftp://ftp.ncbi.nlm.nih.gov/genomes/all/GCF/001/742/765/GCF_001742765.1_ASM174276v1</t>
  </si>
  <si>
    <t>ftp://ftp.ncbi.nlm.nih.gov/genomes/all/GCA/001/742/765/GCA_001742765.1_ASM174276v1</t>
  </si>
  <si>
    <t>osmania_University</t>
  </si>
  <si>
    <t>2016/09/23_00:00</t>
  </si>
  <si>
    <t>2016/09/25_00:00</t>
  </si>
  <si>
    <t>GCF_900076665.1</t>
  </si>
  <si>
    <t>12045_5#40</t>
  </si>
  <si>
    <t>e2549</t>
  </si>
  <si>
    <t>FKCS01</t>
  </si>
  <si>
    <t>ftp://ftp.ncbi.nlm.nih.gov/genomes/all/GCF/900/076/665/GCF_900076665.1_12045_5_40</t>
  </si>
  <si>
    <t>ftp://ftp.ncbi.nlm.nih.gov/genomes/all/GCA/900/076/665/GCA_900076665.1_12045_5_40</t>
  </si>
  <si>
    <t>GCF_001056585.1</t>
  </si>
  <si>
    <t>ASM105658v1</t>
  </si>
  <si>
    <t>405_ECLO</t>
  </si>
  <si>
    <t>JVIL01</t>
  </si>
  <si>
    <t>ftp://ftp.ncbi.nlm.nih.gov/genomes/all/GCF/001/056/585/GCF_001056585.1_ASM105658v1</t>
  </si>
  <si>
    <t>ftp://ftp.ncbi.nlm.nih.gov/genomes/all/GCA/001/056/585/GCA_001056585.1_ASM105658v1</t>
  </si>
  <si>
    <t>GCF_001518325.1</t>
  </si>
  <si>
    <t>ASM151832v1</t>
  </si>
  <si>
    <t>GN04366</t>
  </si>
  <si>
    <t>LRCS01</t>
  </si>
  <si>
    <t>ftp://ftp.ncbi.nlm.nih.gov/genomes/all/GCF/001/518/325/GCF_001518325.1_ASM151832v1</t>
  </si>
  <si>
    <t>ftp://ftp.ncbi.nlm.nih.gov/genomes/all/GCA/001/518/325/GCA_001518325.1_ASM151832v1</t>
  </si>
  <si>
    <t>Massachusetts_General_Hospital</t>
  </si>
  <si>
    <t>GCF_002151965.1</t>
  </si>
  <si>
    <t>ASM215196v1</t>
  </si>
  <si>
    <t>MGH184</t>
  </si>
  <si>
    <t>NGRQ01</t>
  </si>
  <si>
    <t>ftp://ftp.ncbi.nlm.nih.gov/genomes/all/GCF/002/151/965/GCF_002151965.1_ASM215196v1</t>
  </si>
  <si>
    <t>ftp://ftp.ncbi.nlm.nih.gov/genomes/all/GCA/002/151/965/GCA_002151965.1_ASM215196v1</t>
  </si>
  <si>
    <t>GCF_900076685.1</t>
  </si>
  <si>
    <t>12045_5#41</t>
  </si>
  <si>
    <t>e2550</t>
  </si>
  <si>
    <t>FKDL01</t>
  </si>
  <si>
    <t>ftp://ftp.ncbi.nlm.nih.gov/genomes/all/GCF/900/076/685/GCF_900076685.1_12045_5_41</t>
  </si>
  <si>
    <t>ftp://ftp.ncbi.nlm.nih.gov/genomes/all/GCA/900/076/685/GCA_900076685.1_12045_5_41</t>
  </si>
  <si>
    <t>GCF_003964355.1</t>
  </si>
  <si>
    <t>ASM396435v1</t>
  </si>
  <si>
    <t>WCHEX090068</t>
  </si>
  <si>
    <t>RXSO01</t>
  </si>
  <si>
    <t>ftp://ftp.ncbi.nlm.nih.gov/genomes/all/GCF/003/964/355/GCF_003964355.1_ASM396435v1</t>
  </si>
  <si>
    <t>ftp://ftp.ncbi.nlm.nih.gov/genomes/all/GCA/003/964/355/GCA_003964355.1_ASM396435v1</t>
  </si>
  <si>
    <t>GCF_003289345.1</t>
  </si>
  <si>
    <t>ASM328934v1</t>
  </si>
  <si>
    <t>105H6</t>
  </si>
  <si>
    <t>QMCY01</t>
  </si>
  <si>
    <t>ftp://ftp.ncbi.nlm.nih.gov/genomes/all/GCF/003/289/345/GCF_003289345.1_ASM328934v1</t>
  </si>
  <si>
    <t>ftp://ftp.ncbi.nlm.nih.gov/genomes/all/GCA/003/289/345/GCA_003289345.1_ASM328934v1</t>
  </si>
  <si>
    <t>GCF_001631505.1</t>
  </si>
  <si>
    <t>ASM163150v1</t>
  </si>
  <si>
    <t>GN05643</t>
  </si>
  <si>
    <t>LVUJ01</t>
  </si>
  <si>
    <t>ftp://ftp.ncbi.nlm.nih.gov/genomes/all/GCF/001/631/505/GCF_001631505.1_ASM163150v1</t>
  </si>
  <si>
    <t>ftp://ftp.ncbi.nlm.nih.gov/genomes/all/GCA/001/631/505/GCA_001631505.1_ASM163150v1</t>
  </si>
  <si>
    <t>SAMEA2273194</t>
  </si>
  <si>
    <t>SAMN03283630</t>
  </si>
  <si>
    <t>SAMEA2273297</t>
  </si>
  <si>
    <t>SAMN04252898</t>
  </si>
  <si>
    <t>SAMN08623782</t>
  </si>
  <si>
    <t>SAMEA2273135</t>
  </si>
  <si>
    <t>SAMN02212350</t>
  </si>
  <si>
    <t>SAMN09845221</t>
  </si>
  <si>
    <t>SAMN08450112</t>
  </si>
  <si>
    <t>SAMN04407791</t>
  </si>
  <si>
    <t>SAMN03197103</t>
  </si>
  <si>
    <t>SAMN09845207</t>
  </si>
  <si>
    <t>SAMN03732688</t>
  </si>
  <si>
    <t>SAMEA104567668</t>
  </si>
  <si>
    <t>SAMN10847450</t>
  </si>
  <si>
    <t>SAMN02138657</t>
  </si>
  <si>
    <t>SAMN08737109</t>
  </si>
  <si>
    <t>SAMEA2273157</t>
  </si>
  <si>
    <t>SAMEA2273473</t>
  </si>
  <si>
    <t>SAMN03283672</t>
  </si>
  <si>
    <t>SAMEA4608437</t>
  </si>
  <si>
    <t>SAMN04158323</t>
  </si>
  <si>
    <t>SAMEA2273489</t>
  </si>
  <si>
    <t>SAMN09845220</t>
  </si>
  <si>
    <t>SAMEA2273387</t>
  </si>
  <si>
    <t>SAMEA104567279</t>
  </si>
  <si>
    <t>SAMN04572684</t>
  </si>
  <si>
    <t>SAMN03261526</t>
  </si>
  <si>
    <t>SAMEA2273254</t>
  </si>
  <si>
    <t>SAMN08932720</t>
  </si>
  <si>
    <t>SAMEA2742603</t>
  </si>
  <si>
    <t>SAMN03021527</t>
  </si>
  <si>
    <t>SAMN06451350</t>
  </si>
  <si>
    <t>SAMEA2273203</t>
  </si>
  <si>
    <t>SAMEA2273459</t>
  </si>
  <si>
    <t>SAMEA104567278</t>
  </si>
  <si>
    <t>SAMEA2273211</t>
  </si>
  <si>
    <t>SAMEA2273403</t>
  </si>
  <si>
    <t>SAMN03005138</t>
  </si>
  <si>
    <t>SAMN09435811</t>
  </si>
  <si>
    <t>SAMEA2273299</t>
  </si>
  <si>
    <t>SAMN04015005</t>
  </si>
  <si>
    <t>SAMN03196970</t>
  </si>
  <si>
    <t>SAMN03198102</t>
  </si>
  <si>
    <t>SAMEA2273145</t>
  </si>
  <si>
    <t>SAMN11283933</t>
  </si>
  <si>
    <t>GCF_900077395.1</t>
  </si>
  <si>
    <t>12045_4#66</t>
  </si>
  <si>
    <t>e590</t>
  </si>
  <si>
    <t>FKFB01</t>
  </si>
  <si>
    <t>ftp://ftp.ncbi.nlm.nih.gov/genomes/all/GCF/900/077/395/GCF_900077395.1_12045_4_66</t>
  </si>
  <si>
    <t>ftp://ftp.ncbi.nlm.nih.gov/genomes/all/GCA/900/077/395/GCA_900077395.1_12045_4_66</t>
  </si>
  <si>
    <t>GCF_000957655.1</t>
  </si>
  <si>
    <t>ASM95765v1</t>
  </si>
  <si>
    <t>LAAE01</t>
  </si>
  <si>
    <t>ftp://ftp.ncbi.nlm.nih.gov/genomes/all/GCF/000/957/655/GCF_000957655.1_ASM95765v1</t>
  </si>
  <si>
    <t>ftp://ftp.ncbi.nlm.nih.gov/genomes/all/GCA/000/957/655/GCA_000957655.1_ASM95765v1</t>
  </si>
  <si>
    <t>GCF_900075255.1</t>
  </si>
  <si>
    <t>11983_7#73</t>
  </si>
  <si>
    <t>e1154</t>
  </si>
  <si>
    <t>FJWH01</t>
  </si>
  <si>
    <t>ftp://ftp.ncbi.nlm.nih.gov/genomes/all/GCF/900/075/255/GCF_900075255.1_11983_7_73</t>
  </si>
  <si>
    <t>ftp://ftp.ncbi.nlm.nih.gov/genomes/all/GCA/900/075/255/GCA_900075255.1_11983_7_73</t>
  </si>
  <si>
    <t>74_years</t>
  </si>
  <si>
    <t>GCF_001472085.1</t>
  </si>
  <si>
    <t>SMART_309.v1</t>
  </si>
  <si>
    <t>SMART_309</t>
  </si>
  <si>
    <t>LPQK01</t>
  </si>
  <si>
    <t>ftp://ftp.ncbi.nlm.nih.gov/genomes/all/GCF/001/472/085/GCF_001472085.1_SMART_309.v1</t>
  </si>
  <si>
    <t>ftp://ftp.ncbi.nlm.nih.gov/genomes/all/GCA/001/472/085/GCA_001472085.1_SMART_309.v1</t>
  </si>
  <si>
    <t>GCF_003401515.1</t>
  </si>
  <si>
    <t>ASM340151v1</t>
  </si>
  <si>
    <t>CRE06</t>
  </si>
  <si>
    <t>PXLQ01</t>
  </si>
  <si>
    <t>ftp://ftp.ncbi.nlm.nih.gov/genomes/all/GCF/003/401/515/GCF_003401515.1_ASM340151v1</t>
  </si>
  <si>
    <t>ftp://ftp.ncbi.nlm.nih.gov/genomes/all/GCA/003/401/515/GCA_003401515.1_ASM340151v1</t>
  </si>
  <si>
    <t>GCF_900076675.1</t>
  </si>
  <si>
    <t>12045_4#15</t>
  </si>
  <si>
    <t>e261</t>
  </si>
  <si>
    <t>FKDE01</t>
  </si>
  <si>
    <t>ftp://ftp.ncbi.nlm.nih.gov/genomes/all/GCF/900/076/675/GCF_900076675.1_12045_4_15</t>
  </si>
  <si>
    <t>ftp://ftp.ncbi.nlm.nih.gov/genomes/all/GCA/900/076/675/GCA_900076675.1_12045_4_15</t>
  </si>
  <si>
    <t>Water_Sample</t>
  </si>
  <si>
    <t>GCF_000422225.1</t>
  </si>
  <si>
    <t>E_cloacae_Hanford_v1.0</t>
  </si>
  <si>
    <t>Hanford</t>
  </si>
  <si>
    <t>ATCK01</t>
  </si>
  <si>
    <t>ftp://ftp.ncbi.nlm.nih.gov/genomes/all/GCF/000/422/225/GCF_000422225.1_E_cloacae_Hanford_v1.0</t>
  </si>
  <si>
    <t>ftp://ftp.ncbi.nlm.nih.gov/genomes/all/GCA/000/422/225/GCA_000422225.1_E_cloacae_Hanford_v1.0</t>
  </si>
  <si>
    <t>Oak_Ridge_National_Lab</t>
  </si>
  <si>
    <t>2013/07/11_00:00</t>
  </si>
  <si>
    <t>GCF_003964555.1</t>
  </si>
  <si>
    <t>ASM396455v1</t>
  </si>
  <si>
    <t>WCHEH090056</t>
  </si>
  <si>
    <t>RXRZ01</t>
  </si>
  <si>
    <t>ftp://ftp.ncbi.nlm.nih.gov/genomes/all/GCF/003/964/555/GCF_003964555.1_ASM396455v1</t>
  </si>
  <si>
    <t>ftp://ftp.ncbi.nlm.nih.gov/genomes/all/GCA/003/964/555/GCA_003964555.1_ASM396455v1</t>
  </si>
  <si>
    <t>clinical_material</t>
  </si>
  <si>
    <t>Colonization/infection</t>
  </si>
  <si>
    <t>University_Hospital_in_Pilsen</t>
  </si>
  <si>
    <t>GCF_003057395.1</t>
  </si>
  <si>
    <t>ASM305739v1</t>
  </si>
  <si>
    <t>Encl-44578</t>
  </si>
  <si>
    <t>QBPF01</t>
  </si>
  <si>
    <t>ftp://ftp.ncbi.nlm.nih.gov/genomes/all/GCF/003/057/395/GCF_003057395.1_ASM305739v1</t>
  </si>
  <si>
    <t>ftp://ftp.ncbi.nlm.nih.gov/genomes/all/GCA/003/057/395/GCA_003057395.1_ASM305739v1</t>
  </si>
  <si>
    <t>Veterinary_Research_Institute</t>
  </si>
  <si>
    <t>GCF_001518275.1</t>
  </si>
  <si>
    <t>ASM151827v1</t>
  </si>
  <si>
    <t>GN04381</t>
  </si>
  <si>
    <t>LRCU01</t>
  </si>
  <si>
    <t>ftp://ftp.ncbi.nlm.nih.gov/genomes/all/GCF/001/518/275/GCF_001518275.1_ASM151827v1</t>
  </si>
  <si>
    <t>ftp://ftp.ncbi.nlm.nih.gov/genomes/all/GCA/001/518/275/GCA_001518275.1_ASM151827v1</t>
  </si>
  <si>
    <t>GCF_001052225.1</t>
  </si>
  <si>
    <t>ASM105222v1</t>
  </si>
  <si>
    <t>1147_ECLO</t>
  </si>
  <si>
    <t>JWBJ01</t>
  </si>
  <si>
    <t>ftp://ftp.ncbi.nlm.nih.gov/genomes/all/GCF/001/052/225/GCF_001052225.1_ASM105222v1</t>
  </si>
  <si>
    <t>ftp://ftp.ncbi.nlm.nih.gov/genomes/all/GCA/001/052/225/GCA_001052225.1_ASM105222v1</t>
  </si>
  <si>
    <t>GCF_003965195.1</t>
  </si>
  <si>
    <t>ASM396519v1</t>
  </si>
  <si>
    <t>WCHEH090030</t>
  </si>
  <si>
    <t>RXRL01</t>
  </si>
  <si>
    <t>ftp://ftp.ncbi.nlm.nih.gov/genomes/all/GCF/003/965/195/GCF_003965195.1_ASM396519v1</t>
  </si>
  <si>
    <t>ftp://ftp.ncbi.nlm.nih.gov/genomes/all/GCA/003/965/195/GCA_003965195.1_ASM396519v1</t>
  </si>
  <si>
    <t>GCF_001023245.1</t>
  </si>
  <si>
    <t>ASM102324v1</t>
  </si>
  <si>
    <t>GN02226</t>
  </si>
  <si>
    <t>LEEO01</t>
  </si>
  <si>
    <t>ftp://ftp.ncbi.nlm.nih.gov/genomes/all/GCF/001/023/245/GCF_001023245.1_ASM102324v1</t>
  </si>
  <si>
    <t>ftp://ftp.ncbi.nlm.nih.gov/genomes/all/GCA/001/023/245/GCA_001023245.1_ASM102324v1</t>
  </si>
  <si>
    <t>GCA_902161535.1</t>
  </si>
  <si>
    <t>25426_7#289</t>
  </si>
  <si>
    <t>4928STDY7071562</t>
  </si>
  <si>
    <t>CABGRY01</t>
  </si>
  <si>
    <t>ftp://ftp.ncbi.nlm.nih.gov/genomes/all/GCA/902/161/535/GCA_902161535.1_25426_7_289</t>
  </si>
  <si>
    <t>patient</t>
  </si>
  <si>
    <t>not_specified</t>
  </si>
  <si>
    <t>CHU-Bicetre</t>
  </si>
  <si>
    <t>GCF_004145885.1</t>
  </si>
  <si>
    <t>ASM414588v1</t>
  </si>
  <si>
    <t>ICR003004</t>
  </si>
  <si>
    <t>SEJE01</t>
  </si>
  <si>
    <t>ftp://ftp.ncbi.nlm.nih.gov/genomes/all/GCF/004/145/885/GCF_004145885.1_ASM414588v1</t>
  </si>
  <si>
    <t>ftp://ftp.ncbi.nlm.nih.gov/genomes/all/GCA/004/145/885/GCA_004145885.1_ASM414588v1</t>
  </si>
  <si>
    <t>Universite_Paris_Sud</t>
  </si>
  <si>
    <t>2019/02/06_00:00</t>
  </si>
  <si>
    <t>2019/02/16_00:00</t>
  </si>
  <si>
    <t>GCF_000534415.1</t>
  </si>
  <si>
    <t>Ente_cloa_complex_BIDMC_27_V1</t>
  </si>
  <si>
    <t>BIDMC_27</t>
  </si>
  <si>
    <t>JCLD01</t>
  </si>
  <si>
    <t>Enterobacter_sp._BIDMC_27_(enterobacteria)</t>
  </si>
  <si>
    <t>Enterobacter_sp._BIDMC_27</t>
  </si>
  <si>
    <t>ftp://ftp.ncbi.nlm.nih.gov/genomes/all/GCF/000/534/415/GCF_000534415.1_Ente_cloa_complex_BIDMC_27_V1</t>
  </si>
  <si>
    <t>ftp://ftp.ncbi.nlm.nih.gov/genomes/all/GCA/000/534/415/GCA_000534415.1_Ente_cloa_complex_BIDMC_27_V1</t>
  </si>
  <si>
    <t>2014/10/14_00:00</t>
  </si>
  <si>
    <t>GCF_003056765.1</t>
  </si>
  <si>
    <t>ASM305676v1</t>
  </si>
  <si>
    <t>AUH-ENM3</t>
  </si>
  <si>
    <t>PYGY01</t>
  </si>
  <si>
    <t>ftp://ftp.ncbi.nlm.nih.gov/genomes/all/GCF/003/056/765/GCF_003056765.1_ASM305676v1</t>
  </si>
  <si>
    <t>ftp://ftp.ncbi.nlm.nih.gov/genomes/all/GCA/003/056/765/GCA_003056765.1_ASM305676v1</t>
  </si>
  <si>
    <t>GCF_900077025.1</t>
  </si>
  <si>
    <t>12045_4#35</t>
  </si>
  <si>
    <t>e380</t>
  </si>
  <si>
    <t>FKDV01</t>
  </si>
  <si>
    <t>ftp://ftp.ncbi.nlm.nih.gov/genomes/all/GCF/900/077/025/GCF_900077025.1_12045_4_35</t>
  </si>
  <si>
    <t>ftp://ftp.ncbi.nlm.nih.gov/genomes/all/GCA/900/077/025/GCA_900077025.1_12045_4_35</t>
  </si>
  <si>
    <t>GCF_900076605.1</t>
  </si>
  <si>
    <t>12045_5#53</t>
  </si>
  <si>
    <t>e247</t>
  </si>
  <si>
    <t>FKDG01</t>
  </si>
  <si>
    <t>ftp://ftp.ncbi.nlm.nih.gov/genomes/all/GCF/900/076/605/GCF_900076605.1_12045_5_53</t>
  </si>
  <si>
    <t>ftp://ftp.ncbi.nlm.nih.gov/genomes/all/GCA/900/076/605/GCA_900076605.1_12045_5_53</t>
  </si>
  <si>
    <t>GCF_000957005.1</t>
  </si>
  <si>
    <t>ASM95700v1</t>
  </si>
  <si>
    <t>JZZG01</t>
  </si>
  <si>
    <t>ftp://ftp.ncbi.nlm.nih.gov/genomes/all/GCF/000/957/005/GCF_000957005.1_ASM95700v1</t>
  </si>
  <si>
    <t>ftp://ftp.ncbi.nlm.nih.gov/genomes/all/GCA/000/957/005/GCA_000957005.1_ASM95700v1</t>
  </si>
  <si>
    <t>2015/03/24_00:00</t>
  </si>
  <si>
    <t>GCA_902163285.1</t>
  </si>
  <si>
    <t>25964_2#109</t>
  </si>
  <si>
    <t>4928STDY7071690</t>
  </si>
  <si>
    <t>CABGYR01</t>
  </si>
  <si>
    <t>ftp://ftp.ncbi.nlm.nih.gov/genomes/all/GCA/902/163/285/GCA_902163285.1_25964_2_109</t>
  </si>
  <si>
    <t>Wound_secretion</t>
  </si>
  <si>
    <t>GCF_001463465.1</t>
  </si>
  <si>
    <t>ASM146346v1</t>
  </si>
  <si>
    <t>LNIO01</t>
  </si>
  <si>
    <t>Enterobacter_sp._50858885_(enterobacteria)</t>
  </si>
  <si>
    <t>Enterobacter_sp._50858885</t>
  </si>
  <si>
    <t>ftp://ftp.ncbi.nlm.nih.gov/genomes/all/GCF/001/463/465/GCF_001463465.1_ASM146346v1</t>
  </si>
  <si>
    <t>ftp://ftp.ncbi.nlm.nih.gov/genomes/all/GCA/001/463/465/GCA_001463465.1_ASM146346v1</t>
  </si>
  <si>
    <t>GCF_900077455.1</t>
  </si>
  <si>
    <t>12045_5#65</t>
  </si>
  <si>
    <t>e615</t>
  </si>
  <si>
    <t>FKFI01</t>
  </si>
  <si>
    <t>ftp://ftp.ncbi.nlm.nih.gov/genomes/all/GCF/900/077/455/GCF_900077455.1_12045_5_65</t>
  </si>
  <si>
    <t>ftp://ftp.ncbi.nlm.nih.gov/genomes/all/GCA/900/077/455/GCA_900077455.1_12045_5_65</t>
  </si>
  <si>
    <t>GCF_003964535.1</t>
  </si>
  <si>
    <t>ASM396453v1</t>
  </si>
  <si>
    <t>WCHEH090055</t>
  </si>
  <si>
    <t>RXRY01</t>
  </si>
  <si>
    <t>ftp://ftp.ncbi.nlm.nih.gov/genomes/all/GCF/003/964/535/GCF_003964535.1_ASM396453v1</t>
  </si>
  <si>
    <t>ftp://ftp.ncbi.nlm.nih.gov/genomes/all/GCA/003/964/535/GCA_003964535.1_ASM396453v1</t>
  </si>
  <si>
    <t>GCF_900075925.1</t>
  </si>
  <si>
    <t>12082_4#49</t>
  </si>
  <si>
    <t>e1603</t>
  </si>
  <si>
    <t>FJZS01</t>
  </si>
  <si>
    <t>ftp://ftp.ncbi.nlm.nih.gov/genomes/all/GCF/900/075/925/GCF_900075925.1_12082_4_49</t>
  </si>
  <si>
    <t>ftp://ftp.ncbi.nlm.nih.gov/genomes/all/GCA/900/075/925/GCA_900075925.1_12082_4_49</t>
  </si>
  <si>
    <t>GCA_902162715.1</t>
  </si>
  <si>
    <t>25964_2#40</t>
  </si>
  <si>
    <t>4928STDY7071168</t>
  </si>
  <si>
    <t>CABGWJ01</t>
  </si>
  <si>
    <t>ftp://ftp.ncbi.nlm.nih.gov/genomes/all/GCA/902/162/715/GCA_902162715.1_25964_2_40</t>
  </si>
  <si>
    <t>GCF_001631125.1</t>
  </si>
  <si>
    <t>ASM163112v1</t>
  </si>
  <si>
    <t>GN05606</t>
  </si>
  <si>
    <t>LVUH01</t>
  </si>
  <si>
    <t>ftp://ftp.ncbi.nlm.nih.gov/genomes/all/GCF/001/631/125/GCF_001631125.1_ASM163112v1</t>
  </si>
  <si>
    <t>ftp://ftp.ncbi.nlm.nih.gov/genomes/all/GCA/001/631/125/GCA_001631125.1_ASM163112v1</t>
  </si>
  <si>
    <t>water_supply_from_a_pigs_farm</t>
  </si>
  <si>
    <t>GCF_000812425.1</t>
  </si>
  <si>
    <t>ASM81242v1</t>
  </si>
  <si>
    <t>GN1</t>
  </si>
  <si>
    <t>JWPV01</t>
  </si>
  <si>
    <t>ftp://ftp.ncbi.nlm.nih.gov/genomes/all/GCF/000/812/425/GCF_000812425.1_ASM81242v1</t>
  </si>
  <si>
    <t>ftp://ftp.ncbi.nlm.nih.gov/genomes/all/GCA/000/812/425/GCA_000812425.1_ASM81242v1</t>
  </si>
  <si>
    <t>GCF_900077955.1</t>
  </si>
  <si>
    <t>11983_7#28</t>
  </si>
  <si>
    <t>e856</t>
  </si>
  <si>
    <t>FKHF01</t>
  </si>
  <si>
    <t>ftp://ftp.ncbi.nlm.nih.gov/genomes/all/GCF/900/077/955/GCF_900077955.1_11983_7_28</t>
  </si>
  <si>
    <t>ftp://ftp.ncbi.nlm.nih.gov/genomes/all/GCA/900/077/955/GCA_900077955.1_11983_7_28</t>
  </si>
  <si>
    <t>GCF_003965775.1</t>
  </si>
  <si>
    <t>ASM396577v1</t>
  </si>
  <si>
    <t>SCEH020006</t>
  </si>
  <si>
    <t>RXQA01</t>
  </si>
  <si>
    <t>ftp://ftp.ncbi.nlm.nih.gov/genomes/all/GCF/003/965/775/GCF_003965775.1_ASM396577v1</t>
  </si>
  <si>
    <t>ftp://ftp.ncbi.nlm.nih.gov/genomes/all/GCA/003/965/775/GCA_003965775.1_ASM396577v1</t>
  </si>
  <si>
    <t>GCF_900447465.1</t>
  </si>
  <si>
    <t>32868_F01</t>
  </si>
  <si>
    <t>NCTC13464</t>
  </si>
  <si>
    <t>UGIS01</t>
  </si>
  <si>
    <t>ftp://ftp.ncbi.nlm.nih.gov/genomes/all/GCF/900/447/465/GCF_900447465.1_32868_F01</t>
  </si>
  <si>
    <t>ftp://ftp.ncbi.nlm.nih.gov/genomes/all/GCA/900/447/465/GCA_900447465.1_32868_F01</t>
  </si>
  <si>
    <t>Danio_rerio</t>
  </si>
  <si>
    <t>6_day</t>
  </si>
  <si>
    <t>GCF_000798855.1</t>
  </si>
  <si>
    <t>ZOR0014.1</t>
  </si>
  <si>
    <t>ZOR0014</t>
  </si>
  <si>
    <t>JTLF01</t>
  </si>
  <si>
    <t>Enterobacter_sp._ZOR0014_(enterobacteria)</t>
  </si>
  <si>
    <t>Enterobacter_sp._ZOR0014</t>
  </si>
  <si>
    <t>ftp://ftp.ncbi.nlm.nih.gov/genomes/all/GCF/000/798/855/GCF_000798855.1_ZOR0014.1</t>
  </si>
  <si>
    <t>ftp://ftp.ncbi.nlm.nih.gov/genomes/all/GCA/000/798/855/GCA_000798855.1_ZOR0014.1</t>
  </si>
  <si>
    <t>University_of_Oregon</t>
  </si>
  <si>
    <t>2014/12/08_00:00</t>
  </si>
  <si>
    <t>GCA_002360935.1</t>
  </si>
  <si>
    <t>ASM236093v1</t>
  </si>
  <si>
    <t>UBA3340</t>
  </si>
  <si>
    <t>DERM01</t>
  </si>
  <si>
    <t>ftp://ftp.ncbi.nlm.nih.gov/genomes/all/GCA/002/360/935/GCA_002360935.1_ASM236093v1</t>
  </si>
  <si>
    <t>GCF_900077495.1</t>
  </si>
  <si>
    <t>12045_4#74</t>
  </si>
  <si>
    <t>e629</t>
  </si>
  <si>
    <t>FKFM01</t>
  </si>
  <si>
    <t>ftp://ftp.ncbi.nlm.nih.gov/genomes/all/GCF/900/077/495/GCF_900077495.1_12045_4_74</t>
  </si>
  <si>
    <t>ftp://ftp.ncbi.nlm.nih.gov/genomes/all/GCA/900/077/495/GCA_900077495.1_12045_4_74</t>
  </si>
  <si>
    <t>GCF_900076645.1</t>
  </si>
  <si>
    <t>12045_5#38</t>
  </si>
  <si>
    <t>e2487</t>
  </si>
  <si>
    <t>FKCO01</t>
  </si>
  <si>
    <t>ftp://ftp.ncbi.nlm.nih.gov/genomes/all/GCF/900/076/645/GCF_900076645.1_12045_5_38</t>
  </si>
  <si>
    <t>ftp://ftp.ncbi.nlm.nih.gov/genomes/all/GCA/900/076/645/GCA_900076645.1_12045_5_38</t>
  </si>
  <si>
    <t>GCA_902162615.1</t>
  </si>
  <si>
    <t>25964_2#39</t>
  </si>
  <si>
    <t>4928STDY7071167</t>
  </si>
  <si>
    <t>CABGWI01</t>
  </si>
  <si>
    <t>ftp://ftp.ncbi.nlm.nih.gov/genomes/all/GCA/902/162/615/GCA_902162615.1_25964_2_39</t>
  </si>
  <si>
    <t>GCF_900076905.1</t>
  </si>
  <si>
    <t>12045_4#82</t>
  </si>
  <si>
    <t>e302</t>
  </si>
  <si>
    <t>FKCP01</t>
  </si>
  <si>
    <t>ftp://ftp.ncbi.nlm.nih.gov/genomes/all/GCF/900/076/905/GCF_900076905.1_12045_4_82</t>
  </si>
  <si>
    <t>ftp://ftp.ncbi.nlm.nih.gov/genomes/all/GCA/900/076/905/GCA_900076905.1_12045_4_82</t>
  </si>
  <si>
    <t>GCF_900076095.1</t>
  </si>
  <si>
    <t>12082_4#51</t>
  </si>
  <si>
    <t>e1714</t>
  </si>
  <si>
    <t>FKAJ01</t>
  </si>
  <si>
    <t>ftp://ftp.ncbi.nlm.nih.gov/genomes/all/GCF/900/076/095/GCF_900076095.1_12082_4_51</t>
  </si>
  <si>
    <t>ftp://ftp.ncbi.nlm.nih.gov/genomes/all/GCA/900/076/095/GCA_900076095.1_12082_4_51</t>
  </si>
  <si>
    <t>GCF_000770155.1</t>
  </si>
  <si>
    <t>ASM77015v1</t>
  </si>
  <si>
    <t>GGT036</t>
  </si>
  <si>
    <t>ftp://ftp.ncbi.nlm.nih.gov/genomes/all/GCF/000/770/155/GCF_000770155.1_ASM77015v1</t>
  </si>
  <si>
    <t>ftp://ftp.ncbi.nlm.nih.gov/genomes/all/GCA/000/770/155/GCA_000770155.1_ASM77015v1</t>
  </si>
  <si>
    <t>Korea_Institute_of_Science_and_Technology</t>
  </si>
  <si>
    <t>2014/10/31_00:00</t>
  </si>
  <si>
    <t>GCF_003289795.1</t>
  </si>
  <si>
    <t>ASM328979v1</t>
  </si>
  <si>
    <t>99G9</t>
  </si>
  <si>
    <t>QMDF01</t>
  </si>
  <si>
    <t>ftp://ftp.ncbi.nlm.nih.gov/genomes/all/GCF/003/289/795/GCF_003289795.1_ASM328979v1</t>
  </si>
  <si>
    <t>ftp://ftp.ncbi.nlm.nih.gov/genomes/all/GCA/003/289/795/GCA_003289795.1_ASM328979v1</t>
  </si>
  <si>
    <t>GCF_900075345.1</t>
  </si>
  <si>
    <t>11983_7#75</t>
  </si>
  <si>
    <t>e1163</t>
  </si>
  <si>
    <t>FJXP01</t>
  </si>
  <si>
    <t>ftp://ftp.ncbi.nlm.nih.gov/genomes/all/GCF/900/075/345/GCF_900075345.1_11983_7_75</t>
  </si>
  <si>
    <t>ftp://ftp.ncbi.nlm.nih.gov/genomes/all/GCA/900/075/345/GCA_900075345.1_11983_7_75</t>
  </si>
  <si>
    <t>GCF_003071645.1</t>
  </si>
  <si>
    <t>ASM307164v1</t>
  </si>
  <si>
    <t>FDA-CDC-AR_0164</t>
  </si>
  <si>
    <t>Enterobacter_cloacae_complex_sp._FDA-CDC-AR_0164_(enterobacteria)</t>
  </si>
  <si>
    <t>Enterobacter_cloacae_complex_sp._FDA-CDC-AR_0164</t>
  </si>
  <si>
    <t>ftp://ftp.ncbi.nlm.nih.gov/genomes/all/GCF/003/071/645/GCF_003071645.1_ASM307164v1</t>
  </si>
  <si>
    <t>ftp://ftp.ncbi.nlm.nih.gov/genomes/all/GCA/003/071/645/GCA_003071645.1_ASM307164v1</t>
  </si>
  <si>
    <t>2018/04/28_00:00</t>
  </si>
  <si>
    <t>GCF_001052645.1</t>
  </si>
  <si>
    <t>ASM105264v1</t>
  </si>
  <si>
    <t>1009_ECLO</t>
  </si>
  <si>
    <t>JWGM01</t>
  </si>
  <si>
    <t>ftp://ftp.ncbi.nlm.nih.gov/genomes/all/GCF/001/052/645/GCF_001052645.1_ASM105264v1</t>
  </si>
  <si>
    <t>ftp://ftp.ncbi.nlm.nih.gov/genomes/all/GCA/001/052/645/GCA_001052645.1_ASM105264v1</t>
  </si>
  <si>
    <t>GCF_001059535.1</t>
  </si>
  <si>
    <t>ASM105953v1</t>
  </si>
  <si>
    <t>895_ECLO</t>
  </si>
  <si>
    <t>JUOY01</t>
  </si>
  <si>
    <t>ftp://ftp.ncbi.nlm.nih.gov/genomes/all/GCF/001/059/535/GCF_001059535.1_ASM105953v1</t>
  </si>
  <si>
    <t>ftp://ftp.ncbi.nlm.nih.gov/genomes/all/GCA/001/059/535/GCA_001059535.1_ASM105953v1</t>
  </si>
  <si>
    <t>GCF_900076865.1</t>
  </si>
  <si>
    <t>12045_4#23</t>
  </si>
  <si>
    <t>e294</t>
  </si>
  <si>
    <t>FKCL01</t>
  </si>
  <si>
    <t>ftp://ftp.ncbi.nlm.nih.gov/genomes/all/GCF/900/076/865/GCF_900076865.1_12045_4_23</t>
  </si>
  <si>
    <t>ftp://ftp.ncbi.nlm.nih.gov/genomes/all/GCA/900/076/865/GCA_900076865.1_12045_4_23</t>
  </si>
  <si>
    <t>Bacteremia</t>
  </si>
  <si>
    <t>Christian_Medical_college</t>
  </si>
  <si>
    <t>GCF_004684365.1</t>
  </si>
  <si>
    <t>ASM468436v1</t>
  </si>
  <si>
    <t>BP10374</t>
  </si>
  <si>
    <t>ftp://ftp.ncbi.nlm.nih.gov/genomes/all/GCF/004/684/365/GCF_004684365.1_ASM468436v1</t>
  </si>
  <si>
    <t>ftp://ftp.ncbi.nlm.nih.gov/genomes/all/GCA/004/684/365/GCA_004684365.1_ASM468436v1</t>
  </si>
  <si>
    <t>Christian_Medical_college,_Vellore</t>
  </si>
  <si>
    <t>2019/04/07_00:00</t>
  </si>
  <si>
    <t>2019/04/09_00:00</t>
  </si>
  <si>
    <t>SAMN03196973</t>
  </si>
  <si>
    <t>SAMN03283675</t>
  </si>
  <si>
    <t>SAMN03099688</t>
  </si>
  <si>
    <t>SAMN03277199</t>
  </si>
  <si>
    <t>SAMN02581380</t>
  </si>
  <si>
    <t>SAMEA2273154</t>
  </si>
  <si>
    <t>SAMN04572592</t>
  </si>
  <si>
    <t>SAMN10644690</t>
  </si>
  <si>
    <t>SAMEA2273150</t>
  </si>
  <si>
    <t>SAMN04252952</t>
  </si>
  <si>
    <t>SAMN05526242</t>
  </si>
  <si>
    <t>SAMN03012836</t>
  </si>
  <si>
    <t>SAMN03277197</t>
  </si>
  <si>
    <t>SAMN08737336</t>
  </si>
  <si>
    <t>SAMEA2273423</t>
  </si>
  <si>
    <t>SAMN03012832</t>
  </si>
  <si>
    <t>SAMN05718081</t>
  </si>
  <si>
    <t>SAMN06218067</t>
  </si>
  <si>
    <t>SAMEA3855957</t>
  </si>
  <si>
    <t>SAMN02581386</t>
  </si>
  <si>
    <t>SAMN03012831</t>
  </si>
  <si>
    <t>SAMN02356630</t>
  </si>
  <si>
    <t>SAMN03283622</t>
  </si>
  <si>
    <t>SAMN03277207</t>
  </si>
  <si>
    <t>SAMN03333173</t>
  </si>
  <si>
    <t>SAMN03280190</t>
  </si>
  <si>
    <t>SAMN03197764</t>
  </si>
  <si>
    <t>SAMN00259689</t>
  </si>
  <si>
    <t>SAMEA2273317</t>
  </si>
  <si>
    <t>SAMN10534791</t>
  </si>
  <si>
    <t>SAMEA2273235</t>
  </si>
  <si>
    <t>SAMN03197765</t>
  </si>
  <si>
    <t>SAMN03333162</t>
  </si>
  <si>
    <t>SAMN03732703</t>
  </si>
  <si>
    <t>SAMD00089463</t>
  </si>
  <si>
    <t>SAMN07448206</t>
  </si>
  <si>
    <t>SAMN09845197</t>
  </si>
  <si>
    <t>SAMEA2273453</t>
  </si>
  <si>
    <t>SAMN03159286</t>
  </si>
  <si>
    <t>SAMN09435827</t>
  </si>
  <si>
    <t>SAMEA2273226</t>
  </si>
  <si>
    <t>SAMEA104567518</t>
  </si>
  <si>
    <t>SAMN08998672</t>
  </si>
  <si>
    <t>GCF_001052635.1</t>
  </si>
  <si>
    <t>ASM105263v1</t>
  </si>
  <si>
    <t>1011_EASB</t>
  </si>
  <si>
    <t>JWGJ01</t>
  </si>
  <si>
    <t>ftp://ftp.ncbi.nlm.nih.gov/genomes/all/GCF/001/052/635/GCF_001052635.1_ASM105263v1</t>
  </si>
  <si>
    <t>ftp://ftp.ncbi.nlm.nih.gov/genomes/all/GCA/001/052/635/GCA_001052635.1_ASM105263v1</t>
  </si>
  <si>
    <t>GCF_000957255.1</t>
  </si>
  <si>
    <t>ASM95725v1</t>
  </si>
  <si>
    <t>JZYK01</t>
  </si>
  <si>
    <t>ftp://ftp.ncbi.nlm.nih.gov/genomes/all/GCF/000/957/255/GCF_000957255.1_ASM95725v1</t>
  </si>
  <si>
    <t>ftp://ftp.ncbi.nlm.nih.gov/genomes/all/GCA/000/957/255/GCA_000957255.1_ASM95725v1</t>
  </si>
  <si>
    <t>bronchoalveolar_lavage_from_kidney_transplant_patient</t>
  </si>
  <si>
    <t>kidney_transplant</t>
  </si>
  <si>
    <t>Emory_University</t>
  </si>
  <si>
    <t>GCA_001620245.1</t>
  </si>
  <si>
    <t>ASM162024v1</t>
  </si>
  <si>
    <t>colR/S</t>
  </si>
  <si>
    <t>ftp://ftp.ncbi.nlm.nih.gov/genomes/all/GCA/001/620/245/GCA_001620245.1_ASM162024v1</t>
  </si>
  <si>
    <t>GCF_000966135.1</t>
  </si>
  <si>
    <t>ASM96613v1</t>
  </si>
  <si>
    <t>CIDEIMsCOL12</t>
  </si>
  <si>
    <t>JZKW01</t>
  </si>
  <si>
    <t>ftp://ftp.ncbi.nlm.nih.gov/genomes/all/GCF/000/966/135/GCF_000966135.1_ASM96613v1</t>
  </si>
  <si>
    <t>ftp://ftp.ncbi.nlm.nih.gov/genomes/all/GCA/000/966/135/GCA_000966135.1_ASM96613v1</t>
  </si>
  <si>
    <t>Fluid</t>
  </si>
  <si>
    <t>GCF_000694955.1</t>
  </si>
  <si>
    <t>Lell_amni_CHS_78_V1</t>
  </si>
  <si>
    <t>CHS_78</t>
  </si>
  <si>
    <t>JMZV01</t>
  </si>
  <si>
    <t>ftp://ftp.ncbi.nlm.nih.gov/genomes/all/GCF/000/694/955/GCF_000694955.1_Lell_amni_CHS_78_V1</t>
  </si>
  <si>
    <t>ftp://ftp.ncbi.nlm.nih.gov/genomes/all/GCA/000/694/955/GCA_000694955.1_Lell_amni_CHS_78_V1</t>
  </si>
  <si>
    <t>2014/05/19_00:00</t>
  </si>
  <si>
    <t>2018/10/26_00:00</t>
  </si>
  <si>
    <t>GCF_900076985.1</t>
  </si>
  <si>
    <t>12045_4#32</t>
  </si>
  <si>
    <t>e351</t>
  </si>
  <si>
    <t>FKDQ01</t>
  </si>
  <si>
    <t>ftp://ftp.ncbi.nlm.nih.gov/genomes/all/GCF/900/076/985/GCF_900076985.1_12045_4_32</t>
  </si>
  <si>
    <t>ftp://ftp.ncbi.nlm.nih.gov/genomes/all/GCA/900/076/985/GCA_900076985.1_12045_4_32</t>
  </si>
  <si>
    <t>GCF_001631425.1</t>
  </si>
  <si>
    <t>ASM163142v1</t>
  </si>
  <si>
    <t>GN04697</t>
  </si>
  <si>
    <t>LVTR01</t>
  </si>
  <si>
    <t>ftp://ftp.ncbi.nlm.nih.gov/genomes/all/GCF/001/631/425/GCF_001631425.1_ASM163142v1</t>
  </si>
  <si>
    <t>ftp://ftp.ncbi.nlm.nih.gov/genomes/all/GCA/001/631/425/GCA_001631425.1_ASM163142v1</t>
  </si>
  <si>
    <t>CHU_limoges</t>
  </si>
  <si>
    <t>GCF_004004935.1</t>
  </si>
  <si>
    <t>ASM400493v1</t>
  </si>
  <si>
    <t>120I6</t>
  </si>
  <si>
    <t>RZVI01</t>
  </si>
  <si>
    <t>ftp://ftp.ncbi.nlm.nih.gov/genomes/all/GCF/004/004/935/GCF_004004935.1_ASM400493v1</t>
  </si>
  <si>
    <t>ftp://ftp.ncbi.nlm.nih.gov/genomes/all/GCA/004/004/935/GCA_004004935.1_ASM400493v1</t>
  </si>
  <si>
    <t>GCF_900076955.1</t>
  </si>
  <si>
    <t>12045_4#27</t>
  </si>
  <si>
    <t>e319</t>
  </si>
  <si>
    <t>FKDM01</t>
  </si>
  <si>
    <t>ftp://ftp.ncbi.nlm.nih.gov/genomes/all/GCF/900/076/955/GCF_900076955.1_12045_4_27</t>
  </si>
  <si>
    <t>ftp://ftp.ncbi.nlm.nih.gov/genomes/all/GCA/900/076/955/GCA_900076955.1_12045_4_27</t>
  </si>
  <si>
    <t>31_years</t>
  </si>
  <si>
    <t>GCF_001473175.1</t>
  </si>
  <si>
    <t>SMART_1095.v1</t>
  </si>
  <si>
    <t>SMART_1095</t>
  </si>
  <si>
    <t>LPOI01</t>
  </si>
  <si>
    <t>ftp://ftp.ncbi.nlm.nih.gov/genomes/all/GCF/001/473/175/GCF_001473175.1_SMART_1095.v1</t>
  </si>
  <si>
    <t>ftp://ftp.ncbi.nlm.nih.gov/genomes/all/GCA/001/473/175/GCA_001473175.1_SMART_1095.v1</t>
  </si>
  <si>
    <t>Rhizopshere</t>
  </si>
  <si>
    <t>Sorghum_bicolor</t>
  </si>
  <si>
    <t>GCA_001708345.1</t>
  </si>
  <si>
    <t>ASM170834v1</t>
  </si>
  <si>
    <t>SBP-8</t>
  </si>
  <si>
    <t>ftp://ftp.ncbi.nlm.nih.gov/genomes/all/GCA/001/708/345/GCA_001708345.1_ASM170834v1</t>
  </si>
  <si>
    <t>Birla_Institute_of_Technology_&amp;amp;_Science</t>
  </si>
  <si>
    <t>2016/08/23_00:00</t>
  </si>
  <si>
    <t>Dr_Mayo</t>
  </si>
  <si>
    <t>GCF_000784095.1</t>
  </si>
  <si>
    <t>SPADES_assembly_of_Enterobacter_cloacae_ND20</t>
  </si>
  <si>
    <t>ND20</t>
  </si>
  <si>
    <t>JTCC02</t>
  </si>
  <si>
    <t>ftp://ftp.ncbi.nlm.nih.gov/genomes/all/GCF/000/784/095/GCF_000784095.1_SPADES_assembly_of_Enterobacter_cloacae_ND20</t>
  </si>
  <si>
    <t>ftp://ftp.ncbi.nlm.nih.gov/genomes/all/GCA/000/784/095/GCA_000784095.2_SPADES_assembly_of_Enterobacter_cloacae_ND20</t>
  </si>
  <si>
    <t>2014/12/17_00:00</t>
  </si>
  <si>
    <t>GCF_000966095.1</t>
  </si>
  <si>
    <t>ASM96609v1</t>
  </si>
  <si>
    <t>CIDEIMsCOL10</t>
  </si>
  <si>
    <t>JZKU01</t>
  </si>
  <si>
    <t>ftp://ftp.ncbi.nlm.nih.gov/genomes/all/GCF/000/966/095/GCF_000966095.1_ASM96609v1</t>
  </si>
  <si>
    <t>ftp://ftp.ncbi.nlm.nih.gov/genomes/all/GCA/000/966/095/GCA_000966095.1_ASM96609v1</t>
  </si>
  <si>
    <t>GCF_003056865.1</t>
  </si>
  <si>
    <t>ASM305686v1</t>
  </si>
  <si>
    <t>AUH-ENM8</t>
  </si>
  <si>
    <t>PYHD01</t>
  </si>
  <si>
    <t>ftp://ftp.ncbi.nlm.nih.gov/genomes/all/GCF/003/056/865/GCF_003056865.1_ASM305686v1</t>
  </si>
  <si>
    <t>ftp://ftp.ncbi.nlm.nih.gov/genomes/all/GCA/003/056/865/GCA_003056865.1_ASM305686v1</t>
  </si>
  <si>
    <t>GCF_900076275.1</t>
  </si>
  <si>
    <t>12045_5#3</t>
  </si>
  <si>
    <t>e1889</t>
  </si>
  <si>
    <t>FKIU01</t>
  </si>
  <si>
    <t>ftp://ftp.ncbi.nlm.nih.gov/genomes/all/GCF/900/076/275/GCF_900076275.1_12045_5_3</t>
  </si>
  <si>
    <t>ftp://ftp.ncbi.nlm.nih.gov/genomes/all/GCA/900/076/275/GCA_900076275.1_12045_5_3</t>
  </si>
  <si>
    <t>Tissues</t>
  </si>
  <si>
    <t>surveillance</t>
  </si>
  <si>
    <t>M._Brekken</t>
  </si>
  <si>
    <t>GCF_000784075.1</t>
  </si>
  <si>
    <t>SPADES_assembly_of_Enterobacter_cloacae_ND18</t>
  </si>
  <si>
    <t>ND18</t>
  </si>
  <si>
    <t>JTCB02</t>
  </si>
  <si>
    <t>ftp://ftp.ncbi.nlm.nih.gov/genomes/all/GCF/000/784/075/GCF_000784075.1_SPADES_assembly_of_Enterobacter_cloacae_ND18</t>
  </si>
  <si>
    <t>ftp://ftp.ncbi.nlm.nih.gov/genomes/all/GCA/000/784/075/GCA_000784075.2_SPADES_assembly_of_Enterobacter_cloacae_ND18</t>
  </si>
  <si>
    <t>University_of_Mississippi_Medical_Center</t>
  </si>
  <si>
    <t>GCF_002878435.1</t>
  </si>
  <si>
    <t>ASM287843v1</t>
  </si>
  <si>
    <t>KPC4_1</t>
  </si>
  <si>
    <t>MRBC01</t>
  </si>
  <si>
    <t>ftp://ftp.ncbi.nlm.nih.gov/genomes/all/GCF/002/878/435/GCF_002878435.1_ASM287843v1</t>
  </si>
  <si>
    <t>ftp://ftp.ncbi.nlm.nih.gov/genomes/all/GCA/002/878/435/GCA_002878435.1_ASM287843v1</t>
  </si>
  <si>
    <t>2018/01/08_00:00</t>
  </si>
  <si>
    <t>2018/01/12_00:00</t>
  </si>
  <si>
    <t>Not_applicable</t>
  </si>
  <si>
    <t>GCF_002161915.1</t>
  </si>
  <si>
    <t>ASM216191v1</t>
  </si>
  <si>
    <t>NDFA01</t>
  </si>
  <si>
    <t>ftp://ftp.ncbi.nlm.nih.gov/genomes/all/GCF/002/161/915/GCF_002161915.1_ASM216191v1</t>
  </si>
  <si>
    <t>ftp://ftp.ncbi.nlm.nih.gov/genomes/all/GCA/002/161/915/GCA_002161915.1_ASM216191v1</t>
  </si>
  <si>
    <t>2017/05/31_00:00</t>
  </si>
  <si>
    <t>2018/10/19_00:00</t>
  </si>
  <si>
    <t>GCF_900048055.1</t>
  </si>
  <si>
    <t>LH74</t>
  </si>
  <si>
    <t>FCNO01</t>
  </si>
  <si>
    <t>ftp://ftp.ncbi.nlm.nih.gov/genomes/all/GCF/900/048/055/GCF_900048055.1_Enterobacter_asburiae</t>
  </si>
  <si>
    <t>ftp://ftp.ncbi.nlm.nih.gov/genomes/all/GCA/900/048/055/GCA_900048055.1_Enterobacter_asburiae</t>
  </si>
  <si>
    <t>2016/01/30_00:00</t>
  </si>
  <si>
    <t>2016/03/12_00:00</t>
  </si>
  <si>
    <t>2016/03/16_00:00</t>
  </si>
  <si>
    <t>GCF_000692335.1</t>
  </si>
  <si>
    <t>Ente_cloa_MGH_54_V1</t>
  </si>
  <si>
    <t>MGH_54</t>
  </si>
  <si>
    <t>JMUU01</t>
  </si>
  <si>
    <t>Enterobacter_roggenkampii_MGH_54_(enterobacteria)</t>
  </si>
  <si>
    <t>ftp://ftp.ncbi.nlm.nih.gov/genomes/all/GCF/000/692/335/GCF_000692335.1_Ente_cloa_MGH_54_V1</t>
  </si>
  <si>
    <t>ftp://ftp.ncbi.nlm.nih.gov/genomes/all/GCA/000/692/335/GCA_000692335.1_Ente_cloa_MGH_54_V1</t>
  </si>
  <si>
    <t>Dr_Hella</t>
  </si>
  <si>
    <t>GCF_000802785.1</t>
  </si>
  <si>
    <t>SPADES_assembly_of_Enterobacter_cloacae_ND19</t>
  </si>
  <si>
    <t>ND19</t>
  </si>
  <si>
    <t>JUIA01</t>
  </si>
  <si>
    <t>ftp://ftp.ncbi.nlm.nih.gov/genomes/all/GCF/000/802/785/GCF_000802785.1_SPADES_assembly_of_Enterobacter_cloacae_ND19</t>
  </si>
  <si>
    <t>ftp://ftp.ncbi.nlm.nih.gov/genomes/all/GCA/000/802/785/GCA_000802785.1_SPADES_assembly_of_Enterobacter_cloacae_ND19</t>
  </si>
  <si>
    <t>aspirate,_JP_drain</t>
  </si>
  <si>
    <t>GCF_000534035.1</t>
  </si>
  <si>
    <t>Ente_cloa_UCI_50_V1</t>
  </si>
  <si>
    <t>UCI_50</t>
  </si>
  <si>
    <t>JCKK01</t>
  </si>
  <si>
    <t>Enterobacter_hormaechei_subsp._hoffmannii_UCI_50_(enterobacteria)</t>
  </si>
  <si>
    <t>ftp://ftp.ncbi.nlm.nih.gov/genomes/all/GCF/000/534/035/GCF_000534035.1_Ente_cloa_UCI_50_V1</t>
  </si>
  <si>
    <t>ftp://ftp.ncbi.nlm.nih.gov/genomes/all/GCA/000/534/035/GCA_000534035.1_Ente_cloa_UCI_50_V1</t>
  </si>
  <si>
    <t>GCF_000957825.1</t>
  </si>
  <si>
    <t>ASM95782v1</t>
  </si>
  <si>
    <t>JZZU01</t>
  </si>
  <si>
    <t>ftp://ftp.ncbi.nlm.nih.gov/genomes/all/GCF/000/957/825/GCF_000957825.1_ASM95782v1</t>
  </si>
  <si>
    <t>ftp://ftp.ncbi.nlm.nih.gov/genomes/all/GCA/000/957/825/GCA_000957825.1_ASM95782v1</t>
  </si>
  <si>
    <t>GCF_000966165.1</t>
  </si>
  <si>
    <t>ASM96616v1</t>
  </si>
  <si>
    <t>CIDEIMsCOL20</t>
  </si>
  <si>
    <t>JZLE01</t>
  </si>
  <si>
    <t>ftp://ftp.ncbi.nlm.nih.gov/genomes/all/GCF/000/966/165/GCF_000966165.1_ASM96616v1</t>
  </si>
  <si>
    <t>ftp://ftp.ncbi.nlm.nih.gov/genomes/all/GCA/000/966/165/GCA_000966165.1_ASM96616v1</t>
  </si>
  <si>
    <t>GCF_000958725.1</t>
  </si>
  <si>
    <t>ASM95872v1</t>
  </si>
  <si>
    <t>MNCRE86</t>
  </si>
  <si>
    <t>JZCW01</t>
  </si>
  <si>
    <t>ftp://ftp.ncbi.nlm.nih.gov/genomes/all/GCF/000/958/725/GCF_000958725.1_ASM95872v1</t>
  </si>
  <si>
    <t>ftp://ftp.ncbi.nlm.nih.gov/genomes/all/GCA/000/958/725/GCA_000958725.1_ASM95872v1</t>
  </si>
  <si>
    <t>GCF_001037835.1</t>
  </si>
  <si>
    <t>Ente_cloa_complex_BIDMC99_V1</t>
  </si>
  <si>
    <t>BIDMC99</t>
  </si>
  <si>
    <t>LETN01</t>
  </si>
  <si>
    <t>Enterobacter_sp._BIDMC99_(enterobacteria)</t>
  </si>
  <si>
    <t>Enterobacter_sp._BIDMC99</t>
  </si>
  <si>
    <t>ftp://ftp.ncbi.nlm.nih.gov/genomes/all/GCF/001/037/835/GCF_001037835.1_Ente_cloa_complex_BIDMC99_V1</t>
  </si>
  <si>
    <t>ftp://ftp.ncbi.nlm.nih.gov/genomes/all/GCA/001/037/835/GCA_001037835.1_Ente_cloa_complex_BIDMC99_V1</t>
  </si>
  <si>
    <t>GCF_001057315.1</t>
  </si>
  <si>
    <t>ASM105731v1</t>
  </si>
  <si>
    <t>564_ECLO</t>
  </si>
  <si>
    <t>JVBY01</t>
  </si>
  <si>
    <t>ftp://ftp.ncbi.nlm.nih.gov/genomes/all/GCF/001/057/315/GCF_001057315.1_ASM105731v1</t>
  </si>
  <si>
    <t>ftp://ftp.ncbi.nlm.nih.gov/genomes/all/GCA/001/057/315/GCA_001057315.1_ASM105731v1</t>
  </si>
  <si>
    <t>GCF_000213995.1</t>
  </si>
  <si>
    <t>ASM21399v1</t>
  </si>
  <si>
    <t>ATCC_49162</t>
  </si>
  <si>
    <t>AFHR01</t>
  </si>
  <si>
    <t>Enterobacter_hormaechei_ATCC_49162_(enterobacteria)</t>
  </si>
  <si>
    <t>ftp://ftp.ncbi.nlm.nih.gov/genomes/all/GCF/000/213/995/GCF_000213995.1_ASM21399v1</t>
  </si>
  <si>
    <t>ftp://ftp.ncbi.nlm.nih.gov/genomes/all/GCA/000/213/995/GCA_000213995.1_ASM21399v1</t>
  </si>
  <si>
    <t>Baylor_College_of_Medicine</t>
  </si>
  <si>
    <t>2011/05/20_00:00</t>
  </si>
  <si>
    <t>GCF_900074985.1</t>
  </si>
  <si>
    <t>11983_7#93</t>
  </si>
  <si>
    <t>e1251</t>
  </si>
  <si>
    <t>FJXN01</t>
  </si>
  <si>
    <t>ftp://ftp.ncbi.nlm.nih.gov/genomes/all/GCF/900/074/985/GCF_900074985.1_11983_7_93</t>
  </si>
  <si>
    <t>ftp://ftp.ncbi.nlm.nih.gov/genomes/all/GCA/900/074/985/GCA_900074985.1_11983_7_93</t>
  </si>
  <si>
    <t>GCF_004004595.1</t>
  </si>
  <si>
    <t>ASM400459v1</t>
  </si>
  <si>
    <t>Entb306</t>
  </si>
  <si>
    <t>RXFU01</t>
  </si>
  <si>
    <t>ftp://ftp.ncbi.nlm.nih.gov/genomes/all/GCF/004/004/595/GCF_004004595.1_ASM400459v1</t>
  </si>
  <si>
    <t>ftp://ftp.ncbi.nlm.nih.gov/genomes/all/GCA/004/004/595/GCA_004004595.1_ASM400459v1</t>
  </si>
  <si>
    <t>Creighton_University</t>
  </si>
  <si>
    <t>GCF_900077735.1</t>
  </si>
  <si>
    <t>11983_7#10</t>
  </si>
  <si>
    <t>e783</t>
  </si>
  <si>
    <t>FKGH01</t>
  </si>
  <si>
    <t>ftp://ftp.ncbi.nlm.nih.gov/genomes/all/GCF/900/077/735/GCF_900077735.1_11983_7_10</t>
  </si>
  <si>
    <t>ftp://ftp.ncbi.nlm.nih.gov/genomes/all/GCA/900/077/735/GCA_900077735.1_11983_7_10</t>
  </si>
  <si>
    <t>GCF_001055365.1</t>
  </si>
  <si>
    <t>ASM105536v1</t>
  </si>
  <si>
    <t>565_ECLO</t>
  </si>
  <si>
    <t>JVBX01</t>
  </si>
  <si>
    <t>ftp://ftp.ncbi.nlm.nih.gov/genomes/all/GCF/001/055/365/GCF_001055365.1_ASM105536v1</t>
  </si>
  <si>
    <t>ftp://ftp.ncbi.nlm.nih.gov/genomes/all/GCA/001/055/365/GCA_001055365.1_ASM105536v1</t>
  </si>
  <si>
    <t>trachea</t>
  </si>
  <si>
    <t>GCF_000952495.1</t>
  </si>
  <si>
    <t>ASM95249v1</t>
  </si>
  <si>
    <t>MNCRE57</t>
  </si>
  <si>
    <t>JYML01</t>
  </si>
  <si>
    <t>ftp://ftp.ncbi.nlm.nih.gov/genomes/all/GCF/000/952/495/GCF_000952495.1_ASM95249v1</t>
  </si>
  <si>
    <t>ftp://ftp.ncbi.nlm.nih.gov/genomes/all/GCA/000/952/495/GCA_000952495.1_ASM95249v1</t>
  </si>
  <si>
    <t>GCF_001022345.1</t>
  </si>
  <si>
    <t>ASM102234v1</t>
  </si>
  <si>
    <t>GN02413</t>
  </si>
  <si>
    <t>LEDZ01</t>
  </si>
  <si>
    <t>ftp://ftp.ncbi.nlm.nih.gov/genomes/all/GCF/001/022/345/GCF_001022345.1_ASM102234v1</t>
  </si>
  <si>
    <t>ftp://ftp.ncbi.nlm.nih.gov/genomes/all/GCA/001/022/345/GCA_001022345.1_ASM102234v1</t>
  </si>
  <si>
    <t>GCF_002333645.1</t>
  </si>
  <si>
    <t>ASM233364v1</t>
  </si>
  <si>
    <t>TUM10669</t>
  </si>
  <si>
    <t>BEEJ01</t>
  </si>
  <si>
    <t>ftp://ftp.ncbi.nlm.nih.gov/genomes/all/GCF/002/333/645/GCF_002333645.1_ASM233364v1</t>
  </si>
  <si>
    <t>ftp://ftp.ncbi.nlm.nih.gov/genomes/all/GCA/002/333/645/GCA_002333645.1_ASM233364v1</t>
  </si>
  <si>
    <t>GCF_002278195.1</t>
  </si>
  <si>
    <t>ASM227819v1</t>
  </si>
  <si>
    <t>DS25697</t>
  </si>
  <si>
    <t>NPNM01</t>
  </si>
  <si>
    <t>ftp://ftp.ncbi.nlm.nih.gov/genomes/all/GCF/002/278/195/GCF_002278195.1_ASM227819v1</t>
  </si>
  <si>
    <t>ftp://ftp.ncbi.nlm.nih.gov/genomes/all/GCA/002/278/195/GCA_002278195.1_ASM227819v1</t>
  </si>
  <si>
    <t>GCF_003965645.1</t>
  </si>
  <si>
    <t>ASM396564v1</t>
  </si>
  <si>
    <t>WCHEH090019</t>
  </si>
  <si>
    <t>RXRC01</t>
  </si>
  <si>
    <t>ftp://ftp.ncbi.nlm.nih.gov/genomes/all/GCF/003/965/645/GCF_003965645.1_ASM396564v1</t>
  </si>
  <si>
    <t>ftp://ftp.ncbi.nlm.nih.gov/genomes/all/GCA/003/965/645/GCA_003965645.1_ASM396564v1</t>
  </si>
  <si>
    <t>GCF_900076555.1</t>
  </si>
  <si>
    <t>12045_5#32</t>
  </si>
  <si>
    <t>e2352</t>
  </si>
  <si>
    <t>FKIS01</t>
  </si>
  <si>
    <t>ftp://ftp.ncbi.nlm.nih.gov/genomes/all/GCF/900/076/555/GCF_900076555.1_12045_5_32</t>
  </si>
  <si>
    <t>ftp://ftp.ncbi.nlm.nih.gov/genomes/all/GCA/900/076/555/GCA_900076555.1_12045_5_32</t>
  </si>
  <si>
    <t>GCF_900110475.1</t>
  </si>
  <si>
    <t>IMG-taxon_2602042067_annotated_assembly</t>
  </si>
  <si>
    <t>NFIX58</t>
  </si>
  <si>
    <t>FODW01</t>
  </si>
  <si>
    <t>Enterobacter_sp._NFIX58_(enterobacteria)</t>
  </si>
  <si>
    <t>Enterobacter_sp._NFIX58</t>
  </si>
  <si>
    <t>ftp://ftp.ncbi.nlm.nih.gov/genomes/all/GCF/900/110/475/GCF_900110475.1_IMG-taxon_2602042067_annotated_assembly</t>
  </si>
  <si>
    <t>ftp://ftp.ncbi.nlm.nih.gov/genomes/all/GCA/900/110/475/GCA_900110475.1_IMG-taxon_2602042067_annotated_assembly</t>
  </si>
  <si>
    <t>2016/10/31_00:00</t>
  </si>
  <si>
    <t>GCF_003289225.1</t>
  </si>
  <si>
    <t>ASM328922v1</t>
  </si>
  <si>
    <t>168A8</t>
  </si>
  <si>
    <t>QMCP01</t>
  </si>
  <si>
    <t>ftp://ftp.ncbi.nlm.nih.gov/genomes/all/GCF/003/289/225/GCF_003289225.1_ASM328922v1</t>
  </si>
  <si>
    <t>ftp://ftp.ncbi.nlm.nih.gov/genomes/all/GCA/003/289/225/GCA_003289225.1_ASM328922v1</t>
  </si>
  <si>
    <t>GCF_900077635.1</t>
  </si>
  <si>
    <t>12045_4#96</t>
  </si>
  <si>
    <t>e722</t>
  </si>
  <si>
    <t>FKFY01</t>
  </si>
  <si>
    <t>ftp://ftp.ncbi.nlm.nih.gov/genomes/all/GCF/900/077/635/GCF_900077635.1_12045_4_96</t>
  </si>
  <si>
    <t>ftp://ftp.ncbi.nlm.nih.gov/genomes/all/GCA/900/077/635/GCA_900077635.1_12045_4_96</t>
  </si>
  <si>
    <t>GCA_902160255.1</t>
  </si>
  <si>
    <t>25426_7#160</t>
  </si>
  <si>
    <t>4928STDY7071407</t>
  </si>
  <si>
    <t>CABGNJ01</t>
  </si>
  <si>
    <t>ftp://ftp.ncbi.nlm.nih.gov/genomes/all/GCA/902/160/255/GCA_902160255.1_25426_7_160</t>
  </si>
  <si>
    <t>GCF_004136725.1</t>
  </si>
  <si>
    <t>ASM413672v1</t>
  </si>
  <si>
    <t>2DZ2F2B</t>
  </si>
  <si>
    <t>QFLM01</t>
  </si>
  <si>
    <t>Enterobacter_cloacae_complex_sp._2DZ2F2B_(enterobacteria)</t>
  </si>
  <si>
    <t>Enterobacter_cloacae_complex_sp._2DZ2F2B</t>
  </si>
  <si>
    <t>ftp://ftp.ncbi.nlm.nih.gov/genomes/all/GCF/004/136/725/GCF_004136725.1_ASM413672v1</t>
  </si>
  <si>
    <t>ftp://ftp.ncbi.nlm.nih.gov/genomes/all/GCA/004/136/725/GCA_004136725.1_ASM413672v1</t>
  </si>
  <si>
    <t>SAMN08027260</t>
  </si>
  <si>
    <t>SAMN02581288</t>
  </si>
  <si>
    <t>SAMEA104567513</t>
  </si>
  <si>
    <t>SAMEA2273223</t>
  </si>
  <si>
    <t>GCF_003964745.1</t>
  </si>
  <si>
    <t>ASM396474v1</t>
  </si>
  <si>
    <t>SCEH020142</t>
  </si>
  <si>
    <t>RXPR01</t>
  </si>
  <si>
    <t>ftp://ftp.ncbi.nlm.nih.gov/genomes/all/GCF/003/964/745/GCF_003964745.1_ASM396474v1</t>
  </si>
  <si>
    <t>ftp://ftp.ncbi.nlm.nih.gov/genomes/all/GCA/003/964/745/GCA_003964745.1_ASM396474v1</t>
  </si>
  <si>
    <t>ABSCESS,_PELVIC_DRAIN</t>
  </si>
  <si>
    <t>GCF_000692255.1</t>
  </si>
  <si>
    <t>Ente_cloa_BIDMC_67_V1</t>
  </si>
  <si>
    <t>BIDMC_67</t>
  </si>
  <si>
    <t>JMUQ01</t>
  </si>
  <si>
    <t>ftp://ftp.ncbi.nlm.nih.gov/genomes/all/GCF/000/692/255/GCF_000692255.1_Ente_cloa_BIDMC_67_V1</t>
  </si>
  <si>
    <t>ftp://ftp.ncbi.nlm.nih.gov/genomes/all/GCA/000/692/255/GCA_000692255.1_Ente_cloa_BIDMC_67_V1</t>
  </si>
  <si>
    <t>GCA_902160205.1</t>
  </si>
  <si>
    <t>25426_7#155</t>
  </si>
  <si>
    <t>4928STDY7071402</t>
  </si>
  <si>
    <t>CABGMU01</t>
  </si>
  <si>
    <t>ftp://ftp.ncbi.nlm.nih.gov/genomes/all/GCA/902/160/205/GCA_902160205.1_25426_7_155</t>
  </si>
  <si>
    <t>GCF_900077585.1</t>
  </si>
  <si>
    <t>12045_4#93</t>
  </si>
  <si>
    <t>e703</t>
  </si>
  <si>
    <t>FKFT01</t>
  </si>
  <si>
    <t>ftp://ftp.ncbi.nlm.nih.gov/genomes/all/GCF/900/077/585/GCF_900077585.1_12045_4_93</t>
  </si>
  <si>
    <t>ftp://ftp.ncbi.nlm.nih.gov/genomes/all/GCA/900/077/585/GCA_900077585.1_12045_4_93</t>
  </si>
  <si>
    <t>SAMN04407790</t>
  </si>
  <si>
    <t>SAMEA2273470</t>
  </si>
  <si>
    <t>SAMN03401388</t>
  </si>
  <si>
    <t>SAMEA2273498</t>
  </si>
  <si>
    <t>SAMN03197758</t>
  </si>
  <si>
    <t>SAMEA104567496</t>
  </si>
  <si>
    <t>SAMN08027261</t>
  </si>
  <si>
    <t>SAMEA2273278</t>
  </si>
  <si>
    <t>SAMN08027252</t>
  </si>
  <si>
    <t>SAMN06237083</t>
  </si>
  <si>
    <t>SAMN08932726</t>
  </si>
  <si>
    <t>SAMEA2273238</t>
  </si>
  <si>
    <t>SAMEA5852004</t>
  </si>
  <si>
    <t>SAMN07448196</t>
  </si>
  <si>
    <t>SAMN03732733</t>
  </si>
  <si>
    <t>SAMN04252960</t>
  </si>
  <si>
    <t>SAMN04572701</t>
  </si>
  <si>
    <t>SAMN09083225</t>
  </si>
  <si>
    <t>SAMN02138594</t>
  </si>
  <si>
    <t>SAMN03283618</t>
  </si>
  <si>
    <t>SAMN07571821</t>
  </si>
  <si>
    <t>SAMN10976868</t>
  </si>
  <si>
    <t>SAMN03792301</t>
  </si>
  <si>
    <t>SAMN03283636</t>
  </si>
  <si>
    <t>GCF_001518605.1</t>
  </si>
  <si>
    <t>ASM151860v1</t>
  </si>
  <si>
    <t>GN04369</t>
  </si>
  <si>
    <t>LRCT01</t>
  </si>
  <si>
    <t>ftp://ftp.ncbi.nlm.nih.gov/genomes/all/GCF/001/518/605/GCF_001518605.1_ASM151860v1</t>
  </si>
  <si>
    <t>ftp://ftp.ncbi.nlm.nih.gov/genomes/all/GCA/001/518/605/GCA_001518605.1_ASM151860v1</t>
  </si>
  <si>
    <t>GCF_900076795.1</t>
  </si>
  <si>
    <t>12045_5#50</t>
  </si>
  <si>
    <t>e2770</t>
  </si>
  <si>
    <t>FKDA01</t>
  </si>
  <si>
    <t>ftp://ftp.ncbi.nlm.nih.gov/genomes/all/GCF/900/076/795/GCF_900076795.1_12045_5_50</t>
  </si>
  <si>
    <t>ftp://ftp.ncbi.nlm.nih.gov/genomes/all/GCA/900/076/795/GCA_900076795.1_12045_5_50</t>
  </si>
  <si>
    <t>GCF_001475985.1</t>
  </si>
  <si>
    <t>ASM147598v1</t>
  </si>
  <si>
    <t>NS31</t>
  </si>
  <si>
    <t>LDQJ01</t>
  </si>
  <si>
    <t>ftp://ftp.ncbi.nlm.nih.gov/genomes/all/GCF/001/475/985/GCF_001475985.1_ASM147598v1</t>
  </si>
  <si>
    <t>ftp://ftp.ncbi.nlm.nih.gov/genomes/all/GCA/001/475/985/GCA_001475985.1_ASM147598v1</t>
  </si>
  <si>
    <t>2015/12/23_00:00</t>
  </si>
  <si>
    <t>GCF_900075505.1</t>
  </si>
  <si>
    <t>12045_5#71</t>
  </si>
  <si>
    <t>e1331</t>
  </si>
  <si>
    <t>FJYC01</t>
  </si>
  <si>
    <t>ftp://ftp.ncbi.nlm.nih.gov/genomes/all/GCF/900/075/505/GCF_900075505.1_12045_5_71</t>
  </si>
  <si>
    <t>ftp://ftp.ncbi.nlm.nih.gov/genomes/all/GCA/900/075/505/GCA_900075505.1_12045_5_71</t>
  </si>
  <si>
    <t>GCF_001057255.1</t>
  </si>
  <si>
    <t>ASM105725v1</t>
  </si>
  <si>
    <t>559_ECLO</t>
  </si>
  <si>
    <t>JVCE01</t>
  </si>
  <si>
    <t>ftp://ftp.ncbi.nlm.nih.gov/genomes/all/GCF/001/057/255/GCF_001057255.1_ASM105725v1</t>
  </si>
  <si>
    <t>ftp://ftp.ncbi.nlm.nih.gov/genomes/all/GCA/001/057/255/GCA_001057255.1_ASM105725v1</t>
  </si>
  <si>
    <t>GCA_902160055.1</t>
  </si>
  <si>
    <t>25426_7#140</t>
  </si>
  <si>
    <t>4928STDY7071387</t>
  </si>
  <si>
    <t>CABGMI01</t>
  </si>
  <si>
    <t>ftp://ftp.ncbi.nlm.nih.gov/genomes/all/GCA/902/160/055/GCA_902160055.1_25426_7_140</t>
  </si>
  <si>
    <t>GCF_003985265.1</t>
  </si>
  <si>
    <t>ASM398526v1</t>
  </si>
  <si>
    <t>WCHEH085055</t>
  </si>
  <si>
    <t>RXPS01</t>
  </si>
  <si>
    <t>ftp://ftp.ncbi.nlm.nih.gov/genomes/all/GCF/003/985/265/GCF_003985265.1_ASM398526v1</t>
  </si>
  <si>
    <t>ftp://ftp.ncbi.nlm.nih.gov/genomes/all/GCA/003/985/265/GCA_003985265.1_ASM398526v1</t>
  </si>
  <si>
    <t>GCF_900078145.1</t>
  </si>
  <si>
    <t>11983_7#54</t>
  </si>
  <si>
    <t>e978</t>
  </si>
  <si>
    <t>FKIC01</t>
  </si>
  <si>
    <t>ftp://ftp.ncbi.nlm.nih.gov/genomes/all/GCF/900/078/145/GCF_900078145.1_11983_7_54</t>
  </si>
  <si>
    <t>ftp://ftp.ncbi.nlm.nih.gov/genomes/all/GCA/900/078/145/GCA_900078145.1_11983_7_54</t>
  </si>
  <si>
    <t>GCF_003985275.1</t>
  </si>
  <si>
    <t>ASM398527v1</t>
  </si>
  <si>
    <t>WCHEB045359</t>
  </si>
  <si>
    <t>RXPM01</t>
  </si>
  <si>
    <t>ftp://ftp.ncbi.nlm.nih.gov/genomes/all/GCF/003/985/275/GCF_003985275.1_ASM398527v1</t>
  </si>
  <si>
    <t>ftp://ftp.ncbi.nlm.nih.gov/genomes/all/GCA/003/985/275/GCA_003985275.1_ASM398527v1</t>
  </si>
  <si>
    <t>GCF_002072125.1</t>
  </si>
  <si>
    <t>ASM207212v1</t>
  </si>
  <si>
    <t>C9</t>
  </si>
  <si>
    <t>MTKD01</t>
  </si>
  <si>
    <t>ftp://ftp.ncbi.nlm.nih.gov/genomes/all/GCF/002/072/125/GCF_002072125.1_ASM207212v1</t>
  </si>
  <si>
    <t>ftp://ftp.ncbi.nlm.nih.gov/genomes/all/GCA/002/072/125/GCA_002072125.1_ASM207212v1</t>
  </si>
  <si>
    <t>2017/03/23_00:00</t>
  </si>
  <si>
    <t>2017/03/26_00:00</t>
  </si>
  <si>
    <t>GCF_003965455.1</t>
  </si>
  <si>
    <t>ASM396545v1</t>
  </si>
  <si>
    <t>WCHEH040008</t>
  </si>
  <si>
    <t>RXQG01</t>
  </si>
  <si>
    <t>ftp://ftp.ncbi.nlm.nih.gov/genomes/all/GCF/003/965/455/GCF_003965455.1_ASM396545v1</t>
  </si>
  <si>
    <t>ftp://ftp.ncbi.nlm.nih.gov/genomes/all/GCA/003/965/455/GCA_003965455.1_ASM396545v1</t>
  </si>
  <si>
    <t>GCF_900077755.1</t>
  </si>
  <si>
    <t>11983_7#13</t>
  </si>
  <si>
    <t>e798</t>
  </si>
  <si>
    <t>FKGL01</t>
  </si>
  <si>
    <t>ftp://ftp.ncbi.nlm.nih.gov/genomes/all/GCF/900/077/755/GCF_900077755.1_11983_7_13</t>
  </si>
  <si>
    <t>ftp://ftp.ncbi.nlm.nih.gov/genomes/all/GCA/900/077/755/GCA_900077755.1_11983_7_13</t>
  </si>
  <si>
    <t>GCA_902387855.1</t>
  </si>
  <si>
    <t>UHGG_MGYG-HGUT-02499</t>
  </si>
  <si>
    <t>MGYG-HGUT-02499</t>
  </si>
  <si>
    <t>CABMNO01</t>
  </si>
  <si>
    <t>ftp://ftp.ncbi.nlm.nih.gov/genomes/all/GCA/902/387/855/GCA_902387855.1_UHGG_MGYG-HGUT-02499</t>
  </si>
  <si>
    <t>GCF_002278385.1</t>
  </si>
  <si>
    <t>ASM227838v1</t>
  </si>
  <si>
    <t>DS05262</t>
  </si>
  <si>
    <t>NPNW01</t>
  </si>
  <si>
    <t>ftp://ftp.ncbi.nlm.nih.gov/genomes/all/GCF/002/278/385/GCF_002278385.1_ASM227838v1</t>
  </si>
  <si>
    <t>ftp://ftp.ncbi.nlm.nih.gov/genomes/all/GCA/002/278/385/GCA_002278385.1_ASM227838v1</t>
  </si>
  <si>
    <t>GCF_001022995.1</t>
  </si>
  <si>
    <t>ASM102299v1</t>
  </si>
  <si>
    <t>GN03191</t>
  </si>
  <si>
    <t>LECY01</t>
  </si>
  <si>
    <t>ftp://ftp.ncbi.nlm.nih.gov/genomes/all/GCF/001/022/995/GCF_001022995.1_ASM102299v1</t>
  </si>
  <si>
    <t>ftp://ftp.ncbi.nlm.nih.gov/genomes/all/GCA/001/022/995/GCA_001022995.1_ASM102299v1</t>
  </si>
  <si>
    <t>GCF_001471225.1</t>
  </si>
  <si>
    <t>SMART_1147.v1</t>
  </si>
  <si>
    <t>SMART_1147</t>
  </si>
  <si>
    <t>LPOA01</t>
  </si>
  <si>
    <t>ftp://ftp.ncbi.nlm.nih.gov/genomes/all/GCF/001/471/225/GCF_001471225.1_SMART_1147.v1</t>
  </si>
  <si>
    <t>ftp://ftp.ncbi.nlm.nih.gov/genomes/all/GCA/001/471/225/GCA_001471225.1_SMART_1147.v1</t>
  </si>
  <si>
    <t>GCF_001631485.1</t>
  </si>
  <si>
    <t>ASM163148v1</t>
  </si>
  <si>
    <t>GN06223</t>
  </si>
  <si>
    <t>LVUZ01</t>
  </si>
  <si>
    <t>ftp://ftp.ncbi.nlm.nih.gov/genomes/all/GCF/001/631/485/GCF_001631485.1_ASM163148v1</t>
  </si>
  <si>
    <t>ftp://ftp.ncbi.nlm.nih.gov/genomes/all/GCA/001/631/485/GCA_001631485.1_ASM163148v1</t>
  </si>
  <si>
    <t>GCF_003634515.1</t>
  </si>
  <si>
    <t>ASM363451v1</t>
  </si>
  <si>
    <t>RBKW01</t>
  </si>
  <si>
    <t>ftp://ftp.ncbi.nlm.nih.gov/genomes/all/GCF/003/634/515/GCF_003634515.1_ASM363451v1</t>
  </si>
  <si>
    <t>ftp://ftp.ncbi.nlm.nih.gov/genomes/all/GCA/003/634/515/GCA_003634515.1_ASM363451v1</t>
  </si>
  <si>
    <t>2018/10/18_00:00</t>
  </si>
  <si>
    <t>GCF_000492715.1</t>
  </si>
  <si>
    <t>Ente_cloa_BWH_29_V1</t>
  </si>
  <si>
    <t>BWH_29</t>
  </si>
  <si>
    <t>AYIR01</t>
  </si>
  <si>
    <t>ftp://ftp.ncbi.nlm.nih.gov/genomes/all/GCF/000/492/715/GCF_000492715.1_Ente_cloa_BWH_29_V1</t>
  </si>
  <si>
    <t>ftp://ftp.ncbi.nlm.nih.gov/genomes/all/GCA/000/492/715/GCA_000492715.1_Ente_cloa_BWH_29_V1</t>
  </si>
  <si>
    <t>GCF_000956925.1</t>
  </si>
  <si>
    <t>ASM95692v1</t>
  </si>
  <si>
    <t>JZZT01</t>
  </si>
  <si>
    <t>ftp://ftp.ncbi.nlm.nih.gov/genomes/all/GCF/000/956/925/GCF_000956925.1_ASM95692v1</t>
  </si>
  <si>
    <t>ftp://ftp.ncbi.nlm.nih.gov/genomes/all/GCA/000/956/925/GCA_000956925.1_ASM95692v1</t>
  </si>
  <si>
    <t>National_Health_Institute</t>
  </si>
  <si>
    <t>GCF_002740595.1</t>
  </si>
  <si>
    <t>ASM274059v1</t>
  </si>
  <si>
    <t>NSJH01</t>
  </si>
  <si>
    <t>ftp://ftp.ncbi.nlm.nih.gov/genomes/all/GCF/002/740/595/GCF_002740595.1_ASM274059v1</t>
  </si>
  <si>
    <t>ftp://ftp.ncbi.nlm.nih.gov/genomes/all/GCA/002/740/595/GCA_002740595.1_ASM274059v1</t>
  </si>
  <si>
    <t>Seattle_Children's_Hospital</t>
  </si>
  <si>
    <t>GCF_004332215.1</t>
  </si>
  <si>
    <t>ASM433221v1</t>
  </si>
  <si>
    <t>2011WA-SCV</t>
  </si>
  <si>
    <t>SJEC01</t>
  </si>
  <si>
    <t>ftp://ftp.ncbi.nlm.nih.gov/genomes/all/GCF/004/332/215/GCF_004332215.1_ASM433221v1</t>
  </si>
  <si>
    <t>ftp://ftp.ncbi.nlm.nih.gov/genomes/all/GCA/004/332/215/GCA_004332215.1_ASM433221v1</t>
  </si>
  <si>
    <t>Seattle_Children&amp;apos;s_Hospital</t>
  </si>
  <si>
    <t>2019/03/05_00:00</t>
  </si>
  <si>
    <t>Bacteraemia</t>
  </si>
  <si>
    <t>Lancet_Laboratories</t>
  </si>
  <si>
    <t>GCF_001316445.2</t>
  </si>
  <si>
    <t>ASM131644v2</t>
  </si>
  <si>
    <t>ST252:19870317JSK</t>
  </si>
  <si>
    <t>LJDJ02</t>
  </si>
  <si>
    <t>ftp://ftp.ncbi.nlm.nih.gov/genomes/all/GCF/001/316/445/GCF_001316445.2_ASM131644v2</t>
  </si>
  <si>
    <t>ftp://ftp.ncbi.nlm.nih.gov/genomes/all/GCA/001/316/445/GCA_001316445.2_ASM131644v2</t>
  </si>
  <si>
    <t>University_of_KwaZulu_Natal</t>
  </si>
  <si>
    <t>2016/09/20_00:00</t>
  </si>
  <si>
    <t>2016/09/21_00:00</t>
  </si>
  <si>
    <t>GCF_000957925.1</t>
  </si>
  <si>
    <t>ASM95792v1</t>
  </si>
  <si>
    <t>JZZO01</t>
  </si>
  <si>
    <t>ftp://ftp.ncbi.nlm.nih.gov/genomes/all/GCF/000/957/925/GCF_000957925.1_ASM95792v1</t>
  </si>
  <si>
    <t>ftp://ftp.ncbi.nlm.nih.gov/genomes/all/GCA/000/957/925/GCA_000957925.1_ASM95792v1</t>
  </si>
  <si>
    <t>SAMN03401390</t>
  </si>
  <si>
    <t>SAMD00115709</t>
  </si>
  <si>
    <t>SAMN02470984</t>
  </si>
  <si>
    <t>SAMN04014913</t>
  </si>
  <si>
    <t>SAMN03283634</t>
  </si>
  <si>
    <t>SAMN04572598</t>
  </si>
  <si>
    <t>SAMN02934530</t>
  </si>
  <si>
    <t>SAMEA104567497</t>
  </si>
  <si>
    <t>SAMN07448210</t>
  </si>
  <si>
    <t>SAMN03495976</t>
  </si>
  <si>
    <t>SAMN06767792</t>
  </si>
  <si>
    <t>SAMEA2273347</t>
  </si>
  <si>
    <t>SAMN10644709</t>
  </si>
  <si>
    <t>SAMN03495975</t>
  </si>
  <si>
    <t>SAMEA104567498</t>
  </si>
  <si>
    <t>SAMEA104567536</t>
  </si>
  <si>
    <t>SAMN07714120</t>
  </si>
  <si>
    <t>SAMN06767794</t>
  </si>
  <si>
    <t>SAMEA2273400</t>
  </si>
  <si>
    <t>SAMEA104113916</t>
  </si>
  <si>
    <t>SAMEA2273449</t>
  </si>
  <si>
    <t>SAMN06767793</t>
  </si>
  <si>
    <t>SAMN04431020</t>
  </si>
  <si>
    <t>SAMN03333179</t>
  </si>
  <si>
    <t>SAMN04252896</t>
  </si>
  <si>
    <t>SAMN02567292</t>
  </si>
  <si>
    <t>SAMN03280186</t>
  </si>
  <si>
    <t>SAMN03401392</t>
  </si>
  <si>
    <t>SAMN08436979</t>
  </si>
  <si>
    <t>SAMN06921734</t>
  </si>
  <si>
    <t>SAMN10976869</t>
  </si>
  <si>
    <t>SAMEA104567417</t>
  </si>
  <si>
    <t>SAMN02138629</t>
  </si>
  <si>
    <t>SAMN03732690</t>
  </si>
  <si>
    <t>SAMN03333180</t>
  </si>
  <si>
    <t>SAMN06106832</t>
  </si>
  <si>
    <t>SAMEA2273166</t>
  </si>
  <si>
    <t>SAMN03280194</t>
  </si>
  <si>
    <t>SAMEA2273505</t>
  </si>
  <si>
    <t>SAMEA2273324</t>
  </si>
  <si>
    <t>SAMN03274147</t>
  </si>
  <si>
    <t>SAMN06040376</t>
  </si>
  <si>
    <t>SAMN03401404</t>
  </si>
  <si>
    <t>GCF_001475965.1</t>
  </si>
  <si>
    <t>ASM147596v1</t>
  </si>
  <si>
    <t>NS111</t>
  </si>
  <si>
    <t>LDQH01</t>
  </si>
  <si>
    <t>ftp://ftp.ncbi.nlm.nih.gov/genomes/all/GCF/001/475/965/GCF_001475965.1_ASM147596v1</t>
  </si>
  <si>
    <t>ftp://ftp.ncbi.nlm.nih.gov/genomes/all/GCA/001/475/965/GCA_001475965.1_ASM147596v1</t>
  </si>
  <si>
    <t>GCF_003176535.1</t>
  </si>
  <si>
    <t>ASM317653v1</t>
  </si>
  <si>
    <t>TUM5376</t>
  </si>
  <si>
    <t>BGMD01</t>
  </si>
  <si>
    <t>ftp://ftp.ncbi.nlm.nih.gov/genomes/all/GCF/003/176/535/GCF_003176535.1_ASM317653v1</t>
  </si>
  <si>
    <t>ftp://ftp.ncbi.nlm.nih.gov/genomes/all/GCA/003/176/535/GCA_003176535.1_ASM317653v1</t>
  </si>
  <si>
    <t>feces_from_giant_panda_at_Shaanxi_Rare_Wildlife_Rescuing_and_Breeding_Center</t>
  </si>
  <si>
    <t>Ailuropoda_melanoleuca</t>
  </si>
  <si>
    <t>GCF_000315775.1</t>
  </si>
  <si>
    <t>ASM31577v1</t>
  </si>
  <si>
    <t>08XA1</t>
  </si>
  <si>
    <t>AMGJ01</t>
  </si>
  <si>
    <t>ftp://ftp.ncbi.nlm.nih.gov/genomes/all/GCF/000/315/775/GCF_000315775.1_ASM31577v1</t>
  </si>
  <si>
    <t>ftp://ftp.ncbi.nlm.nih.gov/genomes/all/GCA/000/315/775/GCA_000315775.1_ASM31577v1</t>
  </si>
  <si>
    <t>Sichuan_University</t>
  </si>
  <si>
    <t>2012/09/20_00:00</t>
  </si>
  <si>
    <t>2012/11/29_00:00</t>
  </si>
  <si>
    <t>GCF_002954165.1</t>
  </si>
  <si>
    <t>ASM295416v1</t>
  </si>
  <si>
    <t>AR_0072</t>
  </si>
  <si>
    <t>ftp://ftp.ncbi.nlm.nih.gov/genomes/all/GCF/002/954/165/GCF_002954165.1_ASM295416v1</t>
  </si>
  <si>
    <t>ftp://ftp.ncbi.nlm.nih.gov/genomes/all/GCA/002/954/165/GCA_002954165.1_ASM295416v1</t>
  </si>
  <si>
    <t>2018/02/20_00:00</t>
  </si>
  <si>
    <t>2018/02/27_00:00</t>
  </si>
  <si>
    <t>2018/03/04_00:00</t>
  </si>
  <si>
    <t>GCF_000957885.1</t>
  </si>
  <si>
    <t>ASM95788v1</t>
  </si>
  <si>
    <t>JZZQ01</t>
  </si>
  <si>
    <t>ftp://ftp.ncbi.nlm.nih.gov/genomes/all/GCF/000/957/885/GCF_000957885.1_ASM95788v1</t>
  </si>
  <si>
    <t>ftp://ftp.ncbi.nlm.nih.gov/genomes/all/GCA/000/957/885/GCA_000957885.1_ASM95788v1</t>
  </si>
  <si>
    <t>GCF_001631195.1</t>
  </si>
  <si>
    <t>ASM163119v1</t>
  </si>
  <si>
    <t>GN05306</t>
  </si>
  <si>
    <t>LVTZ01</t>
  </si>
  <si>
    <t>Enterobacter_cloacae_subsp._dissolvens_(enterobacteria)</t>
  </si>
  <si>
    <t>ftp://ftp.ncbi.nlm.nih.gov/genomes/all/GCF/001/631/195/GCF_001631195.1_ASM163119v1</t>
  </si>
  <si>
    <t>ftp://ftp.ncbi.nlm.nih.gov/genomes/all/GCA/001/631/195/GCA_001631195.1_ASM163119v1</t>
  </si>
  <si>
    <t>2M</t>
  </si>
  <si>
    <t>GCF_000783675.2</t>
  </si>
  <si>
    <t>ASM78367v2</t>
  </si>
  <si>
    <t>FDAARGOS_77</t>
  </si>
  <si>
    <t>ftp://ftp.ncbi.nlm.nih.gov/genomes/all/GCF/000/783/675/GCF_000783675.2_ASM78367v2</t>
  </si>
  <si>
    <t>ftp://ftp.ncbi.nlm.nih.gov/genomes/all/GCA/000/783/675/GCA_000783675.2_ASM78367v2</t>
  </si>
  <si>
    <t>2018/02/21_00:00</t>
  </si>
  <si>
    <t>2018/02/26_00:00</t>
  </si>
  <si>
    <t>2018/03/07_00:00</t>
  </si>
  <si>
    <t>GCA_902160065.1</t>
  </si>
  <si>
    <t>25426_7#141</t>
  </si>
  <si>
    <t>4928STDY7071388</t>
  </si>
  <si>
    <t>CABGMO01</t>
  </si>
  <si>
    <t>ftp://ftp.ncbi.nlm.nih.gov/genomes/all/GCA/902/160/065/GCA_902160065.1_25426_7_141</t>
  </si>
  <si>
    <t>GCF_002278155.1</t>
  </si>
  <si>
    <t>ASM227815v1</t>
  </si>
  <si>
    <t>DS8140</t>
  </si>
  <si>
    <t>NPNI01</t>
  </si>
  <si>
    <t>ftp://ftp.ncbi.nlm.nih.gov/genomes/all/GCF/002/278/155/GCF_002278155.1_ASM227815v1</t>
  </si>
  <si>
    <t>ftp://ftp.ncbi.nlm.nih.gov/genomes/all/GCA/002/278/155/GCA_002278155.1_ASM227815v1</t>
  </si>
  <si>
    <t>GCF_001011975.1</t>
  </si>
  <si>
    <t>ASM101197v1</t>
  </si>
  <si>
    <t>GN02225</t>
  </si>
  <si>
    <t>LDCL01</t>
  </si>
  <si>
    <t>ftp://ftp.ncbi.nlm.nih.gov/genomes/all/GCF/001/011/975/GCF_001011975.1_ASM101197v1</t>
  </si>
  <si>
    <t>ftp://ftp.ncbi.nlm.nih.gov/genomes/all/GCA/001/011/975/GCA_001011975.1_ASM101197v1</t>
  </si>
  <si>
    <t>GCF_002785885.1</t>
  </si>
  <si>
    <t>ASM278588v1</t>
  </si>
  <si>
    <t>ECC4204</t>
  </si>
  <si>
    <t>NEEJ01</t>
  </si>
  <si>
    <t>ftp://ftp.ncbi.nlm.nih.gov/genomes/all/GCF/002/785/885/GCF_002785885.1_ASM278588v1</t>
  </si>
  <si>
    <t>ftp://ftp.ncbi.nlm.nih.gov/genomes/all/GCA/002/785/885/GCA_002785885.1_ASM278588v1</t>
  </si>
  <si>
    <t>GCF_900075665.1</t>
  </si>
  <si>
    <t>11983_6#26</t>
  </si>
  <si>
    <t>e1391</t>
  </si>
  <si>
    <t>FJYT01</t>
  </si>
  <si>
    <t>ftp://ftp.ncbi.nlm.nih.gov/genomes/all/GCF/900/075/665/GCF_900075665.1_11983_6_26</t>
  </si>
  <si>
    <t>ftp://ftp.ncbi.nlm.nih.gov/genomes/all/GCA/900/075/665/GCA_900075665.1_11983_6_26</t>
  </si>
  <si>
    <t>Toilette</t>
  </si>
  <si>
    <t>GCF_004005155.1</t>
  </si>
  <si>
    <t>ASM400515v1</t>
  </si>
  <si>
    <t>064B10</t>
  </si>
  <si>
    <t>RZWA01</t>
  </si>
  <si>
    <t>ftp://ftp.ncbi.nlm.nih.gov/genomes/all/GCF/004/005/155/GCF_004005155.1_ASM400515v1</t>
  </si>
  <si>
    <t>ftp://ftp.ncbi.nlm.nih.gov/genomes/all/GCA/004/005/155/GCA_004005155.1_ASM400515v1</t>
  </si>
  <si>
    <t>GCF_001011955.1</t>
  </si>
  <si>
    <t>ASM101195v1</t>
  </si>
  <si>
    <t>GN02208</t>
  </si>
  <si>
    <t>LDCK01</t>
  </si>
  <si>
    <t>ftp://ftp.ncbi.nlm.nih.gov/genomes/all/GCF/001/011/955/GCF_001011955.1_ASM101195v1</t>
  </si>
  <si>
    <t>ftp://ftp.ncbi.nlm.nih.gov/genomes/all/GCA/001/011/955/GCA_001011955.1_ASM101195v1</t>
  </si>
  <si>
    <t>GCA_902160095.1</t>
  </si>
  <si>
    <t>25426_7#142</t>
  </si>
  <si>
    <t>4928STDY7071389</t>
  </si>
  <si>
    <t>CABGMK01</t>
  </si>
  <si>
    <t>ftp://ftp.ncbi.nlm.nih.gov/genomes/all/GCA/902/160/095/GCA_902160095.1_25426_7_142</t>
  </si>
  <si>
    <t>GCA_902160435.1</t>
  </si>
  <si>
    <t>25426_7#178</t>
  </si>
  <si>
    <t>4928STDY7071428</t>
  </si>
  <si>
    <t>CABGNU01</t>
  </si>
  <si>
    <t>ftp://ftp.ncbi.nlm.nih.gov/genomes/all/GCA/902/160/435/GCA_902160435.1_25426_7_178</t>
  </si>
  <si>
    <t>GCF_003086135.1</t>
  </si>
  <si>
    <t>ASM308613v1</t>
  </si>
  <si>
    <t>HN503E2II</t>
  </si>
  <si>
    <t>PCFB01</t>
  </si>
  <si>
    <t>Enterobacter_sp._HN503E2II_(enterobacteria)</t>
  </si>
  <si>
    <t>Enterobacter_sp._HN503E2II</t>
  </si>
  <si>
    <t>ftp://ftp.ncbi.nlm.nih.gov/genomes/all/GCF/003/086/135/GCF_003086135.1_ASM308613v1</t>
  </si>
  <si>
    <t>ftp://ftp.ncbi.nlm.nih.gov/genomes/all/GCA/003/086/135/GCA_003086135.1_ASM308613v1</t>
  </si>
  <si>
    <t>GCF_002785615.1</t>
  </si>
  <si>
    <t>ASM278561v1</t>
  </si>
  <si>
    <t>ECC4241</t>
  </si>
  <si>
    <t>NEEH01</t>
  </si>
  <si>
    <t>ftp://ftp.ncbi.nlm.nih.gov/genomes/all/GCF/002/785/615/GCF_002785615.1_ASM278561v1</t>
  </si>
  <si>
    <t>ftp://ftp.ncbi.nlm.nih.gov/genomes/all/GCA/002/785/615/GCA_002785615.1_ASM278561v1</t>
  </si>
  <si>
    <t>GCF_900076065.1</t>
  </si>
  <si>
    <t>11983_6#78</t>
  </si>
  <si>
    <t>e1697</t>
  </si>
  <si>
    <t>FKAG01</t>
  </si>
  <si>
    <t>ftp://ftp.ncbi.nlm.nih.gov/genomes/all/GCF/900/076/065/GCF_900076065.1_11983_6_78</t>
  </si>
  <si>
    <t>ftp://ftp.ncbi.nlm.nih.gov/genomes/all/GCA/900/076/065/GCA_900076065.1_11983_6_78</t>
  </si>
  <si>
    <t>GCF_900185905.1</t>
  </si>
  <si>
    <t>ASM90018590v1</t>
  </si>
  <si>
    <t>Enterobacter_cancerogenus_ATCC33241</t>
  </si>
  <si>
    <t>FYBA01</t>
  </si>
  <si>
    <t>ftp://ftp.ncbi.nlm.nih.gov/genomes/all/GCF/900/185/905/GCF_900185905.1_ASM90018590v1</t>
  </si>
  <si>
    <t>ftp://ftp.ncbi.nlm.nih.gov/genomes/all/GCA/900/185/905/GCA_900185905.1_ASM90018590v1</t>
  </si>
  <si>
    <t>GCF_900076525.1</t>
  </si>
  <si>
    <t>12045_5#27</t>
  </si>
  <si>
    <t>e2284</t>
  </si>
  <si>
    <t>FKCA01</t>
  </si>
  <si>
    <t>ftp://ftp.ncbi.nlm.nih.gov/genomes/all/GCF/900/076/525/GCF_900076525.1_12045_5_27</t>
  </si>
  <si>
    <t>ftp://ftp.ncbi.nlm.nih.gov/genomes/all/GCA/900/076/525/GCA_900076525.1_12045_5_27</t>
  </si>
  <si>
    <t>GCF_002785665.1</t>
  </si>
  <si>
    <t>ASM278566v1</t>
  </si>
  <si>
    <t>ECC4240</t>
  </si>
  <si>
    <t>NEEI01</t>
  </si>
  <si>
    <t>ftp://ftp.ncbi.nlm.nih.gov/genomes/all/GCF/002/785/665/GCF_002785665.1_ASM278566v1</t>
  </si>
  <si>
    <t>ftp://ftp.ncbi.nlm.nih.gov/genomes/all/GCA/002/785/665/GCA_002785665.1_ASM278566v1</t>
  </si>
  <si>
    <t>69_years</t>
  </si>
  <si>
    <t>GCF_001525045.1</t>
  </si>
  <si>
    <t>ASM152504v1</t>
  </si>
  <si>
    <t>SMART_1160</t>
  </si>
  <si>
    <t>LRIS01</t>
  </si>
  <si>
    <t>ftp://ftp.ncbi.nlm.nih.gov/genomes/all/GCF/001/525/045/GCF_001525045.1_ASM152504v1</t>
  </si>
  <si>
    <t>ftp://ftp.ncbi.nlm.nih.gov/genomes/all/GCA/001/525/045/GCA_001525045.1_ASM152504v1</t>
  </si>
  <si>
    <t>GCF_000958825.1</t>
  </si>
  <si>
    <t>ASM95882v1</t>
  </si>
  <si>
    <t>MNCRE83</t>
  </si>
  <si>
    <t>JZDC01</t>
  </si>
  <si>
    <t>ftp://ftp.ncbi.nlm.nih.gov/genomes/all/GCF/000/958/825/GCF_000958825.1_ASM95882v1</t>
  </si>
  <si>
    <t>ftp://ftp.ncbi.nlm.nih.gov/genomes/all/GCA/000/958/825/GCA_000958825.1_ASM95882v1</t>
  </si>
  <si>
    <t>1_years</t>
  </si>
  <si>
    <t>GCF_001472055.1</t>
  </si>
  <si>
    <t>SMART_286.v1</t>
  </si>
  <si>
    <t>SMART_286</t>
  </si>
  <si>
    <t>LPQM01</t>
  </si>
  <si>
    <t>ftp://ftp.ncbi.nlm.nih.gov/genomes/all/GCF/001/472/055/GCF_001472055.1_SMART_286.v1</t>
  </si>
  <si>
    <t>ftp://ftp.ncbi.nlm.nih.gov/genomes/all/GCA/001/472/055/GCA_001472055.1_SMART_286.v1</t>
  </si>
  <si>
    <t>GCF_000568175.1</t>
  </si>
  <si>
    <t>De_novo_Assembly</t>
  </si>
  <si>
    <t>C1</t>
  </si>
  <si>
    <t>JACW01</t>
  </si>
  <si>
    <t>Enterobacter_asburiae_C1_(enterobacteria)</t>
  </si>
  <si>
    <t>ftp://ftp.ncbi.nlm.nih.gov/genomes/all/GCF/000/568/175/GCF_000568175.1_De_novo_Assembly</t>
  </si>
  <si>
    <t>ftp://ftp.ncbi.nlm.nih.gov/genomes/all/GCA/000/568/175/GCA_000568175.1_De_novo_Assembly</t>
  </si>
  <si>
    <t>GCF_001037745.1</t>
  </si>
  <si>
    <t>Ente_cloa_complex_MGH128_V1</t>
  </si>
  <si>
    <t>MGH128</t>
  </si>
  <si>
    <t>LETJ01</t>
  </si>
  <si>
    <t>Enterobacter_sp._MGH128_(enterobacteria)</t>
  </si>
  <si>
    <t>Enterobacter_sp._MGH128</t>
  </si>
  <si>
    <t>ftp://ftp.ncbi.nlm.nih.gov/genomes/all/GCF/001/037/745/GCF_001037745.1_Ente_cloa_complex_MGH128_V1</t>
  </si>
  <si>
    <t>ftp://ftp.ncbi.nlm.nih.gov/genomes/all/GCA/001/037/745/GCA_001037745.1_Ente_cloa_complex_MGH128_V1</t>
  </si>
  <si>
    <t>GCF_001475535.1</t>
  </si>
  <si>
    <t>ASM147553v1</t>
  </si>
  <si>
    <t>NS104</t>
  </si>
  <si>
    <t>LDQG01</t>
  </si>
  <si>
    <t>ftp://ftp.ncbi.nlm.nih.gov/genomes/all/GCF/001/475/535/GCF_001475535.1_ASM147553v1</t>
  </si>
  <si>
    <t>ftp://ftp.ncbi.nlm.nih.gov/genomes/all/GCA/001/475/535/GCA_001475535.1_ASM147553v1</t>
  </si>
  <si>
    <t>University_Hospital_of_Pilsen</t>
  </si>
  <si>
    <t>GCF_002925805.1</t>
  </si>
  <si>
    <t>ASM292580v1</t>
  </si>
  <si>
    <t>Encl-922</t>
  </si>
  <si>
    <t>PQXG01</t>
  </si>
  <si>
    <t>ftp://ftp.ncbi.nlm.nih.gov/genomes/all/GCF/002/925/805/GCF_002925805.1_ASM292580v1</t>
  </si>
  <si>
    <t>ftp://ftp.ncbi.nlm.nih.gov/genomes/all/GCA/002/925/805/GCA_002925805.1_ASM292580v1</t>
  </si>
  <si>
    <t>2018/02/12_00:00</t>
  </si>
  <si>
    <t>2018/02/15_00:00</t>
  </si>
  <si>
    <t>GCF_004343625.1</t>
  </si>
  <si>
    <t>ASM434362v1</t>
  </si>
  <si>
    <t>ABYVI</t>
  </si>
  <si>
    <t>SKFJ01</t>
  </si>
  <si>
    <t>ftp://ftp.ncbi.nlm.nih.gov/genomes/all/GCF/004/343/625/GCF_004343625.1_ASM434362v1</t>
  </si>
  <si>
    <t>ftp://ftp.ncbi.nlm.nih.gov/genomes/all/GCA/004/343/625/GCA_004343625.1_ASM434362v1</t>
  </si>
  <si>
    <t>NHGRI</t>
  </si>
  <si>
    <t>2019/03/11_00:00</t>
  </si>
  <si>
    <t>2019/03/16_00:00</t>
  </si>
  <si>
    <t>GCF_004327755.2</t>
  </si>
  <si>
    <t>ASM432775v2</t>
  </si>
  <si>
    <t>2011WA-NCV</t>
  </si>
  <si>
    <t>SJED02</t>
  </si>
  <si>
    <t>ftp://ftp.ncbi.nlm.nih.gov/genomes/all/GCF/004/327/755/GCF_004327755.2_ASM432775v2</t>
  </si>
  <si>
    <t>ftp://ftp.ncbi.nlm.nih.gov/genomes/all/GCA/004/327/755/GCA_004327755.2_ASM432775v2</t>
  </si>
  <si>
    <t>GCA_902158805.1</t>
  </si>
  <si>
    <t>25426_7#17</t>
  </si>
  <si>
    <t>4928STDY7071307</t>
  </si>
  <si>
    <t>CABGHO01</t>
  </si>
  <si>
    <t>ftp://ftp.ncbi.nlm.nih.gov/genomes/all/GCA/902/158/805/GCA_902158805.1_25426_7_17</t>
  </si>
  <si>
    <t>GCF_000534455.1</t>
  </si>
  <si>
    <t>Ente_cloa_BIDMC_8_V2</t>
  </si>
  <si>
    <t>BIDMC_8</t>
  </si>
  <si>
    <t>JCLF01</t>
  </si>
  <si>
    <t>ftp://ftp.ncbi.nlm.nih.gov/genomes/all/GCF/000/534/455/GCF_000534455.1_Ente_cloa_BIDMC_8_V2</t>
  </si>
  <si>
    <t>ftp://ftp.ncbi.nlm.nih.gov/genomes/all/GCA/000/534/455/GCA_000534455.1_Ente_cloa_BIDMC_8_V2</t>
  </si>
  <si>
    <t>GCF_001023215.1</t>
  </si>
  <si>
    <t>ASM102321v1</t>
  </si>
  <si>
    <t>GN02232</t>
  </si>
  <si>
    <t>LEEM01</t>
  </si>
  <si>
    <t>ftp://ftp.ncbi.nlm.nih.gov/genomes/all/GCF/001/023/215/GCF_001023215.1_ASM102321v1</t>
  </si>
  <si>
    <t>ftp://ftp.ncbi.nlm.nih.gov/genomes/all/GCA/001/023/215/GCA_001023215.1_ASM102321v1</t>
  </si>
  <si>
    <t>GCF_000958845.1</t>
  </si>
  <si>
    <t>ASM95884v1</t>
  </si>
  <si>
    <t>MNCRE52</t>
  </si>
  <si>
    <t>JZDD01</t>
  </si>
  <si>
    <t>ftp://ftp.ncbi.nlm.nih.gov/genomes/all/GCF/000/958/845/GCF_000958845.1_ASM95884v1</t>
  </si>
  <si>
    <t>ftp://ftp.ncbi.nlm.nih.gov/genomes/all/GCA/000/958/845/GCA_000958845.1_ASM95884v1</t>
  </si>
  <si>
    <t>Nontombi_Mbelle</t>
  </si>
  <si>
    <t>GCF_002416525.1</t>
  </si>
  <si>
    <t>ASM241652v1</t>
  </si>
  <si>
    <t>ST-231:Ec009</t>
  </si>
  <si>
    <t>NXIL01</t>
  </si>
  <si>
    <t>ftp://ftp.ncbi.nlm.nih.gov/genomes/all/GCF/002/416/525/GCF_002416525.1_ASM241652v1</t>
  </si>
  <si>
    <t>ftp://ftp.ncbi.nlm.nih.gov/genomes/all/GCA/002/416/525/GCA_002416525.1_ASM241652v1</t>
  </si>
  <si>
    <t>GCF_900077135.1</t>
  </si>
  <si>
    <t>12045_4#42</t>
  </si>
  <si>
    <t>e435</t>
  </si>
  <si>
    <t>FKEC01</t>
  </si>
  <si>
    <t>ftp://ftp.ncbi.nlm.nih.gov/genomes/all/GCF/900/077/135/GCF_900077135.1_12045_4_42</t>
  </si>
  <si>
    <t>ftp://ftp.ncbi.nlm.nih.gov/genomes/all/GCA/900/077/135/GCA_900077135.1_12045_4_42</t>
  </si>
  <si>
    <t>GCF_001030225.1</t>
  </si>
  <si>
    <t>Ente_spec_BIDMC92_V1</t>
  </si>
  <si>
    <t>BIDMC92</t>
  </si>
  <si>
    <t>LETR01</t>
  </si>
  <si>
    <t>Enterobacter_sp._BIDMC92_(enterobacteria)</t>
  </si>
  <si>
    <t>Enterobacter_sp._BIDMC92</t>
  </si>
  <si>
    <t>ftp://ftp.ncbi.nlm.nih.gov/genomes/all/GCF/001/030/225/GCF_001030225.1_Ente_spec_BIDMC92_V1</t>
  </si>
  <si>
    <t>ftp://ftp.ncbi.nlm.nih.gov/genomes/all/GCA/001/030/225/GCA_001030225.1_Ente_spec_BIDMC92_V1</t>
  </si>
  <si>
    <t>2015/06/23_00:00</t>
  </si>
  <si>
    <t>GCF_900076825.1</t>
  </si>
  <si>
    <t>12082_4#64</t>
  </si>
  <si>
    <t>e2793</t>
  </si>
  <si>
    <t>FKIR01</t>
  </si>
  <si>
    <t>ftp://ftp.ncbi.nlm.nih.gov/genomes/all/GCF/900/076/825/GCF_900076825.1_12082_4_64</t>
  </si>
  <si>
    <t>ftp://ftp.ncbi.nlm.nih.gov/genomes/all/GCA/900/076/825/GCA_900076825.1_12082_4_64</t>
  </si>
  <si>
    <t>GCF_900075445.1</t>
  </si>
  <si>
    <t>12082_4#46</t>
  </si>
  <si>
    <t>e1286</t>
  </si>
  <si>
    <t>FJXW01</t>
  </si>
  <si>
    <t>ftp://ftp.ncbi.nlm.nih.gov/genomes/all/GCF/900/075/445/GCF_900075445.1_12082_4_46</t>
  </si>
  <si>
    <t>ftp://ftp.ncbi.nlm.nih.gov/genomes/all/GCA/900/075/445/GCA_900075445.1_12082_4_46</t>
  </si>
  <si>
    <t>GCF_000818625.1</t>
  </si>
  <si>
    <t>ASM81862v1</t>
  </si>
  <si>
    <t>6kgm</t>
  </si>
  <si>
    <t>JXAE01</t>
  </si>
  <si>
    <t>ftp://ftp.ncbi.nlm.nih.gov/genomes/all/GCF/000/818/625/GCF_000818625.1_ASM81862v1</t>
  </si>
  <si>
    <t>ftp://ftp.ncbi.nlm.nih.gov/genomes/all/GCA/000/818/625/GCA_000818625.1_ASM81862v1</t>
  </si>
  <si>
    <t>2015/01/15_00:00</t>
  </si>
  <si>
    <t>2015/01/20_00:00</t>
  </si>
  <si>
    <t>GCF_002919745.1</t>
  </si>
  <si>
    <t>ASM291974v1</t>
  </si>
  <si>
    <t>ECNIH10</t>
  </si>
  <si>
    <t>PQLB01</t>
  </si>
  <si>
    <t>Enterobacter_cloacae_complex_sp._ECNIH10_(enterobacteria)</t>
  </si>
  <si>
    <t>Enterobacter_cloacae_complex_sp._ECNIH10</t>
  </si>
  <si>
    <t>ftp://ftp.ncbi.nlm.nih.gov/genomes/all/GCF/002/919/745/GCF_002919745.1_ASM291974v1</t>
  </si>
  <si>
    <t>ftp://ftp.ncbi.nlm.nih.gov/genomes/all/GCA/002/919/745/GCA_002919745.1_ASM291974v1</t>
  </si>
  <si>
    <t>GCF_001475565.1</t>
  </si>
  <si>
    <t>ASM147556v1</t>
  </si>
  <si>
    <t>NS188</t>
  </si>
  <si>
    <t>LDQI01</t>
  </si>
  <si>
    <t>ftp://ftp.ncbi.nlm.nih.gov/genomes/all/GCF/001/475/565/GCF_001475565.1_ASM147556v1</t>
  </si>
  <si>
    <t>ftp://ftp.ncbi.nlm.nih.gov/genomes/all/GCA/001/475/565/GCA_001475565.1_ASM147556v1</t>
  </si>
  <si>
    <t>SAMN06040375</t>
  </si>
  <si>
    <t>SAMN05787340</t>
  </si>
  <si>
    <t>SAMEA2273439</t>
  </si>
  <si>
    <t>SAMN08519296</t>
  </si>
  <si>
    <t>SAMEA2273471</t>
  </si>
  <si>
    <t>SAMEA2273494</t>
  </si>
  <si>
    <t>SAMN09435823</t>
  </si>
  <si>
    <t>SAMN03732726</t>
  </si>
  <si>
    <t>SAMN03732717</t>
  </si>
  <si>
    <t>SAMN11514786</t>
  </si>
  <si>
    <t>SAMN04155457</t>
  </si>
  <si>
    <t>SAMEA2273393</t>
  </si>
  <si>
    <t>SAMN04014906</t>
  </si>
  <si>
    <t>SAMN10248993</t>
  </si>
  <si>
    <t>SAMN04572704</t>
  </si>
  <si>
    <t>SAMN03283313</t>
  </si>
  <si>
    <t>SAMN09435828</t>
  </si>
  <si>
    <t>SAMN04252936</t>
  </si>
  <si>
    <t>SAMN03283619</t>
  </si>
  <si>
    <t>SAMN03333170</t>
  </si>
  <si>
    <t>SAMN08290420</t>
  </si>
  <si>
    <t>SAMN08357870</t>
  </si>
  <si>
    <t>SAMN10995772</t>
  </si>
  <si>
    <t>SAMN07291525</t>
  </si>
  <si>
    <t>SAMN04431017</t>
  </si>
  <si>
    <t>SAMEA2273190</t>
  </si>
  <si>
    <t>GCF_002919775.1</t>
  </si>
  <si>
    <t>ASM291977v1</t>
  </si>
  <si>
    <t>ECNIH9</t>
  </si>
  <si>
    <t>PQLC01</t>
  </si>
  <si>
    <t>Enterobacter_cloacae_complex_sp._ECNIH9_(enterobacteria)</t>
  </si>
  <si>
    <t>Enterobacter_cloacae_complex_sp._ECNIH9</t>
  </si>
  <si>
    <t>ftp://ftp.ncbi.nlm.nih.gov/genomes/all/GCF/002/919/775/GCF_002919775.1_ASM291977v1</t>
  </si>
  <si>
    <t>ftp://ftp.ncbi.nlm.nih.gov/genomes/all/GCA/002/919/775/GCA_002919775.1_ASM291977v1</t>
  </si>
  <si>
    <t>GCF_001875655.1</t>
  </si>
  <si>
    <t>ASM187565v1</t>
  </si>
  <si>
    <t>MKEQ01</t>
  </si>
  <si>
    <t>ftp://ftp.ncbi.nlm.nih.gov/genomes/all/GCF/001/875/655/GCF_001875655.1_ASM187565v1</t>
  </si>
  <si>
    <t>ftp://ftp.ncbi.nlm.nih.gov/genomes/all/GCA/001/875/655/GCA_001875655.1_ASM187565v1</t>
  </si>
  <si>
    <t>Zhejiang_Sci-Tech_University</t>
  </si>
  <si>
    <t>2016/11/10_00:00</t>
  </si>
  <si>
    <t>2016/11/27_00:00</t>
  </si>
  <si>
    <t>GCF_900076425.1</t>
  </si>
  <si>
    <t>12045_5#17</t>
  </si>
  <si>
    <t>e2090</t>
  </si>
  <si>
    <t>FKBO01</t>
  </si>
  <si>
    <t>ftp://ftp.ncbi.nlm.nih.gov/genomes/all/GCF/900/076/425/GCF_900076425.1_12045_5_17</t>
  </si>
  <si>
    <t>ftp://ftp.ncbi.nlm.nih.gov/genomes/all/GCA/900/076/425/GCA_900076425.1_12045_5_17</t>
  </si>
  <si>
    <t>GCF_003321525.1</t>
  </si>
  <si>
    <t>ASM332152v1</t>
  </si>
  <si>
    <t>GER_MD08_1505_Ecl_089</t>
  </si>
  <si>
    <t>PUQG01</t>
  </si>
  <si>
    <t>ftp://ftp.ncbi.nlm.nih.gov/genomes/all/GCF/003/321/525/GCF_003321525.1_ASM332152v1</t>
  </si>
  <si>
    <t>ftp://ftp.ncbi.nlm.nih.gov/genomes/all/GCA/003/321/525/GCA_003321525.1_ASM332152v1</t>
  </si>
  <si>
    <t>GCF_900077195.1</t>
  </si>
  <si>
    <t>12045_5#51</t>
  </si>
  <si>
    <t>e473</t>
  </si>
  <si>
    <t>FKEJ01</t>
  </si>
  <si>
    <t>ftp://ftp.ncbi.nlm.nih.gov/genomes/all/GCF/900/077/195/GCF_900077195.1_12045_5_51</t>
  </si>
  <si>
    <t>ftp://ftp.ncbi.nlm.nih.gov/genomes/all/GCA/900/077/195/GCA_900077195.1_12045_5_51</t>
  </si>
  <si>
    <t>GCF_900077385.1</t>
  </si>
  <si>
    <t>12045_5#69</t>
  </si>
  <si>
    <t>e575</t>
  </si>
  <si>
    <t>FKFD01</t>
  </si>
  <si>
    <t>ftp://ftp.ncbi.nlm.nih.gov/genomes/all/GCF/900/077/385/GCF_900077385.1_12045_5_69</t>
  </si>
  <si>
    <t>ftp://ftp.ncbi.nlm.nih.gov/genomes/all/GCA/900/077/385/GCA_900077385.1_12045_5_69</t>
  </si>
  <si>
    <t>blood_culture</t>
  </si>
  <si>
    <t>GCF_003289305.1</t>
  </si>
  <si>
    <t>ASM328930v1</t>
  </si>
  <si>
    <t>136_E4</t>
  </si>
  <si>
    <t>QMCT01</t>
  </si>
  <si>
    <t>ftp://ftp.ncbi.nlm.nih.gov/genomes/all/GCF/003/289/305/GCF_003289305.1_ASM328930v1</t>
  </si>
  <si>
    <t>ftp://ftp.ncbi.nlm.nih.gov/genomes/all/GCA/003/289/305/GCA_003289305.1_ASM328930v1</t>
  </si>
  <si>
    <t>GCF_001022855.1</t>
  </si>
  <si>
    <t>ASM102285v1</t>
  </si>
  <si>
    <t>GN02768</t>
  </si>
  <si>
    <t>LEDF01</t>
  </si>
  <si>
    <t>ftp://ftp.ncbi.nlm.nih.gov/genomes/all/GCF/001/022/855/GCF_001022855.1_ASM102285v1</t>
  </si>
  <si>
    <t>ftp://ftp.ncbi.nlm.nih.gov/genomes/all/GCA/001/022/855/GCA_001022855.1_ASM102285v1</t>
  </si>
  <si>
    <t>GCF_001022675.1</t>
  </si>
  <si>
    <t>ASM102267v1</t>
  </si>
  <si>
    <t>GN02587</t>
  </si>
  <si>
    <t>LEDN01</t>
  </si>
  <si>
    <t>Enterobacter_chengduensis_(Enterobacter_genomosp._L)</t>
  </si>
  <si>
    <t>Enterobacter_chengduensis</t>
  </si>
  <si>
    <t>ftp://ftp.ncbi.nlm.nih.gov/genomes/all/GCF/001/022/675/GCF_001022675.1_ASM102267v1</t>
  </si>
  <si>
    <t>ftp://ftp.ncbi.nlm.nih.gov/genomes/all/GCA/001/022/675/GCA_001022675.1_ASM102267v1</t>
  </si>
  <si>
    <t>Emerging_Pathogens_Institute</t>
  </si>
  <si>
    <t>GCF_005217135.1</t>
  </si>
  <si>
    <t>ASM521713v1</t>
  </si>
  <si>
    <t>MSP19</t>
  </si>
  <si>
    <t>SZNJ01</t>
  </si>
  <si>
    <t>ftp://ftp.ncbi.nlm.nih.gov/genomes/all/GCF/005/217/135/GCF_005217135.1_ASM521713v1</t>
  </si>
  <si>
    <t>ftp://ftp.ncbi.nlm.nih.gov/genomes/all/GCA/005/217/135/GCA_005217135.1_ASM521713v1</t>
  </si>
  <si>
    <t>2019/05/06_00:00</t>
  </si>
  <si>
    <t>2019/05/08_00:00</t>
  </si>
  <si>
    <t>Pneumonia</t>
  </si>
  <si>
    <t>Hong_Du</t>
  </si>
  <si>
    <t>GCF_001487035.1</t>
  </si>
  <si>
    <t>ASM148703v1</t>
  </si>
  <si>
    <t>SZECL</t>
  </si>
  <si>
    <t>LKUI01</t>
  </si>
  <si>
    <t>ftp://ftp.ncbi.nlm.nih.gov/genomes/all/GCF/001/487/035/GCF_001487035.1_ASM148703v1</t>
  </si>
  <si>
    <t>ftp://ftp.ncbi.nlm.nih.gov/genomes/all/GCA/001/487/035/GCA_001487035.1_ASM148703v1</t>
  </si>
  <si>
    <t>New_Jersey_Medical_School-Rutgers_University</t>
  </si>
  <si>
    <t>2016/01/05_00:00</t>
  </si>
  <si>
    <t>GCF_900075985.1</t>
  </si>
  <si>
    <t>12082_4#50</t>
  </si>
  <si>
    <t>e1635</t>
  </si>
  <si>
    <t>FJZY01</t>
  </si>
  <si>
    <t>ftp://ftp.ncbi.nlm.nih.gov/genomes/all/GCF/900/075/985/GCF_900075985.1_12082_4_50</t>
  </si>
  <si>
    <t>ftp://ftp.ncbi.nlm.nih.gov/genomes/all/GCA/900/075/985/GCA_900075985.1_12082_4_50</t>
  </si>
  <si>
    <t>GCF_002055735.1</t>
  </si>
  <si>
    <t>ASM205573v1</t>
  </si>
  <si>
    <t>AR_0065</t>
  </si>
  <si>
    <t>ftp://ftp.ncbi.nlm.nih.gov/genomes/all/GCF/002/055/735/GCF_002055735.1_ASM205573v1</t>
  </si>
  <si>
    <t>ftp://ftp.ncbi.nlm.nih.gov/genomes/all/GCA/002/055/735/GCA_002055735.1_ASM205573v1</t>
  </si>
  <si>
    <t>2017/03/21_00:00</t>
  </si>
  <si>
    <t>GCF_003937295.1</t>
  </si>
  <si>
    <t>ASM393729v1</t>
  </si>
  <si>
    <t>EH_316</t>
  </si>
  <si>
    <t>RHUO01</t>
  </si>
  <si>
    <t>ftp://ftp.ncbi.nlm.nih.gov/genomes/all/GCF/003/937/295/GCF_003937295.1_ASM393729v1</t>
  </si>
  <si>
    <t>ftp://ftp.ncbi.nlm.nih.gov/genomes/all/GCA/003/937/295/GCA_003937295.1_ASM393729v1</t>
  </si>
  <si>
    <t>GCF_001631925.1</t>
  </si>
  <si>
    <t>ASM163192v1</t>
  </si>
  <si>
    <t>GN06275</t>
  </si>
  <si>
    <t>LVVD01</t>
  </si>
  <si>
    <t>ftp://ftp.ncbi.nlm.nih.gov/genomes/all/GCF/001/631/925/GCF_001631925.1_ASM163192v1</t>
  </si>
  <si>
    <t>ftp://ftp.ncbi.nlm.nih.gov/genomes/all/GCA/001/631/925/GCA_001631925.1_ASM163192v1</t>
  </si>
  <si>
    <t>GCF_000956655.1</t>
  </si>
  <si>
    <t>ASM95665v1</t>
  </si>
  <si>
    <t>LAAY01</t>
  </si>
  <si>
    <t>ftp://ftp.ncbi.nlm.nih.gov/genomes/all/GCF/000/956/655/GCF_000956655.1_ASM95665v1</t>
  </si>
  <si>
    <t>ftp://ftp.ncbi.nlm.nih.gov/genomes/all/GCA/000/956/655/GCA_000956655.1_ASM95665v1</t>
  </si>
  <si>
    <t>GCF_003289195.1</t>
  </si>
  <si>
    <t>ASM328919v1</t>
  </si>
  <si>
    <t>121J9</t>
  </si>
  <si>
    <t>QMCO01</t>
  </si>
  <si>
    <t>ftp://ftp.ncbi.nlm.nih.gov/genomes/all/GCF/003/289/195/GCF_003289195.1_ASM328919v1</t>
  </si>
  <si>
    <t>ftp://ftp.ncbi.nlm.nih.gov/genomes/all/GCA/003/289/195/GCA_003289195.1_ASM328919v1</t>
  </si>
  <si>
    <t>GCF_001472845.1</t>
  </si>
  <si>
    <t>SMART_855.v1</t>
  </si>
  <si>
    <t>SMART_855</t>
  </si>
  <si>
    <t>LPOY01</t>
  </si>
  <si>
    <t>ftp://ftp.ncbi.nlm.nih.gov/genomes/all/GCF/001/472/845/GCF_001472845.1_SMART_855.v1</t>
  </si>
  <si>
    <t>ftp://ftp.ncbi.nlm.nih.gov/genomes/all/GCA/001/472/845/GCA_001472845.1_SMART_855.v1</t>
  </si>
  <si>
    <t>GCF_000957685.1</t>
  </si>
  <si>
    <t>ASM95768v1</t>
  </si>
  <si>
    <t>LAAD01</t>
  </si>
  <si>
    <t>ftp://ftp.ncbi.nlm.nih.gov/genomes/all/GCF/000/957/685/GCF_000957685.1_ASM95768v1</t>
  </si>
  <si>
    <t>ftp://ftp.ncbi.nlm.nih.gov/genomes/all/GCA/000/957/685/GCA_000957685.1_ASM95768v1</t>
  </si>
  <si>
    <t>Nephretic_drain_fluid</t>
  </si>
  <si>
    <t>GCF_001025045.1</t>
  </si>
  <si>
    <t>ASM102504v1</t>
  </si>
  <si>
    <t>MNCRE81</t>
  </si>
  <si>
    <t>LDEO01</t>
  </si>
  <si>
    <t>ftp://ftp.ncbi.nlm.nih.gov/genomes/all/GCF/001/025/045/GCF_001025045.1_ASM102504v1</t>
  </si>
  <si>
    <t>ftp://ftp.ncbi.nlm.nih.gov/genomes/all/GCA/001/025/045/GCA_001025045.1_ASM102504v1</t>
  </si>
  <si>
    <t>fecal_sample</t>
  </si>
  <si>
    <t>Colistin-resistant_commensal_bacteria</t>
  </si>
  <si>
    <t>GCF_003850715.1</t>
  </si>
  <si>
    <t>ASM385071v1</t>
  </si>
  <si>
    <t>301B</t>
  </si>
  <si>
    <t>PQTC01</t>
  </si>
  <si>
    <t>Enterobacter_sp._301B_(enterobacteria)</t>
  </si>
  <si>
    <t>Enterobacter_sp._301B</t>
  </si>
  <si>
    <t>ftp://ftp.ncbi.nlm.nih.gov/genomes/all/GCF/003/850/715/GCF_003850715.1_ASM385071v1</t>
  </si>
  <si>
    <t>ftp://ftp.ncbi.nlm.nih.gov/genomes/all/GCA/003/850/715/GCA_003850715.1_ASM385071v1</t>
  </si>
  <si>
    <t>University_of_Florence</t>
  </si>
  <si>
    <t>2018/11/29_00:00</t>
  </si>
  <si>
    <t>2018/12/01_00:00</t>
  </si>
  <si>
    <t>GCF_002939185.1</t>
  </si>
  <si>
    <t>ASM293918v1</t>
  </si>
  <si>
    <t>WCHECl1597</t>
  </si>
  <si>
    <t>POVL01</t>
  </si>
  <si>
    <t>Enterobacter_sichuanensis_(enterobacteria)</t>
  </si>
  <si>
    <t>Enterobacter_sichuanensis</t>
  </si>
  <si>
    <t>ftp://ftp.ncbi.nlm.nih.gov/genomes/all/GCF/002/939/185/GCF_002939185.1_ASM293918v1</t>
  </si>
  <si>
    <t>ftp://ftp.ncbi.nlm.nih.gov/genomes/all/GCA/002/939/185/GCA_002939185.1_ASM293918v1</t>
  </si>
  <si>
    <t>2018/02/23_00:00</t>
  </si>
  <si>
    <t>GCF_004331265.1</t>
  </si>
  <si>
    <t>ASM433126v1</t>
  </si>
  <si>
    <t>WCHEW120002</t>
  </si>
  <si>
    <t>SJOO01</t>
  </si>
  <si>
    <t>Enterobacter_sp._WCHEs120002_(enterobacteria)</t>
  </si>
  <si>
    <t>Enterobacter_sp._WCHEs120002</t>
  </si>
  <si>
    <t>ftp://ftp.ncbi.nlm.nih.gov/genomes/all/GCF/004/331/265/GCF_004331265.1_ASM433126v1</t>
  </si>
  <si>
    <t>ftp://ftp.ncbi.nlm.nih.gov/genomes/all/GCA/004/331/265/GCA_004331265.1_ASM433126v1</t>
  </si>
  <si>
    <t>Enterobacter_wuhouensis_SJOO01</t>
  </si>
  <si>
    <t>GCF_003073995.1</t>
  </si>
  <si>
    <t>ASM307399v1</t>
  </si>
  <si>
    <t>AR432</t>
  </si>
  <si>
    <t>ftp://ftp.ncbi.nlm.nih.gov/genomes/all/GCF/003/073/995/GCF_003073995.1_ASM307399v1</t>
  </si>
  <si>
    <t>ftp://ftp.ncbi.nlm.nih.gov/genomes/all/GCA/003/073/995/GCA_003073995.1_ASM307399v1</t>
  </si>
  <si>
    <t>FDA/CDC</t>
  </si>
  <si>
    <t>2018/04/30_00:00</t>
  </si>
  <si>
    <t>abdomen</t>
  </si>
  <si>
    <t>73_years</t>
  </si>
  <si>
    <t>GCF_001525405.1</t>
  </si>
  <si>
    <t>ASM152540v1</t>
  </si>
  <si>
    <t>SMART_1169</t>
  </si>
  <si>
    <t>LRIV01</t>
  </si>
  <si>
    <t>ftp://ftp.ncbi.nlm.nih.gov/genomes/all/GCF/001/525/405/GCF_001525405.1_ASM152540v1</t>
  </si>
  <si>
    <t>ftp://ftp.ncbi.nlm.nih.gov/genomes/all/GCA/001/525/405/GCA_001525405.1_ASM152540v1</t>
  </si>
  <si>
    <t>GCF_900077355.1</t>
  </si>
  <si>
    <t>12045_4#62</t>
  </si>
  <si>
    <t>e559</t>
  </si>
  <si>
    <t>FKEZ01</t>
  </si>
  <si>
    <t>ftp://ftp.ncbi.nlm.nih.gov/genomes/all/GCF/900/077/355/GCF_900077355.1_12045_4_62</t>
  </si>
  <si>
    <t>ftp://ftp.ncbi.nlm.nih.gov/genomes/all/GCA/900/077/355/GCA_900077355.1_12045_4_62</t>
  </si>
  <si>
    <t>SAMN05581750</t>
  </si>
  <si>
    <t>SAMN03283652</t>
  </si>
  <si>
    <t>SAMEA2273433</t>
  </si>
  <si>
    <t>SAMD00089487</t>
  </si>
  <si>
    <t>SAMN03455972</t>
  </si>
  <si>
    <t>SAMN09064920</t>
  </si>
  <si>
    <t>SAMEA2273259</t>
  </si>
  <si>
    <t>SAMN10249130</t>
  </si>
  <si>
    <t>SAMN10753727</t>
  </si>
  <si>
    <t>SAMN02869885</t>
  </si>
  <si>
    <t>GCF_001729805.1</t>
  </si>
  <si>
    <t>ASM172980v1</t>
  </si>
  <si>
    <t>DSM_16690</t>
  </si>
  <si>
    <t>ftp://ftp.ncbi.nlm.nih.gov/genomes/all/GCF/001/729/805/GCF_001729805.1_ASM172980v1</t>
  </si>
  <si>
    <t>ftp://ftp.ncbi.nlm.nih.gov/genomes/all/GCA/001/729/805/GCA_001729805.1_ASM172980v1</t>
  </si>
  <si>
    <t>GCF_000958165.1</t>
  </si>
  <si>
    <t>ASM95816v1</t>
  </si>
  <si>
    <t>JZYM01</t>
  </si>
  <si>
    <t>ftp://ftp.ncbi.nlm.nih.gov/genomes/all/GCF/000/958/165/GCF_000958165.1_ASM95816v1</t>
  </si>
  <si>
    <t>ftp://ftp.ncbi.nlm.nih.gov/genomes/all/GCA/000/958/165/GCA_000958165.1_ASM95816v1</t>
  </si>
  <si>
    <t>GCF_900076355.1</t>
  </si>
  <si>
    <t>12045_5#11</t>
  </si>
  <si>
    <t>e2024</t>
  </si>
  <si>
    <t>FKBJ01</t>
  </si>
  <si>
    <t>ftp://ftp.ncbi.nlm.nih.gov/genomes/all/GCF/900/076/355/GCF_900076355.1_12045_5_11</t>
  </si>
  <si>
    <t>ftp://ftp.ncbi.nlm.nih.gov/genomes/all/GCA/900/076/355/GCA_900076355.1_12045_5_11</t>
  </si>
  <si>
    <t>GCF_002334125.1</t>
  </si>
  <si>
    <t>ASM233412v1</t>
  </si>
  <si>
    <t>TUM10694</t>
  </si>
  <si>
    <t>BEFH01</t>
  </si>
  <si>
    <t>ftp://ftp.ncbi.nlm.nih.gov/genomes/all/GCF/002/334/125/GCF_002334125.1_ASM233412v1</t>
  </si>
  <si>
    <t>ftp://ftp.ncbi.nlm.nih.gov/genomes/all/GCA/002/334/125/GCA_002334125.1_ASM233412v1</t>
  </si>
  <si>
    <t>GCF_002206605.1</t>
  </si>
  <si>
    <t>ASM220660v1</t>
  </si>
  <si>
    <t>ECNIH6</t>
  </si>
  <si>
    <t>NAVE01</t>
  </si>
  <si>
    <t>Enterobacter_cloacae_complex_sp._ECNIH6_(enterobacteria)</t>
  </si>
  <si>
    <t>Enterobacter_cloacae_complex_sp._ECNIH6</t>
  </si>
  <si>
    <t>ftp://ftp.ncbi.nlm.nih.gov/genomes/all/GCF/002/206/605/GCF_002206605.1_ASM220660v1</t>
  </si>
  <si>
    <t>ftp://ftp.ncbi.nlm.nih.gov/genomes/all/GCA/002/206/605/GCA_002206605.1_ASM220660v1</t>
  </si>
  <si>
    <t>2017/06/23_00:00</t>
  </si>
  <si>
    <t>2017/06/28_00:00</t>
  </si>
  <si>
    <t>Seed</t>
  </si>
  <si>
    <t>Raphanus_sativus_var._Flamboyant_5</t>
  </si>
  <si>
    <t>Preveaux_A.</t>
  </si>
  <si>
    <t>GCF_005233655.1</t>
  </si>
  <si>
    <t>ASM523365v1</t>
  </si>
  <si>
    <t>CFBP13530</t>
  </si>
  <si>
    <t>QGAL01</t>
  </si>
  <si>
    <t>ftp://ftp.ncbi.nlm.nih.gov/genomes/all/GCF/005/233/655/GCF_005233655.1_ASM523365v1</t>
  </si>
  <si>
    <t>ftp://ftp.ncbi.nlm.nih.gov/genomes/all/GCA/005/233/655/GCA_005233655.1_ASM523365v1</t>
  </si>
  <si>
    <t>INRA</t>
  </si>
  <si>
    <t>2019/05/07_00:00</t>
  </si>
  <si>
    <t>2019/05/10_00:00</t>
  </si>
  <si>
    <t>GCF_900077965.1</t>
  </si>
  <si>
    <t>11983_7#34</t>
  </si>
  <si>
    <t>e880</t>
  </si>
  <si>
    <t>FKHK01</t>
  </si>
  <si>
    <t>ftp://ftp.ncbi.nlm.nih.gov/genomes/all/GCF/900/077/965/GCF_900077965.1_11983_7_34</t>
  </si>
  <si>
    <t>ftp://ftp.ncbi.nlm.nih.gov/genomes/all/GCA/900/077/965/GCA_900077965.1_11983_7_34</t>
  </si>
  <si>
    <t>GCF_003936565.1</t>
  </si>
  <si>
    <t>ASM393656v1</t>
  </si>
  <si>
    <t>EH_057</t>
  </si>
  <si>
    <t>RHUR01</t>
  </si>
  <si>
    <t>ftp://ftp.ncbi.nlm.nih.gov/genomes/all/GCF/003/936/565/GCF_003936565.1_ASM393656v1</t>
  </si>
  <si>
    <t>ftp://ftp.ncbi.nlm.nih.gov/genomes/all/GCA/003/936/565/GCA_003936565.1_ASM393656v1</t>
  </si>
  <si>
    <t>GCF_004296595.1</t>
  </si>
  <si>
    <t>ASM429659v1</t>
  </si>
  <si>
    <t>A8</t>
  </si>
  <si>
    <t>SCMF01</t>
  </si>
  <si>
    <t>Enterobacter_sp._A8_(enterobacteria)</t>
  </si>
  <si>
    <t>Enterobacter_sp._A8</t>
  </si>
  <si>
    <t>ftp://ftp.ncbi.nlm.nih.gov/genomes/all/GCF/004/296/595/GCF_004296595.1_ASM429659v1</t>
  </si>
  <si>
    <t>ftp://ftp.ncbi.nlm.nih.gov/genomes/all/GCA/004/296/595/GCA_004296595.1_ASM429659v1</t>
  </si>
  <si>
    <t>University_of_Chicago</t>
  </si>
  <si>
    <t>2019/02/25_00:00</t>
  </si>
  <si>
    <t>2019/02/27_00:00</t>
  </si>
  <si>
    <t>tongue</t>
  </si>
  <si>
    <t>GCF_000710795.1</t>
  </si>
  <si>
    <t>T1-1</t>
  </si>
  <si>
    <t>JALW01</t>
  </si>
  <si>
    <t>Enterobacter_sp._T1-1_(enterobacteria)</t>
  </si>
  <si>
    <t>Enterobacter_sp._T1-1</t>
  </si>
  <si>
    <t>ftp://ftp.ncbi.nlm.nih.gov/genomes/all/GCF/000/710/795/GCF_000710795.1_De_novo_Assembly</t>
  </si>
  <si>
    <t>ftp://ftp.ncbi.nlm.nih.gov/genomes/all/GCA/000/710/795/GCA_000710795.1_De_novo_Assembly</t>
  </si>
  <si>
    <t>2014/06/23_00:00</t>
  </si>
  <si>
    <t>SAMEA2273367</t>
  </si>
  <si>
    <t>SAMEA2273181</t>
  </si>
  <si>
    <t>SAMD00089488</t>
  </si>
  <si>
    <t>SAMN08623807</t>
  </si>
  <si>
    <t>SAMEA2273380</t>
  </si>
  <si>
    <t>SAMD00089486</t>
  </si>
  <si>
    <t>SAMN03283646</t>
  </si>
  <si>
    <t>SAMN03333176</t>
  </si>
  <si>
    <t>SAMN03743787</t>
  </si>
  <si>
    <t>SAMN03012824</t>
  </si>
  <si>
    <t>SAMD00089483</t>
  </si>
  <si>
    <t>SAMN02952953</t>
  </si>
  <si>
    <t>SAMN04407777</t>
  </si>
  <si>
    <t>SAMN03277192</t>
  </si>
  <si>
    <t>GCF_900075795.1</t>
  </si>
  <si>
    <t>11983_6#48</t>
  </si>
  <si>
    <t>e1518</t>
  </si>
  <si>
    <t>FJZG01</t>
  </si>
  <si>
    <t>ftp://ftp.ncbi.nlm.nih.gov/genomes/all/GCF/900/075/795/GCF_900075795.1_11983_6_48</t>
  </si>
  <si>
    <t>ftp://ftp.ncbi.nlm.nih.gov/genomes/all/GCA/900/075/795/GCA_900075795.1_11983_6_48</t>
  </si>
  <si>
    <t>GCF_900077265.1</t>
  </si>
  <si>
    <t>12045_4#55</t>
  </si>
  <si>
    <t>e513</t>
  </si>
  <si>
    <t>FKEP01</t>
  </si>
  <si>
    <t>ftp://ftp.ncbi.nlm.nih.gov/genomes/all/GCF/900/077/265/GCF_900077265.1_12045_4_55</t>
  </si>
  <si>
    <t>ftp://ftp.ncbi.nlm.nih.gov/genomes/all/GCA/900/077/265/GCA_900077265.1_12045_4_55</t>
  </si>
  <si>
    <t>GCF_002334145.1</t>
  </si>
  <si>
    <t>ASM233414v1</t>
  </si>
  <si>
    <t>TUM10695</t>
  </si>
  <si>
    <t>BEFI01</t>
  </si>
  <si>
    <t>ftp://ftp.ncbi.nlm.nih.gov/genomes/all/GCF/002/334/145/GCF_002334145.1_ASM233414v1</t>
  </si>
  <si>
    <t>ftp://ftp.ncbi.nlm.nih.gov/genomes/all/GCA/002/334/145/GCA_002334145.1_ASM233414v1</t>
  </si>
  <si>
    <t>GCF_003400765.1</t>
  </si>
  <si>
    <t>ASM340076v1</t>
  </si>
  <si>
    <t>CRE33</t>
  </si>
  <si>
    <t>PXKS01</t>
  </si>
  <si>
    <t>ftp://ftp.ncbi.nlm.nih.gov/genomes/all/GCF/003/400/765/GCF_003400765.1_ASM340076v1</t>
  </si>
  <si>
    <t>ftp://ftp.ncbi.nlm.nih.gov/genomes/all/GCA/003/400/765/GCA_003400765.1_ASM340076v1</t>
  </si>
  <si>
    <t>GCF_900075875.1</t>
  </si>
  <si>
    <t>11983_6#60</t>
  </si>
  <si>
    <t>e1562</t>
  </si>
  <si>
    <t>FJZM01</t>
  </si>
  <si>
    <t>ftp://ftp.ncbi.nlm.nih.gov/genomes/all/GCF/900/075/875/GCF_900075875.1_11983_6_60</t>
  </si>
  <si>
    <t>ftp://ftp.ncbi.nlm.nih.gov/genomes/all/GCA/900/075/875/GCA_900075875.1_11983_6_60</t>
  </si>
  <si>
    <t>GCF_002334105.1</t>
  </si>
  <si>
    <t>ASM233410v1</t>
  </si>
  <si>
    <t>TUM10693</t>
  </si>
  <si>
    <t>BEFG01</t>
  </si>
  <si>
    <t>ftp://ftp.ncbi.nlm.nih.gov/genomes/all/GCF/002/334/105/GCF_002334105.1_ASM233410v1</t>
  </si>
  <si>
    <t>ftp://ftp.ncbi.nlm.nih.gov/genomes/all/GCA/002/334/105/GCA_002334105.1_ASM233410v1</t>
  </si>
  <si>
    <t>GCF_000958145.1</t>
  </si>
  <si>
    <t>ASM95814v1</t>
  </si>
  <si>
    <t>JZYO01</t>
  </si>
  <si>
    <t>ftp://ftp.ncbi.nlm.nih.gov/genomes/all/GCF/000/958/145/GCF_000958145.1_ASM95814v1</t>
  </si>
  <si>
    <t>ftp://ftp.ncbi.nlm.nih.gov/genomes/all/GCA/000/958/145/GCA_000958145.1_ASM95814v1</t>
  </si>
  <si>
    <t>GCF_000958765.1</t>
  </si>
  <si>
    <t>ASM95876v1</t>
  </si>
  <si>
    <t>MNCRE56</t>
  </si>
  <si>
    <t>JZCZ01</t>
  </si>
  <si>
    <t>ftp://ftp.ncbi.nlm.nih.gov/genomes/all/GCF/000/958/765/GCF_000958765.1_ASM95876v1</t>
  </si>
  <si>
    <t>ftp://ftp.ncbi.nlm.nih.gov/genomes/all/GCA/000/958/765/GCA_000958765.1_ASM95876v1</t>
  </si>
  <si>
    <t>GCF_001029645.1</t>
  </si>
  <si>
    <t>ASM102964v1</t>
  </si>
  <si>
    <t>UW5</t>
  </si>
  <si>
    <t>ftp://ftp.ncbi.nlm.nih.gov/genomes/all/GCF/001/029/645/GCF_001029645.1_ASM102964v1</t>
  </si>
  <si>
    <t>ftp://ftp.ncbi.nlm.nih.gov/genomes/all/GCA/001/029/645/GCA_001029645.1_ASM102964v1</t>
  </si>
  <si>
    <t>University_of_New_Brunswick</t>
  </si>
  <si>
    <t>2015/06/19_00:00</t>
  </si>
  <si>
    <t>bloodstream_infection</t>
  </si>
  <si>
    <t>Knutson</t>
  </si>
  <si>
    <t>GCF_000802865.1</t>
  </si>
  <si>
    <t>SPADES_assembly_of_Enterobacter_cloacae_NDB</t>
  </si>
  <si>
    <t>NDB</t>
  </si>
  <si>
    <t>JUIE01</t>
  </si>
  <si>
    <t>ftp://ftp.ncbi.nlm.nih.gov/genomes/all/GCF/000/802/865/GCF_000802865.1_SPADES_assembly_of_Enterobacter_cloacae_NDB</t>
  </si>
  <si>
    <t>ftp://ftp.ncbi.nlm.nih.gov/genomes/all/GCA/000/802/865/GCA_000802865.1_SPADES_assembly_of_Enterobacter_cloacae_NDB</t>
  </si>
  <si>
    <t>GCF_002334045.1</t>
  </si>
  <si>
    <t>ASM233404v1</t>
  </si>
  <si>
    <t>TUM10690</t>
  </si>
  <si>
    <t>BEFD01</t>
  </si>
  <si>
    <t>ftp://ftp.ncbi.nlm.nih.gov/genomes/all/GCF/002/334/045/GCF_002334045.1_ASM233404v1</t>
  </si>
  <si>
    <t>ftp://ftp.ncbi.nlm.nih.gov/genomes/all/GCA/002/334/045/GCA_002334045.1_ASM233404v1</t>
  </si>
  <si>
    <t>Loktak_Lake</t>
  </si>
  <si>
    <t>GCF_000733275.2</t>
  </si>
  <si>
    <t>ASM73327v2</t>
  </si>
  <si>
    <t>EGD-HP1</t>
  </si>
  <si>
    <t>AVOP01</t>
  </si>
  <si>
    <t>Enterobacter_sp._EGD-HP1_(enterobacteria)</t>
  </si>
  <si>
    <t>Enterobacter_sp._EGD-HP1</t>
  </si>
  <si>
    <t>ftp://ftp.ncbi.nlm.nih.gov/genomes/all/GCF/000/733/275/GCF_000733275.2_ASM73327v2</t>
  </si>
  <si>
    <t>ftp://ftp.ncbi.nlm.nih.gov/genomes/all/GCA/000/733/275/GCA_000733275.2_ASM73327v2</t>
  </si>
  <si>
    <t>National_Environmental_Engineering_Research_Institute-CSIR</t>
  </si>
  <si>
    <t>2014/07/24_00:00</t>
  </si>
  <si>
    <t>2015/10/31_00:00</t>
  </si>
  <si>
    <t>GCF_001518285.1</t>
  </si>
  <si>
    <t>ASM151828v1</t>
  </si>
  <si>
    <t>GN03667</t>
  </si>
  <si>
    <t>LRCJ01</t>
  </si>
  <si>
    <t>ftp://ftp.ncbi.nlm.nih.gov/genomes/all/GCF/001/518/285/GCF_001518285.1_ASM151828v1</t>
  </si>
  <si>
    <t>ftp://ftp.ncbi.nlm.nih.gov/genomes/all/GCA/001/518/285/GCA_001518285.1_ASM151828v1</t>
  </si>
  <si>
    <t>GCF_000965825.1</t>
  </si>
  <si>
    <t>ASM96582v1</t>
  </si>
  <si>
    <t>CIDEIMsCOL5</t>
  </si>
  <si>
    <t>JZKP01</t>
  </si>
  <si>
    <t>ftp://ftp.ncbi.nlm.nih.gov/genomes/all/GCF/000/965/825/GCF_000965825.1_ASM96582v1</t>
  </si>
  <si>
    <t>ftp://ftp.ncbi.nlm.nih.gov/genomes/all/GCA/000/965/825/GCA_000965825.1_ASM96582v1</t>
  </si>
  <si>
    <t>SAMEA2273385</t>
  </si>
  <si>
    <t>SAMD00089473</t>
  </si>
  <si>
    <t>SAMD00089472</t>
  </si>
  <si>
    <t>SAMEA104113918</t>
  </si>
  <si>
    <t>SAMN03333181</t>
  </si>
  <si>
    <t>SAMD00115686</t>
  </si>
  <si>
    <t>SAMEA3138380</t>
  </si>
  <si>
    <t>SAMN03198179</t>
  </si>
  <si>
    <t>SAMN04431002</t>
  </si>
  <si>
    <t>SAMEA2273149</t>
  </si>
  <si>
    <t>GCF_900075905.1</t>
  </si>
  <si>
    <t>11983_6#65</t>
  </si>
  <si>
    <t>e1587</t>
  </si>
  <si>
    <t>FJZQ01</t>
  </si>
  <si>
    <t>ftp://ftp.ncbi.nlm.nih.gov/genomes/all/GCF/900/075/905/GCF_900075905.1_11983_6_65</t>
  </si>
  <si>
    <t>ftp://ftp.ncbi.nlm.nih.gov/genomes/all/GCA/900/075/905/GCA_900075905.1_11983_6_65</t>
  </si>
  <si>
    <t>GCF_002333845.1</t>
  </si>
  <si>
    <t>ASM233384v1</t>
  </si>
  <si>
    <t>TUM10679</t>
  </si>
  <si>
    <t>BEET01</t>
  </si>
  <si>
    <t>ftp://ftp.ncbi.nlm.nih.gov/genomes/all/GCF/002/333/845/GCF_002333845.1_ASM233384v1</t>
  </si>
  <si>
    <t>ftp://ftp.ncbi.nlm.nih.gov/genomes/all/GCA/002/333/845/GCA_002333845.1_ASM233384v1</t>
  </si>
  <si>
    <t>GCF_002333825.1</t>
  </si>
  <si>
    <t>ASM233382v1</t>
  </si>
  <si>
    <t>TUM10678</t>
  </si>
  <si>
    <t>BEES01</t>
  </si>
  <si>
    <t>ftp://ftp.ncbi.nlm.nih.gov/genomes/all/GCF/002/333/825/GCF_002333825.1_ASM233382v1</t>
  </si>
  <si>
    <t>ftp://ftp.ncbi.nlm.nih.gov/genomes/all/GCA/002/333/825/GCA_002333825.1_ASM233382v1</t>
  </si>
  <si>
    <t>GCF_900185895.1</t>
  </si>
  <si>
    <t>Enterobacter_ludwigii_DSM16688T_ERS788666</t>
  </si>
  <si>
    <t>Enterobacter_ludwigii_DSM16688T</t>
  </si>
  <si>
    <t>FYBD01</t>
  </si>
  <si>
    <t>ftp://ftp.ncbi.nlm.nih.gov/genomes/all/GCF/900/185/895/GCF_900185895.1_Enterobacter_ludwigii_DSM16688T_ERS788666</t>
  </si>
  <si>
    <t>ftp://ftp.ncbi.nlm.nih.gov/genomes/all/GCA/900/185/895/GCA_900185895.1_Enterobacter_ludwigii_DSM16688T_ERS788666</t>
  </si>
  <si>
    <t>GCF_000958925.1</t>
  </si>
  <si>
    <t>ASM95892v1</t>
  </si>
  <si>
    <t>MNCRE9</t>
  </si>
  <si>
    <t>JZDE01</t>
  </si>
  <si>
    <t>ftp://ftp.ncbi.nlm.nih.gov/genomes/all/GCF/000/958/925/GCF_000958925.1_ASM95892v1</t>
  </si>
  <si>
    <t>ftp://ftp.ncbi.nlm.nih.gov/genomes/all/GCA/000/958/925/GCA_000958925.1_ASM95892v1</t>
  </si>
  <si>
    <t>GCF_003175745.1</t>
  </si>
  <si>
    <t>ASM317574v1</t>
  </si>
  <si>
    <t>TUM1506</t>
  </si>
  <si>
    <t>BGLG01</t>
  </si>
  <si>
    <t>ftp://ftp.ncbi.nlm.nih.gov/genomes/all/GCF/003/175/745/GCF_003175745.1_ASM317574v1</t>
  </si>
  <si>
    <t>ftp://ftp.ncbi.nlm.nih.gov/genomes/all/GCA/003/175/745/GCA_003175745.1_ASM317574v1</t>
  </si>
  <si>
    <t>GCF_000210775.1</t>
  </si>
  <si>
    <t>ASM21077v1</t>
  </si>
  <si>
    <t>NCTC_9394</t>
  </si>
  <si>
    <t>Enterobacter_cloacae_subsp._cloacae_NCTC_9394_(enterobacteria)</t>
  </si>
  <si>
    <t>ftp://ftp.ncbi.nlm.nih.gov/genomes/all/GCF/000/210/775/GCF_000210775.1_ASM21077v1</t>
  </si>
  <si>
    <t>ftp://ftp.ncbi.nlm.nih.gov/genomes/all/GCA/000/210/775/GCA_000210775.1_ASM21077v1</t>
  </si>
  <si>
    <t>metaHIT</t>
  </si>
  <si>
    <t>2010/04/23_00:00</t>
  </si>
  <si>
    <t>2011/04/26_00:00</t>
  </si>
  <si>
    <t>GCF_001059905.1</t>
  </si>
  <si>
    <t>ASM105990v1</t>
  </si>
  <si>
    <t>959_ECLO</t>
  </si>
  <si>
    <t>JULZ01</t>
  </si>
  <si>
    <t>ftp://ftp.ncbi.nlm.nih.gov/genomes/all/GCF/001/059/905/GCF_001059905.1_ASM105990v1</t>
  </si>
  <si>
    <t>ftp://ftp.ncbi.nlm.nih.gov/genomes/all/GCA/001/059/905/GCA_001059905.1_ASM105990v1</t>
  </si>
  <si>
    <t>98_years</t>
  </si>
  <si>
    <t>GCF_001526015.1</t>
  </si>
  <si>
    <t>ASM152601v1</t>
  </si>
  <si>
    <t>SMART_1342</t>
  </si>
  <si>
    <t>LRJK01</t>
  </si>
  <si>
    <t>ftp://ftp.ncbi.nlm.nih.gov/genomes/all/GCF/001/526/015/GCF_001526015.1_ASM152601v1</t>
  </si>
  <si>
    <t>ftp://ftp.ncbi.nlm.nih.gov/genomes/all/GCA/001/526/015/GCA_001526015.1_ASM152601v1</t>
  </si>
  <si>
    <t>GCF_900076925.1</t>
  </si>
  <si>
    <t>12045_4#26</t>
  </si>
  <si>
    <t>e318</t>
  </si>
  <si>
    <t>FKDN01</t>
  </si>
  <si>
    <t>ftp://ftp.ncbi.nlm.nih.gov/genomes/all/GCF/900/076/925/GCF_900076925.1_12045_4_26</t>
  </si>
  <si>
    <t>ftp://ftp.ncbi.nlm.nih.gov/genomes/all/GCA/900/076/925/GCA_900076925.1_12045_4_26</t>
  </si>
  <si>
    <t>SAMN03732715</t>
  </si>
  <si>
    <t>SAMN03732713</t>
  </si>
  <si>
    <t>SAMD00089457</t>
  </si>
  <si>
    <t>SAMD00089456</t>
  </si>
  <si>
    <t>SAMEA2273222</t>
  </si>
  <si>
    <t>SAMN08932719</t>
  </si>
  <si>
    <t>SAMEA2273378</t>
  </si>
  <si>
    <t>SAMN03197081</t>
  </si>
  <si>
    <t>SAMN03012835</t>
  </si>
  <si>
    <t>SAMN02138616</t>
  </si>
  <si>
    <t>SAMN09435826</t>
  </si>
  <si>
    <t>SAMEA2273414</t>
  </si>
  <si>
    <t>SAMN03495973</t>
  </si>
  <si>
    <t>SAMN03333154</t>
  </si>
  <si>
    <t>SAMN03283635</t>
  </si>
  <si>
    <t>SAMEA2273307</t>
  </si>
  <si>
    <t>SAMN03012829</t>
  </si>
  <si>
    <t>SAMN04431021</t>
  </si>
  <si>
    <t>SAMN03197473</t>
  </si>
  <si>
    <t>SAMEA2273431</t>
  </si>
  <si>
    <t>SAMN03280181</t>
  </si>
  <si>
    <t>SAMN03333161</t>
  </si>
  <si>
    <t>SAMN03198160</t>
  </si>
  <si>
    <t>SAMN11349924</t>
  </si>
  <si>
    <t>SAMN03197979</t>
  </si>
  <si>
    <t>SAMN09734844</t>
  </si>
  <si>
    <t>SAMD00131355</t>
  </si>
  <si>
    <t>SAMN03333172</t>
  </si>
  <si>
    <t>SAMD00089459</t>
  </si>
  <si>
    <t>SAMD00089478</t>
  </si>
  <si>
    <t>SAMN03283657</t>
  </si>
  <si>
    <t>SAMN03753642</t>
  </si>
  <si>
    <t>SAMN03012821</t>
  </si>
  <si>
    <t>SAMN04521927</t>
  </si>
  <si>
    <t>SAMN04105225</t>
  </si>
  <si>
    <t>SAMN08348341</t>
  </si>
  <si>
    <t>SAMN03333151</t>
  </si>
  <si>
    <t>SAMEA2273488</t>
  </si>
  <si>
    <t>SAMN03333152</t>
  </si>
  <si>
    <t>SAMN03283307</t>
  </si>
  <si>
    <t>SAMN03283315</t>
  </si>
  <si>
    <t>SAMN11366428</t>
  </si>
  <si>
    <t>SAMN03283655</t>
  </si>
  <si>
    <t>SAMN03283677</t>
  </si>
  <si>
    <t>SAMN07611365</t>
  </si>
  <si>
    <t>SAMN04572595</t>
  </si>
  <si>
    <t>SAMD00089464</t>
  </si>
  <si>
    <t>SAMEA2273153</t>
  </si>
  <si>
    <t>SAMN04521909</t>
  </si>
  <si>
    <t>SAMN08380934</t>
  </si>
  <si>
    <t>SAMN02138556</t>
  </si>
  <si>
    <t>SAMN02138549</t>
  </si>
  <si>
    <t>SAMD00089484</t>
  </si>
  <si>
    <t>SAMN09435815</t>
  </si>
  <si>
    <t>SAMN03012819</t>
  </si>
  <si>
    <t>SAMN03012827</t>
  </si>
  <si>
    <t>SAMN02821151</t>
  </si>
  <si>
    <t>SAMN05581747</t>
  </si>
  <si>
    <t>SAMN03333158</t>
  </si>
  <si>
    <t>SAMN10091212</t>
  </si>
  <si>
    <t>SAMEA2273357</t>
  </si>
  <si>
    <t>SAMEA2548140</t>
  </si>
  <si>
    <t>SAMN03283671</t>
  </si>
  <si>
    <t>SAMD00084346</t>
  </si>
  <si>
    <t>SAMN10835728</t>
  </si>
  <si>
    <t>SAMEA2273392</t>
  </si>
  <si>
    <t>SAMD00089477</t>
  </si>
  <si>
    <t>SAMN03012825</t>
  </si>
  <si>
    <t>SAMN10847471</t>
  </si>
  <si>
    <t>SAMN03012817</t>
  </si>
  <si>
    <t>SAMEA2273130</t>
  </si>
  <si>
    <t>SAMEA2273321</t>
  </si>
  <si>
    <t>SAMEA2273323</t>
  </si>
  <si>
    <t>SAMN08348342</t>
  </si>
  <si>
    <t>SAMN08348339</t>
  </si>
  <si>
    <t>SAMN08348340</t>
  </si>
  <si>
    <t>GCF_001022615.1</t>
  </si>
  <si>
    <t>ASM102261v1</t>
  </si>
  <si>
    <t>GN02555</t>
  </si>
  <si>
    <t>LEDO01</t>
  </si>
  <si>
    <t>ftp://ftp.ncbi.nlm.nih.gov/genomes/all/GCF/001/022/615/GCF_001022615.1_ASM102261v1</t>
  </si>
  <si>
    <t>ftp://ftp.ncbi.nlm.nih.gov/genomes/all/GCA/001/022/615/GCA_001022615.1_ASM102261v1</t>
  </si>
  <si>
    <t>GCF_001022595.1</t>
  </si>
  <si>
    <t>ASM102259v1</t>
  </si>
  <si>
    <t>GN02548</t>
  </si>
  <si>
    <t>LEDQ01</t>
  </si>
  <si>
    <t>ftp://ftp.ncbi.nlm.nih.gov/genomes/all/GCF/001/022/595/GCF_001022595.1_ASM102259v1</t>
  </si>
  <si>
    <t>ftp://ftp.ncbi.nlm.nih.gov/genomes/all/GCA/001/022/595/GCA_001022595.1_ASM102259v1</t>
  </si>
  <si>
    <t>GCF_002333525.1</t>
  </si>
  <si>
    <t>ASM233352v1</t>
  </si>
  <si>
    <t>TUM10663</t>
  </si>
  <si>
    <t>BEED01</t>
  </si>
  <si>
    <t>ftp://ftp.ncbi.nlm.nih.gov/genomes/all/GCF/002/333/525/GCF_002333525.1_ASM233352v1</t>
  </si>
  <si>
    <t>ftp://ftp.ncbi.nlm.nih.gov/genomes/all/GCA/002/333/525/GCA_002333525.1_ASM233352v1</t>
  </si>
  <si>
    <t>GCF_002333505.1</t>
  </si>
  <si>
    <t>ASM233350v1</t>
  </si>
  <si>
    <t>TUM10662</t>
  </si>
  <si>
    <t>BEEC01</t>
  </si>
  <si>
    <t>ftp://ftp.ncbi.nlm.nih.gov/genomes/all/GCF/002/333/505/GCF_002333505.1_ASM233350v1</t>
  </si>
  <si>
    <t>ftp://ftp.ncbi.nlm.nih.gov/genomes/all/GCA/002/333/505/GCA_002333505.1_ASM233350v1</t>
  </si>
  <si>
    <t>GCF_900077575.1</t>
  </si>
  <si>
    <t>12045_4#92</t>
  </si>
  <si>
    <t>e698</t>
  </si>
  <si>
    <t>FKFX01</t>
  </si>
  <si>
    <t>ftp://ftp.ncbi.nlm.nih.gov/genomes/all/GCF/900/077/575/GCF_900077575.1_12045_4_92</t>
  </si>
  <si>
    <t>ftp://ftp.ncbi.nlm.nih.gov/genomes/all/GCA/900/077/575/GCA_900077575.1_12045_4_92</t>
  </si>
  <si>
    <t>GCF_003965075.1</t>
  </si>
  <si>
    <t>ASM396507v1</t>
  </si>
  <si>
    <t>WCHEH000595</t>
  </si>
  <si>
    <t>RXPZ01</t>
  </si>
  <si>
    <t>ftp://ftp.ncbi.nlm.nih.gov/genomes/all/GCF/003/965/075/GCF_003965075.1_ASM396507v1</t>
  </si>
  <si>
    <t>ftp://ftp.ncbi.nlm.nih.gov/genomes/all/GCA/003/965/075/GCA_003965075.1_ASM396507v1</t>
  </si>
  <si>
    <t>GCF_900075865.1</t>
  </si>
  <si>
    <t>11983_6#58</t>
  </si>
  <si>
    <t>e1554</t>
  </si>
  <si>
    <t>FJZL01</t>
  </si>
  <si>
    <t>ftp://ftp.ncbi.nlm.nih.gov/genomes/all/GCF/900/075/865/GCF_900075865.1_11983_6_58</t>
  </si>
  <si>
    <t>ftp://ftp.ncbi.nlm.nih.gov/genomes/all/GCA/900/075/865/GCA_900075865.1_11983_6_58</t>
  </si>
  <si>
    <t>GCF_001052145.1</t>
  </si>
  <si>
    <t>ASM105214v1</t>
  </si>
  <si>
    <t>1126_ECLO</t>
  </si>
  <si>
    <t>JWCF01</t>
  </si>
  <si>
    <t>ftp://ftp.ncbi.nlm.nih.gov/genomes/all/GCF/001/052/145/GCF_001052145.1_ASM105214v1</t>
  </si>
  <si>
    <t>ftp://ftp.ncbi.nlm.nih.gov/genomes/all/GCA/001/052/145/GCA_001052145.1_ASM105214v1</t>
  </si>
  <si>
    <t>Dr_Chavour</t>
  </si>
  <si>
    <t>GCF_000802695.1</t>
  </si>
  <si>
    <t>SPADES_assembly_of_Enterobacter_cloacae_ND11</t>
  </si>
  <si>
    <t>ND11</t>
  </si>
  <si>
    <t>JUHV01</t>
  </si>
  <si>
    <t>ftp://ftp.ncbi.nlm.nih.gov/genomes/all/GCF/000/802/695/GCF_000802695.1_SPADES_assembly_of_Enterobacter_cloacae_ND11</t>
  </si>
  <si>
    <t>ftp://ftp.ncbi.nlm.nih.gov/genomes/all/GCA/000/802/695/GCA_000802695.1_SPADES_assembly_of_Enterobacter_cloacae_ND11</t>
  </si>
  <si>
    <t>GCF_000492455.1</t>
  </si>
  <si>
    <t>Ente_cloa_UCI_11_V1</t>
  </si>
  <si>
    <t>UCICRE_11</t>
  </si>
  <si>
    <t>AYIE01</t>
  </si>
  <si>
    <t>ftp://ftp.ncbi.nlm.nih.gov/genomes/all/GCF/000/492/455/GCF_000492455.1_Ente_cloa_UCI_11_V1</t>
  </si>
  <si>
    <t>ftp://ftp.ncbi.nlm.nih.gov/genomes/all/GCA/000/492/455/GCA_000492455.1_Ente_cloa_UCI_11_V1</t>
  </si>
  <si>
    <t>GCF_003289265.1</t>
  </si>
  <si>
    <t>ASM328926v1</t>
  </si>
  <si>
    <t>153C2</t>
  </si>
  <si>
    <t>QMCQ01</t>
  </si>
  <si>
    <t>ftp://ftp.ncbi.nlm.nih.gov/genomes/all/GCF/003/289/265/GCF_003289265.1_ASM328926v1</t>
  </si>
  <si>
    <t>ftp://ftp.ncbi.nlm.nih.gov/genomes/all/GCA/003/289/265/GCA_003289265.1_ASM328926v1</t>
  </si>
  <si>
    <t>GCF_900076175.1</t>
  </si>
  <si>
    <t>11983_6#90</t>
  </si>
  <si>
    <t>e1775</t>
  </si>
  <si>
    <t>FKAS01</t>
  </si>
  <si>
    <t>ftp://ftp.ncbi.nlm.nih.gov/genomes/all/GCF/900/076/175/GCF_900076175.1_11983_6_90</t>
  </si>
  <si>
    <t>ftp://ftp.ncbi.nlm.nih.gov/genomes/all/GCA/900/076/175/GCA_900076175.1_11983_6_90</t>
  </si>
  <si>
    <t>GCF_001011785.1</t>
  </si>
  <si>
    <t>ASM101178v1</t>
  </si>
  <si>
    <t>GN02186</t>
  </si>
  <si>
    <t>LDCJ01</t>
  </si>
  <si>
    <t>ftp://ftp.ncbi.nlm.nih.gov/genomes/all/GCF/001/011/785/GCF_001011785.1_ASM101178v1</t>
  </si>
  <si>
    <t>ftp://ftp.ncbi.nlm.nih.gov/genomes/all/GCA/001/011/785/GCA_001011785.1_ASM101178v1</t>
  </si>
  <si>
    <t>GCF_000952195.1</t>
  </si>
  <si>
    <t>ASM95219v1</t>
  </si>
  <si>
    <t>MNCRE84</t>
  </si>
  <si>
    <t>JYMD01</t>
  </si>
  <si>
    <t>ftp://ftp.ncbi.nlm.nih.gov/genomes/all/GCF/000/952/195/GCF_000952195.1_ASM95219v1</t>
  </si>
  <si>
    <t>ftp://ftp.ncbi.nlm.nih.gov/genomes/all/GCA/000/952/195/GCA_000952195.1_ASM95219v1</t>
  </si>
  <si>
    <t>GCF_000957945.1</t>
  </si>
  <si>
    <t>ASM95794v1</t>
  </si>
  <si>
    <t>JZZN01</t>
  </si>
  <si>
    <t>ftp://ftp.ncbi.nlm.nih.gov/genomes/all/GCF/000/957/945/GCF_000957945.1_ASM95794v1</t>
  </si>
  <si>
    <t>ftp://ftp.ncbi.nlm.nih.gov/genomes/all/GCA/000/957/945/GCA_000957945.1_ASM95794v1</t>
  </si>
  <si>
    <t>GCF_900075195.1</t>
  </si>
  <si>
    <t>11983_7#83</t>
  </si>
  <si>
    <t>e1213</t>
  </si>
  <si>
    <t>FJXS01</t>
  </si>
  <si>
    <t>ftp://ftp.ncbi.nlm.nih.gov/genomes/all/GCF/900/075/195/GCF_900075195.1_11983_7_83</t>
  </si>
  <si>
    <t>ftp://ftp.ncbi.nlm.nih.gov/genomes/all/GCA/900/075/195/GCA_900075195.1_11983_7_83</t>
  </si>
  <si>
    <t>pneumonia</t>
  </si>
  <si>
    <t>Dr._Khan</t>
  </si>
  <si>
    <t>GCF_000784135.1</t>
  </si>
  <si>
    <t>ASM78413v2</t>
  </si>
  <si>
    <t>ND23</t>
  </si>
  <si>
    <t>JTCE02</t>
  </si>
  <si>
    <t>ftp://ftp.ncbi.nlm.nih.gov/genomes/all/GCF/000/784/135/GCF_000784135.1_ASM78413v2</t>
  </si>
  <si>
    <t>ftp://ftp.ncbi.nlm.nih.gov/genomes/all/GCA/000/784/135/GCA_000784135.2_ASM78413v2</t>
  </si>
  <si>
    <t>2014/12/23_00:00</t>
  </si>
  <si>
    <t>gall_bladder</t>
  </si>
  <si>
    <t>49_years</t>
  </si>
  <si>
    <t>GCF_001525085.1</t>
  </si>
  <si>
    <t>ASM152508v1</t>
  </si>
  <si>
    <t>SMART_1414</t>
  </si>
  <si>
    <t>LRIR01</t>
  </si>
  <si>
    <t>ftp://ftp.ncbi.nlm.nih.gov/genomes/all/GCF/001/525/085/GCF_001525085.1_ASM152508v1</t>
  </si>
  <si>
    <t>ftp://ftp.ncbi.nlm.nih.gov/genomes/all/GCA/001/525/085/GCA_001525085.1_ASM152508v1</t>
  </si>
  <si>
    <t>GCF_001054835.1</t>
  </si>
  <si>
    <t>ASM105483v1</t>
  </si>
  <si>
    <t>28_ECLO</t>
  </si>
  <si>
    <t>JVND01</t>
  </si>
  <si>
    <t>ftp://ftp.ncbi.nlm.nih.gov/genomes/all/GCF/001/054/835/GCF_001054835.1_ASM105483v1</t>
  </si>
  <si>
    <t>ftp://ftp.ncbi.nlm.nih.gov/genomes/all/GCA/001/054/835/GCA_001054835.1_ASM105483v1</t>
  </si>
  <si>
    <t>GCF_900076345.1</t>
  </si>
  <si>
    <t>12045_5#9</t>
  </si>
  <si>
    <t>e2005</t>
  </si>
  <si>
    <t>FKBH01</t>
  </si>
  <si>
    <t>ftp://ftp.ncbi.nlm.nih.gov/genomes/all/GCF/900/076/345/GCF_900076345.1_12045_5_9</t>
  </si>
  <si>
    <t>ftp://ftp.ncbi.nlm.nih.gov/genomes/all/GCA/900/076/345/GCA_900076345.1_12045_5_9</t>
  </si>
  <si>
    <t>GCF_001037655.1</t>
  </si>
  <si>
    <t>Ente_cloa_complex_MGH85_V1</t>
  </si>
  <si>
    <t>MGH85</t>
  </si>
  <si>
    <t>LETE01</t>
  </si>
  <si>
    <t>Enterobacter_sp._MGH85_(enterobacteria)</t>
  </si>
  <si>
    <t>ftp://ftp.ncbi.nlm.nih.gov/genomes/all/GCF/001/037/655/GCF_001037655.1_Ente_cloa_complex_MGH85_V1</t>
  </si>
  <si>
    <t>ftp://ftp.ncbi.nlm.nih.gov/genomes/all/GCA/001/037/655/GCA_001037655.1_Ente_cloa_complex_MGH85_V1</t>
  </si>
  <si>
    <t>GCF_000952555.1</t>
  </si>
  <si>
    <t>ASM95255v1</t>
  </si>
  <si>
    <t>MNCRE29</t>
  </si>
  <si>
    <t>JYMK01</t>
  </si>
  <si>
    <t>ftp://ftp.ncbi.nlm.nih.gov/genomes/all/GCF/000/952/555/GCF_000952555.1_ASM95255v1</t>
  </si>
  <si>
    <t>ftp://ftp.ncbi.nlm.nih.gov/genomes/all/GCA/000/952/555/GCA_000952555.1_ASM95255v1</t>
  </si>
  <si>
    <t>GCF_001059415.1</t>
  </si>
  <si>
    <t>ASM105941v1</t>
  </si>
  <si>
    <t>940_PEND</t>
  </si>
  <si>
    <t>JUMS01</t>
  </si>
  <si>
    <t>Enterobacter_sp._940_PEND_(enterobacteria)</t>
  </si>
  <si>
    <t>Enterobacter_sp._940_PEND</t>
  </si>
  <si>
    <t>ftp://ftp.ncbi.nlm.nih.gov/genomes/all/GCF/001/059/415/GCF_001059415.1_ASM105941v1</t>
  </si>
  <si>
    <t>ftp://ftp.ncbi.nlm.nih.gov/genomes/all/GCA/001/059/415/GCA_001059415.1_ASM105941v1</t>
  </si>
  <si>
    <t>2015/07/13_00:00</t>
  </si>
  <si>
    <t>throat_swab</t>
  </si>
  <si>
    <t>colonized</t>
  </si>
  <si>
    <t>Survcare</t>
  </si>
  <si>
    <t>GCF_004804375.1</t>
  </si>
  <si>
    <t>ASM480437v1</t>
  </si>
  <si>
    <t>ftp://ftp.ncbi.nlm.nih.gov/genomes/all/GCF/004/804/375/GCF_004804375.1_ASM480437v1</t>
  </si>
  <si>
    <t>ftp://ftp.ncbi.nlm.nih.gov/genomes/all/GCA/004/804/375/GCA_004804375.1_ASM480437v1</t>
  </si>
  <si>
    <t>GCF_001058415.1</t>
  </si>
  <si>
    <t>ASM105841v1</t>
  </si>
  <si>
    <t>77_ECLO</t>
  </si>
  <si>
    <t>JUTR01</t>
  </si>
  <si>
    <t>ftp://ftp.ncbi.nlm.nih.gov/genomes/all/GCF/001/058/415/GCF_001058415.1_ASM105841v1</t>
  </si>
  <si>
    <t>ftp://ftp.ncbi.nlm.nih.gov/genomes/all/GCA/001/058/415/GCA_001058415.1_ASM105841v1</t>
  </si>
  <si>
    <t>GCF_003434465.1</t>
  </si>
  <si>
    <t>ASM343446v1</t>
  </si>
  <si>
    <t>AM17-18</t>
  </si>
  <si>
    <t>QTLJ01</t>
  </si>
  <si>
    <t>Enterobacter_sp._AM17-18_(enterobacteria)</t>
  </si>
  <si>
    <t>Enterobacter_sp._AM17-18</t>
  </si>
  <si>
    <t>ftp://ftp.ncbi.nlm.nih.gov/genomes/all/GCF/003/434/465/GCF_003434465.1_ASM343446v1</t>
  </si>
  <si>
    <t>ftp://ftp.ncbi.nlm.nih.gov/genomes/all/GCA/003/434/465/GCA_003434465.1_ASM343446v1</t>
  </si>
  <si>
    <t>GCF_003427135.1</t>
  </si>
  <si>
    <t>ASM342713v1</t>
  </si>
  <si>
    <t>TUM13743</t>
  </si>
  <si>
    <t>BHDW01</t>
  </si>
  <si>
    <t>ftp://ftp.ncbi.nlm.nih.gov/genomes/all/GCF/003/427/135/GCF_003427135.1_ASM342713v1</t>
  </si>
  <si>
    <t>ftp://ftp.ncbi.nlm.nih.gov/genomes/all/GCA/003/427/135/GCA_003427135.1_ASM342713v1</t>
  </si>
  <si>
    <t>2018/09/01_00:00</t>
  </si>
  <si>
    <t>bronchoalveolar_lavage</t>
  </si>
  <si>
    <t>GCF_000958695.1</t>
  </si>
  <si>
    <t>ASM95869v1</t>
  </si>
  <si>
    <t>MNCRE35</t>
  </si>
  <si>
    <t>JZCV01</t>
  </si>
  <si>
    <t>ftp://ftp.ncbi.nlm.nih.gov/genomes/all/GCF/000/958/695/GCF_000958695.1_ASM95869v1</t>
  </si>
  <si>
    <t>ftp://ftp.ncbi.nlm.nih.gov/genomes/all/GCA/000/958/695/GCA_000958695.1_ASM95869v1</t>
  </si>
  <si>
    <t>GCF_002333565.1</t>
  </si>
  <si>
    <t>ASM233356v1</t>
  </si>
  <si>
    <t>TUM10665</t>
  </si>
  <si>
    <t>BEEF01</t>
  </si>
  <si>
    <t>ftp://ftp.ncbi.nlm.nih.gov/genomes/all/GCF/002/333/565/GCF_002333565.1_ASM233356v1</t>
  </si>
  <si>
    <t>ftp://ftp.ncbi.nlm.nih.gov/genomes/all/GCA/002/333/565/GCA_002333565.1_ASM233356v1</t>
  </si>
  <si>
    <t>GCF_002333945.1</t>
  </si>
  <si>
    <t>ASM233394v1</t>
  </si>
  <si>
    <t>TUM10685</t>
  </si>
  <si>
    <t>BEEY01</t>
  </si>
  <si>
    <t>ftp://ftp.ncbi.nlm.nih.gov/genomes/all/GCF/002/333/945/GCF_002333945.1_ASM233394v1</t>
  </si>
  <si>
    <t>ftp://ftp.ncbi.nlm.nih.gov/genomes/all/GCA/002/333/945/GCA_002333945.1_ASM233394v1</t>
  </si>
  <si>
    <t>GCF_000957225.1</t>
  </si>
  <si>
    <t>ASM95722v1</t>
  </si>
  <si>
    <t>JZYP01</t>
  </si>
  <si>
    <t>ftp://ftp.ncbi.nlm.nih.gov/genomes/all/GCF/000/957/225/GCF_000957225.1_ASM95722v1</t>
  </si>
  <si>
    <t>ftp://ftp.ncbi.nlm.nih.gov/genomes/all/GCA/000/957/225/GCA_000957225.1_ASM95722v1</t>
  </si>
  <si>
    <t>lungs_of_cystic_fibrosis_patient_C</t>
  </si>
  <si>
    <t>Cystic_fibrosis</t>
  </si>
  <si>
    <t>Royal_Children's_Hospital,_Brisbane</t>
  </si>
  <si>
    <t>GCF_001276465.1</t>
  </si>
  <si>
    <t>ASM127646v1</t>
  </si>
  <si>
    <t>C7</t>
  </si>
  <si>
    <t>LDVX01</t>
  </si>
  <si>
    <t>ftp://ftp.ncbi.nlm.nih.gov/genomes/all/GCF/001/276/465/GCF_001276465.1_ASM127646v1</t>
  </si>
  <si>
    <t>ftp://ftp.ncbi.nlm.nih.gov/genomes/all/GCA/001/276/465/GCA_001276465.1_ASM127646v1</t>
  </si>
  <si>
    <t>2015/08/31_00:00</t>
  </si>
  <si>
    <t>2015/09/02_00:00</t>
  </si>
  <si>
    <t>Dr_Reich</t>
  </si>
  <si>
    <t>GCF_000802825.1</t>
  </si>
  <si>
    <t>SPADES_assembly_of_Enterobacter_cloacae_ND5</t>
  </si>
  <si>
    <t>ND5</t>
  </si>
  <si>
    <t>JUIC01</t>
  </si>
  <si>
    <t>ftp://ftp.ncbi.nlm.nih.gov/genomes/all/GCF/000/802/825/GCF_000802825.1_SPADES_assembly_of_Enterobacter_cloacae_ND5</t>
  </si>
  <si>
    <t>ftp://ftp.ncbi.nlm.nih.gov/genomes/all/GCA/000/802/825/GCA_000802825.1_SPADES_assembly_of_Enterobacter_cloacae_ND5</t>
  </si>
  <si>
    <t>GCF_002151955.1</t>
  </si>
  <si>
    <t>ASM215195v1</t>
  </si>
  <si>
    <t>MGH178</t>
  </si>
  <si>
    <t>NGRP01</t>
  </si>
  <si>
    <t>ftp://ftp.ncbi.nlm.nih.gov/genomes/all/GCF/002/151/955/GCF_002151955.1_ASM215195v1</t>
  </si>
  <si>
    <t>ftp://ftp.ncbi.nlm.nih.gov/genomes/all/GCA/002/151/955/GCA_002151955.1_ASM215195v1</t>
  </si>
  <si>
    <t>Blood_infection</t>
  </si>
  <si>
    <t>Minnesota_Department_of_Health</t>
  </si>
  <si>
    <t>GCF_001443095.1</t>
  </si>
  <si>
    <t>ASM144309v1</t>
  </si>
  <si>
    <t>MNCRE22</t>
  </si>
  <si>
    <t>LKAY01</t>
  </si>
  <si>
    <t>ftp://ftp.ncbi.nlm.nih.gov/genomes/all/GCF/001/443/095/GCF_001443095.1_ASM144309v1</t>
  </si>
  <si>
    <t>ftp://ftp.ncbi.nlm.nih.gov/genomes/all/GCA/001/443/095/GCA_001443095.1_ASM144309v1</t>
  </si>
  <si>
    <t>2015/11/13_00:00</t>
  </si>
  <si>
    <t>ISS_environmental_surface</t>
  </si>
  <si>
    <t>GCF_003627555.1</t>
  </si>
  <si>
    <t>ASM362755v1</t>
  </si>
  <si>
    <t>IF2SW-B5</t>
  </si>
  <si>
    <t>RBVJ01</t>
  </si>
  <si>
    <t>ftp://ftp.ncbi.nlm.nih.gov/genomes/all/GCF/003/627/555/GCF_003627555.1_ASM362755v1</t>
  </si>
  <si>
    <t>ftp://ftp.ncbi.nlm.nih.gov/genomes/all/GCA/003/627/555/GCA_003627555.1_ASM362755v1</t>
  </si>
  <si>
    <t>Jet_Propulsion_Laboratory,_California_Institute_of_Technology</t>
  </si>
  <si>
    <t>2018/10/09_00:00</t>
  </si>
  <si>
    <t>GCF_000952505.1</t>
  </si>
  <si>
    <t>ASM95250v1</t>
  </si>
  <si>
    <t>MNCRE28</t>
  </si>
  <si>
    <t>JYMA01</t>
  </si>
  <si>
    <t>ftp://ftp.ncbi.nlm.nih.gov/genomes/all/GCF/000/952/505/GCF_000952505.1_ASM95250v1</t>
  </si>
  <si>
    <t>ftp://ftp.ncbi.nlm.nih.gov/genomes/all/GCA/000/952/505/GCA_000952505.1_ASM95250v1</t>
  </si>
  <si>
    <t>GCF_900077505.1</t>
  </si>
  <si>
    <t>12045_5#64</t>
  </si>
  <si>
    <t>e638</t>
  </si>
  <si>
    <t>FKFO01</t>
  </si>
  <si>
    <t>ftp://ftp.ncbi.nlm.nih.gov/genomes/all/GCF/900/077/505/GCF_900077505.1_12045_5_64</t>
  </si>
  <si>
    <t>ftp://ftp.ncbi.nlm.nih.gov/genomes/all/GCA/900/077/505/GCA_900077505.1_12045_5_64</t>
  </si>
  <si>
    <t>GCF_000952215.1</t>
  </si>
  <si>
    <t>ASM95221v1</t>
  </si>
  <si>
    <t>MNCRE30</t>
  </si>
  <si>
    <t>JYMB01</t>
  </si>
  <si>
    <t>ftp://ftp.ncbi.nlm.nih.gov/genomes/all/GCF/000/952/215/GCF_000952215.1_ASM95221v1</t>
  </si>
  <si>
    <t>ftp://ftp.ncbi.nlm.nih.gov/genomes/all/GCA/000/952/215/GCA_000952215.1_ASM95221v1</t>
  </si>
  <si>
    <t>GCF_000956665.1</t>
  </si>
  <si>
    <t>ASM95666v1</t>
  </si>
  <si>
    <t>LAAW01</t>
  </si>
  <si>
    <t>ftp://ftp.ncbi.nlm.nih.gov/genomes/all/GCF/000/956/665/GCF_000956665.1_ASM95666v1</t>
  </si>
  <si>
    <t>ftp://ftp.ncbi.nlm.nih.gov/genomes/all/GCA/000/956/665/GCA_000956665.1_ASM95666v1</t>
  </si>
  <si>
    <t>GCF_000956765.1</t>
  </si>
  <si>
    <t>ASM95676v1</t>
  </si>
  <si>
    <t>LAAP01</t>
  </si>
  <si>
    <t>ftp://ftp.ncbi.nlm.nih.gov/genomes/all/GCF/000/956/765/GCF_000956765.1_ASM95676v1</t>
  </si>
  <si>
    <t>ftp://ftp.ncbi.nlm.nih.gov/genomes/all/GCA/000/956/765/GCA_000956765.1_ASM95676v1</t>
  </si>
  <si>
    <t>GCF_004794955.1</t>
  </si>
  <si>
    <t>ASM479495v1</t>
  </si>
  <si>
    <t>MGF015</t>
  </si>
  <si>
    <t>SSCV01</t>
  </si>
  <si>
    <t>ftp://ftp.ncbi.nlm.nih.gov/genomes/all/GCF/004/794/955/GCF_004794955.1_ASM479495v1</t>
  </si>
  <si>
    <t>ftp://ftp.ncbi.nlm.nih.gov/genomes/all/GCA/004/794/955/GCA_004794955.1_ASM479495v1</t>
  </si>
  <si>
    <t>GCF_000957305.1</t>
  </si>
  <si>
    <t>ASM95730v1</t>
  </si>
  <si>
    <t>JZYE01</t>
  </si>
  <si>
    <t>ftp://ftp.ncbi.nlm.nih.gov/genomes/all/GCF/000/957/305/GCF_000957305.1_ASM95730v1</t>
  </si>
  <si>
    <t>ftp://ftp.ncbi.nlm.nih.gov/genomes/all/GCA/000/957/305/GCA_000957305.1_ASM95730v1</t>
  </si>
  <si>
    <t>GCF_000957965.1</t>
  </si>
  <si>
    <t>ASM95796v1</t>
  </si>
  <si>
    <t>JZZK01</t>
  </si>
  <si>
    <t>ftp://ftp.ncbi.nlm.nih.gov/genomes/all/GCF/000/957/965/GCF_000957965.1_ASM95796v1</t>
  </si>
  <si>
    <t>ftp://ftp.ncbi.nlm.nih.gov/genomes/all/GCA/000/957/965/GCA_000957965.1_ASM95796v1</t>
  </si>
  <si>
    <t>endoscope,_BAL</t>
  </si>
  <si>
    <t>University_of_Michigan</t>
  </si>
  <si>
    <t>GCF_003999755.1</t>
  </si>
  <si>
    <t>ASM399975v1</t>
  </si>
  <si>
    <t>UM_CRE-14</t>
  </si>
  <si>
    <t>ftp://ftp.ncbi.nlm.nih.gov/genomes/all/GCF/003/999/755/GCF_003999755.1_ASM399975v1</t>
  </si>
  <si>
    <t>ftp://ftp.ncbi.nlm.nih.gov/genomes/all/GCA/003/999/755/GCA_003999755.1_ASM399975v1</t>
  </si>
  <si>
    <t>Michigan_State_University</t>
  </si>
  <si>
    <t>GCF_001631555.1</t>
  </si>
  <si>
    <t>ASM163155v1</t>
  </si>
  <si>
    <t>GN04920</t>
  </si>
  <si>
    <t>LVTW01</t>
  </si>
  <si>
    <t>ftp://ftp.ncbi.nlm.nih.gov/genomes/all/GCF/001/631/555/GCF_001631555.1_ASM163155v1</t>
  </si>
  <si>
    <t>ftp://ftp.ncbi.nlm.nih.gov/genomes/all/GCA/001/631/555/GCA_001631555.1_ASM163155v1</t>
  </si>
  <si>
    <t>GCF_002333665.1</t>
  </si>
  <si>
    <t>ASM233366v1</t>
  </si>
  <si>
    <t>TUM10670</t>
  </si>
  <si>
    <t>BEEK01</t>
  </si>
  <si>
    <t>ftp://ftp.ncbi.nlm.nih.gov/genomes/all/GCF/002/333/665/GCF_002333665.1_ASM233366v1</t>
  </si>
  <si>
    <t>ftp://ftp.ncbi.nlm.nih.gov/genomes/all/GCA/002/333/665/GCA_002333665.1_ASM233366v1</t>
  </si>
  <si>
    <t>GCF_900076975.1</t>
  </si>
  <si>
    <t>12045_4#30</t>
  </si>
  <si>
    <t>e341</t>
  </si>
  <si>
    <t>FKDR01</t>
  </si>
  <si>
    <t>ftp://ftp.ncbi.nlm.nih.gov/genomes/all/GCF/900/076/975/GCF_900076975.1_12045_4_30</t>
  </si>
  <si>
    <t>ftp://ftp.ncbi.nlm.nih.gov/genomes/all/GCA/900/076/975/GCA_900076975.1_12045_4_30</t>
  </si>
  <si>
    <t>GCF_002151875.1</t>
  </si>
  <si>
    <t>ASM215187v1</t>
  </si>
  <si>
    <t>MGH160</t>
  </si>
  <si>
    <t>NGRN01</t>
  </si>
  <si>
    <t>ftp://ftp.ncbi.nlm.nih.gov/genomes/all/GCF/002/151/875/GCF_002151875.1_ASM215187v1</t>
  </si>
  <si>
    <t>ftp://ftp.ncbi.nlm.nih.gov/genomes/all/GCA/002/151/875/GCA_002151875.1_ASM215187v1</t>
  </si>
  <si>
    <t>Spinach</t>
  </si>
  <si>
    <t>ICB</t>
  </si>
  <si>
    <t>GCF_002901365.1</t>
  </si>
  <si>
    <t>ASM290136v1</t>
  </si>
  <si>
    <t>ESP151</t>
  </si>
  <si>
    <t>PPHP01</t>
  </si>
  <si>
    <t>ftp://ftp.ncbi.nlm.nih.gov/genomes/all/GCF/002/901/365/GCF_002901365.1_ASM290136v1</t>
  </si>
  <si>
    <t>ftp://ftp.ncbi.nlm.nih.gov/genomes/all/GCA/002/901/365/GCA_002901365.1_ASM290136v1</t>
  </si>
  <si>
    <t>University_of_Sao_Paulo</t>
  </si>
  <si>
    <t>2018/01/27_00:00</t>
  </si>
  <si>
    <t>2018/01/31_00:00</t>
  </si>
  <si>
    <t>respiratory</t>
  </si>
  <si>
    <t>GCF_000493175.1</t>
  </si>
  <si>
    <t>Ente_cloa_complex_MGH_16_V1</t>
  </si>
  <si>
    <t>MGH_16</t>
  </si>
  <si>
    <t>AYJO01</t>
  </si>
  <si>
    <t>Enterobacter_sp._MGH_16_(enterobacteria)</t>
  </si>
  <si>
    <t>ftp://ftp.ncbi.nlm.nih.gov/genomes/all/GCF/000/493/175/GCF_000493175.1_Ente_cloa_complex_MGH_16_V1</t>
  </si>
  <si>
    <t>ftp://ftp.ncbi.nlm.nih.gov/genomes/all/GCA/000/493/175/GCA_000493175.1_Ente_cloa_complex_MGH_16_V1</t>
  </si>
  <si>
    <t>GCF_000534655.1</t>
  </si>
  <si>
    <t>Ente_cloa_complex_MGH_9_V2</t>
  </si>
  <si>
    <t>MGH_9</t>
  </si>
  <si>
    <t>JCLP01</t>
  </si>
  <si>
    <t>Enterobacter_sp._MGH_9_(enterobacteria)</t>
  </si>
  <si>
    <t>ftp://ftp.ncbi.nlm.nih.gov/genomes/all/GCF/000/534/655/GCF_000534655.1_Ente_cloa_complex_MGH_9_V2</t>
  </si>
  <si>
    <t>ftp://ftp.ncbi.nlm.nih.gov/genomes/all/GCA/000/534/655/GCA_000534655.1_Ente_cloa_complex_MGH_9_V2</t>
  </si>
  <si>
    <t>GCF_002334065.1</t>
  </si>
  <si>
    <t>ASM233406v1</t>
  </si>
  <si>
    <t>TUM10691</t>
  </si>
  <si>
    <t>BEFE01</t>
  </si>
  <si>
    <t>ftp://ftp.ncbi.nlm.nih.gov/genomes/all/GCF/002/334/065/GCF_002334065.1_ASM233406v1</t>
  </si>
  <si>
    <t>ftp://ftp.ncbi.nlm.nih.gov/genomes/all/GCA/002/334/065/GCA_002334065.1_ASM233406v1</t>
  </si>
  <si>
    <t>GCF_003289405.1</t>
  </si>
  <si>
    <t>ASM328940v1</t>
  </si>
  <si>
    <t>105A4</t>
  </si>
  <si>
    <t>QMDB01</t>
  </si>
  <si>
    <t>ftp://ftp.ncbi.nlm.nih.gov/genomes/all/GCF/003/289/405/GCF_003289405.1_ASM328940v1</t>
  </si>
  <si>
    <t>ftp://ftp.ncbi.nlm.nih.gov/genomes/all/GCA/003/289/405/GCA_003289405.1_ASM328940v1</t>
  </si>
  <si>
    <t>Dr_Sepe</t>
  </si>
  <si>
    <t>GCF_000802845.1</t>
  </si>
  <si>
    <t>SPADES_assembly_of_Enterobacter_cloacae_ND9</t>
  </si>
  <si>
    <t>ND9</t>
  </si>
  <si>
    <t>JUID01</t>
  </si>
  <si>
    <t>ftp://ftp.ncbi.nlm.nih.gov/genomes/all/GCF/000/802/845/GCF_000802845.1_SPADES_assembly_of_Enterobacter_cloacae_ND9</t>
  </si>
  <si>
    <t>ftp://ftp.ncbi.nlm.nih.gov/genomes/all/GCA/000/802/845/GCA_000802845.1_SPADES_assembly_of_Enterobacter_cloacae_ND9</t>
  </si>
  <si>
    <t>Dr_Potluri</t>
  </si>
  <si>
    <t>GCF_000802715.1</t>
  </si>
  <si>
    <t>SPADES_assembly_of_Enterobacter_cloacae_ND14</t>
  </si>
  <si>
    <t>ND14</t>
  </si>
  <si>
    <t>JUHX01</t>
  </si>
  <si>
    <t>ftp://ftp.ncbi.nlm.nih.gov/genomes/all/GCF/000/802/715/GCF_000802715.1_SPADES_assembly_of_Enterobacter_cloacae_ND14</t>
  </si>
  <si>
    <t>ftp://ftp.ncbi.nlm.nih.gov/genomes/all/GCA/000/802/715/GCA_000802715.1_SPADES_assembly_of_Enterobacter_cloacae_ND14</t>
  </si>
  <si>
    <t>sink_drain</t>
  </si>
  <si>
    <t>GCF_000784905.1</t>
  </si>
  <si>
    <t>ASM78490v1</t>
  </si>
  <si>
    <t>ECNIH5</t>
  </si>
  <si>
    <t>ftp://ftp.ncbi.nlm.nih.gov/genomes/all/GCF/000/784/905/GCF_000784905.1_ASM78490v1</t>
  </si>
  <si>
    <t>ftp://ftp.ncbi.nlm.nih.gov/genomes/all/GCA/000/784/905/GCA_000784905.1_ASM78490v1</t>
  </si>
  <si>
    <t>2014/11/17_00:00</t>
  </si>
  <si>
    <t>GCF_001729765.1</t>
  </si>
  <si>
    <t>ASM172976v1</t>
  </si>
  <si>
    <t>DSM_13645</t>
  </si>
  <si>
    <t>ftp://ftp.ncbi.nlm.nih.gov/genomes/all/GCF/001/729/765/GCF_001729765.1_ASM172976v1</t>
  </si>
  <si>
    <t>ftp://ftp.ncbi.nlm.nih.gov/genomes/all/GCA/001/729/765/GCA_001729765.1_ASM172976v1</t>
  </si>
  <si>
    <t>GCF_000968725.1</t>
  </si>
  <si>
    <t>ASM96872v1</t>
  </si>
  <si>
    <t>MNCRE16</t>
  </si>
  <si>
    <t>JYMH01</t>
  </si>
  <si>
    <t>ftp://ftp.ncbi.nlm.nih.gov/genomes/all/GCF/000/968/725/GCF_000968725.1_ASM96872v1</t>
  </si>
  <si>
    <t>ftp://ftp.ncbi.nlm.nih.gov/genomes/all/GCA/000/968/725/GCA_000968725.1_ASM96872v1</t>
  </si>
  <si>
    <t>2015/04/03_00:00</t>
  </si>
  <si>
    <t>stem_of_Nicotiana_tabacum</t>
  </si>
  <si>
    <t>Duan_YQ_et_al.</t>
  </si>
  <si>
    <t>GCF_003606205.1</t>
  </si>
  <si>
    <t>ASM360620v1</t>
  </si>
  <si>
    <t>CCUG_72520</t>
  </si>
  <si>
    <t>QZDQ01</t>
  </si>
  <si>
    <t>Enterobacter_tabaci_(enterobacteria)</t>
  </si>
  <si>
    <t>Enterobacter_tabaci</t>
  </si>
  <si>
    <t>ftp://ftp.ncbi.nlm.nih.gov/genomes/all/GCF/003/606/205/GCF_003606205.1_ASM360620v1</t>
  </si>
  <si>
    <t>ftp://ftp.ncbi.nlm.nih.gov/genomes/all/GCA/003/606/205/GCA_003606205.1_ASM360620v1</t>
  </si>
  <si>
    <t>University_of_Gothenburg_-_CCUG</t>
  </si>
  <si>
    <t>2018/10/02_00:00</t>
  </si>
  <si>
    <t>Enterobacter_mori_AEXB01</t>
  </si>
  <si>
    <t>GCF_900075745.1</t>
  </si>
  <si>
    <t>11983_6#37</t>
  </si>
  <si>
    <t>e1464</t>
  </si>
  <si>
    <t>FJYZ01</t>
  </si>
  <si>
    <t>ftp://ftp.ncbi.nlm.nih.gov/genomes/all/GCF/900/075/745/GCF_900075745.1_11983_6_37</t>
  </si>
  <si>
    <t>ftp://ftp.ncbi.nlm.nih.gov/genomes/all/GCA/900/075/745/GCA_900075745.1_11983_6_37</t>
  </si>
  <si>
    <t>Arm_wound</t>
  </si>
  <si>
    <t>GCF_900706785.1</t>
  </si>
  <si>
    <t>28745_E01</t>
  </si>
  <si>
    <t>NCTC12126</t>
  </si>
  <si>
    <t>CAADIW01</t>
  </si>
  <si>
    <t>ftp://ftp.ncbi.nlm.nih.gov/genomes/all/GCF/900/706/785/GCF_900706785.1_28745_E01</t>
  </si>
  <si>
    <t>ftp://ftp.ncbi.nlm.nih.gov/genomes/all/GCA/900/706/785/GCA_900706785.1_28745_E01</t>
  </si>
  <si>
    <t>2019/07/02_00:00</t>
  </si>
  <si>
    <t>GCF_000957135.1</t>
  </si>
  <si>
    <t>ASM95713v1</t>
  </si>
  <si>
    <t>JZYU01</t>
  </si>
  <si>
    <t>ftp://ftp.ncbi.nlm.nih.gov/genomes/all/GCF/000/957/135/GCF_000957135.1_ASM95713v1</t>
  </si>
  <si>
    <t>ftp://ftp.ncbi.nlm.nih.gov/genomes/all/GCA/000/957/135/GCA_000957135.1_ASM95713v1</t>
  </si>
  <si>
    <t>GCA_002356475.1</t>
  </si>
  <si>
    <t>E_cloacae_1.0</t>
  </si>
  <si>
    <t>2016_smu953</t>
  </si>
  <si>
    <t>ftp://ftp.ncbi.nlm.nih.gov/genomes/all/GCA/002/356/475/GCA_002356475.1_E_cloacae_1.0</t>
  </si>
  <si>
    <t>Saitama_Medical_University</t>
  </si>
  <si>
    <t>GCF_004523825.1</t>
  </si>
  <si>
    <t>ASM452382v1</t>
  </si>
  <si>
    <t>ENM-20</t>
  </si>
  <si>
    <t>SOPL01</t>
  </si>
  <si>
    <t>ftp://ftp.ncbi.nlm.nih.gov/genomes/all/GCF/004/523/825/GCF_004523825.1_ASM452382v1</t>
  </si>
  <si>
    <t>ftp://ftp.ncbi.nlm.nih.gov/genomes/all/GCA/004/523/825/GCA_004523825.1_ASM452382v1</t>
  </si>
  <si>
    <t>Enterobacter_Cloacae_ENM-20</t>
  </si>
  <si>
    <t>GCF_900075975.1</t>
  </si>
  <si>
    <t>11983_6#71</t>
  </si>
  <si>
    <t>e1632</t>
  </si>
  <si>
    <t>FJZX01</t>
  </si>
  <si>
    <t>ftp://ftp.ncbi.nlm.nih.gov/genomes/all/GCF/900/075/975/GCF_900075975.1_11983_6_71</t>
  </si>
  <si>
    <t>ftp://ftp.ncbi.nlm.nih.gov/genomes/all/GCA/900/075/975/GCA_900075975.1_11983_6_71</t>
  </si>
  <si>
    <t>2016/05/27_00:00</t>
  </si>
  <si>
    <t>GCF_002333925.1</t>
  </si>
  <si>
    <t>ASM233392v1</t>
  </si>
  <si>
    <t>TUM10684</t>
  </si>
  <si>
    <t>BEEX01</t>
  </si>
  <si>
    <t>ftp://ftp.ncbi.nlm.nih.gov/genomes/all/GCF/002/333/925/GCF_002333925.1_ASM233392v1</t>
  </si>
  <si>
    <t>ftp://ftp.ncbi.nlm.nih.gov/genomes/all/GCA/002/333/925/GCA_002333925.1_ASM233392v1</t>
  </si>
  <si>
    <t>Dr._Lagler</t>
  </si>
  <si>
    <t>GCF_000807535.1</t>
  </si>
  <si>
    <t>ASM80753v1</t>
  </si>
  <si>
    <t>ND1</t>
  </si>
  <si>
    <t>JWRS01</t>
  </si>
  <si>
    <t>ftp://ftp.ncbi.nlm.nih.gov/genomes/all/GCF/000/807/535/GCF_000807535.1_ASM80753v1</t>
  </si>
  <si>
    <t>ftp://ftp.ncbi.nlm.nih.gov/genomes/all/GCA/000/807/535/GCA_000807535.1_ASM80753v1</t>
  </si>
  <si>
    <t>GCF_004146075.1</t>
  </si>
  <si>
    <t>ASM414607v1</t>
  </si>
  <si>
    <t>ICR003213</t>
  </si>
  <si>
    <t>SEJZ01</t>
  </si>
  <si>
    <t>ftp://ftp.ncbi.nlm.nih.gov/genomes/all/GCF/004/146/075/GCF_004146075.1_ASM414607v1</t>
  </si>
  <si>
    <t>ftp://ftp.ncbi.nlm.nih.gov/genomes/all/GCA/004/146/075/GCA_004146075.1_ASM414607v1</t>
  </si>
  <si>
    <t>GCF_000784035.1</t>
  </si>
  <si>
    <t>SPADES_assembly_of_Enterobacter_cloacae_ND10</t>
  </si>
  <si>
    <t>ND10</t>
  </si>
  <si>
    <t>JTBZ02</t>
  </si>
  <si>
    <t>ftp://ftp.ncbi.nlm.nih.gov/genomes/all/GCF/000/784/035/GCF_000784035.1_SPADES_assembly_of_Enterobacter_cloacae_ND10</t>
  </si>
  <si>
    <t>ftp://ftp.ncbi.nlm.nih.gov/genomes/all/GCA/000/784/035/GCA_000784035.2_SPADES_assembly_of_Enterobacter_cloacae_ND10</t>
  </si>
  <si>
    <t>GCF_900075755.1</t>
  </si>
  <si>
    <t>12045_4#10</t>
  </si>
  <si>
    <t>e147</t>
  </si>
  <si>
    <t>FJZA01</t>
  </si>
  <si>
    <t>ftp://ftp.ncbi.nlm.nih.gov/genomes/all/GCF/900/075/755/GCF_900075755.1_12045_4_10</t>
  </si>
  <si>
    <t>ftp://ftp.ncbi.nlm.nih.gov/genomes/all/GCA/900/075/755/GCA_900075755.1_12045_4_10</t>
  </si>
  <si>
    <t>GCF_900074995.1</t>
  </si>
  <si>
    <t>11983_6#1</t>
  </si>
  <si>
    <t>e1269</t>
  </si>
  <si>
    <t>FJWG01</t>
  </si>
  <si>
    <t>ftp://ftp.ncbi.nlm.nih.gov/genomes/all/GCF/900/074/995/GCF_900074995.1_11983_6_1</t>
  </si>
  <si>
    <t>ftp://ftp.ncbi.nlm.nih.gov/genomes/all/GCA/900/074/995/GCA_900074995.1_11983_6_1</t>
  </si>
  <si>
    <t>GCF_900075415.1</t>
  </si>
  <si>
    <t>11983_6#3</t>
  </si>
  <si>
    <t>e1285</t>
  </si>
  <si>
    <t>FJWN01</t>
  </si>
  <si>
    <t>ftp://ftp.ncbi.nlm.nih.gov/genomes/all/GCF/900/075/415/GCF_900075415.1_11983_6_3</t>
  </si>
  <si>
    <t>ftp://ftp.ncbi.nlm.nih.gov/genomes/all/GCA/900/075/415/GCA_900075415.1_11983_6_3</t>
  </si>
  <si>
    <t>GCF_002890765.1</t>
  </si>
  <si>
    <t>ASM289076v1</t>
  </si>
  <si>
    <t>IF2SW-P3</t>
  </si>
  <si>
    <t>POUP01</t>
  </si>
  <si>
    <t>ftp://ftp.ncbi.nlm.nih.gov/genomes/all/GCF/002/890/765/GCF_002890765.1_ASM289076v1</t>
  </si>
  <si>
    <t>ftp://ftp.ncbi.nlm.nih.gov/genomes/all/GCA/002/890/765/GCA_002890765.1_ASM289076v1</t>
  </si>
  <si>
    <t>GCF_002890725.1</t>
  </si>
  <si>
    <t>ASM289072v1</t>
  </si>
  <si>
    <t>IF2SW-P2</t>
  </si>
  <si>
    <t>POUR01</t>
  </si>
  <si>
    <t>ftp://ftp.ncbi.nlm.nih.gov/genomes/all/GCF/002/890/725/GCF_002890725.1_ASM289072v1</t>
  </si>
  <si>
    <t>ftp://ftp.ncbi.nlm.nih.gov/genomes/all/GCA/002/890/725/GCA_002890725.1_ASM289072v1</t>
  </si>
  <si>
    <t>GCF_002890755.1</t>
  </si>
  <si>
    <t>ASM289075v1</t>
  </si>
  <si>
    <t>IF2SW-B1</t>
  </si>
  <si>
    <t>POUQ01</t>
  </si>
  <si>
    <t>ftp://ftp.ncbi.nlm.nih.gov/genomes/all/GCF/002/890/755/GCF_002890755.1_ASM289075v1</t>
  </si>
  <si>
    <t>ftp://ftp.ncbi.nlm.nih.gov/genomes/all/GCA/002/890/755/GCA_002890755.1_ASM289075v1</t>
  </si>
  <si>
    <t>SAMEA2273159</t>
  </si>
  <si>
    <t>SAMD00089485</t>
  </si>
  <si>
    <t>SAMN08348343</t>
  </si>
  <si>
    <t>SAMN10525011</t>
  </si>
  <si>
    <t>SAMN06767785</t>
  </si>
  <si>
    <t>SAMEA2273176</t>
  </si>
  <si>
    <t>SAMEA2273419</t>
  </si>
  <si>
    <t>SAMN03197409</t>
  </si>
  <si>
    <t>SAMN03280187</t>
  </si>
  <si>
    <t>SAMN03333171</t>
  </si>
  <si>
    <t>SAMN04578340</t>
  </si>
  <si>
    <t>SAMN08623808</t>
  </si>
  <si>
    <t>GCF_900077045.1</t>
  </si>
  <si>
    <t>12045_4#37</t>
  </si>
  <si>
    <t>e395</t>
  </si>
  <si>
    <t>FKDY01</t>
  </si>
  <si>
    <t>ftp://ftp.ncbi.nlm.nih.gov/genomes/all/GCF/900/077/045/GCF_900077045.1_12045_4_37</t>
  </si>
  <si>
    <t>ftp://ftp.ncbi.nlm.nih.gov/genomes/all/GCA/900/077/045/GCA_900077045.1_12045_4_37</t>
  </si>
  <si>
    <t>GCF_002334085.1</t>
  </si>
  <si>
    <t>ASM233408v1</t>
  </si>
  <si>
    <t>TUM10692</t>
  </si>
  <si>
    <t>BEFF01</t>
  </si>
  <si>
    <t>ftp://ftp.ncbi.nlm.nih.gov/genomes/all/GCF/002/334/085/GCF_002334085.1_ASM233408v1</t>
  </si>
  <si>
    <t>ftp://ftp.ncbi.nlm.nih.gov/genomes/all/GCA/002/334/085/GCA_002334085.1_ASM233408v1</t>
  </si>
  <si>
    <t>GCF_002890715.1</t>
  </si>
  <si>
    <t>ASM289071v1</t>
  </si>
  <si>
    <t>IF3SW-P2</t>
  </si>
  <si>
    <t>POUO01</t>
  </si>
  <si>
    <t>ftp://ftp.ncbi.nlm.nih.gov/genomes/all/GCF/002/890/715/GCF_002890715.1_ASM289071v1</t>
  </si>
  <si>
    <t>ftp://ftp.ncbi.nlm.nih.gov/genomes/all/GCA/002/890/715/GCA_002890715.1_ASM289071v1</t>
  </si>
  <si>
    <t>GCF_003944655.1</t>
  </si>
  <si>
    <t>ASM394465v1</t>
  </si>
  <si>
    <t>WCHECh090071</t>
  </si>
  <si>
    <t>RWHT01</t>
  </si>
  <si>
    <t>ftp://ftp.ncbi.nlm.nih.gov/genomes/all/GCF/003/944/655/GCF_003944655.1_ASM394465v1</t>
  </si>
  <si>
    <t>ftp://ftp.ncbi.nlm.nih.gov/genomes/all/GCA/003/944/655/GCA_003944655.1_ASM394465v1</t>
  </si>
  <si>
    <t>GCF_002785745.1</t>
  </si>
  <si>
    <t>ASM278574v1</t>
  </si>
  <si>
    <t>ECC3382</t>
  </si>
  <si>
    <t>NEEQ01</t>
  </si>
  <si>
    <t>ftp://ftp.ncbi.nlm.nih.gov/genomes/all/GCF/002/785/745/GCF_002785745.1_ASM278574v1</t>
  </si>
  <si>
    <t>ftp://ftp.ncbi.nlm.nih.gov/genomes/all/GCA/002/785/745/GCA_002785745.1_ASM278574v1</t>
  </si>
  <si>
    <t>GCF_900077225.1</t>
  </si>
  <si>
    <t>12045_4#51</t>
  </si>
  <si>
    <t>e482</t>
  </si>
  <si>
    <t>FKEH01</t>
  </si>
  <si>
    <t>ftp://ftp.ncbi.nlm.nih.gov/genomes/all/GCF/900/077/225/GCF_900077225.1_12045_4_51</t>
  </si>
  <si>
    <t>ftp://ftp.ncbi.nlm.nih.gov/genomes/all/GCA/900/077/225/GCA_900077225.1_12045_4_51</t>
  </si>
  <si>
    <t>GCF_900076235.1</t>
  </si>
  <si>
    <t>11983_6#95</t>
  </si>
  <si>
    <t>e1832</t>
  </si>
  <si>
    <t>FKAX01</t>
  </si>
  <si>
    <t>ftp://ftp.ncbi.nlm.nih.gov/genomes/all/GCF/900/076/235/GCF_900076235.1_11983_6_95</t>
  </si>
  <si>
    <t>ftp://ftp.ncbi.nlm.nih.gov/genomes/all/GCA/900/076/235/GCA_900076235.1_11983_6_95</t>
  </si>
  <si>
    <t>GCF_001054625.1</t>
  </si>
  <si>
    <t>ASM105462v1</t>
  </si>
  <si>
    <t>217_ECLO</t>
  </si>
  <si>
    <t>JVPP01</t>
  </si>
  <si>
    <t>ftp://ftp.ncbi.nlm.nih.gov/genomes/all/GCF/001/054/625/GCF_001054625.1_ASM105462v1</t>
  </si>
  <si>
    <t>ftp://ftp.ncbi.nlm.nih.gov/genomes/all/GCA/001/054/625/GCA_001054625.1_ASM105462v1</t>
  </si>
  <si>
    <t>GCF_001037755.1</t>
  </si>
  <si>
    <t>Ente_cloa_complex_BIDMC87_V1</t>
  </si>
  <si>
    <t>BIDMC87</t>
  </si>
  <si>
    <t>LETK01</t>
  </si>
  <si>
    <t>Enterobacter_sp._BIDMC87_(enterobacteria)</t>
  </si>
  <si>
    <t>Enterobacter_sp._BIDMC87</t>
  </si>
  <si>
    <t>ftp://ftp.ncbi.nlm.nih.gov/genomes/all/GCF/001/037/755/GCF_001037755.1_Ente_cloa_complex_BIDMC87_V1</t>
  </si>
  <si>
    <t>ftp://ftp.ncbi.nlm.nih.gov/genomes/all/GCA/001/037/755/GCA_001037755.1_Ente_cloa_complex_BIDMC87_V1</t>
  </si>
  <si>
    <t>GCF_001010875.1</t>
  </si>
  <si>
    <t>ASM101087v1</t>
  </si>
  <si>
    <t>MNCRE85</t>
  </si>
  <si>
    <t>LBMV01</t>
  </si>
  <si>
    <t>ftp://ftp.ncbi.nlm.nih.gov/genomes/all/GCF/001/010/875/GCF_001010875.1_ASM101087v1</t>
  </si>
  <si>
    <t>ftp://ftp.ncbi.nlm.nih.gov/genomes/all/GCA/001/010/875/GCA_001010875.1_ASM101087v1</t>
  </si>
  <si>
    <t>2015/05/20_00:00</t>
  </si>
  <si>
    <t>GCF_001631115.1</t>
  </si>
  <si>
    <t>ASM163111v1</t>
  </si>
  <si>
    <t>GN04787</t>
  </si>
  <si>
    <t>LVTS01</t>
  </si>
  <si>
    <t>ftp://ftp.ncbi.nlm.nih.gov/genomes/all/GCF/001/631/115/GCF_001631115.1_ASM163111v1</t>
  </si>
  <si>
    <t>ftp://ftp.ncbi.nlm.nih.gov/genomes/all/GCA/001/631/115/GCA_001631115.1_ASM163111v1</t>
  </si>
  <si>
    <t>GCF_003400715.1</t>
  </si>
  <si>
    <t>ASM340071v1</t>
  </si>
  <si>
    <t>CRE34</t>
  </si>
  <si>
    <t>PXKR01</t>
  </si>
  <si>
    <t>ftp://ftp.ncbi.nlm.nih.gov/genomes/all/GCF/003/400/715/GCF_003400715.1_ASM340071v1</t>
  </si>
  <si>
    <t>ftp://ftp.ncbi.nlm.nih.gov/genomes/all/GCA/003/400/715/GCA_003400715.1_ASM340071v1</t>
  </si>
  <si>
    <t>SAMN05173299</t>
  </si>
  <si>
    <t>SAMN03333159</t>
  </si>
  <si>
    <t>SAMEA2273292</t>
  </si>
  <si>
    <t>SAMN03012826</t>
  </si>
  <si>
    <t>SAMN03277204</t>
  </si>
  <si>
    <t>SAMEA2273330</t>
  </si>
  <si>
    <t>SAMN03283305</t>
  </si>
  <si>
    <t>SAMN09845187</t>
  </si>
  <si>
    <t>SAMEA2273507</t>
  </si>
  <si>
    <t>Bronchoalvelar_lavage_(BAL)</t>
  </si>
  <si>
    <t>penumonia</t>
  </si>
  <si>
    <t>GCF_002165535.1</t>
  </si>
  <si>
    <t>ASM216553v1</t>
  </si>
  <si>
    <t>ECC3018</t>
  </si>
  <si>
    <t>LYUR01</t>
  </si>
  <si>
    <t>ftp://ftp.ncbi.nlm.nih.gov/genomes/all/GCF/002/165/535/GCF_002165535.1_ASM216553v1</t>
  </si>
  <si>
    <t>ftp://ftp.ncbi.nlm.nih.gov/genomes/all/GCA/002/165/535/GCA_002165535.1_ASM216553v1</t>
  </si>
  <si>
    <t>2017/06/02_00:00</t>
  </si>
  <si>
    <t>GCF_000952455.1</t>
  </si>
  <si>
    <t>ASM95245v1</t>
  </si>
  <si>
    <t>MNCRE17</t>
  </si>
  <si>
    <t>JYMI01</t>
  </si>
  <si>
    <t>ftp://ftp.ncbi.nlm.nih.gov/genomes/all/GCF/000/952/455/GCF_000952455.1_ASM95245v1</t>
  </si>
  <si>
    <t>ftp://ftp.ncbi.nlm.nih.gov/genomes/all/GCA/000/952/455/GCA_000952455.1_ASM95245v1</t>
  </si>
  <si>
    <t>GCF_900074975.1</t>
  </si>
  <si>
    <t>11983_7#68</t>
  </si>
  <si>
    <t>e1130</t>
  </si>
  <si>
    <t>FJXT01</t>
  </si>
  <si>
    <t>ftp://ftp.ncbi.nlm.nih.gov/genomes/all/GCF/900/074/975/GCF_900074975.1_11983_7_68</t>
  </si>
  <si>
    <t>ftp://ftp.ncbi.nlm.nih.gov/genomes/all/GCA/900/074/975/GCA_900074975.1_11983_7_68</t>
  </si>
  <si>
    <t>Dr_Clemenson</t>
  </si>
  <si>
    <t>GCF_000784055.1</t>
  </si>
  <si>
    <t>SPADES_assembly_of_Enterobacter_cloacae_ND13</t>
  </si>
  <si>
    <t>ND13</t>
  </si>
  <si>
    <t>JTCA02</t>
  </si>
  <si>
    <t>ftp://ftp.ncbi.nlm.nih.gov/genomes/all/GCF/000/784/055/GCF_000784055.1_SPADES_assembly_of_Enterobacter_cloacae_ND13</t>
  </si>
  <si>
    <t>ftp://ftp.ncbi.nlm.nih.gov/genomes/all/GCA/000/784/055/GCA_000784055.2_SPADES_assembly_of_Enterobacter_cloacae_ND13</t>
  </si>
  <si>
    <t>Not_Applicable</t>
  </si>
  <si>
    <t>GCF_000965965.1</t>
  </si>
  <si>
    <t>ASM96596v1</t>
  </si>
  <si>
    <t>CIDEIMsCOL17</t>
  </si>
  <si>
    <t>JZLB01</t>
  </si>
  <si>
    <t>ftp://ftp.ncbi.nlm.nih.gov/genomes/all/GCF/000/965/965/GCF_000965965.1_ASM96596v1</t>
  </si>
  <si>
    <t>ftp://ftp.ncbi.nlm.nih.gov/genomes/all/GCA/000/965/965/GCA_000965965.1_ASM96596v1</t>
  </si>
  <si>
    <t>GCF_900075475.1</t>
  </si>
  <si>
    <t>11983_6#10</t>
  </si>
  <si>
    <t>e1319</t>
  </si>
  <si>
    <t>FJYA01</t>
  </si>
  <si>
    <t>ftp://ftp.ncbi.nlm.nih.gov/genomes/all/GCF/900/075/475/GCF_900075475.1_11983_6_10</t>
  </si>
  <si>
    <t>ftp://ftp.ncbi.nlm.nih.gov/genomes/all/GCA/900/075/475/GCA_900075475.1_11983_6_10</t>
  </si>
  <si>
    <t>GCF_000957565.1</t>
  </si>
  <si>
    <t>ASM95756v1</t>
  </si>
  <si>
    <t>LAAQ01</t>
  </si>
  <si>
    <t>ftp://ftp.ncbi.nlm.nih.gov/genomes/all/GCF/000/957/565/GCF_000957565.1_ASM95756v1</t>
  </si>
  <si>
    <t>ftp://ftp.ncbi.nlm.nih.gov/genomes/all/GCA/000/957/565/GCA_000957565.1_ASM95756v1</t>
  </si>
  <si>
    <t>GCF_003965385.1</t>
  </si>
  <si>
    <t>ASM396538v1</t>
  </si>
  <si>
    <t>WCHEH090009</t>
  </si>
  <si>
    <t>RXQS01</t>
  </si>
  <si>
    <t>ftp://ftp.ncbi.nlm.nih.gov/genomes/all/GCF/003/965/385/GCF_003965385.1_ASM396538v1</t>
  </si>
  <si>
    <t>ftp://ftp.ncbi.nlm.nih.gov/genomes/all/GCA/003/965/385/GCA_003965385.1_ASM396538v1</t>
  </si>
  <si>
    <t>GCF_900075105.1</t>
  </si>
  <si>
    <t>12045_5#78</t>
  </si>
  <si>
    <t>e1227</t>
  </si>
  <si>
    <t>FJWM01</t>
  </si>
  <si>
    <t>ftp://ftp.ncbi.nlm.nih.gov/genomes/all/GCF/900/075/105/GCF_900075105.1_12045_5_78</t>
  </si>
  <si>
    <t>ftp://ftp.ncbi.nlm.nih.gov/genomes/all/GCA/900/075/105/GCA_900075105.1_12045_5_78</t>
  </si>
  <si>
    <t>SAMN03283627</t>
  </si>
  <si>
    <t>SAMEA2273301</t>
  </si>
  <si>
    <t>SAMN03333178</t>
  </si>
  <si>
    <t>SAMN03283663</t>
  </si>
  <si>
    <t>SAMEA2273499</t>
  </si>
  <si>
    <t>SAMN04572593</t>
  </si>
  <si>
    <t>SAMN06040416</t>
  </si>
  <si>
    <t>SAMN03495970</t>
  </si>
  <si>
    <t>SAMN03333169</t>
  </si>
  <si>
    <t>SAMN07448197</t>
  </si>
  <si>
    <t>SAMN03197483</t>
  </si>
  <si>
    <t>SAMEA2273310</t>
  </si>
  <si>
    <t>SAMN04572688</t>
  </si>
  <si>
    <t>SAMEA2273440</t>
  </si>
  <si>
    <t>SAMEA2273486</t>
  </si>
  <si>
    <t>SAMN03732710</t>
  </si>
  <si>
    <t>SAMN02821150</t>
  </si>
  <si>
    <t>SAMN03333153</t>
  </si>
  <si>
    <t>SAMN04124437</t>
  </si>
  <si>
    <t>SAMEA2273369</t>
  </si>
  <si>
    <t>SAMEA2273435</t>
  </si>
  <si>
    <t>SAMEA2273457</t>
  </si>
  <si>
    <t>SAMN03333150</t>
  </si>
  <si>
    <t>SAMN04497990</t>
  </si>
  <si>
    <t>SAMEA2273434</t>
  </si>
  <si>
    <t>GCF_000957865.1</t>
  </si>
  <si>
    <t>ASM95786v1</t>
  </si>
  <si>
    <t>JZZR01</t>
  </si>
  <si>
    <t>ftp://ftp.ncbi.nlm.nih.gov/genomes/all/GCF/000/957/865/GCF_000957865.1_ASM95786v1</t>
  </si>
  <si>
    <t>ftp://ftp.ncbi.nlm.nih.gov/genomes/all/GCA/000/957/865/GCA_000957865.1_ASM95786v1</t>
  </si>
  <si>
    <t>GCF_900075275.1</t>
  </si>
  <si>
    <t>11983_7#77</t>
  </si>
  <si>
    <t>e1127</t>
  </si>
  <si>
    <t>FJWJ01</t>
  </si>
  <si>
    <t>ftp://ftp.ncbi.nlm.nih.gov/genomes/all/GCF/900/075/275/GCF_900075275.1_11983_7_77</t>
  </si>
  <si>
    <t>ftp://ftp.ncbi.nlm.nih.gov/genomes/all/GCA/900/075/275/GCA_900075275.1_11983_7_77</t>
  </si>
  <si>
    <t>GCF_000958815.1</t>
  </si>
  <si>
    <t>ASM95881v1</t>
  </si>
  <si>
    <t>MNCRE71</t>
  </si>
  <si>
    <t>JZDB01</t>
  </si>
  <si>
    <t>ftp://ftp.ncbi.nlm.nih.gov/genomes/all/GCF/000/958/815/GCF_000958815.1_ASM95881v1</t>
  </si>
  <si>
    <t>ftp://ftp.ncbi.nlm.nih.gov/genomes/all/GCA/000/958/815/GCA_000958815.1_ASM95881v1</t>
  </si>
  <si>
    <t>GCF_000957335.1</t>
  </si>
  <si>
    <t>ASM95733v1</t>
  </si>
  <si>
    <t>JZYD01</t>
  </si>
  <si>
    <t>ftp://ftp.ncbi.nlm.nih.gov/genomes/all/GCF/000/957/335/GCF_000957335.1_ASM95733v1</t>
  </si>
  <si>
    <t>ftp://ftp.ncbi.nlm.nih.gov/genomes/all/GCA/000/957/335/GCA_000957335.1_ASM95733v1</t>
  </si>
  <si>
    <t>GCF_900075675.1</t>
  </si>
  <si>
    <t>12045_5#72</t>
  </si>
  <si>
    <t>e1395</t>
  </si>
  <si>
    <t>FJYR01</t>
  </si>
  <si>
    <t>ftp://ftp.ncbi.nlm.nih.gov/genomes/all/GCF/900/075/675/GCF_900075675.1_12045_5_72</t>
  </si>
  <si>
    <t>ftp://ftp.ncbi.nlm.nih.gov/genomes/all/GCA/900/075/675/GCA_900075675.1_12045_5_72</t>
  </si>
  <si>
    <t>GCF_001631685.1</t>
  </si>
  <si>
    <t>ASM163168v1</t>
  </si>
  <si>
    <t>GN04892</t>
  </si>
  <si>
    <t>LVTU01</t>
  </si>
  <si>
    <t>ftp://ftp.ncbi.nlm.nih.gov/genomes/all/GCF/001/631/685/GCF_001631685.1_ASM163168v1</t>
  </si>
  <si>
    <t>ftp://ftp.ncbi.nlm.nih.gov/genomes/all/GCA/001/631/685/GCA_001631685.1_ASM163168v1</t>
  </si>
  <si>
    <t>GCF_002919765.1</t>
  </si>
  <si>
    <t>ASM291976v1</t>
  </si>
  <si>
    <t>ECNIH15</t>
  </si>
  <si>
    <t>PQLA01</t>
  </si>
  <si>
    <t>Enterobacter_cloacae_complex_sp._ECNIH15_(enterobacteria)</t>
  </si>
  <si>
    <t>Enterobacter_cloacae_complex_sp._ECNIH15</t>
  </si>
  <si>
    <t>ftp://ftp.ncbi.nlm.nih.gov/genomes/all/GCF/002/919/765/GCF_002919765.1_ASM291976v1</t>
  </si>
  <si>
    <t>ftp://ftp.ncbi.nlm.nih.gov/genomes/all/GCA/002/919/765/GCA_002919765.1_ASM291976v1</t>
  </si>
  <si>
    <t>GCF_001011705.1</t>
  </si>
  <si>
    <t>ASM101170v1</t>
  </si>
  <si>
    <t>GN02127</t>
  </si>
  <si>
    <t>LDCH01</t>
  </si>
  <si>
    <t>ftp://ftp.ncbi.nlm.nih.gov/genomes/all/GCF/001/011/705/GCF_001011705.1_ASM101170v1</t>
  </si>
  <si>
    <t>ftp://ftp.ncbi.nlm.nih.gov/genomes/all/GCA/001/011/705/GCA_001011705.1_ASM101170v1</t>
  </si>
  <si>
    <t>GCF_001025055.1</t>
  </si>
  <si>
    <t>ASM102505v1</t>
  </si>
  <si>
    <t>MNCRE79</t>
  </si>
  <si>
    <t>LDEN01</t>
  </si>
  <si>
    <t>ftp://ftp.ncbi.nlm.nih.gov/genomes/all/GCF/001/025/055/GCF_001025055.1_ASM102505v1</t>
  </si>
  <si>
    <t>ftp://ftp.ncbi.nlm.nih.gov/genomes/all/GCA/001/025/055/GCA_001025055.1_ASM102505v1</t>
  </si>
  <si>
    <t>GCF_002278355.1</t>
  </si>
  <si>
    <t>ASM227835v1</t>
  </si>
  <si>
    <t>DS9199</t>
  </si>
  <si>
    <t>NPNV01</t>
  </si>
  <si>
    <t>ftp://ftp.ncbi.nlm.nih.gov/genomes/all/GCF/002/278/355/GCF_002278355.1_ASM227835v1</t>
  </si>
  <si>
    <t>ftp://ftp.ncbi.nlm.nih.gov/genomes/all/GCA/002/278/355/GCA_002278355.1_ASM227835v1</t>
  </si>
  <si>
    <t>GCF_001056255.1</t>
  </si>
  <si>
    <t>ASM105625v1</t>
  </si>
  <si>
    <t>29_ECLO</t>
  </si>
  <si>
    <t>JVMT01</t>
  </si>
  <si>
    <t>ftp://ftp.ncbi.nlm.nih.gov/genomes/all/GCF/001/056/255/GCF_001056255.1_ASM105625v1</t>
  </si>
  <si>
    <t>ftp://ftp.ncbi.nlm.nih.gov/genomes/all/GCA/001/056/255/GCA_001056255.1_ASM105625v1</t>
  </si>
  <si>
    <t>GCF_900075205.1</t>
  </si>
  <si>
    <t>11983_7#86</t>
  </si>
  <si>
    <t>e1222</t>
  </si>
  <si>
    <t>FJWK01</t>
  </si>
  <si>
    <t>ftp://ftp.ncbi.nlm.nih.gov/genomes/all/GCF/900/075/205/GCF_900075205.1_11983_7_86</t>
  </si>
  <si>
    <t>ftp://ftp.ncbi.nlm.nih.gov/genomes/all/GCA/900/075/205/GCA_900075205.1_11983_7_86</t>
  </si>
  <si>
    <t>GCF_001631525.1</t>
  </si>
  <si>
    <t>ASM163152v1</t>
  </si>
  <si>
    <t>GN05680</t>
  </si>
  <si>
    <t>LVUM01</t>
  </si>
  <si>
    <t>ftp://ftp.ncbi.nlm.nih.gov/genomes/all/GCF/001/631/525/GCF_001631525.1_ASM163152v1</t>
  </si>
  <si>
    <t>ftp://ftp.ncbi.nlm.nih.gov/genomes/all/GCA/001/631/525/GCA_001631525.1_ASM163152v1</t>
  </si>
  <si>
    <t>GCF_900076455.1</t>
  </si>
  <si>
    <t>12045_5#18</t>
  </si>
  <si>
    <t>e2127</t>
  </si>
  <si>
    <t>FKBQ01</t>
  </si>
  <si>
    <t>ftp://ftp.ncbi.nlm.nih.gov/genomes/all/GCF/900/076/455/GCF_900076455.1_12045_5_18</t>
  </si>
  <si>
    <t>ftp://ftp.ncbi.nlm.nih.gov/genomes/all/GCA/900/076/455/GCA_900076455.1_12045_5_18</t>
  </si>
  <si>
    <t>GCF_900075185.1</t>
  </si>
  <si>
    <t>12045_5#63</t>
  </si>
  <si>
    <t>e1028</t>
  </si>
  <si>
    <t>FJXM01</t>
  </si>
  <si>
    <t>ftp://ftp.ncbi.nlm.nih.gov/genomes/all/GCF/900/075/185/GCF_900075185.1_12045_5_63</t>
  </si>
  <si>
    <t>ftp://ftp.ncbi.nlm.nih.gov/genomes/all/GCA/900/075/185/GCA_900075185.1_12045_5_63</t>
  </si>
  <si>
    <t>GCF_001022525.2</t>
  </si>
  <si>
    <t>SAMN03732710_Assembly</t>
  </si>
  <si>
    <t>GN02468</t>
  </si>
  <si>
    <t>LEDT02</t>
  </si>
  <si>
    <t>ftp://ftp.ncbi.nlm.nih.gov/genomes/all/GCF/001/022/525/GCF_001022525.2_SAMN03732710_Assembly</t>
  </si>
  <si>
    <t>ftp://ftp.ncbi.nlm.nih.gov/genomes/all/GCA/001/022/525/GCA_001022525.2_SAMN03732710_Assembly</t>
  </si>
  <si>
    <t>GCF_000784865.1</t>
  </si>
  <si>
    <t>ASM78486v1</t>
  </si>
  <si>
    <t>ECNIH4</t>
  </si>
  <si>
    <t>ftp://ftp.ncbi.nlm.nih.gov/genomes/all/GCF/000/784/865/GCF_000784865.1_ASM78486v1</t>
  </si>
  <si>
    <t>ftp://ftp.ncbi.nlm.nih.gov/genomes/all/GCA/000/784/865/GCA_000784865.1_ASM78486v1</t>
  </si>
  <si>
    <t>bone</t>
  </si>
  <si>
    <t>GCF_000952355.1</t>
  </si>
  <si>
    <t>ASM95235v1</t>
  </si>
  <si>
    <t>MNCRE48</t>
  </si>
  <si>
    <t>JYMC01</t>
  </si>
  <si>
    <t>ftp://ftp.ncbi.nlm.nih.gov/genomes/all/GCF/000/952/355/GCF_000952355.1_ASM95235v1</t>
  </si>
  <si>
    <t>ftp://ftp.ncbi.nlm.nih.gov/genomes/all/GCA/000/952/355/GCA_000952355.1_ASM95235v1</t>
  </si>
  <si>
    <t>expectorate</t>
  </si>
  <si>
    <t>pleumoniae</t>
  </si>
  <si>
    <t>GCF_001482565.1</t>
  </si>
  <si>
    <t>ASM148256v1</t>
  </si>
  <si>
    <t>AMA_810</t>
  </si>
  <si>
    <t>LLJQ01</t>
  </si>
  <si>
    <t>ftp://ftp.ncbi.nlm.nih.gov/genomes/all/GCF/001/482/565/GCF_001482565.1_ASM148256v1</t>
  </si>
  <si>
    <t>ftp://ftp.ncbi.nlm.nih.gov/genomes/all/GCA/001/482/565/GCA_001482565.1_ASM148256v1</t>
  </si>
  <si>
    <t>GCF_900075285.1</t>
  </si>
  <si>
    <t>11983_6#50</t>
  </si>
  <si>
    <t>e1267</t>
  </si>
  <si>
    <t>FJXU01</t>
  </si>
  <si>
    <t>ftp://ftp.ncbi.nlm.nih.gov/genomes/all/GCF/900/075/285/GCF_900075285.1_11983_6_50</t>
  </si>
  <si>
    <t>ftp://ftp.ncbi.nlm.nih.gov/genomes/all/GCA/900/075/285/GCA_900075285.1_11983_6_50</t>
  </si>
  <si>
    <t>GCF_900076375.1</t>
  </si>
  <si>
    <t>12045_5#13</t>
  </si>
  <si>
    <t>e2048</t>
  </si>
  <si>
    <t>FKBL01</t>
  </si>
  <si>
    <t>ftp://ftp.ncbi.nlm.nih.gov/genomes/all/GCF/900/076/375/GCF_900076375.1_12045_5_13</t>
  </si>
  <si>
    <t>ftp://ftp.ncbi.nlm.nih.gov/genomes/all/GCA/900/076/375/GCA_900076375.1_12045_5_13</t>
  </si>
  <si>
    <t>GCF_900076655.1</t>
  </si>
  <si>
    <t>12045_5#36</t>
  </si>
  <si>
    <t>e2430</t>
  </si>
  <si>
    <t>FKCU01</t>
  </si>
  <si>
    <t>ftp://ftp.ncbi.nlm.nih.gov/genomes/all/GCF/900/076/655/GCF_900076655.1_12045_5_36</t>
  </si>
  <si>
    <t>ftp://ftp.ncbi.nlm.nih.gov/genomes/all/GCA/900/076/655/GCA_900076655.1_12045_5_36</t>
  </si>
  <si>
    <t>GCF_000952675.1</t>
  </si>
  <si>
    <t>ASM95267v1</t>
  </si>
  <si>
    <t>MNCRE18</t>
  </si>
  <si>
    <t>JYLZ01</t>
  </si>
  <si>
    <t>ftp://ftp.ncbi.nlm.nih.gov/genomes/all/GCF/000/952/675/GCF_000952675.1_ASM95267v1</t>
  </si>
  <si>
    <t>ftp://ftp.ncbi.nlm.nih.gov/genomes/all/GCA/000/952/675/GCA_000952675.1_ASM95267v1</t>
  </si>
  <si>
    <t>GCF_001653625.1</t>
  </si>
  <si>
    <t>ASM165362v1</t>
  </si>
  <si>
    <t>INSali10</t>
  </si>
  <si>
    <t>LSUS01</t>
  </si>
  <si>
    <t>ftp://ftp.ncbi.nlm.nih.gov/genomes/all/GCF/001/653/625/GCF_001653625.1_ASM165362v1</t>
  </si>
  <si>
    <t>ftp://ftp.ncbi.nlm.nih.gov/genomes/all/GCA/001/653/625/GCA_001653625.1_ASM165362v1</t>
  </si>
  <si>
    <t>GCF_900076365.1</t>
  </si>
  <si>
    <t>12045_5#12</t>
  </si>
  <si>
    <t>e2032</t>
  </si>
  <si>
    <t>FKBK01</t>
  </si>
  <si>
    <t>ftp://ftp.ncbi.nlm.nih.gov/genomes/all/GCF/900/076/365/GCF_900076365.1_12045_5_12</t>
  </si>
  <si>
    <t>ftp://ftp.ncbi.nlm.nih.gov/genomes/all/GCA/900/076/365/GCA_900076365.1_12045_5_12</t>
  </si>
  <si>
    <t>SAMD00089474</t>
  </si>
  <si>
    <t>SAMN03753639</t>
  </si>
  <si>
    <t>SAMN09435833</t>
  </si>
  <si>
    <t>SAMN04252917</t>
  </si>
  <si>
    <t>SAMN03283638</t>
  </si>
  <si>
    <t>SAMEA2273436</t>
  </si>
  <si>
    <t>SAMN03283624</t>
  </si>
  <si>
    <t>SAMN03283641</t>
  </si>
  <si>
    <t>SAMN08932723</t>
  </si>
  <si>
    <t>SAMN03246119</t>
  </si>
  <si>
    <t>SAMN05787341</t>
  </si>
  <si>
    <t>SAMN03012818</t>
  </si>
  <si>
    <t>SAMN03197089</t>
  </si>
  <si>
    <t>SAMN03732692</t>
  </si>
  <si>
    <t>SAMN02138541</t>
  </si>
  <si>
    <t>SAMN03732691</t>
  </si>
  <si>
    <t>SAMN06844203</t>
  </si>
  <si>
    <t>SAMN05173313</t>
  </si>
  <si>
    <t>SAMN05176179</t>
  </si>
  <si>
    <t>SAMN03012823</t>
  </si>
  <si>
    <t>GCF_002333865.1</t>
  </si>
  <si>
    <t>ASM233386v1</t>
  </si>
  <si>
    <t>TUM10680</t>
  </si>
  <si>
    <t>BEEU01</t>
  </si>
  <si>
    <t>ftp://ftp.ncbi.nlm.nih.gov/genomes/all/GCF/002/333/865/GCF_002333865.1_ASM233386v1</t>
  </si>
  <si>
    <t>ftp://ftp.ncbi.nlm.nih.gov/genomes/all/GCA/002/333/865/GCA_002333865.1_ASM233386v1</t>
  </si>
  <si>
    <t>lungs_of_cystic_fibrosis_patient_B</t>
  </si>
  <si>
    <t>GCF_001276405.1</t>
  </si>
  <si>
    <t>ASM127640v1</t>
  </si>
  <si>
    <t>B2</t>
  </si>
  <si>
    <t>LDVU01</t>
  </si>
  <si>
    <t>ftp://ftp.ncbi.nlm.nih.gov/genomes/all/GCF/001/276/405/GCF_001276405.1_ASM127640v1</t>
  </si>
  <si>
    <t>ftp://ftp.ncbi.nlm.nih.gov/genomes/all/GCA/001/276/405/GCA_001276405.1_ASM127640v1</t>
  </si>
  <si>
    <t>GCF_003289115.1</t>
  </si>
  <si>
    <t>ASM328911v1</t>
  </si>
  <si>
    <t>149G8</t>
  </si>
  <si>
    <t>QMCJ01</t>
  </si>
  <si>
    <t>ftp://ftp.ncbi.nlm.nih.gov/genomes/all/GCF/003/289/115/GCF_003289115.1_ASM328911v1</t>
  </si>
  <si>
    <t>ftp://ftp.ncbi.nlm.nih.gov/genomes/all/GCA/003/289/115/GCA_003289115.1_ASM328911v1</t>
  </si>
  <si>
    <t>2018/07/12_00:00</t>
  </si>
  <si>
    <t>86_years</t>
  </si>
  <si>
    <t>GCF_001472515.1</t>
  </si>
  <si>
    <t>SMART_575.v1</t>
  </si>
  <si>
    <t>SMART_575</t>
  </si>
  <si>
    <t>LPPR01</t>
  </si>
  <si>
    <t>ftp://ftp.ncbi.nlm.nih.gov/genomes/all/GCF/001/472/515/GCF_001472515.1_SMART_575.v1</t>
  </si>
  <si>
    <t>ftp://ftp.ncbi.nlm.nih.gov/genomes/all/GCA/001/472/515/GCA_001472515.1_SMART_575.v1</t>
  </si>
  <si>
    <t>GCF_000957955.1</t>
  </si>
  <si>
    <t>ASM95795v1</t>
  </si>
  <si>
    <t>JZZM01</t>
  </si>
  <si>
    <t>ftp://ftp.ncbi.nlm.nih.gov/genomes/all/GCF/000/957/955/GCF_000957955.1_ASM95795v1</t>
  </si>
  <si>
    <t>ftp://ftp.ncbi.nlm.nih.gov/genomes/all/GCA/000/957/955/GCA_000957955.1_ASM95795v1</t>
  </si>
  <si>
    <t>GCF_900076395.1</t>
  </si>
  <si>
    <t>12045_5#14</t>
  </si>
  <si>
    <t>e2049</t>
  </si>
  <si>
    <t>FKBM01</t>
  </si>
  <si>
    <t>ftp://ftp.ncbi.nlm.nih.gov/genomes/all/GCF/900/076/395/GCF_900076395.1_12045_5_14</t>
  </si>
  <si>
    <t>ftp://ftp.ncbi.nlm.nih.gov/genomes/all/GCA/900/076/395/GCA_900076395.1_12045_5_14</t>
  </si>
  <si>
    <t>GCF_000957625.1</t>
  </si>
  <si>
    <t>ASM95762v1</t>
  </si>
  <si>
    <t>LAAK01</t>
  </si>
  <si>
    <t>ftp://ftp.ncbi.nlm.nih.gov/genomes/all/GCF/000/957/625/GCF_000957625.1_ASM95762v1</t>
  </si>
  <si>
    <t>ftp://ftp.ncbi.nlm.nih.gov/genomes/all/GCA/000/957/625/GCA_000957625.1_ASM95762v1</t>
  </si>
  <si>
    <t>GCF_000957835.1</t>
  </si>
  <si>
    <t>ASM95783v1</t>
  </si>
  <si>
    <t>JZZS01</t>
  </si>
  <si>
    <t>ftp://ftp.ncbi.nlm.nih.gov/genomes/all/GCF/000/957/835/GCF_000957835.1_ASM95783v1</t>
  </si>
  <si>
    <t>ftp://ftp.ncbi.nlm.nih.gov/genomes/all/GCA/000/957/835/GCA_000957835.1_ASM95783v1</t>
  </si>
  <si>
    <t>GCF_003986775.1</t>
  </si>
  <si>
    <t>ASM398677v1</t>
  </si>
  <si>
    <t>SCEH020054</t>
  </si>
  <si>
    <t>RXQD01</t>
  </si>
  <si>
    <t>ftp://ftp.ncbi.nlm.nih.gov/genomes/all/GCF/003/986/775/GCF_003986775.1_ASM398677v1</t>
  </si>
  <si>
    <t>ftp://ftp.ncbi.nlm.nih.gov/genomes/all/GCA/003/986/775/GCA_003986775.1_ASM398677v1</t>
  </si>
  <si>
    <t>GCF_000818595.1</t>
  </si>
  <si>
    <t>ASM81859v1</t>
  </si>
  <si>
    <t>EN-119</t>
  </si>
  <si>
    <t>JTLO01</t>
  </si>
  <si>
    <t>ftp://ftp.ncbi.nlm.nih.gov/genomes/all/GCF/000/818/595/GCF_000818595.1_ASM81859v1</t>
  </si>
  <si>
    <t>ftp://ftp.ncbi.nlm.nih.gov/genomes/all/GCA/000/818/595/GCA_000818595.1_ASM81859v1</t>
  </si>
  <si>
    <t>GCF_001750725.1</t>
  </si>
  <si>
    <t>ASM175072v1</t>
  </si>
  <si>
    <t>ftp://ftp.ncbi.nlm.nih.gov/genomes/all/GCF/001/750/725/GCF_001750725.1_ASM175072v1</t>
  </si>
  <si>
    <t>ftp://ftp.ncbi.nlm.nih.gov/genomes/all/GCA/001/750/725/GCA_001750725.1_ASM175072v1</t>
  </si>
  <si>
    <t>2016/10/03_00:00</t>
  </si>
  <si>
    <t>2016/10/04_00:00</t>
  </si>
  <si>
    <t>osteomyelitis</t>
  </si>
  <si>
    <t>Dr._Keim</t>
  </si>
  <si>
    <t>GCF_000784175.1</t>
  </si>
  <si>
    <t>SPADES_assembly_of_Enterobacter_cloacae_ND8</t>
  </si>
  <si>
    <t>ND8</t>
  </si>
  <si>
    <t>JTCG02</t>
  </si>
  <si>
    <t>ftp://ftp.ncbi.nlm.nih.gov/genomes/all/GCF/000/784/175/GCF_000784175.1_SPADES_assembly_of_Enterobacter_cloacae_ND8</t>
  </si>
  <si>
    <t>ftp://ftp.ncbi.nlm.nih.gov/genomes/all/GCA/000/784/175/GCA_000784175.2_SPADES_assembly_of_Enterobacter_cloacae_ND8</t>
  </si>
  <si>
    <t>GCF_001076295.1</t>
  </si>
  <si>
    <t>ASM107629v1</t>
  </si>
  <si>
    <t>1135_ECLO</t>
  </si>
  <si>
    <t>JWBX01</t>
  </si>
  <si>
    <t>ftp://ftp.ncbi.nlm.nih.gov/genomes/all/GCF/001/076/295/GCF_001076295.1_ASM107629v1</t>
  </si>
  <si>
    <t>ftp://ftp.ncbi.nlm.nih.gov/genomes/all/GCA/001/076/295/GCA_001076295.1_ASM107629v1</t>
  </si>
  <si>
    <t>GCF_001023235.1</t>
  </si>
  <si>
    <t>ASM102323v1</t>
  </si>
  <si>
    <t>GN02275</t>
  </si>
  <si>
    <t>LEEK01</t>
  </si>
  <si>
    <t>ftp://ftp.ncbi.nlm.nih.gov/genomes/all/GCF/001/023/235/GCF_001023235.1_ASM102323v1</t>
  </si>
  <si>
    <t>ftp://ftp.ncbi.nlm.nih.gov/genomes/all/GCA/001/023/235/GCA_001023235.1_ASM102323v1</t>
  </si>
  <si>
    <t>GCF_000534795.1</t>
  </si>
  <si>
    <t>Ente_cloa_complex_MGH_1_V2</t>
  </si>
  <si>
    <t>MGH_1</t>
  </si>
  <si>
    <t>JCLW01</t>
  </si>
  <si>
    <t>Enterobacter_sp._MGH_1_(enterobacteria)</t>
  </si>
  <si>
    <t>Enterobacter_sp._MGH_1</t>
  </si>
  <si>
    <t>ftp://ftp.ncbi.nlm.nih.gov/genomes/all/GCF/000/534/795/GCF_000534795.1_Ente_cloa_complex_MGH_1_V2</t>
  </si>
  <si>
    <t>ftp://ftp.ncbi.nlm.nih.gov/genomes/all/GCA/000/534/795/GCA_000534795.1_Ente_cloa_complex_MGH_1_V2</t>
  </si>
  <si>
    <t>GCF_001023295.1</t>
  </si>
  <si>
    <t>ASM102329v1</t>
  </si>
  <si>
    <t>GN02266</t>
  </si>
  <si>
    <t>LEEL01</t>
  </si>
  <si>
    <t>ftp://ftp.ncbi.nlm.nih.gov/genomes/all/GCF/001/023/295/GCF_001023295.1_ASM102329v1</t>
  </si>
  <si>
    <t>ftp://ftp.ncbi.nlm.nih.gov/genomes/all/GCA/001/023/295/GCA_001023295.1_ASM102329v1</t>
  </si>
  <si>
    <t>Korean_traditional_food_using_Glycine_max</t>
  </si>
  <si>
    <t>Glycine_max</t>
  </si>
  <si>
    <t>Hee_Won_Jeoung</t>
  </si>
  <si>
    <t>GCF_002142555.1</t>
  </si>
  <si>
    <t>ASM214255v1</t>
  </si>
  <si>
    <t>DKU_NT_01</t>
  </si>
  <si>
    <t>Enterobacter_sp._DKU_NT_01_(enterobacteria)</t>
  </si>
  <si>
    <t>Enterobacter_sp._DKU_NT_01</t>
  </si>
  <si>
    <t>ftp://ftp.ncbi.nlm.nih.gov/genomes/all/GCF/002/142/555/GCF_002142555.1_ASM214255v1</t>
  </si>
  <si>
    <t>ftp://ftp.ncbi.nlm.nih.gov/genomes/all/GCA/002/142/555/GCA_002142555.1_ASM214255v1</t>
  </si>
  <si>
    <t>Dankook_University</t>
  </si>
  <si>
    <t>2019/01/29_00:00</t>
  </si>
  <si>
    <t>GCF_002165545.1</t>
  </si>
  <si>
    <t>ASM216554v1</t>
  </si>
  <si>
    <t>ECC3026</t>
  </si>
  <si>
    <t>LYUS01</t>
  </si>
  <si>
    <t>ftp://ftp.ncbi.nlm.nih.gov/genomes/all/GCF/002/165/545/GCF_002165545.1_ASM216554v1</t>
  </si>
  <si>
    <t>ftp://ftp.ncbi.nlm.nih.gov/genomes/all/GCA/002/165/545/GCA_002165545.1_ASM216554v1</t>
  </si>
  <si>
    <t>2017/06/05_00:00</t>
  </si>
  <si>
    <t>abscesses</t>
  </si>
  <si>
    <t>abscess</t>
  </si>
  <si>
    <t>GCF_002165505.1</t>
  </si>
  <si>
    <t>ASM216550v1</t>
  </si>
  <si>
    <t>ECC3047</t>
  </si>
  <si>
    <t>LYUT01</t>
  </si>
  <si>
    <t>ftp://ftp.ncbi.nlm.nih.gov/genomes/all/GCF/002/165/505/GCF_002165505.1_ASM216550v1</t>
  </si>
  <si>
    <t>ftp://ftp.ncbi.nlm.nih.gov/genomes/all/GCA/002/165/505/GCA_002165505.1_ASM216550v1</t>
  </si>
  <si>
    <t>soft_tissue_infection</t>
  </si>
  <si>
    <t>Dr_Stover</t>
  </si>
  <si>
    <t>GCF_000784195.1</t>
  </si>
  <si>
    <t>SPADES_assembly_of_Enterobacter_cloacae_NDC</t>
  </si>
  <si>
    <t>NDC</t>
  </si>
  <si>
    <t>JTCH02</t>
  </si>
  <si>
    <t>ftp://ftp.ncbi.nlm.nih.gov/genomes/all/GCF/000/784/195/GCF_000784195.1_SPADES_assembly_of_Enterobacter_cloacae_NDC</t>
  </si>
  <si>
    <t>ftp://ftp.ncbi.nlm.nih.gov/genomes/all/GCA/000/784/195/GCA_000784195.2_SPADES_assembly_of_Enterobacter_cloacae_NDC</t>
  </si>
  <si>
    <t>SAMN05771456</t>
  </si>
  <si>
    <t>SAMN03277188</t>
  </si>
  <si>
    <t>SAMN06767791</t>
  </si>
  <si>
    <t>SAMN03012828</t>
  </si>
  <si>
    <t>SAMN03333145</t>
  </si>
  <si>
    <t>SAMN09845213</t>
  </si>
  <si>
    <t>SAMEA4623351</t>
  </si>
  <si>
    <t>SAMN02356609</t>
  </si>
  <si>
    <t>SAMEA2273514</t>
  </si>
  <si>
    <t>SAMN02713646</t>
  </si>
  <si>
    <t>SAMN03333147</t>
  </si>
  <si>
    <t>SAMN06040406</t>
  </si>
  <si>
    <t>SAMEA2273438</t>
  </si>
  <si>
    <t>SAMN06925306</t>
  </si>
  <si>
    <t>SAMN02471025</t>
  </si>
  <si>
    <t>SAMN08998670</t>
  </si>
  <si>
    <t>SAMN08513489</t>
  </si>
  <si>
    <t>SAMN03333148</t>
  </si>
  <si>
    <t>SAMN04252915</t>
  </si>
  <si>
    <t>SAMN03333167</t>
  </si>
  <si>
    <t>SAMN04875425</t>
  </si>
  <si>
    <t>SAMN03333141</t>
  </si>
  <si>
    <t>SAMEA2273487</t>
  </si>
  <si>
    <t>SAMN04407786</t>
  </si>
  <si>
    <t>SAMEA104567218</t>
  </si>
  <si>
    <t>SAMN03333142</t>
  </si>
  <si>
    <t>SAMN06767788</t>
  </si>
  <si>
    <t>SAMN03197523</t>
  </si>
  <si>
    <t>SAMN03333149</t>
  </si>
  <si>
    <t>SAMN09694004</t>
  </si>
  <si>
    <t>SAMN09240569</t>
  </si>
  <si>
    <t>SAMN06767786</t>
  </si>
  <si>
    <t>SAMEA2273411</t>
  </si>
  <si>
    <t>SAMN03732699</t>
  </si>
  <si>
    <t>SAMN09389154</t>
  </si>
  <si>
    <t>SAMEA2273452</t>
  </si>
  <si>
    <t>SAMN03333164</t>
  </si>
  <si>
    <t>SAMN02356603</t>
  </si>
  <si>
    <t>SAMN03333177</t>
  </si>
  <si>
    <t>SAMN06451481</t>
  </si>
  <si>
    <t>SAMEA2273381</t>
  </si>
  <si>
    <t>SAMEA2273448</t>
  </si>
  <si>
    <t>SAMN03333175</t>
  </si>
  <si>
    <t>SAMN06767787</t>
  </si>
  <si>
    <t>SAMN08724302</t>
  </si>
  <si>
    <t>SAMN03333168</t>
  </si>
  <si>
    <t>SAMN03732695</t>
  </si>
  <si>
    <t>SAMEA2273430</t>
  </si>
  <si>
    <t>SAMN02603521</t>
  </si>
  <si>
    <t>SAMEA2273270</t>
  </si>
  <si>
    <t>SAMN03333165</t>
  </si>
  <si>
    <t>SAMEA2273313</t>
  </si>
  <si>
    <t>SAMN03753640</t>
  </si>
  <si>
    <t>SAMN04572703</t>
  </si>
  <si>
    <t>SAMN03732702</t>
  </si>
  <si>
    <t>SAMN03333166</t>
  </si>
  <si>
    <t>SAMEA2273420</t>
  </si>
  <si>
    <t>SAMN04014973</t>
  </si>
  <si>
    <t>SAMN08932728</t>
  </si>
  <si>
    <t>SAMD00089455</t>
  </si>
  <si>
    <t>SAMN03733830</t>
  </si>
  <si>
    <t>SAMN02138608</t>
  </si>
  <si>
    <t>SAMN03732721</t>
  </si>
  <si>
    <t>SAMN09435829</t>
  </si>
  <si>
    <t>SAMN04902366</t>
  </si>
  <si>
    <t>SAMN03012830</t>
  </si>
  <si>
    <t>SAMN03283640</t>
  </si>
  <si>
    <t>SAMEA104567276</t>
  </si>
  <si>
    <t>SAMN03283632</t>
  </si>
  <si>
    <t>SAMN03283617</t>
  </si>
  <si>
    <t>SAMEA104567635</t>
  </si>
  <si>
    <t>SAMN09442881</t>
  </si>
  <si>
    <t>SAMEA104567636</t>
  </si>
  <si>
    <t>SAMEA2273148</t>
  </si>
  <si>
    <t>SAMEA2273269</t>
  </si>
  <si>
    <t>SAMN09442883</t>
  </si>
  <si>
    <t>SAMN08998666</t>
  </si>
  <si>
    <t>SAMN03280185</t>
  </si>
  <si>
    <t>SAMEA2273373</t>
  </si>
  <si>
    <t>SAMN09442859</t>
  </si>
  <si>
    <t>SAMN03012820</t>
  </si>
  <si>
    <t>SAMEA2273450</t>
  </si>
  <si>
    <t>SAMN03283626</t>
  </si>
  <si>
    <t>SAMN04431006</t>
  </si>
  <si>
    <t>SAMEA2273513</t>
  </si>
  <si>
    <t>SAMN02138659</t>
  </si>
  <si>
    <t>SAMN09435812</t>
  </si>
  <si>
    <t>SAMN04014934</t>
  </si>
  <si>
    <t>SAMN03174119</t>
  </si>
  <si>
    <t>SAMD00089454</t>
  </si>
  <si>
    <t>SAMD00089470</t>
  </si>
  <si>
    <t>SAMN06767784</t>
  </si>
  <si>
    <t>SAMN04252939</t>
  </si>
  <si>
    <t>SAMN10847478</t>
  </si>
  <si>
    <t>SAMEA104567555</t>
  </si>
  <si>
    <t>SAMEA2273466</t>
  </si>
  <si>
    <t>SAMN02138552</t>
  </si>
  <si>
    <t>SAMD00089467</t>
  </si>
  <si>
    <t>SAMEA2273250</t>
  </si>
  <si>
    <t>nodule</t>
  </si>
  <si>
    <t>peanut</t>
  </si>
  <si>
    <t>GCF_002148625.1</t>
  </si>
  <si>
    <t>ASM214862v1</t>
  </si>
  <si>
    <t>J49</t>
  </si>
  <si>
    <t>MWPY01</t>
  </si>
  <si>
    <t>Enterobacter_sp._J49_(enterobacteria)</t>
  </si>
  <si>
    <t>Enterobacter_sp._J49</t>
  </si>
  <si>
    <t>ftp://ftp.ncbi.nlm.nih.gov/genomes/all/GCF/002/148/625/GCF_002148625.1_ASM214862v1</t>
  </si>
  <si>
    <t>ftp://ftp.ncbi.nlm.nih.gov/genomes/all/GCA/002/148/625/GCA_002148625.1_ASM214862v1</t>
  </si>
  <si>
    <t>Universidad_Nacional_de_Rio_Cuarto</t>
  </si>
  <si>
    <t>2017/05/18_00:00</t>
  </si>
  <si>
    <t>GCF_000965835.1</t>
  </si>
  <si>
    <t>ASM96583v1</t>
  </si>
  <si>
    <t>CIDEIMsCOL1</t>
  </si>
  <si>
    <t>JZKL01</t>
  </si>
  <si>
    <t>ftp://ftp.ncbi.nlm.nih.gov/genomes/all/GCF/000/965/835/GCF_000965835.1_ASM96583v1</t>
  </si>
  <si>
    <t>ftp://ftp.ncbi.nlm.nih.gov/genomes/all/GCA/000/965/835/GCA_000965835.1_ASM96583v1</t>
  </si>
  <si>
    <t>GCF_002785645.1</t>
  </si>
  <si>
    <t>ASM278564v1</t>
  </si>
  <si>
    <t>ECC3137</t>
  </si>
  <si>
    <t>NEEK01</t>
  </si>
  <si>
    <t>ftp://ftp.ncbi.nlm.nih.gov/genomes/all/GCF/002/785/645/GCF_002785645.1_ASM278564v1</t>
  </si>
  <si>
    <t>ftp://ftp.ncbi.nlm.nih.gov/genomes/all/GCA/002/785/645/GCA_002785645.1_ASM278564v1</t>
  </si>
  <si>
    <t>Dr_Bhattarai</t>
  </si>
  <si>
    <t>GCF_000784115.1</t>
  </si>
  <si>
    <t>SPADES_assembly_of_Enterobacter_cloacae_ND21</t>
  </si>
  <si>
    <t>ND21</t>
  </si>
  <si>
    <t>JTCD02</t>
  </si>
  <si>
    <t>ftp://ftp.ncbi.nlm.nih.gov/genomes/all/GCF/000/784/115/GCF_000784115.1_SPADES_assembly_of_Enterobacter_cloacae_ND21</t>
  </si>
  <si>
    <t>ftp://ftp.ncbi.nlm.nih.gov/genomes/all/GCA/000/784/115/GCA_000784115.2_SPADES_assembly_of_Enterobacter_cloacae_ND21</t>
  </si>
  <si>
    <t>GCF_000952285.1</t>
  </si>
  <si>
    <t>ASM95228v1</t>
  </si>
  <si>
    <t>MNCRE51</t>
  </si>
  <si>
    <t>JYLU01</t>
  </si>
  <si>
    <t>ftp://ftp.ncbi.nlm.nih.gov/genomes/all/GCF/000/952/285/GCF_000952285.1_ASM95228v1</t>
  </si>
  <si>
    <t>ftp://ftp.ncbi.nlm.nih.gov/genomes/all/GCA/000/952/285/GCA_000952285.1_ASM95228v1</t>
  </si>
  <si>
    <t>GCF_003964895.1</t>
  </si>
  <si>
    <t>ASM396489v1</t>
  </si>
  <si>
    <t>WCHEH090036</t>
  </si>
  <si>
    <t>RXRR01</t>
  </si>
  <si>
    <t>ftp://ftp.ncbi.nlm.nih.gov/genomes/all/GCF/003/964/895/GCF_003964895.1_ASM396489v1</t>
  </si>
  <si>
    <t>ftp://ftp.ncbi.nlm.nih.gov/genomes/all/GCA/003/964/895/GCA_003964895.1_ASM396489v1</t>
  </si>
  <si>
    <t>GCA_902166215.1</t>
  </si>
  <si>
    <t>26009_2#39</t>
  </si>
  <si>
    <t>4928STDY7387943</t>
  </si>
  <si>
    <t>CABHJK01</t>
  </si>
  <si>
    <t>ftp://ftp.ncbi.nlm.nih.gov/genomes/all/GCA/902/166/215/GCA_902166215.1_26009_2_39</t>
  </si>
  <si>
    <t>GCF_000692355.1</t>
  </si>
  <si>
    <t>Ente_cloa_UCI_29_V1</t>
  </si>
  <si>
    <t>UCI_29</t>
  </si>
  <si>
    <t>JMUV01</t>
  </si>
  <si>
    <t>ftp://ftp.ncbi.nlm.nih.gov/genomes/all/GCF/000/692/355/GCF_000692355.1_Ente_cloa_UCI_29_V1</t>
  </si>
  <si>
    <t>ftp://ftp.ncbi.nlm.nih.gov/genomes/all/GCA/000/692/355/GCA_000692355.1_Ente_cloa_UCI_29_V1</t>
  </si>
  <si>
    <t>2014/05/20_00:00</t>
  </si>
  <si>
    <t>2014/05/29_00:00</t>
  </si>
  <si>
    <t>GCF_900076135.1</t>
  </si>
  <si>
    <t>12082_4#67</t>
  </si>
  <si>
    <t>e1772</t>
  </si>
  <si>
    <t>FKAQ01</t>
  </si>
  <si>
    <t>ftp://ftp.ncbi.nlm.nih.gov/genomes/all/GCF/900/076/135/GCF_900076135.1_12082_4_67</t>
  </si>
  <si>
    <t>ftp://ftp.ncbi.nlm.nih.gov/genomes/all/GCA/900/076/135/GCA_900076135.1_12082_4_67</t>
  </si>
  <si>
    <t>GCF_000750275.1</t>
  </si>
  <si>
    <t>ASM75027v1</t>
  </si>
  <si>
    <t>ECR091</t>
  </si>
  <si>
    <t>Enterobacter_hormaechei_subsp._hoffmannii_ECR091_(enterobacteria)</t>
  </si>
  <si>
    <t>ftp://ftp.ncbi.nlm.nih.gov/genomes/all/GCF/000/750/275/GCF_000750275.1_ASM75027v1</t>
  </si>
  <si>
    <t>ftp://ftp.ncbi.nlm.nih.gov/genomes/all/GCA/000/750/275/GCA_000750275.1_ASM75027v1</t>
  </si>
  <si>
    <t>NISC</t>
  </si>
  <si>
    <t>2014/09/09_00:00</t>
  </si>
  <si>
    <t>GCF_000952665.1</t>
  </si>
  <si>
    <t>ASM95266v1</t>
  </si>
  <si>
    <t>MNCRE6</t>
  </si>
  <si>
    <t>JYLW01</t>
  </si>
  <si>
    <t>ftp://ftp.ncbi.nlm.nih.gov/genomes/all/GCF/000/952/665/GCF_000952665.1_ASM95266v1</t>
  </si>
  <si>
    <t>ftp://ftp.ncbi.nlm.nih.gov/genomes/all/GCA/000/952/665/GCA_000952665.1_ASM95266v1</t>
  </si>
  <si>
    <t>GCF_002919665.1</t>
  </si>
  <si>
    <t>ASM291966v1</t>
  </si>
  <si>
    <t>ECNIH13</t>
  </si>
  <si>
    <t>PQKU01</t>
  </si>
  <si>
    <t>Enterobacter_cloacae_complex_sp._ECNIH13_(enterobacteria)</t>
  </si>
  <si>
    <t>Enterobacter_cloacae_complex_sp._ECNIH13</t>
  </si>
  <si>
    <t>ftp://ftp.ncbi.nlm.nih.gov/genomes/all/GCF/002/919/665/GCF_002919665.1_ASM291966v1</t>
  </si>
  <si>
    <t>ftp://ftp.ncbi.nlm.nih.gov/genomes/all/GCA/002/919/665/GCA_002919665.1_ASM291966v1</t>
  </si>
  <si>
    <t>GCF_900076405.1</t>
  </si>
  <si>
    <t>12045_5#16</t>
  </si>
  <si>
    <t>e2071</t>
  </si>
  <si>
    <t>FKBP01</t>
  </si>
  <si>
    <t>ftp://ftp.ncbi.nlm.nih.gov/genomes/all/GCF/900/076/405/GCF_900076405.1_12045_5_16</t>
  </si>
  <si>
    <t>ftp://ftp.ncbi.nlm.nih.gov/genomes/all/GCA/900/076/405/GCA_900076405.1_12045_5_16</t>
  </si>
  <si>
    <t>ear_canal</t>
  </si>
  <si>
    <t>otitis_externa</t>
  </si>
  <si>
    <t>GCF_002224165.1</t>
  </si>
  <si>
    <t>ASM222416v1</t>
  </si>
  <si>
    <t>800721-17</t>
  </si>
  <si>
    <t>NFZM01</t>
  </si>
  <si>
    <t>ftp://ftp.ncbi.nlm.nih.gov/genomes/all/GCF/002/224/165/GCF_002224165.1_ASM222416v1</t>
  </si>
  <si>
    <t>ftp://ftp.ncbi.nlm.nih.gov/genomes/all/GCA/002/224/165/GCA_002224165.1_ASM222416v1</t>
  </si>
  <si>
    <t>2017/07/24_00:00</t>
  </si>
  <si>
    <t>2017/07/28_00:00</t>
  </si>
  <si>
    <t>GCF_000211415.1</t>
  </si>
  <si>
    <t>ASM21141v1</t>
  </si>
  <si>
    <t>LMG_25706</t>
  </si>
  <si>
    <t>AEXB01</t>
  </si>
  <si>
    <t>Enterobacter_mori_LMG_25706_(enterobacteria)</t>
  </si>
  <si>
    <t>ftp://ftp.ncbi.nlm.nih.gov/genomes/all/GCF/000/211/415/GCF_000211415.1_ASM21141v1</t>
  </si>
  <si>
    <t>ftp://ftp.ncbi.nlm.nih.gov/genomes/all/GCA/000/211/415/GCA_000211415.1_ASM21141v1</t>
  </si>
  <si>
    <t>Institute_of_Biotechnology,_Zhejiang_University</t>
  </si>
  <si>
    <t>2011/04/29_00:00</t>
  </si>
  <si>
    <t>GCF_004127355.1</t>
  </si>
  <si>
    <t>ASM412735v1</t>
  </si>
  <si>
    <t>DZ3-3B</t>
  </si>
  <si>
    <t>QFLO01</t>
  </si>
  <si>
    <t>ftp://ftp.ncbi.nlm.nih.gov/genomes/all/GCF/004/127/355/GCF_004127355.1_ASM412735v1</t>
  </si>
  <si>
    <t>ftp://ftp.ncbi.nlm.nih.gov/genomes/all/GCA/004/127/355/GCA_004127355.1_ASM412735v1</t>
  </si>
  <si>
    <t>2019/02/01_00:00</t>
  </si>
  <si>
    <t>GCF_002936805.2</t>
  </si>
  <si>
    <t>ASM293680v2</t>
  </si>
  <si>
    <t>CRK0318</t>
  </si>
  <si>
    <t>PTHY02</t>
  </si>
  <si>
    <t>ftp://ftp.ncbi.nlm.nih.gov/genomes/all/GCF/002/936/805/GCF_002936805.2_ASM293680v2</t>
  </si>
  <si>
    <t>ftp://ftp.ncbi.nlm.nih.gov/genomes/all/GCA/002/936/805/GCA_002936805.2_ASM293680v2</t>
  </si>
  <si>
    <t>2018/11/16_00:00</t>
  </si>
  <si>
    <t>GCF_000952595.1</t>
  </si>
  <si>
    <t>ASM95259v1</t>
  </si>
  <si>
    <t>MNCRE7</t>
  </si>
  <si>
    <t>JYLX01</t>
  </si>
  <si>
    <t>ftp://ftp.ncbi.nlm.nih.gov/genomes/all/GCF/000/952/595/GCF_000952595.1_ASM95259v1</t>
  </si>
  <si>
    <t>ftp://ftp.ncbi.nlm.nih.gov/genomes/all/GCA/000/952/595/GCA_000952595.1_ASM95259v1</t>
  </si>
  <si>
    <t>GCF_001472435.1</t>
  </si>
  <si>
    <t>SMART_557.v1</t>
  </si>
  <si>
    <t>SMART_557</t>
  </si>
  <si>
    <t>LPPT01</t>
  </si>
  <si>
    <t>ftp://ftp.ncbi.nlm.nih.gov/genomes/all/GCF/001/472/435/GCF_001472435.1_SMART_557.v1</t>
  </si>
  <si>
    <t>ftp://ftp.ncbi.nlm.nih.gov/genomes/all/GCA/001/472/435/GCA_001472435.1_SMART_557.v1</t>
  </si>
  <si>
    <t>GCF_000952755.1</t>
  </si>
  <si>
    <t>ASM95275v1</t>
  </si>
  <si>
    <t>MNCRE38</t>
  </si>
  <si>
    <t>JYMQ01</t>
  </si>
  <si>
    <t>ftp://ftp.ncbi.nlm.nih.gov/genomes/all/GCF/000/952/755/GCF_000952755.1_ASM95275v1</t>
  </si>
  <si>
    <t>ftp://ftp.ncbi.nlm.nih.gov/genomes/all/GCA/000/952/755/GCA_000952755.1_ASM95275v1</t>
  </si>
  <si>
    <t>GCF_001654845.1</t>
  </si>
  <si>
    <t>EsoBAA2102_DRAFTv1</t>
  </si>
  <si>
    <t>ATCC_BAA-2102</t>
  </si>
  <si>
    <t>LXES01</t>
  </si>
  <si>
    <t>Enterobacter_soli_ATCC_BAA-2102_(enterobacteria)</t>
  </si>
  <si>
    <t>Enterobacter_soli</t>
  </si>
  <si>
    <t>ftp://ftp.ncbi.nlm.nih.gov/genomes/all/GCF/001/654/845/GCF_001654845.1_EsoBAA2102_DRAFTv1</t>
  </si>
  <si>
    <t>ftp://ftp.ncbi.nlm.nih.gov/genomes/all/GCA/001/654/845/GCA_001654845.1_EsoBAA2102_DRAFTv1</t>
  </si>
  <si>
    <t>UW-GEL_(University_of_Wisconsin_-_Genome_Evolution_Laboratory)</t>
  </si>
  <si>
    <t>2016/06/02_00:00</t>
  </si>
  <si>
    <t>Enterobacter_soli_LXES01</t>
  </si>
  <si>
    <t>GCF_000952515.1</t>
  </si>
  <si>
    <t>ASM95251v1</t>
  </si>
  <si>
    <t>MNCRE42</t>
  </si>
  <si>
    <t>JYLQ01</t>
  </si>
  <si>
    <t>ftp://ftp.ncbi.nlm.nih.gov/genomes/all/GCF/000/952/515/GCF_000952515.1_ASM95251v1</t>
  </si>
  <si>
    <t>ftp://ftp.ncbi.nlm.nih.gov/genomes/all/GCA/000/952/515/GCA_000952515.1_ASM95251v1</t>
  </si>
  <si>
    <t>GCF_900075365.1</t>
  </si>
  <si>
    <t>12082_4#59</t>
  </si>
  <si>
    <t>e1083</t>
  </si>
  <si>
    <t>FJWW01</t>
  </si>
  <si>
    <t>ftp://ftp.ncbi.nlm.nih.gov/genomes/all/GCF/900/075/365/GCF_900075365.1_12082_4_59</t>
  </si>
  <si>
    <t>ftp://ftp.ncbi.nlm.nih.gov/genomes/all/GCA/900/075/365/GCA_900075365.1_12082_4_59</t>
  </si>
  <si>
    <t>GCF_001518165.1</t>
  </si>
  <si>
    <t>ASM151816v1</t>
  </si>
  <si>
    <t>GN04300</t>
  </si>
  <si>
    <t>LRCP01</t>
  </si>
  <si>
    <t>ftp://ftp.ncbi.nlm.nih.gov/genomes/all/GCF/001/518/165/GCF_001518165.1_ASM151816v1</t>
  </si>
  <si>
    <t>ftp://ftp.ncbi.nlm.nih.gov/genomes/all/GCA/001/518/165/GCA_001518165.1_ASM151816v1</t>
  </si>
  <si>
    <t>GCA_902166235.1</t>
  </si>
  <si>
    <t>26045_1#285</t>
  </si>
  <si>
    <t>4928STDY7071107</t>
  </si>
  <si>
    <t>CABHJX01</t>
  </si>
  <si>
    <t>ftp://ftp.ncbi.nlm.nih.gov/genomes/all/GCA/902/166/235/GCA_902166235.1_26045_1_285</t>
  </si>
  <si>
    <t>GCF_000952275.1</t>
  </si>
  <si>
    <t>ASM95227v1</t>
  </si>
  <si>
    <t>MNCRE41</t>
  </si>
  <si>
    <t>JYLR01</t>
  </si>
  <si>
    <t>ftp://ftp.ncbi.nlm.nih.gov/genomes/all/GCF/000/952/275/GCF_000952275.1_ASM95227v1</t>
  </si>
  <si>
    <t>ftp://ftp.ncbi.nlm.nih.gov/genomes/all/GCA/000/952/275/GCA_000952275.1_ASM95227v1</t>
  </si>
  <si>
    <t>GCF_002785705.1</t>
  </si>
  <si>
    <t>ASM278570v1</t>
  </si>
  <si>
    <t>ECC3408</t>
  </si>
  <si>
    <t>NEEN01</t>
  </si>
  <si>
    <t>ftp://ftp.ncbi.nlm.nih.gov/genomes/all/GCF/002/785/705/GCF_002785705.1_ASM278570v1</t>
  </si>
  <si>
    <t>ftp://ftp.ncbi.nlm.nih.gov/genomes/all/GCA/002/785/705/GCA_002785705.1_ASM278570v1</t>
  </si>
  <si>
    <t>GCF_001054905.1</t>
  </si>
  <si>
    <t>ASM105490v1</t>
  </si>
  <si>
    <t>333_ECLO</t>
  </si>
  <si>
    <t>JVLF01</t>
  </si>
  <si>
    <t>ftp://ftp.ncbi.nlm.nih.gov/genomes/all/GCF/001/054/905/GCF_001054905.1_ASM105490v1</t>
  </si>
  <si>
    <t>ftp://ftp.ncbi.nlm.nih.gov/genomes/all/GCA/001/054/905/GCA_001054905.1_ASM105490v1</t>
  </si>
  <si>
    <t>GCF_000952655.1</t>
  </si>
  <si>
    <t>ASM95265v1</t>
  </si>
  <si>
    <t>MNCRE8</t>
  </si>
  <si>
    <t>JYLY01</t>
  </si>
  <si>
    <t>ftp://ftp.ncbi.nlm.nih.gov/genomes/all/GCF/000/952/655/GCF_000952655.1_ASM95265v1</t>
  </si>
  <si>
    <t>ftp://ftp.ncbi.nlm.nih.gov/genomes/all/GCA/000/952/655/GCA_000952655.1_ASM95265v1</t>
  </si>
  <si>
    <t>Sink</t>
  </si>
  <si>
    <t>GCF_003362975.1</t>
  </si>
  <si>
    <t>ASM336297v1</t>
  </si>
  <si>
    <t>1-RC-17-04133</t>
  </si>
  <si>
    <t>QRBV01</t>
  </si>
  <si>
    <t>ftp://ftp.ncbi.nlm.nih.gov/genomes/all/GCF/003/362/975/GCF_003362975.1_ASM336297v1</t>
  </si>
  <si>
    <t>ftp://ftp.ncbi.nlm.nih.gov/genomes/all/GCA/003/362/975/GCA_003362975.1_ASM336297v1</t>
  </si>
  <si>
    <t>Urinary_Tract_Infection</t>
  </si>
  <si>
    <t>NGRI</t>
  </si>
  <si>
    <t>GCF_006382615.1</t>
  </si>
  <si>
    <t>ASM638261v1</t>
  </si>
  <si>
    <t>B13</t>
  </si>
  <si>
    <t>QGNI01</t>
  </si>
  <si>
    <t>ftp://ftp.ncbi.nlm.nih.gov/genomes/all/GCF/006/382/615/GCF_006382615.1_ASM638261v1</t>
  </si>
  <si>
    <t>ftp://ftp.ncbi.nlm.nih.gov/genomes/all/GCA/006/382/615/GCA_006382615.1_ASM638261v1</t>
  </si>
  <si>
    <t>North_South_University_Genome_Research_Institute</t>
  </si>
  <si>
    <t>2019/06/20_00:00</t>
  </si>
  <si>
    <t>2019/06/25_00:00</t>
  </si>
  <si>
    <t>GCF_002785905.1</t>
  </si>
  <si>
    <t>ASM278590v1</t>
  </si>
  <si>
    <t>ECC3393</t>
  </si>
  <si>
    <t>NEEP01</t>
  </si>
  <si>
    <t>ftp://ftp.ncbi.nlm.nih.gov/genomes/all/GCF/002/785/905/GCF_002785905.1_ASM278590v1</t>
  </si>
  <si>
    <t>ftp://ftp.ncbi.nlm.nih.gov/genomes/all/GCA/002/785/905/GCA_002785905.1_ASM278590v1</t>
  </si>
  <si>
    <t>GCF_900076155.1</t>
  </si>
  <si>
    <t>11983_6#87</t>
  </si>
  <si>
    <t>e1764</t>
  </si>
  <si>
    <t>FKAN01</t>
  </si>
  <si>
    <t>ftp://ftp.ncbi.nlm.nih.gov/genomes/all/GCF/900/076/155/GCF_900076155.1_11983_6_87</t>
  </si>
  <si>
    <t>ftp://ftp.ncbi.nlm.nih.gov/genomes/all/GCA/900/076/155/GCA_900076155.1_11983_6_87</t>
  </si>
  <si>
    <t>GCF_001023425.1</t>
  </si>
  <si>
    <t>ASM102342v1</t>
  </si>
  <si>
    <t>GN02358</t>
  </si>
  <si>
    <t>LEED01</t>
  </si>
  <si>
    <t>ftp://ftp.ncbi.nlm.nih.gov/genomes/all/GCF/001/023/425/GCF_001023425.1_ASM102342v1</t>
  </si>
  <si>
    <t>ftp://ftp.ncbi.nlm.nih.gov/genomes/all/GCA/001/023/425/GCA_001023425.1_ASM102342v1</t>
  </si>
  <si>
    <t>acid_mine_decant_and_tailings_from_uranium_mine</t>
  </si>
  <si>
    <t>Kulsum_Kondiah</t>
  </si>
  <si>
    <t>GCF_003254805.1</t>
  </si>
  <si>
    <t>ASM325480v1</t>
  </si>
  <si>
    <t>Pb204</t>
  </si>
  <si>
    <t>ftp://ftp.ncbi.nlm.nih.gov/genomes/all/GCF/003/254/805/GCF_003254805.1_ASM325480v1</t>
  </si>
  <si>
    <t>ftp://ftp.ncbi.nlm.nih.gov/genomes/all/GCA/003/254/805/GCA_003254805.1_ASM325480v1</t>
  </si>
  <si>
    <t>University_of_the_Witwatersrand</t>
  </si>
  <si>
    <t>2018/06/22_00:00</t>
  </si>
  <si>
    <t>GCF_900076575.1</t>
  </si>
  <si>
    <t>12045_5#30</t>
  </si>
  <si>
    <t>e2350</t>
  </si>
  <si>
    <t>FKCG01</t>
  </si>
  <si>
    <t>ftp://ftp.ncbi.nlm.nih.gov/genomes/all/GCF/900/076/575/GCF_900076575.1_12045_5_30</t>
  </si>
  <si>
    <t>ftp://ftp.ncbi.nlm.nih.gov/genomes/all/GCA/900/076/575/GCA_900076575.1_12045_5_30</t>
  </si>
  <si>
    <t>Bronchioles</t>
  </si>
  <si>
    <t>GCF_000952405.1</t>
  </si>
  <si>
    <t>ASM95240v1</t>
  </si>
  <si>
    <t>MNCRE23</t>
  </si>
  <si>
    <t>JYMN01</t>
  </si>
  <si>
    <t>ftp://ftp.ncbi.nlm.nih.gov/genomes/all/GCF/000/952/405/GCF_000952405.1_ASM95240v1</t>
  </si>
  <si>
    <t>ftp://ftp.ncbi.nlm.nih.gov/genomes/all/GCA/000/952/405/GCA_000952405.1_ASM95240v1</t>
  </si>
  <si>
    <t>aspirate</t>
  </si>
  <si>
    <t>GCF_000534295.1</t>
  </si>
  <si>
    <t>Ente_cloa_UCI_23_V1</t>
  </si>
  <si>
    <t>UCI_23</t>
  </si>
  <si>
    <t>JCKX01</t>
  </si>
  <si>
    <t>ftp://ftp.ncbi.nlm.nih.gov/genomes/all/GCF/000/534/295/GCF_000534295.1_Ente_cloa_UCI_23_V1</t>
  </si>
  <si>
    <t>ftp://ftp.ncbi.nlm.nih.gov/genomes/all/GCA/000/534/295/GCA_000534295.1_Ente_cloa_UCI_23_V1</t>
  </si>
  <si>
    <t>GCF_000958805.1</t>
  </si>
  <si>
    <t>ASM95880v1</t>
  </si>
  <si>
    <t>MNCRE55</t>
  </si>
  <si>
    <t>JZDA01</t>
  </si>
  <si>
    <t>ftp://ftp.ncbi.nlm.nih.gov/genomes/all/GCF/000/958/805/GCF_000958805.1_ASM95880v1</t>
  </si>
  <si>
    <t>ftp://ftp.ncbi.nlm.nih.gov/genomes/all/GCA/000/958/805/GCA_000958805.1_ASM95880v1</t>
  </si>
  <si>
    <t>GCA_002358155.1</t>
  </si>
  <si>
    <t>ASM235815v1</t>
  </si>
  <si>
    <t>UBA3420</t>
  </si>
  <si>
    <t>DEOK01</t>
  </si>
  <si>
    <t>ftp://ftp.ncbi.nlm.nih.gov/genomes/all/GCA/002/358/155/GCA_002358155.1_ASM235815v1</t>
  </si>
  <si>
    <t>GCF_900075885.1</t>
  </si>
  <si>
    <t>11983_6#61</t>
  </si>
  <si>
    <t>e1563</t>
  </si>
  <si>
    <t>FJZN01</t>
  </si>
  <si>
    <t>ftp://ftp.ncbi.nlm.nih.gov/genomes/all/GCF/900/075/885/GCF_900075885.1_11983_6_61</t>
  </si>
  <si>
    <t>ftp://ftp.ncbi.nlm.nih.gov/genomes/all/GCA/900/075/885/GCA_900075885.1_11983_6_61</t>
  </si>
  <si>
    <t>GCF_900076515.1</t>
  </si>
  <si>
    <t>12045_5#26</t>
  </si>
  <si>
    <t>e2282</t>
  </si>
  <si>
    <t>FKCQ01</t>
  </si>
  <si>
    <t>ftp://ftp.ncbi.nlm.nih.gov/genomes/all/GCF/900/076/515/GCF_900076515.1_12045_5_26</t>
  </si>
  <si>
    <t>ftp://ftp.ncbi.nlm.nih.gov/genomes/all/GCA/900/076/515/GCA_900076515.1_12045_5_26</t>
  </si>
  <si>
    <t>GCF_000958745.1</t>
  </si>
  <si>
    <t>ASM95874v1</t>
  </si>
  <si>
    <t>MNCRE36</t>
  </si>
  <si>
    <t>JZCY01</t>
  </si>
  <si>
    <t>ftp://ftp.ncbi.nlm.nih.gov/genomes/all/GCF/000/958/745/GCF_000958745.1_ASM95874v1</t>
  </si>
  <si>
    <t>ftp://ftp.ncbi.nlm.nih.gov/genomes/all/GCA/000/958/745/GCA_000958745.1_ASM95874v1</t>
  </si>
  <si>
    <t>GCF_002785725.1</t>
  </si>
  <si>
    <t>ASM278572v1</t>
  </si>
  <si>
    <t>ECC3402</t>
  </si>
  <si>
    <t>NEEO01</t>
  </si>
  <si>
    <t>ftp://ftp.ncbi.nlm.nih.gov/genomes/all/GCF/002/785/725/GCF_002785725.1_ASM278572v1</t>
  </si>
  <si>
    <t>ftp://ftp.ncbi.nlm.nih.gov/genomes/all/GCA/002/785/725/GCA_002785725.1_ASM278572v1</t>
  </si>
  <si>
    <t>mouth_injury</t>
  </si>
  <si>
    <t>snake</t>
  </si>
  <si>
    <t>stomatitis</t>
  </si>
  <si>
    <t>Marcelo_P._Nogueira</t>
  </si>
  <si>
    <t>GCF_003176675.1</t>
  </si>
  <si>
    <t>ASM317667v1</t>
  </si>
  <si>
    <t>SERP1</t>
  </si>
  <si>
    <t>QGTC01</t>
  </si>
  <si>
    <t>ftp://ftp.ncbi.nlm.nih.gov/genomes/all/GCF/003/176/675/GCF_003176675.1_ASM317667v1</t>
  </si>
  <si>
    <t>ftp://ftp.ncbi.nlm.nih.gov/genomes/all/GCA/003/176/675/GCA_003176675.1_ASM317667v1</t>
  </si>
  <si>
    <t>GCF_000958665.1</t>
  </si>
  <si>
    <t>ASM95866v1</t>
  </si>
  <si>
    <t>MNCRE39</t>
  </si>
  <si>
    <t>JZDG01</t>
  </si>
  <si>
    <t>ftp://ftp.ncbi.nlm.nih.gov/genomes/all/GCF/000/958/665/GCF_000958665.1_ASM95866v1</t>
  </si>
  <si>
    <t>ftp://ftp.ncbi.nlm.nih.gov/genomes/all/GCA/000/958/665/GCA_000958665.1_ASM95866v1</t>
  </si>
  <si>
    <t>GCF_001023345.1</t>
  </si>
  <si>
    <t>ASM102334v1</t>
  </si>
  <si>
    <t>GN02320</t>
  </si>
  <si>
    <t>LEEH01</t>
  </si>
  <si>
    <t>ftp://ftp.ncbi.nlm.nih.gov/genomes/all/GCF/001/023/345/GCF_001023345.1_ASM102334v1</t>
  </si>
  <si>
    <t>ftp://ftp.ncbi.nlm.nih.gov/genomes/all/GCA/001/023/345/GCA_001023345.1_ASM102334v1</t>
  </si>
  <si>
    <t>GCF_900076305.1</t>
  </si>
  <si>
    <t>12045_5#7</t>
  </si>
  <si>
    <t>e1985</t>
  </si>
  <si>
    <t>FKBG01</t>
  </si>
  <si>
    <t>ftp://ftp.ncbi.nlm.nih.gov/genomes/all/GCF/900/076/305/GCF_900076305.1_12045_5_7</t>
  </si>
  <si>
    <t>ftp://ftp.ncbi.nlm.nih.gov/genomes/all/GCA/900/076/305/GCA_900076305.1_12045_5_7</t>
  </si>
  <si>
    <t>GCF_000235765.1</t>
  </si>
  <si>
    <t>ASM23576v3</t>
  </si>
  <si>
    <t>SDM</t>
  </si>
  <si>
    <t>Enterobacter_cloacae_subsp._dissolvens_SDM_(enterobacteria)</t>
  </si>
  <si>
    <t>ftp://ftp.ncbi.nlm.nih.gov/genomes/all/GCF/000/235/765/GCF_000235765.1_ASM23576v3</t>
  </si>
  <si>
    <t>ftp://ftp.ncbi.nlm.nih.gov/genomes/all/GCA/000/235/765/GCA_000235765.3_ASM23576v3</t>
  </si>
  <si>
    <t>Shan_Dong_University</t>
  </si>
  <si>
    <t>2012/06/20_00:00</t>
  </si>
  <si>
    <t>2012/06/27_00:00</t>
  </si>
  <si>
    <t>GCF_900078095.1</t>
  </si>
  <si>
    <t>11983_7#46</t>
  </si>
  <si>
    <t>e950</t>
  </si>
  <si>
    <t>FKHV01</t>
  </si>
  <si>
    <t>ftp://ftp.ncbi.nlm.nih.gov/genomes/all/GCF/900/078/095/GCF_900078095.1_11983_7_46</t>
  </si>
  <si>
    <t>ftp://ftp.ncbi.nlm.nih.gov/genomes/all/GCA/900/078/095/GCA_900078095.1_11983_7_46</t>
  </si>
  <si>
    <t>GCF_000952415.1</t>
  </si>
  <si>
    <t>ASM95241v1</t>
  </si>
  <si>
    <t>MNCRE25</t>
  </si>
  <si>
    <t>JYMO01</t>
  </si>
  <si>
    <t>ftp://ftp.ncbi.nlm.nih.gov/genomes/all/GCF/000/952/415/GCF_000952415.1_ASM95241v1</t>
  </si>
  <si>
    <t>ftp://ftp.ncbi.nlm.nih.gov/genomes/all/GCA/000/952/415/GCA_000952415.1_ASM95241v1</t>
  </si>
  <si>
    <t>GCF_900075165.1</t>
  </si>
  <si>
    <t>11983_7#89</t>
  </si>
  <si>
    <t>e1236</t>
  </si>
  <si>
    <t>FJWO01</t>
  </si>
  <si>
    <t>ftp://ftp.ncbi.nlm.nih.gov/genomes/all/GCF/900/075/165/GCF_900075165.1_11983_7_89</t>
  </si>
  <si>
    <t>ftp://ftp.ncbi.nlm.nih.gov/genomes/all/GCA/900/075/165/GCA_900075165.1_11983_7_89</t>
  </si>
  <si>
    <t>GCF_001276425.1</t>
  </si>
  <si>
    <t>ASM127642v1</t>
  </si>
  <si>
    <t>B3</t>
  </si>
  <si>
    <t>LDVV01</t>
  </si>
  <si>
    <t>ftp://ftp.ncbi.nlm.nih.gov/genomes/all/GCF/001/276/425/GCF_001276425.1_ASM127642v1</t>
  </si>
  <si>
    <t>ftp://ftp.ncbi.nlm.nih.gov/genomes/all/GCA/001/276/425/GCA_001276425.1_ASM127642v1</t>
  </si>
  <si>
    <t>GCF_001631455.1</t>
  </si>
  <si>
    <t>ASM163145v1</t>
  </si>
  <si>
    <t>GN06257</t>
  </si>
  <si>
    <t>LVVC01</t>
  </si>
  <si>
    <t>ftp://ftp.ncbi.nlm.nih.gov/genomes/all/GCF/001/631/455/GCF_001631455.1_ASM163145v1</t>
  </si>
  <si>
    <t>ftp://ftp.ncbi.nlm.nih.gov/genomes/all/GCA/001/631/455/GCA_001631455.1_ASM163145v1</t>
  </si>
  <si>
    <t>GCF_001022365.1</t>
  </si>
  <si>
    <t>ASM102236v1</t>
  </si>
  <si>
    <t>GN02382</t>
  </si>
  <si>
    <t>LEEA01</t>
  </si>
  <si>
    <t>ftp://ftp.ncbi.nlm.nih.gov/genomes/all/GCF/001/022/365/GCF_001022365.1_ASM102236v1</t>
  </si>
  <si>
    <t>ftp://ftp.ncbi.nlm.nih.gov/genomes/all/GCA/001/022/365/GCA_001022365.1_ASM102236v1</t>
  </si>
  <si>
    <t>GCF_000952585.1</t>
  </si>
  <si>
    <t>ASM95258v1</t>
  </si>
  <si>
    <t>MNCRE37</t>
  </si>
  <si>
    <t>JYMP01</t>
  </si>
  <si>
    <t>ftp://ftp.ncbi.nlm.nih.gov/genomes/all/GCF/000/952/585/GCF_000952585.1_ASM95258v1</t>
  </si>
  <si>
    <t>ftp://ftp.ncbi.nlm.nih.gov/genomes/all/GCA/000/952/585/GCA_000952585.1_ASM95258v1</t>
  </si>
  <si>
    <t>GCF_900076245.1</t>
  </si>
  <si>
    <t>11983_6#96</t>
  </si>
  <si>
    <t>e1837</t>
  </si>
  <si>
    <t>FKAY01</t>
  </si>
  <si>
    <t>ftp://ftp.ncbi.nlm.nih.gov/genomes/all/GCF/900/076/245/GCF_900076245.1_11983_6_96</t>
  </si>
  <si>
    <t>ftp://ftp.ncbi.nlm.nih.gov/genomes/all/GCA/900/076/245/GCA_900076245.1_11983_6_96</t>
  </si>
  <si>
    <t>GCF_003010695.1</t>
  </si>
  <si>
    <t>ASM301069v1</t>
  </si>
  <si>
    <t>FDA-CDC-AR_0132</t>
  </si>
  <si>
    <t>Enterobacter_cloacae_complex_sp._FDA-CDC-AR_0132_(enterobacteria)</t>
  </si>
  <si>
    <t>Enterobacter_cloacae_complex_sp._FDA-CDC-AR_0132</t>
  </si>
  <si>
    <t>ftp://ftp.ncbi.nlm.nih.gov/genomes/all/GCF/003/010/695/GCF_003010695.1_ASM301069v1</t>
  </si>
  <si>
    <t>ftp://ftp.ncbi.nlm.nih.gov/genomes/all/GCA/003/010/695/GCA_003010695.1_ASM301069v1</t>
  </si>
  <si>
    <t>2018/03/19_00:00</t>
  </si>
  <si>
    <t>2018/03/23_00:00</t>
  </si>
  <si>
    <t>GCF_003965745.1</t>
  </si>
  <si>
    <t>ASM396574v1</t>
  </si>
  <si>
    <t>WCHEH045144</t>
  </si>
  <si>
    <t>RXQI01</t>
  </si>
  <si>
    <t>ftp://ftp.ncbi.nlm.nih.gov/genomes/all/GCF/003/965/745/GCF_003965745.1_ASM396574v1</t>
  </si>
  <si>
    <t>ftp://ftp.ncbi.nlm.nih.gov/genomes/all/GCA/003/965/745/GCA_003965745.1_ASM396574v1</t>
  </si>
  <si>
    <t>GCF_002333485.1</t>
  </si>
  <si>
    <t>ASM233348v1</t>
  </si>
  <si>
    <t>TUM10661</t>
  </si>
  <si>
    <t>BEEB01</t>
  </si>
  <si>
    <t>ftp://ftp.ncbi.nlm.nih.gov/genomes/all/GCF/002/333/485/GCF_002333485.1_ASM233348v1</t>
  </si>
  <si>
    <t>ftp://ftp.ncbi.nlm.nih.gov/genomes/all/GCA/002/333/485/GCA_002333485.1_ASM233348v1</t>
  </si>
  <si>
    <t>Perirectal</t>
  </si>
  <si>
    <t>Clinical_Microbiology_University_of_Virginia_Health_System</t>
  </si>
  <si>
    <t>GCF_001022255.1</t>
  </si>
  <si>
    <t>ASM102225v1</t>
  </si>
  <si>
    <t>CAV1669</t>
  </si>
  <si>
    <t>ftp://ftp.ncbi.nlm.nih.gov/genomes/all/GCF/001/022/255/GCF_001022255.1_ASM102225v1</t>
  </si>
  <si>
    <t>ftp://ftp.ncbi.nlm.nih.gov/genomes/all/GCA/001/022/255/GCA_001022255.1_ASM102225v1</t>
  </si>
  <si>
    <t>University_of_Oxford</t>
  </si>
  <si>
    <t>GCF_000492615.1</t>
  </si>
  <si>
    <t>Ente_cloa_UCI_3_V1</t>
  </si>
  <si>
    <t>UCICRE_3</t>
  </si>
  <si>
    <t>AYIM01</t>
  </si>
  <si>
    <t>Enterobacter_hormaechei_subsp._hoffmannii_UCICRE_3_(enterobacteria)</t>
  </si>
  <si>
    <t>ftp://ftp.ncbi.nlm.nih.gov/genomes/all/GCF/000/492/615/GCF_000492615.1_Ente_cloa_UCI_3_V1</t>
  </si>
  <si>
    <t>ftp://ftp.ncbi.nlm.nih.gov/genomes/all/GCA/000/492/615/GCA_000492615.1_Ente_cloa_UCI_3_V1</t>
  </si>
  <si>
    <t>GCF_001022775.1</t>
  </si>
  <si>
    <t>ASM102277v1</t>
  </si>
  <si>
    <t>GN02667</t>
  </si>
  <si>
    <t>LEDJ01</t>
  </si>
  <si>
    <t>ftp://ftp.ncbi.nlm.nih.gov/genomes/all/GCF/001/022/775/GCF_001022775.1_ASM102277v1</t>
  </si>
  <si>
    <t>ftp://ftp.ncbi.nlm.nih.gov/genomes/all/GCA/001/022/775/GCA_001022775.1_ASM102277v1</t>
  </si>
  <si>
    <t>GCF_003289235.1</t>
  </si>
  <si>
    <t>ASM328923v1</t>
  </si>
  <si>
    <t>QMCN01</t>
  </si>
  <si>
    <t>ftp://ftp.ncbi.nlm.nih.gov/genomes/all/GCF/003/289/235/GCF_003289235.1_ASM328923v1</t>
  </si>
  <si>
    <t>ftp://ftp.ncbi.nlm.nih.gov/genomes/all/GCA/003/289/235/GCA_003289235.1_ASM328923v1</t>
  </si>
  <si>
    <t>waste_and_hygiene_compartment_of_International_Space_Station</t>
  </si>
  <si>
    <t>GCF_001743385.1</t>
  </si>
  <si>
    <t>ASM174338v1</t>
  </si>
  <si>
    <t>MJAB01</t>
  </si>
  <si>
    <t>Enterobacter_sp._IF2SW-P2_(enterobacteria)</t>
  </si>
  <si>
    <t>Enterobacter_sp._IF2SW-P2</t>
  </si>
  <si>
    <t>ftp://ftp.ncbi.nlm.nih.gov/genomes/all/GCF/001/743/385/GCF_001743385.1_ASM174338v1</t>
  </si>
  <si>
    <t>ftp://ftp.ncbi.nlm.nih.gov/genomes/all/GCA/001/743/385/GCA_001743385.1_ASM174338v1</t>
  </si>
  <si>
    <t>2016/09/24_00:00</t>
  </si>
  <si>
    <t>2016/09/26_00:00</t>
  </si>
  <si>
    <t>Dr._Yohe</t>
  </si>
  <si>
    <t>GCF_000802705.1</t>
  </si>
  <si>
    <t>SPADES_assembly_of_Enterobacter_cloacae_ND12</t>
  </si>
  <si>
    <t>ND12</t>
  </si>
  <si>
    <t>JUHW01</t>
  </si>
  <si>
    <t>ftp://ftp.ncbi.nlm.nih.gov/genomes/all/GCF/000/802/705/GCF_000802705.1_SPADES_assembly_of_Enterobacter_cloacae_ND12</t>
  </si>
  <si>
    <t>ftp://ftp.ncbi.nlm.nih.gov/genomes/all/GCA/000/802/705/GCA_000802705.1_SPADES_assembly_of_Enterobacter_cloacae_ND12</t>
  </si>
  <si>
    <t>GCF_000956935.1</t>
  </si>
  <si>
    <t>ASM95693v1</t>
  </si>
  <si>
    <t>JZZL01</t>
  </si>
  <si>
    <t>ftp://ftp.ncbi.nlm.nih.gov/genomes/all/GCF/000/956/935/GCF_000956935.1_ASM95693v1</t>
  </si>
  <si>
    <t>ftp://ftp.ncbi.nlm.nih.gov/genomes/all/GCA/000/956/935/GCA_000956935.1_ASM95693v1</t>
  </si>
  <si>
    <t>GCA_902166485.1</t>
  </si>
  <si>
    <t>25964_2#28</t>
  </si>
  <si>
    <t>4928STDY7071152</t>
  </si>
  <si>
    <t>ftp://ftp.ncbi.nlm.nih.gov/genomes/all/GCA/902/166/485/GCA_902166485.1_25964_2_28</t>
  </si>
  <si>
    <t>GCF_000957805.1</t>
  </si>
  <si>
    <t>ASM95780v1</t>
  </si>
  <si>
    <t>JZZV01</t>
  </si>
  <si>
    <t>ftp://ftp.ncbi.nlm.nih.gov/genomes/all/GCF/000/957/805/GCF_000957805.1_ASM95780v1</t>
  </si>
  <si>
    <t>ftp://ftp.ncbi.nlm.nih.gov/genomes/all/GCA/000/957/805/GCA_000957805.1_ASM95780v1</t>
  </si>
  <si>
    <t>GCF_000956845.1</t>
  </si>
  <si>
    <t>ASM95684v1</t>
  </si>
  <si>
    <t>LAAI01</t>
  </si>
  <si>
    <t>ftp://ftp.ncbi.nlm.nih.gov/genomes/all/GCF/000/956/845/GCF_000956845.1_ASM95684v1</t>
  </si>
  <si>
    <t>ftp://ftp.ncbi.nlm.nih.gov/genomes/all/GCA/000/956/845/GCA_000956845.1_ASM95684v1</t>
  </si>
  <si>
    <t>GCA_902161265.1</t>
  </si>
  <si>
    <t>25426_7#263</t>
  </si>
  <si>
    <t>4928STDY7071528</t>
  </si>
  <si>
    <t>CABGQU01</t>
  </si>
  <si>
    <t>ftp://ftp.ncbi.nlm.nih.gov/genomes/all/GCA/902/161/265/GCA_902161265.1_25426_7_263</t>
  </si>
  <si>
    <t>GCF_003314425.1</t>
  </si>
  <si>
    <t>ASM331442v1</t>
  </si>
  <si>
    <t>2_ST78</t>
  </si>
  <si>
    <t>QNVQ01</t>
  </si>
  <si>
    <t>ftp://ftp.ncbi.nlm.nih.gov/genomes/all/GCF/003/314/425/GCF_003314425.1_ASM331442v1</t>
  </si>
  <si>
    <t>ftp://ftp.ncbi.nlm.nih.gov/genomes/all/GCA/003/314/425/GCA_003314425.1_ASM331442v1</t>
  </si>
  <si>
    <t>Hospital_Universitary_12_de_octubre</t>
  </si>
  <si>
    <t>GCA_902161295.1</t>
  </si>
  <si>
    <t>25426_7#264</t>
  </si>
  <si>
    <t>4928STDY7071529</t>
  </si>
  <si>
    <t>CABGRB01</t>
  </si>
  <si>
    <t>ftp://ftp.ncbi.nlm.nih.gov/genomes/all/GCA/902/161/295/GCA_902161295.1_25426_7_264</t>
  </si>
  <si>
    <t>GCF_900076915.1</t>
  </si>
  <si>
    <t>12045_4#25</t>
  </si>
  <si>
    <t>e317</t>
  </si>
  <si>
    <t>FKIW01</t>
  </si>
  <si>
    <t>ftp://ftp.ncbi.nlm.nih.gov/genomes/all/GCF/900/076/915/GCF_900076915.1_12045_4_25</t>
  </si>
  <si>
    <t>ftp://ftp.ncbi.nlm.nih.gov/genomes/all/GCA/900/076/915/GCA_900076915.1_12045_4_25</t>
  </si>
  <si>
    <t>GCF_900078075.1</t>
  </si>
  <si>
    <t>11983_7#45</t>
  </si>
  <si>
    <t>e929</t>
  </si>
  <si>
    <t>FKHU01</t>
  </si>
  <si>
    <t>ftp://ftp.ncbi.nlm.nih.gov/genomes/all/GCF/900/078/075/GCF_900078075.1_11983_7_45</t>
  </si>
  <si>
    <t>ftp://ftp.ncbi.nlm.nih.gov/genomes/all/GCA/900/078/075/GCA_900078075.1_11983_7_45</t>
  </si>
  <si>
    <t>skin</t>
  </si>
  <si>
    <t>GCF_003314475.1</t>
  </si>
  <si>
    <t>ASM331447v1</t>
  </si>
  <si>
    <t>3_ST78</t>
  </si>
  <si>
    <t>QNVR01</t>
  </si>
  <si>
    <t>ftp://ftp.ncbi.nlm.nih.gov/genomes/all/GCF/003/314/475/GCF_003314475.1_ASM331447v1</t>
  </si>
  <si>
    <t>ftp://ftp.ncbi.nlm.nih.gov/genomes/all/GCA/003/314/475/GCA_003314475.1_ASM331447v1</t>
  </si>
  <si>
    <t>GCF_004136695.1</t>
  </si>
  <si>
    <t>ASM413669v1</t>
  </si>
  <si>
    <t>677-3DZ2D5B</t>
  </si>
  <si>
    <t>QFLS01</t>
  </si>
  <si>
    <t>Enterobacter_cloacae_complex_sp._677-3DZ2D5B_(enterobacteria)</t>
  </si>
  <si>
    <t>Enterobacter_cloacae_complex_sp._677-3DZ2D5B</t>
  </si>
  <si>
    <t>ftp://ftp.ncbi.nlm.nih.gov/genomes/all/GCF/004/136/695/GCF_004136695.1_ASM413669v1</t>
  </si>
  <si>
    <t>ftp://ftp.ncbi.nlm.nih.gov/genomes/all/GCA/004/136/695/GCA_004136695.1_ASM413669v1</t>
  </si>
  <si>
    <t>GCF_001037735.1</t>
  </si>
  <si>
    <t>Ente_cloa_complex_MGH127_V1</t>
  </si>
  <si>
    <t>MGH127</t>
  </si>
  <si>
    <t>LETI01</t>
  </si>
  <si>
    <t>Enterobacter_sp._MGH127_(enterobacteria)</t>
  </si>
  <si>
    <t>ftp://ftp.ncbi.nlm.nih.gov/genomes/all/GCF/001/037/735/GCF_001037735.1_Ente_cloa_complex_MGH127_V1</t>
  </si>
  <si>
    <t>ftp://ftp.ncbi.nlm.nih.gov/genomes/all/GCA/001/037/735/GCA_001037735.1_Ente_cloa_complex_MGH127_V1</t>
  </si>
  <si>
    <t>GCF_900075835.1</t>
  </si>
  <si>
    <t>11983_6#53</t>
  </si>
  <si>
    <t>e1531</t>
  </si>
  <si>
    <t>FJZJ01</t>
  </si>
  <si>
    <t>ftp://ftp.ncbi.nlm.nih.gov/genomes/all/GCF/900/075/835/GCF_900075835.1_11983_6_53</t>
  </si>
  <si>
    <t>ftp://ftp.ncbi.nlm.nih.gov/genomes/all/GCA/900/075/835/GCA_900075835.1_11983_6_53</t>
  </si>
  <si>
    <t>GCF_003314365.1</t>
  </si>
  <si>
    <t>ASM331436v1</t>
  </si>
  <si>
    <t>1_ST78</t>
  </si>
  <si>
    <t>QNVP01</t>
  </si>
  <si>
    <t>ftp://ftp.ncbi.nlm.nih.gov/genomes/all/GCF/003/314/365/GCF_003314365.1_ASM331436v1</t>
  </si>
  <si>
    <t>ftp://ftp.ncbi.nlm.nih.gov/genomes/all/GCA/003/314/365/GCA_003314365.1_ASM331436v1</t>
  </si>
  <si>
    <t>intra-abdominal_infection</t>
  </si>
  <si>
    <t>Lillestol</t>
  </si>
  <si>
    <t>GCF_000802805.1</t>
  </si>
  <si>
    <t>SPADES_assembly_of_Enterobacter_cloacae_ND4</t>
  </si>
  <si>
    <t>ND4</t>
  </si>
  <si>
    <t>JUIB01</t>
  </si>
  <si>
    <t>ftp://ftp.ncbi.nlm.nih.gov/genomes/all/GCF/000/802/805/GCF_000802805.1_SPADES_assembly_of_Enterobacter_cloacae_ND4</t>
  </si>
  <si>
    <t>ftp://ftp.ncbi.nlm.nih.gov/genomes/all/GCA/000/802/805/GCA_000802805.1_SPADES_assembly_of_Enterobacter_cloacae_ND4</t>
  </si>
  <si>
    <t>GCF_900076535.1</t>
  </si>
  <si>
    <t>12045_5#28</t>
  </si>
  <si>
    <t>e2300</t>
  </si>
  <si>
    <t>FKCT01</t>
  </si>
  <si>
    <t>ftp://ftp.ncbi.nlm.nih.gov/genomes/all/GCF/900/076/535/GCF_900076535.1_12045_5_28</t>
  </si>
  <si>
    <t>ftp://ftp.ncbi.nlm.nih.gov/genomes/all/GCA/900/076/535/GCA_900076535.1_12045_5_28</t>
  </si>
  <si>
    <t>GCF_000957585.1</t>
  </si>
  <si>
    <t>ASM95758v1</t>
  </si>
  <si>
    <t>LAAM01</t>
  </si>
  <si>
    <t>ftp://ftp.ncbi.nlm.nih.gov/genomes/all/GCF/000/957/585/GCF_000957585.1_ASM95758v1</t>
  </si>
  <si>
    <t>ftp://ftp.ncbi.nlm.nih.gov/genomes/all/GCA/000/957/585/GCA_000957585.1_ASM95758v1</t>
  </si>
  <si>
    <t>78_years</t>
  </si>
  <si>
    <t>GCF_001525425.1</t>
  </si>
  <si>
    <t>ASM152542v1</t>
  </si>
  <si>
    <t>SMART_1411</t>
  </si>
  <si>
    <t>LRJG01</t>
  </si>
  <si>
    <t>ftp://ftp.ncbi.nlm.nih.gov/genomes/all/GCF/001/525/425/GCF_001525425.1_ASM152542v1</t>
  </si>
  <si>
    <t>ftp://ftp.ncbi.nlm.nih.gov/genomes/all/GCA/001/525/425/GCA_001525425.1_ASM152542v1</t>
  </si>
  <si>
    <t>GCF_900076005.1</t>
  </si>
  <si>
    <t>12082_4#66</t>
  </si>
  <si>
    <t>e1655</t>
  </si>
  <si>
    <t>FKAA01</t>
  </si>
  <si>
    <t>ftp://ftp.ncbi.nlm.nih.gov/genomes/all/GCF/900/076/005/GCF_900076005.1_12082_4_66</t>
  </si>
  <si>
    <t>ftp://ftp.ncbi.nlm.nih.gov/genomes/all/GCA/900/076/005/GCA_900076005.1_12082_4_66</t>
  </si>
  <si>
    <t>GCF_000534375.1</t>
  </si>
  <si>
    <t>Ente_cloa_complex_BIDMC_29_V1</t>
  </si>
  <si>
    <t>BIDMC_29</t>
  </si>
  <si>
    <t>JCLB01</t>
  </si>
  <si>
    <t>Enterobacter_sp._BIDMC_29_(enterobacteria)</t>
  </si>
  <si>
    <t>Enterobacter_sp._BIDMC_29</t>
  </si>
  <si>
    <t>ftp://ftp.ncbi.nlm.nih.gov/genomes/all/GCF/000/534/375/GCF_000534375.1_Ente_cloa_complex_BIDMC_29_V1</t>
  </si>
  <si>
    <t>ftp://ftp.ncbi.nlm.nih.gov/genomes/all/GCA/000/534/375/GCA_000534375.1_Ente_cloa_complex_BIDMC_29_V1</t>
  </si>
  <si>
    <t>GCF_003289425.1</t>
  </si>
  <si>
    <t>ASM328942v1</t>
  </si>
  <si>
    <t>99G10</t>
  </si>
  <si>
    <t>QMDE01</t>
  </si>
  <si>
    <t>ftp://ftp.ncbi.nlm.nih.gov/genomes/all/GCF/003/289/425/GCF_003289425.1_ASM328942v1</t>
  </si>
  <si>
    <t>ftp://ftp.ncbi.nlm.nih.gov/genomes/all/GCA/003/289/425/GCA_003289425.1_ASM328942v1</t>
  </si>
  <si>
    <t>GCF_003053755.1</t>
  </si>
  <si>
    <t>ASM305375v1</t>
  </si>
  <si>
    <t>AR_0093</t>
  </si>
  <si>
    <t>ftp://ftp.ncbi.nlm.nih.gov/genomes/all/GCF/003/053/755/GCF_003053755.1_ASM305375v1</t>
  </si>
  <si>
    <t>ftp://ftp.ncbi.nlm.nih.gov/genomes/all/GCA/003/053/755/GCA_003053755.1_ASM305375v1</t>
  </si>
  <si>
    <t>2018/04/17_00:00</t>
  </si>
  <si>
    <t>female_bacterial_sepsis_patient</t>
  </si>
  <si>
    <t>GCF_000805795.1</t>
  </si>
  <si>
    <t>ASM80579v1</t>
  </si>
  <si>
    <t>FB</t>
  </si>
  <si>
    <t>JSZC01</t>
  </si>
  <si>
    <t>Enterobacter_sp._FB_(enterobacteria)</t>
  </si>
  <si>
    <t>ftp://ftp.ncbi.nlm.nih.gov/genomes/all/GCF/000/805/795/GCF_000805795.1_ASM80579v1</t>
  </si>
  <si>
    <t>ftp://ftp.ncbi.nlm.nih.gov/genomes/all/GCA/000/805/795/GCA_000805795.1_ASM80579v1</t>
  </si>
  <si>
    <t>2014/12/19_00:00</t>
  </si>
  <si>
    <t>2015/01/11_00:00</t>
  </si>
  <si>
    <t>GCF_002333465.1</t>
  </si>
  <si>
    <t>ASM233346v1</t>
  </si>
  <si>
    <t>TUM10660</t>
  </si>
  <si>
    <t>BEEA01</t>
  </si>
  <si>
    <t>ftp://ftp.ncbi.nlm.nih.gov/genomes/all/GCF/002/333/465/GCF_002333465.1_ASM233346v1</t>
  </si>
  <si>
    <t>ftp://ftp.ncbi.nlm.nih.gov/genomes/all/GCA/002/333/465/GCA_002333465.1_ASM233346v1</t>
  </si>
  <si>
    <t>GCF_002333785.1</t>
  </si>
  <si>
    <t>ASM233378v1</t>
  </si>
  <si>
    <t>TUM10676</t>
  </si>
  <si>
    <t>BEEQ01</t>
  </si>
  <si>
    <t>ftp://ftp.ncbi.nlm.nih.gov/genomes/all/GCF/002/333/785/GCF_002333785.1_ASM233378v1</t>
  </si>
  <si>
    <t>ftp://ftp.ncbi.nlm.nih.gov/genomes/all/GCA/002/333/785/GCA_002333785.1_ASM233378v1</t>
  </si>
  <si>
    <t>GCF_002785755.1</t>
  </si>
  <si>
    <t>ASM278575v1</t>
  </si>
  <si>
    <t>ECC3380</t>
  </si>
  <si>
    <t>NEER01</t>
  </si>
  <si>
    <t>ftp://ftp.ncbi.nlm.nih.gov/genomes/all/GCF/002/785/755/GCF_002785755.1_ASM278575v1</t>
  </si>
  <si>
    <t>ftp://ftp.ncbi.nlm.nih.gov/genomes/all/GCA/002/785/755/GCA_002785755.1_ASM278575v1</t>
  </si>
  <si>
    <t>40_years</t>
  </si>
  <si>
    <t>GCF_001472915.1</t>
  </si>
  <si>
    <t>SMART_887.v1</t>
  </si>
  <si>
    <t>SMART_887</t>
  </si>
  <si>
    <t>LPOV01</t>
  </si>
  <si>
    <t>ftp://ftp.ncbi.nlm.nih.gov/genomes/all/GCF/001/472/915/GCF_001472915.1_SMART_887.v1</t>
  </si>
  <si>
    <t>ftp://ftp.ncbi.nlm.nih.gov/genomes/all/GCA/001/472/915/GCA_001472915.1_SMART_887.v1</t>
  </si>
  <si>
    <t>GCF_004146255.1</t>
  </si>
  <si>
    <t>ASM414625v1</t>
  </si>
  <si>
    <t>GEN000188</t>
  </si>
  <si>
    <t>SEKG01</t>
  </si>
  <si>
    <t>ftp://ftp.ncbi.nlm.nih.gov/genomes/all/GCF/004/146/255/GCF_004146255.1_ASM414625v1</t>
  </si>
  <si>
    <t>ftp://ftp.ncbi.nlm.nih.gov/genomes/all/GCA/004/146/255/GCA_004146255.1_ASM414625v1</t>
  </si>
  <si>
    <t>GCA_902160625.1</t>
  </si>
  <si>
    <t>25426_7#194</t>
  </si>
  <si>
    <t>4928STDY7071447</t>
  </si>
  <si>
    <t>CABGOH01</t>
  </si>
  <si>
    <t>ftp://ftp.ncbi.nlm.nih.gov/genomes/all/GCA/902/160/625/GCA_902160625.1_25426_7_194</t>
  </si>
  <si>
    <t>GCF_900076765.1</t>
  </si>
  <si>
    <t>12045_5#46</t>
  </si>
  <si>
    <t>e2743</t>
  </si>
  <si>
    <t>FKBV01</t>
  </si>
  <si>
    <t>ftp://ftp.ncbi.nlm.nih.gov/genomes/all/GCF/900/076/765/GCF_900076765.1_12045_5_46</t>
  </si>
  <si>
    <t>ftp://ftp.ncbi.nlm.nih.gov/genomes/all/GCA/900/076/765/GCA_900076765.1_12045_5_46</t>
  </si>
  <si>
    <t>GCF_000534595.1</t>
  </si>
  <si>
    <t>Ente_cloa_complex_MGH_12_V1</t>
  </si>
  <si>
    <t>MGH_12</t>
  </si>
  <si>
    <t>JCLM01</t>
  </si>
  <si>
    <t>Enterobacter_sp._MGH_12_(enterobacteria)</t>
  </si>
  <si>
    <t>ftp://ftp.ncbi.nlm.nih.gov/genomes/all/GCF/000/534/595/GCF_000534595.1_Ente_cloa_complex_MGH_12_V1</t>
  </si>
  <si>
    <t>ftp://ftp.ncbi.nlm.nih.gov/genomes/all/GCA/000/534/595/GCA_000534595.1_Ente_cloa_complex_MGH_12_V1</t>
  </si>
  <si>
    <t>GCF_002333725.1</t>
  </si>
  <si>
    <t>ASM233372v1</t>
  </si>
  <si>
    <t>TUM10673</t>
  </si>
  <si>
    <t>BEEN01</t>
  </si>
  <si>
    <t>ftp://ftp.ncbi.nlm.nih.gov/genomes/all/GCF/002/333/725/GCF_002333725.1_ASM233372v1</t>
  </si>
  <si>
    <t>ftp://ftp.ncbi.nlm.nih.gov/genomes/all/GCA/002/333/725/GCA_002333725.1_ASM233372v1</t>
  </si>
  <si>
    <t>GCF_900077885.1</t>
  </si>
  <si>
    <t>12082_4#45</t>
  </si>
  <si>
    <t>e841</t>
  </si>
  <si>
    <t>FKHB01</t>
  </si>
  <si>
    <t>ftp://ftp.ncbi.nlm.nih.gov/genomes/all/GCF/900/077/885/GCF_900077885.1_12082_4_45</t>
  </si>
  <si>
    <t>ftp://ftp.ncbi.nlm.nih.gov/genomes/all/GCA/900/077/885/GCA_900077885.1_12082_4_45</t>
  </si>
  <si>
    <t>SAMN04252941</t>
  </si>
  <si>
    <t>SAMN02138548</t>
  </si>
  <si>
    <t>SAMN04252912</t>
  </si>
  <si>
    <t>SAMN03197187</t>
  </si>
  <si>
    <t>SAMEA4693176</t>
  </si>
  <si>
    <t>SAMEA104567634</t>
  </si>
  <si>
    <t>SAMEA104567260</t>
  </si>
  <si>
    <t>SAMN03198059</t>
  </si>
  <si>
    <t>SAMN03732705</t>
  </si>
  <si>
    <t>SAMD00126357</t>
  </si>
  <si>
    <t>SAMEA2273147</t>
  </si>
  <si>
    <t>SAMN10644711</t>
  </si>
  <si>
    <t>SAMN09435821</t>
  </si>
  <si>
    <t>SAMN04407784</t>
  </si>
  <si>
    <t>SAMN04011424</t>
  </si>
  <si>
    <t>SAMN04014891</t>
  </si>
  <si>
    <t>SAMN06887675</t>
  </si>
  <si>
    <t>SAMN10525001</t>
  </si>
  <si>
    <t>SAMN03283686</t>
  </si>
  <si>
    <t>SAMN03495974</t>
  </si>
  <si>
    <t>SAMN04572694</t>
  </si>
  <si>
    <t>67_years</t>
  </si>
  <si>
    <t>GCF_001472955.1</t>
  </si>
  <si>
    <t>SMART_901.v1</t>
  </si>
  <si>
    <t>SMART_901</t>
  </si>
  <si>
    <t>LPOT01</t>
  </si>
  <si>
    <t>ftp://ftp.ncbi.nlm.nih.gov/genomes/all/GCF/001/472/955/GCF_001472955.1_SMART_901.v1</t>
  </si>
  <si>
    <t>ftp://ftp.ncbi.nlm.nih.gov/genomes/all/GCA/001/472/955/GCA_001472955.1_SMART_901.v1</t>
  </si>
  <si>
    <t>GCF_000474805.1</t>
  </si>
  <si>
    <t>Ente_cloa_complex_MGH_8_V1_PacBio</t>
  </si>
  <si>
    <t>MGH_8</t>
  </si>
  <si>
    <t>AXLJ01</t>
  </si>
  <si>
    <t>Enterobacter_sp._MGH_8_(enterobacteria)</t>
  </si>
  <si>
    <t>ftp://ftp.ncbi.nlm.nih.gov/genomes/all/GCF/000/474/805/GCF_000474805.1_Ente_cloa_complex_MGH_8_V1_PacBio</t>
  </si>
  <si>
    <t>ftp://ftp.ncbi.nlm.nih.gov/genomes/all/GCA/000/474/805/GCA_000474805.1_Ente_cloa_complex_MGH_8_V1_PacBio</t>
  </si>
  <si>
    <t>2013/10/18_00:00</t>
  </si>
  <si>
    <t>84_years</t>
  </si>
  <si>
    <t>GCF_001472375.1</t>
  </si>
  <si>
    <t>SMART_530.v1</t>
  </si>
  <si>
    <t>SMART_530</t>
  </si>
  <si>
    <t>LPPW01</t>
  </si>
  <si>
    <t>ftp://ftp.ncbi.nlm.nih.gov/genomes/all/GCF/001/472/375/GCF_001472375.1_SMART_530.v1</t>
  </si>
  <si>
    <t>ftp://ftp.ncbi.nlm.nih.gov/genomes/all/GCA/001/472/375/GCA_001472375.1_SMART_530.v1</t>
  </si>
  <si>
    <t>GCF_001054135.1</t>
  </si>
  <si>
    <t>ASM105413v1</t>
  </si>
  <si>
    <t>1222_ECLO</t>
  </si>
  <si>
    <t>JVYD01</t>
  </si>
  <si>
    <t>ftp://ftp.ncbi.nlm.nih.gov/genomes/all/GCF/001/054/135/GCF_001054135.1_ASM105413v1</t>
  </si>
  <si>
    <t>ftp://ftp.ncbi.nlm.nih.gov/genomes/all/GCA/001/054/135/GCA_001054135.1_ASM105413v1</t>
  </si>
  <si>
    <t>urine,_ICU</t>
  </si>
  <si>
    <t>GCF_900465105.1</t>
  </si>
  <si>
    <t>ecl_30676.1</t>
  </si>
  <si>
    <t>UBIN01</t>
  </si>
  <si>
    <t>ftp://ftp.ncbi.nlm.nih.gov/genomes/all/GCF/900/465/105/GCF_900465105.1_ecl_30676.1</t>
  </si>
  <si>
    <t>ftp://ftp.ncbi.nlm.nih.gov/genomes/all/GCA/900/465/105/GCA_900465105.1_ecl_30676.1</t>
  </si>
  <si>
    <t>2018/06/29_00:00</t>
  </si>
  <si>
    <t>2018/07/07_00:00</t>
  </si>
  <si>
    <t>GCA_902161255.1</t>
  </si>
  <si>
    <t>25426_7#262</t>
  </si>
  <si>
    <t>4928STDY7071527</t>
  </si>
  <si>
    <t>CABGQY01</t>
  </si>
  <si>
    <t>ftp://ftp.ncbi.nlm.nih.gov/genomes/all/GCA/902/161/255/GCA_902161255.1_25426_7_262</t>
  </si>
  <si>
    <t>GCA_902162625.1</t>
  </si>
  <si>
    <t>25964_2#36</t>
  </si>
  <si>
    <t>4928STDY7071161</t>
  </si>
  <si>
    <t>CABGWF01</t>
  </si>
  <si>
    <t>ftp://ftp.ncbi.nlm.nih.gov/genomes/all/GCA/902/162/625/GCA_902162625.1_25964_2_36</t>
  </si>
  <si>
    <t>GCF_001058605.1</t>
  </si>
  <si>
    <t>ASM105860v1</t>
  </si>
  <si>
    <t>85_ECLO</t>
  </si>
  <si>
    <t>JUQP01</t>
  </si>
  <si>
    <t>ftp://ftp.ncbi.nlm.nih.gov/genomes/all/GCF/001/058/605/GCF_001058605.1_ASM105860v1</t>
  </si>
  <si>
    <t>ftp://ftp.ncbi.nlm.nih.gov/genomes/all/GCA/001/058/605/GCA_001058605.1_ASM105860v1</t>
  </si>
  <si>
    <t>GCF_001022415.1</t>
  </si>
  <si>
    <t>ASM102241v1</t>
  </si>
  <si>
    <t>GN02440</t>
  </si>
  <si>
    <t>LEET01</t>
  </si>
  <si>
    <t>ftp://ftp.ncbi.nlm.nih.gov/genomes/all/GCF/001/022/415/GCF_001022415.1_ASM102241v1</t>
  </si>
  <si>
    <t>ftp://ftp.ncbi.nlm.nih.gov/genomes/all/GCA/001/022/415/GCA_001022415.1_ASM102241v1</t>
  </si>
  <si>
    <t>GCF_003227935.1</t>
  </si>
  <si>
    <t>ASM322793v1</t>
  </si>
  <si>
    <t>TUM15672</t>
  </si>
  <si>
    <t>BGOC01</t>
  </si>
  <si>
    <t>Enterobacter_roggenkampii_TUM15672_(enterobacteria)</t>
  </si>
  <si>
    <t>ftp://ftp.ncbi.nlm.nih.gov/genomes/all/GCF/003/227/935/GCF_003227935.1_ASM322793v1</t>
  </si>
  <si>
    <t>ftp://ftp.ncbi.nlm.nih.gov/genomes/all/GCA/003/227/935/GCA_003227935.1_ASM322793v1</t>
  </si>
  <si>
    <t>2018/06/12_00:00</t>
  </si>
  <si>
    <t>2018/06/14_00:00</t>
  </si>
  <si>
    <t>2018/06/16_00:00</t>
  </si>
  <si>
    <t>GCF_900076945.1</t>
  </si>
  <si>
    <t>12082_4#39</t>
  </si>
  <si>
    <t>e316</t>
  </si>
  <si>
    <t>FKCZ01</t>
  </si>
  <si>
    <t>ftp://ftp.ncbi.nlm.nih.gov/genomes/all/GCF/900/076/945/GCF_900076945.1_12082_4_39</t>
  </si>
  <si>
    <t>ftp://ftp.ncbi.nlm.nih.gov/genomes/all/GCA/900/076/945/GCA_900076945.1_12082_4_39</t>
  </si>
  <si>
    <t>GCF_004005145.1</t>
  </si>
  <si>
    <t>ASM400514v1</t>
  </si>
  <si>
    <t>064C2</t>
  </si>
  <si>
    <t>RZWC01</t>
  </si>
  <si>
    <t>ftp://ftp.ncbi.nlm.nih.gov/genomes/all/GCF/004/005/145/GCF_004005145.1_ASM400514v1</t>
  </si>
  <si>
    <t>ftp://ftp.ncbi.nlm.nih.gov/genomes/all/GCA/004/005/145/GCA_004005145.1_ASM400514v1</t>
  </si>
  <si>
    <t>GCF_003289715.1</t>
  </si>
  <si>
    <t>ASM328971v1</t>
  </si>
  <si>
    <t>113I7</t>
  </si>
  <si>
    <t>QMCV01</t>
  </si>
  <si>
    <t>ftp://ftp.ncbi.nlm.nih.gov/genomes/all/GCF/003/289/715/GCF_003289715.1_ASM328971v1</t>
  </si>
  <si>
    <t>ftp://ftp.ncbi.nlm.nih.gov/genomes/all/GCA/003/289/715/GCA_003289715.1_ASM328971v1</t>
  </si>
  <si>
    <t>GCF_001518595.1</t>
  </si>
  <si>
    <t>ASM151859v1</t>
  </si>
  <si>
    <t>GN03866</t>
  </si>
  <si>
    <t>LRCN01</t>
  </si>
  <si>
    <t>ftp://ftp.ncbi.nlm.nih.gov/genomes/all/GCF/001/518/595/GCF_001518595.1_ASM151859v1</t>
  </si>
  <si>
    <t>ftp://ftp.ncbi.nlm.nih.gov/genomes/all/GCA/001/518/595/GCA_001518595.1_ASM151859v1</t>
  </si>
  <si>
    <t>MISSING</t>
  </si>
  <si>
    <t>GCF_001316815.2</t>
  </si>
  <si>
    <t>ASM131681v2</t>
  </si>
  <si>
    <t>ST145:950180354</t>
  </si>
  <si>
    <t>LJDP02</t>
  </si>
  <si>
    <t>ftp://ftp.ncbi.nlm.nih.gov/genomes/all/GCF/001/316/815/GCF_001316815.2_ASM131681v2</t>
  </si>
  <si>
    <t>ftp://ftp.ncbi.nlm.nih.gov/genomes/all/GCA/001/316/815/GCA_001316815.2_ASM131681v2</t>
  </si>
  <si>
    <t>GCF_002201815.1</t>
  </si>
  <si>
    <t>ASM220181v1</t>
  </si>
  <si>
    <t>AR_0050</t>
  </si>
  <si>
    <t>ftp://ftp.ncbi.nlm.nih.gov/genomes/all/GCF/002/201/815/GCF_002201815.1_ASM220181v1</t>
  </si>
  <si>
    <t>ftp://ftp.ncbi.nlm.nih.gov/genomes/all/GCA/002/201/815/GCA_002201815.1_ASM220181v1</t>
  </si>
  <si>
    <t>2017/06/20_00:00</t>
  </si>
  <si>
    <t>Marco_Vianello</t>
  </si>
  <si>
    <t>GCF_002145455.1</t>
  </si>
  <si>
    <t>ASM214545v1</t>
  </si>
  <si>
    <t>EkBL-II-14(1)</t>
  </si>
  <si>
    <t>NEWG01</t>
  </si>
  <si>
    <t>ftp://ftp.ncbi.nlm.nih.gov/genomes/all/GCF/002/145/455/GCF_002145455.1_ASM214545v1</t>
  </si>
  <si>
    <t>ftp://ftp.ncbi.nlm.nih.gov/genomes/all/GCA/002/145/455/GCA_002145455.1_ASM214545v1</t>
  </si>
  <si>
    <t>GCF_003944645.1</t>
  </si>
  <si>
    <t>ASM394464v1</t>
  </si>
  <si>
    <t>WCHEHu045002</t>
  </si>
  <si>
    <t>RWHU01</t>
  </si>
  <si>
    <t>Enterobacter_huaxiensis_(enterobacteria)</t>
  </si>
  <si>
    <t>Enterobacter_huaxiensis</t>
  </si>
  <si>
    <t>ftp://ftp.ncbi.nlm.nih.gov/genomes/all/GCF/003/944/645/GCF_003944645.1_ASM394464v1</t>
  </si>
  <si>
    <t>ftp://ftp.ncbi.nlm.nih.gov/genomes/all/GCA/003/944/645/GCA_003944645.1_ASM394464v1</t>
  </si>
  <si>
    <t>2018/12/19_00:00</t>
  </si>
  <si>
    <t>Enterobacter_huaxiensis_QZCT01</t>
  </si>
  <si>
    <t>GCF_000957105.1</t>
  </si>
  <si>
    <t>ASM95710v1</t>
  </si>
  <si>
    <t>JZYY01</t>
  </si>
  <si>
    <t>ftp://ftp.ncbi.nlm.nih.gov/genomes/all/GCF/000/957/105/GCF_000957105.1_ASM95710v1</t>
  </si>
  <si>
    <t>ftp://ftp.ncbi.nlm.nih.gov/genomes/all/GCA/000/957/105/GCA_000957105.1_ASM95710v1</t>
  </si>
  <si>
    <t>GCF_001023195.1</t>
  </si>
  <si>
    <t>ASM102319v1</t>
  </si>
  <si>
    <t>GN02204</t>
  </si>
  <si>
    <t>LEEQ01</t>
  </si>
  <si>
    <t>ftp://ftp.ncbi.nlm.nih.gov/genomes/all/GCF/001/023/195/GCF_001023195.1_ASM102319v1</t>
  </si>
  <si>
    <t>ftp://ftp.ncbi.nlm.nih.gov/genomes/all/GCA/001/023/195/GCA_001023195.1_ASM102319v1</t>
  </si>
  <si>
    <t>GCF_001631365.1</t>
  </si>
  <si>
    <t>ASM163136v1</t>
  </si>
  <si>
    <t>GN05902</t>
  </si>
  <si>
    <t>LVUS01</t>
  </si>
  <si>
    <t>ftp://ftp.ncbi.nlm.nih.gov/genomes/all/GCF/001/631/365/GCF_001631365.1_ASM163136v1</t>
  </si>
  <si>
    <t>ftp://ftp.ncbi.nlm.nih.gov/genomes/all/GCA/001/631/365/GCA_001631365.1_ASM163136v1</t>
  </si>
  <si>
    <t>SAMN09845186</t>
  </si>
  <si>
    <t>SAMN03197221</t>
  </si>
  <si>
    <t>SAMN06106852</t>
  </si>
  <si>
    <t>SAMN06323809</t>
  </si>
  <si>
    <t>SAMN10252251</t>
  </si>
  <si>
    <t>SAMN02138551</t>
  </si>
  <si>
    <t>SAMN08918384</t>
  </si>
  <si>
    <t>SAMD00089460</t>
  </si>
  <si>
    <t>SAMN02138601</t>
  </si>
  <si>
    <t>SAMN07291509</t>
  </si>
  <si>
    <t>SAMN03283631</t>
  </si>
  <si>
    <t>SAMN10188240</t>
  </si>
  <si>
    <t>SAMN03283644</t>
  </si>
  <si>
    <t>SAMEA2273475</t>
  </si>
  <si>
    <t>SAMN04193740</t>
  </si>
  <si>
    <t>GCF_003594935.1</t>
  </si>
  <si>
    <t>ASM359493v1</t>
  </si>
  <si>
    <t>QZCT01</t>
  </si>
  <si>
    <t>ftp://ftp.ncbi.nlm.nih.gov/genomes/all/GCF/003/594/935/GCF_003594935.1_ASM359493v1</t>
  </si>
  <si>
    <t>ftp://ftp.ncbi.nlm.nih.gov/genomes/all/GCA/003/594/935/GCA_003594935.1_ASM359493v1</t>
  </si>
  <si>
    <t>GCF_001076175.1</t>
  </si>
  <si>
    <t>ASM107617v1</t>
  </si>
  <si>
    <t>1254_ECLO</t>
  </si>
  <si>
    <t>JVWV01</t>
  </si>
  <si>
    <t>ftp://ftp.ncbi.nlm.nih.gov/genomes/all/GCF/001/076/175/GCF_001076175.1_ASM107617v1</t>
  </si>
  <si>
    <t>ftp://ftp.ncbi.nlm.nih.gov/genomes/all/GCA/001/076/175/GCA_001076175.1_ASM107617v1</t>
  </si>
  <si>
    <t>Post_renal_transplant</t>
  </si>
  <si>
    <t>GCF_002417005.1</t>
  </si>
  <si>
    <t>ASM241700v1</t>
  </si>
  <si>
    <t>EC015</t>
  </si>
  <si>
    <t>NXJF01</t>
  </si>
  <si>
    <t>ftp://ftp.ncbi.nlm.nih.gov/genomes/all/GCF/002/417/005/GCF_002417005.1_ASM241700v1</t>
  </si>
  <si>
    <t>ftp://ftp.ncbi.nlm.nih.gov/genomes/all/GCA/002/417/005/GCA_002417005.1_ASM241700v1</t>
  </si>
  <si>
    <t>2017/10/07_00:00</t>
  </si>
  <si>
    <t>sewage_water</t>
  </si>
  <si>
    <t>GCF_002007805.1</t>
  </si>
  <si>
    <t>ASM200780v1</t>
  </si>
  <si>
    <t>R11</t>
  </si>
  <si>
    <t>ftp://ftp.ncbi.nlm.nih.gov/genomes/all/GCF/002/007/805/GCF_002007805.1_ASM200780v1</t>
  </si>
  <si>
    <t>ftp://ftp.ncbi.nlm.nih.gov/genomes/all/GCA/002/007/805/GCA_002007805.1_ASM200780v1</t>
  </si>
  <si>
    <t>Shandong_Academy_of_Medical_Sciences</t>
  </si>
  <si>
    <t>2017/02/28_00:00</t>
  </si>
  <si>
    <t>GCF_003687945.1</t>
  </si>
  <si>
    <t>ASM368794v1</t>
  </si>
  <si>
    <t>RDWF01</t>
  </si>
  <si>
    <t>ftp://ftp.ncbi.nlm.nih.gov/genomes/all/GCF/003/687/945/GCF_003687945.1_ASM368794v1</t>
  </si>
  <si>
    <t>ftp://ftp.ncbi.nlm.nih.gov/genomes/all/GCA/003/687/945/GCA_003687945.1_ASM368794v1</t>
  </si>
  <si>
    <t>JMI_Laboratories</t>
  </si>
  <si>
    <t>2018/10/24_00:00</t>
  </si>
  <si>
    <t>GCF_000534615.1</t>
  </si>
  <si>
    <t>Ente_cloa_complex_MGH_11_V1</t>
  </si>
  <si>
    <t>MGH_11</t>
  </si>
  <si>
    <t>JCLN01</t>
  </si>
  <si>
    <t>Enterobacter_sp._MGH_11_(enterobacteria)</t>
  </si>
  <si>
    <t>ftp://ftp.ncbi.nlm.nih.gov/genomes/all/GCF/000/534/615/GCF_000534615.1_Ente_cloa_complex_MGH_11_V1</t>
  </si>
  <si>
    <t>ftp://ftp.ncbi.nlm.nih.gov/genomes/all/GCA/000/534/615/GCA_000534615.1_Ente_cloa_complex_MGH_11_V1</t>
  </si>
  <si>
    <t>water</t>
  </si>
  <si>
    <t>Violeta_Poma</t>
  </si>
  <si>
    <t>GCF_004103945.1</t>
  </si>
  <si>
    <t>ASM410394v1</t>
  </si>
  <si>
    <t>HN77</t>
  </si>
  <si>
    <t>QBFC01</t>
  </si>
  <si>
    <t>ftp://ftp.ncbi.nlm.nih.gov/genomes/all/GCF/004/103/945/GCF_004103945.1_ASM410394v1</t>
  </si>
  <si>
    <t>ftp://ftp.ncbi.nlm.nih.gov/genomes/all/GCA/004/103/945/GCA_004103945.1_ASM410394v1</t>
  </si>
  <si>
    <t>Karolinska_Institutet</t>
  </si>
  <si>
    <t>2019/01/23_00:00</t>
  </si>
  <si>
    <t>2019/01/27_00:00</t>
  </si>
  <si>
    <t>GCF_002333585.1</t>
  </si>
  <si>
    <t>ASM233358v1</t>
  </si>
  <si>
    <t>TUM10666</t>
  </si>
  <si>
    <t>BEEG01</t>
  </si>
  <si>
    <t>ftp://ftp.ncbi.nlm.nih.gov/genomes/all/GCF/002/333/585/GCF_002333585.1_ASM233358v1</t>
  </si>
  <si>
    <t>ftp://ftp.ncbi.nlm.nih.gov/genomes/all/GCA/002/333/585/GCA_002333585.1_ASM233358v1</t>
  </si>
  <si>
    <t>GCF_000534475.1</t>
  </si>
  <si>
    <t>Ente_cloa_complex_BWH_39_V1</t>
  </si>
  <si>
    <t>BWH_39</t>
  </si>
  <si>
    <t>JCLG01</t>
  </si>
  <si>
    <t>Enterobacter_sp._BWH_39_(enterobacteria)</t>
  </si>
  <si>
    <t>ftp://ftp.ncbi.nlm.nih.gov/genomes/all/GCF/000/534/475/GCF_000534475.1_Ente_cloa_complex_BWH_39_V1</t>
  </si>
  <si>
    <t>ftp://ftp.ncbi.nlm.nih.gov/genomes/all/GCA/000/534/475/GCA_000534475.1_Ente_cloa_complex_BWH_39_V1</t>
  </si>
  <si>
    <t>GCF_003000715.1</t>
  </si>
  <si>
    <t>ASM300071v1</t>
  </si>
  <si>
    <t>AR_0366</t>
  </si>
  <si>
    <t>PSQT01</t>
  </si>
  <si>
    <t>ftp://ftp.ncbi.nlm.nih.gov/genomes/all/GCF/003/000/715/GCF_003000715.1_ASM300071v1</t>
  </si>
  <si>
    <t>ftp://ftp.ncbi.nlm.nih.gov/genomes/all/GCA/003/000/715/GCA_003000715.1_ASM300071v1</t>
  </si>
  <si>
    <t>2018/03/14_00:00</t>
  </si>
  <si>
    <t>2018/03/16_00:00</t>
  </si>
  <si>
    <t>GCF_000957895.1</t>
  </si>
  <si>
    <t>ASM95789v1</t>
  </si>
  <si>
    <t>JZZP01</t>
  </si>
  <si>
    <t>ftp://ftp.ncbi.nlm.nih.gov/genomes/all/GCF/000/957/895/GCF_000957895.1_ASM95789v1</t>
  </si>
  <si>
    <t>ftp://ftp.ncbi.nlm.nih.gov/genomes/all/GCA/000/957/895/GCA_000957895.1_ASM95789v1</t>
  </si>
  <si>
    <t>GCF_004138605.1</t>
  </si>
  <si>
    <t>ASM413860v1</t>
  </si>
  <si>
    <t>ECY546</t>
  </si>
  <si>
    <t>ftp://ftp.ncbi.nlm.nih.gov/genomes/all/GCF/004/138/605/GCF_004138605.1_ASM413860v1</t>
  </si>
  <si>
    <t>ftp://ftp.ncbi.nlm.nih.gov/genomes/all/GCA/004/138/605/GCA_004138605.1_ASM413860v1</t>
  </si>
  <si>
    <t>Wenzhou_Medical_University</t>
  </si>
  <si>
    <t>2019/02/05_00:00</t>
  </si>
  <si>
    <t>2019/02/15_00:00</t>
  </si>
  <si>
    <t>GCF_000957065.1</t>
  </si>
  <si>
    <t>ASM95706v1</t>
  </si>
  <si>
    <t>JZZB01</t>
  </si>
  <si>
    <t>ftp://ftp.ncbi.nlm.nih.gov/genomes/all/GCF/000/957/065/GCF_000957065.1_ASM95706v1</t>
  </si>
  <si>
    <t>ftp://ftp.ncbi.nlm.nih.gov/genomes/all/GCA/000/957/065/GCA_000957065.1_ASM95706v1</t>
  </si>
  <si>
    <t>GCF_900076885.1</t>
  </si>
  <si>
    <t>12082_4#56</t>
  </si>
  <si>
    <t>e298</t>
  </si>
  <si>
    <t>FKCH01</t>
  </si>
  <si>
    <t>ftp://ftp.ncbi.nlm.nih.gov/genomes/all/GCF/900/076/885/GCF_900076885.1_12082_4_56</t>
  </si>
  <si>
    <t>ftp://ftp.ncbi.nlm.nih.gov/genomes/all/GCA/900/076/885/GCA_900076885.1_12082_4_56</t>
  </si>
  <si>
    <t>Bloody_diarrhea</t>
  </si>
  <si>
    <t>GCF_001441705.1</t>
  </si>
  <si>
    <t>ASM144170v1</t>
  </si>
  <si>
    <t>LLXN01</t>
  </si>
  <si>
    <t>ftp://ftp.ncbi.nlm.nih.gov/genomes/all/GCF/001/441/705/GCF_001441705.1_ASM144170v1</t>
  </si>
  <si>
    <t>ftp://ftp.ncbi.nlm.nih.gov/genomes/all/GCA/001/441/705/GCA_001441705.1_ASM144170v1</t>
  </si>
  <si>
    <t>Nottingham_Trent_University,_UK</t>
  </si>
  <si>
    <t>2015/11/09_00:00</t>
  </si>
  <si>
    <t>SAMN04430992</t>
  </si>
  <si>
    <t>SAMN08623828</t>
  </si>
  <si>
    <t>SAMN02138546</t>
  </si>
  <si>
    <t>SAMEA2273208</t>
  </si>
  <si>
    <t>SAMN03776124</t>
  </si>
  <si>
    <t>SAMN06812614</t>
  </si>
  <si>
    <t>SAMN08737031</t>
  </si>
  <si>
    <t>SAMN04252888</t>
  </si>
  <si>
    <t>SAMN06812633</t>
  </si>
  <si>
    <t>SAMN03732712</t>
  </si>
  <si>
    <t>SAMD00089489</t>
  </si>
  <si>
    <t>SAMN09435831</t>
  </si>
  <si>
    <t>SAMN04252894</t>
  </si>
  <si>
    <t>SAMEA2273402</t>
  </si>
  <si>
    <t>SAMEA2273345</t>
  </si>
  <si>
    <t>SAMEA104567284</t>
  </si>
  <si>
    <t>SAMN03198217</t>
  </si>
  <si>
    <t>SAMEA2273188</t>
  </si>
  <si>
    <t>SAMN03283623</t>
  </si>
  <si>
    <t>SAMN09435832</t>
  </si>
  <si>
    <t>SAMN04407776</t>
  </si>
  <si>
    <t>SAMEA2273240</t>
  </si>
  <si>
    <t>SAMN03196991</t>
  </si>
  <si>
    <t>SAMN10525014</t>
  </si>
  <si>
    <t>SAMN03733827</t>
  </si>
  <si>
    <t>SAMN03733769</t>
  </si>
  <si>
    <t>SAMN04407788</t>
  </si>
  <si>
    <t>SAMEA2273480</t>
  </si>
  <si>
    <t>SAMEA2273429</t>
  </si>
  <si>
    <t>SAMEA104567420</t>
  </si>
  <si>
    <t>SAMN03197133</t>
  </si>
  <si>
    <t>SAMEA4623340</t>
  </si>
  <si>
    <t>SAMN03733748</t>
  </si>
  <si>
    <t>SAMEA104567302</t>
  </si>
  <si>
    <t>SAMEA104567301</t>
  </si>
  <si>
    <t>SAMN03283651</t>
  </si>
  <si>
    <t>SAMEA2273329</t>
  </si>
  <si>
    <t>SAMN02138545</t>
  </si>
  <si>
    <t>SAMEA2273492</t>
  </si>
  <si>
    <t>SAMN03283629</t>
  </si>
  <si>
    <t>SAMN08160790</t>
  </si>
  <si>
    <t>SAMN03283628</t>
  </si>
  <si>
    <t>SAMN03197303</t>
  </si>
  <si>
    <t>SAMEA2273360</t>
  </si>
  <si>
    <t>SAMEA2273364</t>
  </si>
  <si>
    <t>SAMN02232020</t>
  </si>
  <si>
    <t>SAMEA2273384</t>
  </si>
  <si>
    <t>SAMN03283319</t>
  </si>
  <si>
    <t>SAMN05660598</t>
  </si>
  <si>
    <t>SAMEA2273362</t>
  </si>
  <si>
    <t>SAMN03280193</t>
  </si>
  <si>
    <t>SAMN03495972</t>
  </si>
  <si>
    <t>SAMEA2273508</t>
  </si>
  <si>
    <t>SAMN02356629</t>
  </si>
  <si>
    <t>SAMN03159497</t>
  </si>
  <si>
    <t>SAMD00089465</t>
  </si>
  <si>
    <t>SAMEA4785257</t>
  </si>
  <si>
    <t>SAMN09435819</t>
  </si>
  <si>
    <t>SAMN03012816</t>
  </si>
  <si>
    <t>SAMN04431013</t>
  </si>
  <si>
    <t>SAMN03283656</t>
  </si>
  <si>
    <t>SAMN04252945</t>
  </si>
  <si>
    <t>SAMN04252953</t>
  </si>
  <si>
    <t>SAMEA104694437</t>
  </si>
  <si>
    <t>SAMN04572699</t>
  </si>
  <si>
    <t>SAMN09845199</t>
  </si>
  <si>
    <t>SAMN12438177</t>
  </si>
  <si>
    <t>SAMN10252244</t>
  </si>
  <si>
    <t>SAMN03732723</t>
  </si>
  <si>
    <t>SAMEA5603555</t>
  </si>
  <si>
    <t>SAMN08737212</t>
  </si>
  <si>
    <t>SAMEA104113920</t>
  </si>
  <si>
    <t>SAMN03012822</t>
  </si>
  <si>
    <t>SAMN04572683</t>
  </si>
  <si>
    <t>SAMEA2273343</t>
  </si>
  <si>
    <t>SAMEA2273353</t>
  </si>
  <si>
    <t>SAMN04014843</t>
  </si>
  <si>
    <t>SAMEA2273239</t>
  </si>
  <si>
    <t>SAMN07448202</t>
  </si>
  <si>
    <t>SAMD00089516</t>
  </si>
  <si>
    <t>SAMEA2273225</t>
  </si>
  <si>
    <t>SAMN10252240</t>
  </si>
  <si>
    <t>SAMN03277189</t>
  </si>
  <si>
    <t>SAMN10835620</t>
  </si>
  <si>
    <t>SAMN03197605</t>
  </si>
  <si>
    <t>SAMN10835622</t>
  </si>
  <si>
    <t>SAMD00143515</t>
  </si>
  <si>
    <t>SAMEA2273133</t>
  </si>
  <si>
    <t>SAMN04158285</t>
  </si>
  <si>
    <t>SAMN03283317</t>
  </si>
  <si>
    <t>SAMEA2273271</t>
  </si>
  <si>
    <t>SAMEA2273124</t>
  </si>
  <si>
    <t>SAMN04252932</t>
  </si>
  <si>
    <t>SAMEA2273231</t>
  </si>
  <si>
    <t>SAMN10502115</t>
  </si>
  <si>
    <t>66_years</t>
  </si>
  <si>
    <t>GCF_001524975.1</t>
  </si>
  <si>
    <t>ASM152497v1</t>
  </si>
  <si>
    <t>FL-1283</t>
  </si>
  <si>
    <t>LRJU01</t>
  </si>
  <si>
    <t>ftp://ftp.ncbi.nlm.nih.gov/genomes/all/GCF/001/524/975/GCF_001524975.1_ASM152497v1</t>
  </si>
  <si>
    <t>ftp://ftp.ncbi.nlm.nih.gov/genomes/all/GCA/001/524/975/GCA_001524975.1_ASM152497v1</t>
  </si>
  <si>
    <t>GCF_003400585.1</t>
  </si>
  <si>
    <t>ASM340058v1</t>
  </si>
  <si>
    <t>CRE74</t>
  </si>
  <si>
    <t>PXJX01</t>
  </si>
  <si>
    <t>ftp://ftp.ncbi.nlm.nih.gov/genomes/all/GCF/003/400/585/GCF_003400585.1_ASM340058v1</t>
  </si>
  <si>
    <t>ftp://ftp.ncbi.nlm.nih.gov/genomes/all/GCA/003/400/585/GCA_003400585.1_ASM340058v1</t>
  </si>
  <si>
    <t>GCF_000534695.1</t>
  </si>
  <si>
    <t>Ente_cloa_complex_MGH_6_V2</t>
  </si>
  <si>
    <t>MGH_6</t>
  </si>
  <si>
    <t>JCLR01</t>
  </si>
  <si>
    <t>Enterobacter_sp._MGH_6_(enterobacteria)</t>
  </si>
  <si>
    <t>Enterobacter_sp._MGH_6</t>
  </si>
  <si>
    <t>ftp://ftp.ncbi.nlm.nih.gov/genomes/all/GCF/000/534/695/GCF_000534695.1_Ente_cloa_complex_MGH_6_V2</t>
  </si>
  <si>
    <t>ftp://ftp.ncbi.nlm.nih.gov/genomes/all/GCA/000/534/695/GCA_000534695.1_Ente_cloa_complex_MGH_6_V2</t>
  </si>
  <si>
    <t>GCF_900075045.1</t>
  </si>
  <si>
    <t>12045_4#79</t>
  </si>
  <si>
    <t>e1089</t>
  </si>
  <si>
    <t>FJXB01</t>
  </si>
  <si>
    <t>ftp://ftp.ncbi.nlm.nih.gov/genomes/all/GCF/900/075/045/GCF_900075045.1_12045_4_79</t>
  </si>
  <si>
    <t>ftp://ftp.ncbi.nlm.nih.gov/genomes/all/GCA/900/075/045/GCA_900075045.1_12045_4_79</t>
  </si>
  <si>
    <t>GCF_001190095.1</t>
  </si>
  <si>
    <t>ASM119009v1</t>
  </si>
  <si>
    <t>LB2</t>
  </si>
  <si>
    <t>LFLH01</t>
  </si>
  <si>
    <t>ftp://ftp.ncbi.nlm.nih.gov/genomes/all/GCF/001/190/095/GCF_001190095.1_ASM119009v1</t>
  </si>
  <si>
    <t>ftp://ftp.ncbi.nlm.nih.gov/genomes/all/GCA/001/190/095/GCA_001190095.1_ASM119009v1</t>
  </si>
  <si>
    <t>2015/07/31_00:00</t>
  </si>
  <si>
    <t>2015/08/13_00:00</t>
  </si>
  <si>
    <t>GCF_002184665.2</t>
  </si>
  <si>
    <t>ASM218466v2</t>
  </si>
  <si>
    <t>CRK0060</t>
  </si>
  <si>
    <t>NEYT02</t>
  </si>
  <si>
    <t>ftp://ftp.ncbi.nlm.nih.gov/genomes/all/GCF/002/184/665/GCF_002184665.2_ASM218466v2</t>
  </si>
  <si>
    <t>ftp://ftp.ncbi.nlm.nih.gov/genomes/all/GCA/002/184/665/GCA_002184665.2_ASM218466v2</t>
  </si>
  <si>
    <t>GCF_003056855.1</t>
  </si>
  <si>
    <t>ASM305685v1</t>
  </si>
  <si>
    <t>AUH-ENM1</t>
  </si>
  <si>
    <t>PYGW01</t>
  </si>
  <si>
    <t>ftp://ftp.ncbi.nlm.nih.gov/genomes/all/GCF/003/056/855/GCF_003056855.1_ASM305685v1</t>
  </si>
  <si>
    <t>ftp://ftp.ncbi.nlm.nih.gov/genomes/all/GCA/003/056/855/GCA_003056855.1_ASM305685v1</t>
  </si>
  <si>
    <t>17_years</t>
  </si>
  <si>
    <t>GCF_001471935.1</t>
  </si>
  <si>
    <t>SMART_264.v1</t>
  </si>
  <si>
    <t>SMART_264</t>
  </si>
  <si>
    <t>LPQT01</t>
  </si>
  <si>
    <t>ftp://ftp.ncbi.nlm.nih.gov/genomes/all/GCF/001/471/935/GCF_001471935.1_SMART_264.v1</t>
  </si>
  <si>
    <t>ftp://ftp.ncbi.nlm.nih.gov/genomes/all/GCA/001/471/935/GCA_001471935.1_SMART_264.v1</t>
  </si>
  <si>
    <t>GCF_002185845.2</t>
  </si>
  <si>
    <t>ASM218584v2</t>
  </si>
  <si>
    <t>CRK0041</t>
  </si>
  <si>
    <t>NEZA02</t>
  </si>
  <si>
    <t>ftp://ftp.ncbi.nlm.nih.gov/genomes/all/GCF/002/185/845/GCF_002185845.2_ASM218584v2</t>
  </si>
  <si>
    <t>ftp://ftp.ncbi.nlm.nih.gov/genomes/all/GCA/002/185/845/GCA_002185845.2_ASM218584v2</t>
  </si>
  <si>
    <t>GCF_001022575.1</t>
  </si>
  <si>
    <t>ASM102257v1</t>
  </si>
  <si>
    <t>GN02534</t>
  </si>
  <si>
    <t>LEDR01</t>
  </si>
  <si>
    <t>ftp://ftp.ncbi.nlm.nih.gov/genomes/all/GCF/001/022/575/GCF_001022575.1_ASM102257v1</t>
  </si>
  <si>
    <t>ftp://ftp.ncbi.nlm.nih.gov/genomes/all/GCA/001/022/575/GCA_001022575.1_ASM102257v1</t>
  </si>
  <si>
    <t>GCF_002334165.1</t>
  </si>
  <si>
    <t>ASM233416v1</t>
  </si>
  <si>
    <t>TUM10696</t>
  </si>
  <si>
    <t>BEFJ01</t>
  </si>
  <si>
    <t>ftp://ftp.ncbi.nlm.nih.gov/genomes/all/GCF/002/334/165/GCF_002334165.1_ASM233416v1</t>
  </si>
  <si>
    <t>ftp://ftp.ncbi.nlm.nih.gov/genomes/all/GCA/002/334/165/GCA_002334165.1_ASM233416v1</t>
  </si>
  <si>
    <t>GCF_003289655.1</t>
  </si>
  <si>
    <t>ASM328965v1</t>
  </si>
  <si>
    <t>149H5</t>
  </si>
  <si>
    <t>QMCL01</t>
  </si>
  <si>
    <t>ftp://ftp.ncbi.nlm.nih.gov/genomes/all/GCF/003/289/655/GCF_003289655.1_ASM328965v1</t>
  </si>
  <si>
    <t>ftp://ftp.ncbi.nlm.nih.gov/genomes/all/GCA/003/289/655/GCA_003289655.1_ASM328965v1</t>
  </si>
  <si>
    <t>33_years</t>
  </si>
  <si>
    <t>GCF_001526005.1</t>
  </si>
  <si>
    <t>ASM152600v1</t>
  </si>
  <si>
    <t>SMART_272</t>
  </si>
  <si>
    <t>LREQ01</t>
  </si>
  <si>
    <t>ftp://ftp.ncbi.nlm.nih.gov/genomes/all/GCF/001/526/005/GCF_001526005.1_ASM152600v1</t>
  </si>
  <si>
    <t>ftp://ftp.ncbi.nlm.nih.gov/genomes/all/GCA/001/526/005/GCA_001526005.1_ASM152600v1</t>
  </si>
  <si>
    <t>2016/01/24_00:00</t>
  </si>
  <si>
    <t>GCF_900076085.1</t>
  </si>
  <si>
    <t>11983_6#80</t>
  </si>
  <si>
    <t>e1713</t>
  </si>
  <si>
    <t>FKAI01</t>
  </si>
  <si>
    <t>ftp://ftp.ncbi.nlm.nih.gov/genomes/all/GCF/900/076/085/GCF_900076085.1_11983_6_80</t>
  </si>
  <si>
    <t>ftp://ftp.ncbi.nlm.nih.gov/genomes/all/GCA/900/076/085/GCA_900076085.1_11983_6_80</t>
  </si>
  <si>
    <t>GCF_900075635.1</t>
  </si>
  <si>
    <t>11983_6#24</t>
  </si>
  <si>
    <t>e1386</t>
  </si>
  <si>
    <t>FJYQ01</t>
  </si>
  <si>
    <t>ftp://ftp.ncbi.nlm.nih.gov/genomes/all/GCF/900/075/635/GCF_900075635.1_11983_6_24</t>
  </si>
  <si>
    <t>ftp://ftp.ncbi.nlm.nih.gov/genomes/all/GCA/900/075/635/GCA_900075635.1_11983_6_24</t>
  </si>
  <si>
    <t>GCA_902166455.1</t>
  </si>
  <si>
    <t>25964_2#44</t>
  </si>
  <si>
    <t>4928STDY7071173</t>
  </si>
  <si>
    <t>ftp://ftp.ncbi.nlm.nih.gov/genomes/all/GCA/902/166/455/GCA_902166455.1_25964_2_44</t>
  </si>
  <si>
    <t>GCF_001060045.1</t>
  </si>
  <si>
    <t>ASM106004v1</t>
  </si>
  <si>
    <t>995_ECLO</t>
  </si>
  <si>
    <t>JUKN01</t>
  </si>
  <si>
    <t>ftp://ftp.ncbi.nlm.nih.gov/genomes/all/GCF/001/060/045/GCF_001060045.1_ASM106004v1</t>
  </si>
  <si>
    <t>ftp://ftp.ncbi.nlm.nih.gov/genomes/all/GCA/001/060/045/GCA_001060045.1_ASM106004v1</t>
  </si>
  <si>
    <t>GCF_900077335.1</t>
  </si>
  <si>
    <t>12045_4#60</t>
  </si>
  <si>
    <t>e554</t>
  </si>
  <si>
    <t>FKEW01</t>
  </si>
  <si>
    <t>ftp://ftp.ncbi.nlm.nih.gov/genomes/all/GCF/900/077/335/GCF_900077335.1_12045_4_60</t>
  </si>
  <si>
    <t>ftp://ftp.ncbi.nlm.nih.gov/genomes/all/GCA/900/077/335/GCA_900077335.1_12045_4_60</t>
  </si>
  <si>
    <t>GCF_000957645.1</t>
  </si>
  <si>
    <t>ASM95764v1</t>
  </si>
  <si>
    <t>LAAG01</t>
  </si>
  <si>
    <t>ftp://ftp.ncbi.nlm.nih.gov/genomes/all/GCF/000/957/645/GCF_000957645.1_ASM95764v1</t>
  </si>
  <si>
    <t>ftp://ftp.ncbi.nlm.nih.gov/genomes/all/GCA/000/957/645/GCA_000957645.1_ASM95764v1</t>
  </si>
  <si>
    <t>GCF_003289105.1</t>
  </si>
  <si>
    <t>ASM328910v1</t>
  </si>
  <si>
    <t>149H6</t>
  </si>
  <si>
    <t>QMCK01</t>
  </si>
  <si>
    <t>ftp://ftp.ncbi.nlm.nih.gov/genomes/all/GCF/003/289/105/GCF_003289105.1_ASM328910v1</t>
  </si>
  <si>
    <t>ftp://ftp.ncbi.nlm.nih.gov/genomes/all/GCA/003/289/105/GCA_003289105.1_ASM328910v1</t>
  </si>
  <si>
    <t>GCF_001518205.1</t>
  </si>
  <si>
    <t>ASM151820v1</t>
  </si>
  <si>
    <t>GN03638</t>
  </si>
  <si>
    <t>LRCI01</t>
  </si>
  <si>
    <t>ftp://ftp.ncbi.nlm.nih.gov/genomes/all/GCF/001/518/205/GCF_001518205.1_ASM151820v1</t>
  </si>
  <si>
    <t>ftp://ftp.ncbi.nlm.nih.gov/genomes/all/GCA/001/518/205/GCA_001518205.1_ASM151820v1</t>
  </si>
  <si>
    <t>GCF_900077765.1</t>
  </si>
  <si>
    <t>11983_7#15</t>
  </si>
  <si>
    <t>e804</t>
  </si>
  <si>
    <t>FKGN01</t>
  </si>
  <si>
    <t>ftp://ftp.ncbi.nlm.nih.gov/genomes/all/GCF/900/077/765/GCF_900077765.1_11983_7_15</t>
  </si>
  <si>
    <t>ftp://ftp.ncbi.nlm.nih.gov/genomes/all/GCA/900/077/765/GCA_900077765.1_11983_7_15</t>
  </si>
  <si>
    <t>GCF_001053615.1</t>
  </si>
  <si>
    <t>ASM105361v1</t>
  </si>
  <si>
    <t>1027_ECLO</t>
  </si>
  <si>
    <t>JWFR01</t>
  </si>
  <si>
    <t>ftp://ftp.ncbi.nlm.nih.gov/genomes/all/GCF/001/053/615/GCF_001053615.1_ASM105361v1</t>
  </si>
  <si>
    <t>ftp://ftp.ncbi.nlm.nih.gov/genomes/all/GCA/001/053/615/GCA_001053615.1_ASM105361v1</t>
  </si>
  <si>
    <t>GCF_003964265.1</t>
  </si>
  <si>
    <t>ASM396426v1</t>
  </si>
  <si>
    <t>WCHEX090076</t>
  </si>
  <si>
    <t>RXST01</t>
  </si>
  <si>
    <t>ftp://ftp.ncbi.nlm.nih.gov/genomes/all/GCF/003/964/265/GCF_003964265.1_ASM396426v1</t>
  </si>
  <si>
    <t>ftp://ftp.ncbi.nlm.nih.gov/genomes/all/GCA/003/964/265/GCA_003964265.1_ASM396426v1</t>
  </si>
  <si>
    <t>GCF_001022055.1</t>
  </si>
  <si>
    <t>ASM102205v1</t>
  </si>
  <si>
    <t>CAV1668</t>
  </si>
  <si>
    <t>ftp://ftp.ncbi.nlm.nih.gov/genomes/all/GCF/001/022/055/GCF_001022055.1_ASM102205v1</t>
  </si>
  <si>
    <t>ftp://ftp.ncbi.nlm.nih.gov/genomes/all/GCA/001/022/055/GCA_001022055.1_ASM102205v1</t>
  </si>
  <si>
    <t>GCF_001022075.1</t>
  </si>
  <si>
    <t>ASM102207v1</t>
  </si>
  <si>
    <t>CAV1411</t>
  </si>
  <si>
    <t>ftp://ftp.ncbi.nlm.nih.gov/genomes/all/GCF/001/022/075/GCF_001022075.1_ASM102207v1</t>
  </si>
  <si>
    <t>ftp://ftp.ncbi.nlm.nih.gov/genomes/all/GCA/001/022/075/GCA_001022075.1_ASM102207v1</t>
  </si>
  <si>
    <t>GCF_001518635.1</t>
  </si>
  <si>
    <t>ASM151863v1</t>
  </si>
  <si>
    <t>GN04363</t>
  </si>
  <si>
    <t>LRCR01</t>
  </si>
  <si>
    <t>Enterobacter_genomosp._O_(enterobacteria)</t>
  </si>
  <si>
    <t>Enterobacter_genomosp._O</t>
  </si>
  <si>
    <t>ftp://ftp.ncbi.nlm.nih.gov/genomes/all/GCF/001/518/635/GCF_001518635.1_ASM151863v1</t>
  </si>
  <si>
    <t>ftp://ftp.ncbi.nlm.nih.gov/genomes/all/GCA/001/518/635/GCA_001518635.1_ASM151863v1</t>
  </si>
  <si>
    <t>GCF_900077555.1</t>
  </si>
  <si>
    <t>12045_5#59</t>
  </si>
  <si>
    <t>e660</t>
  </si>
  <si>
    <t>FKFR01</t>
  </si>
  <si>
    <t>ftp://ftp.ncbi.nlm.nih.gov/genomes/all/GCF/900/077/555/GCF_900077555.1_12045_5_59</t>
  </si>
  <si>
    <t>ftp://ftp.ncbi.nlm.nih.gov/genomes/all/GCA/900/077/555/GCA_900077555.1_12045_5_59</t>
  </si>
  <si>
    <t>2016/04/14_00:00</t>
  </si>
  <si>
    <t>GCF_900076325.1</t>
  </si>
  <si>
    <t>12045_5#6</t>
  </si>
  <si>
    <t>e1983</t>
  </si>
  <si>
    <t>FKBF01</t>
  </si>
  <si>
    <t>ftp://ftp.ncbi.nlm.nih.gov/genomes/all/GCF/900/076/325/GCF_900076325.1_12045_5_6</t>
  </si>
  <si>
    <t>ftp://ftp.ncbi.nlm.nih.gov/genomes/all/GCA/900/076/325/GCA_900076325.1_12045_5_6</t>
  </si>
  <si>
    <t>GCA_902159655.1</t>
  </si>
  <si>
    <t>25426_7#92</t>
  </si>
  <si>
    <t>4928STDY7071310</t>
  </si>
  <si>
    <t>CABGKT01</t>
  </si>
  <si>
    <t>ftp://ftp.ncbi.nlm.nih.gov/genomes/all/GCA/902/159/655/GCA_902159655.1_25426_7_92</t>
  </si>
  <si>
    <t>GCF_001052895.1</t>
  </si>
  <si>
    <t>ASM105289v1</t>
  </si>
  <si>
    <t>1176_ECLO</t>
  </si>
  <si>
    <t>JWAF01</t>
  </si>
  <si>
    <t>ftp://ftp.ncbi.nlm.nih.gov/genomes/all/GCF/001/052/895/GCF_001052895.1_ASM105289v1</t>
  </si>
  <si>
    <t>ftp://ftp.ncbi.nlm.nih.gov/genomes/all/GCA/001/052/895/GCA_001052895.1_ASM105289v1</t>
  </si>
  <si>
    <t>GCA_902166065.1</t>
  </si>
  <si>
    <t>26009_2#30</t>
  </si>
  <si>
    <t>4928STDY7387925</t>
  </si>
  <si>
    <t>CABHIY01</t>
  </si>
  <si>
    <t>ftp://ftp.ncbi.nlm.nih.gov/genomes/all/GCA/902/166/065/GCA_902166065.1_26009_2_30</t>
  </si>
  <si>
    <t>Urine/Genitourinary</t>
  </si>
  <si>
    <t>GCF_001022015.1</t>
  </si>
  <si>
    <t>ASM102201v1</t>
  </si>
  <si>
    <t>CAV1311</t>
  </si>
  <si>
    <t>ftp://ftp.ncbi.nlm.nih.gov/genomes/all/GCF/001/022/015/GCF_001022015.1_ASM102201v1</t>
  </si>
  <si>
    <t>ftp://ftp.ncbi.nlm.nih.gov/genomes/all/GCA/001/022/015/GCA_001022015.1_ASM102201v1</t>
  </si>
  <si>
    <t>GCA_902162895.1</t>
  </si>
  <si>
    <t>25964_2#57</t>
  </si>
  <si>
    <t>4928STDY7071191</t>
  </si>
  <si>
    <t>CABGXB01</t>
  </si>
  <si>
    <t>ftp://ftp.ncbi.nlm.nih.gov/genomes/all/GCA/902/162/895/GCA_902162895.1_25964_2_57</t>
  </si>
  <si>
    <t>GCA_902162925.1</t>
  </si>
  <si>
    <t>25964_2#56</t>
  </si>
  <si>
    <t>4928STDY7071190</t>
  </si>
  <si>
    <t>CABGXJ01</t>
  </si>
  <si>
    <t>ftp://ftp.ncbi.nlm.nih.gov/genomes/all/GCA/902/162/925/GCA_902162925.1_25964_2_56</t>
  </si>
  <si>
    <t>GCF_000958245.1</t>
  </si>
  <si>
    <t>ASM95824v1</t>
  </si>
  <si>
    <t>JZYB01</t>
  </si>
  <si>
    <t>ftp://ftp.ncbi.nlm.nih.gov/genomes/all/GCF/000/958/245/GCF_000958245.1_ASM95824v1</t>
  </si>
  <si>
    <t>ftp://ftp.ncbi.nlm.nih.gov/genomes/all/GCA/000/958/245/GCA_000958245.1_ASM95824v1</t>
  </si>
  <si>
    <t>GCF_900075465.1</t>
  </si>
  <si>
    <t>11983_6#9</t>
  </si>
  <si>
    <t>e1316</t>
  </si>
  <si>
    <t>FJXY01</t>
  </si>
  <si>
    <t>ftp://ftp.ncbi.nlm.nih.gov/genomes/all/GCF/900/075/465/GCF_900075465.1_11983_6_9</t>
  </si>
  <si>
    <t>ftp://ftp.ncbi.nlm.nih.gov/genomes/all/GCA/900/075/465/GCA_900075465.1_11983_6_9</t>
  </si>
  <si>
    <t>GCF_000534715.1</t>
  </si>
  <si>
    <t>Ente_cloa_complex_MGH_5_V2</t>
  </si>
  <si>
    <t>MGH_5</t>
  </si>
  <si>
    <t>JCLS01</t>
  </si>
  <si>
    <t>Enterobacter_sp._MGH_5_(enterobacteria)</t>
  </si>
  <si>
    <t>ftp://ftp.ncbi.nlm.nih.gov/genomes/all/GCF/000/534/715/GCF_000534715.1_Ente_cloa_complex_MGH_5_V2</t>
  </si>
  <si>
    <t>ftp://ftp.ncbi.nlm.nih.gov/genomes/all/GCA/000/534/715/GCA_000534715.1_Ente_cloa_complex_MGH_5_V2</t>
  </si>
  <si>
    <t>GCF_900077425.1</t>
  </si>
  <si>
    <t>12045_5#67</t>
  </si>
  <si>
    <t>e595</t>
  </si>
  <si>
    <t>FKFE01</t>
  </si>
  <si>
    <t>ftp://ftp.ncbi.nlm.nih.gov/genomes/all/GCF/900/077/425/GCF_900077425.1_12045_5_67</t>
  </si>
  <si>
    <t>ftp://ftp.ncbi.nlm.nih.gov/genomes/all/GCA/900/077/425/GCA_900077425.1_12045_5_67</t>
  </si>
  <si>
    <t>GCF_000956855.1</t>
  </si>
  <si>
    <t>ASM95685v1</t>
  </si>
  <si>
    <t>LAAH01</t>
  </si>
  <si>
    <t>ftp://ftp.ncbi.nlm.nih.gov/genomes/all/GCF/000/956/855/GCF_000956855.1_ASM95685v1</t>
  </si>
  <si>
    <t>ftp://ftp.ncbi.nlm.nih.gov/genomes/all/GCA/000/956/855/GCA_000956855.1_ASM95685v1</t>
  </si>
  <si>
    <t>Columbia_University_Medical_Center</t>
  </si>
  <si>
    <t>GCF_003054605.1</t>
  </si>
  <si>
    <t>ASM305460v1</t>
  </si>
  <si>
    <t>PNXS01</t>
  </si>
  <si>
    <t>ftp://ftp.ncbi.nlm.nih.gov/genomes/all/GCF/003/054/605/GCF_003054605.1_ASM305460v1</t>
  </si>
  <si>
    <t>ftp://ftp.ncbi.nlm.nih.gov/genomes/all/GCA/003/054/605/GCA_003054605.1_ASM305460v1</t>
  </si>
  <si>
    <t>Medini_Annavajhala&amp;apos;s_shared_submissions</t>
  </si>
  <si>
    <t>GCF_000956825.1</t>
  </si>
  <si>
    <t>ASM95682v1</t>
  </si>
  <si>
    <t>LAAJ01</t>
  </si>
  <si>
    <t>ftp://ftp.ncbi.nlm.nih.gov/genomes/all/GCF/000/956/825/GCF_000956825.1_ASM95682v1</t>
  </si>
  <si>
    <t>ftp://ftp.ncbi.nlm.nih.gov/genomes/all/GCA/000/956/825/GCA_000956825.1_ASM95682v1</t>
  </si>
  <si>
    <t>GCF_001053395.1</t>
  </si>
  <si>
    <t>ASM105339v1</t>
  </si>
  <si>
    <t>1323_ECLO</t>
  </si>
  <si>
    <t>JVTR01</t>
  </si>
  <si>
    <t>ftp://ftp.ncbi.nlm.nih.gov/genomes/all/GCF/001/053/395/GCF_001053395.1_ASM105339v1</t>
  </si>
  <si>
    <t>ftp://ftp.ncbi.nlm.nih.gov/genomes/all/GCA/001/053/395/GCA_001053395.1_ASM105339v1</t>
  </si>
  <si>
    <t>GCF_900075735.1</t>
  </si>
  <si>
    <t>11983_6#40</t>
  </si>
  <si>
    <t>e1481</t>
  </si>
  <si>
    <t>FJZB01</t>
  </si>
  <si>
    <t>ftp://ftp.ncbi.nlm.nih.gov/genomes/all/GCF/900/075/735/GCF_900075735.1_11983_6_40</t>
  </si>
  <si>
    <t>ftp://ftp.ncbi.nlm.nih.gov/genomes/all/GCA/900/075/735/GCA_900075735.1_11983_6_40</t>
  </si>
  <si>
    <t>GCF_900075805.1</t>
  </si>
  <si>
    <t>11983_6#45</t>
  </si>
  <si>
    <t>e1488</t>
  </si>
  <si>
    <t>FJZE01</t>
  </si>
  <si>
    <t>ftp://ftp.ncbi.nlm.nih.gov/genomes/all/GCF/900/075/805/GCF_900075805.1_11983_6_45</t>
  </si>
  <si>
    <t>ftp://ftp.ncbi.nlm.nih.gov/genomes/all/GCA/900/075/805/GCA_900075805.1_11983_6_45</t>
  </si>
  <si>
    <t>GCF_000224675.1</t>
  </si>
  <si>
    <t>ASM22467v1</t>
  </si>
  <si>
    <t>LF7a</t>
  </si>
  <si>
    <t>Enterobacter_soli_(enterobacteria)</t>
  </si>
  <si>
    <t>ftp://ftp.ncbi.nlm.nih.gov/genomes/all/GCF/000/224/675/GCF_000224675.1_ASM22467v1</t>
  </si>
  <si>
    <t>ftp://ftp.ncbi.nlm.nih.gov/genomes/all/GCA/000/224/675/GCA_000224675.1_ASM22467v1</t>
  </si>
  <si>
    <t>2011/08/30_00:00</t>
  </si>
  <si>
    <t>GCF_900075895.1</t>
  </si>
  <si>
    <t>11983_6#64</t>
  </si>
  <si>
    <t>e1586</t>
  </si>
  <si>
    <t>FJZO01</t>
  </si>
  <si>
    <t>ftp://ftp.ncbi.nlm.nih.gov/genomes/all/GCF/900/075/895/GCF_900075895.1_11983_6_64</t>
  </si>
  <si>
    <t>ftp://ftp.ncbi.nlm.nih.gov/genomes/all/GCA/900/075/895/GCA_900075895.1_11983_6_64</t>
  </si>
  <si>
    <t>GCF_000956725.1</t>
  </si>
  <si>
    <t>ASM95672v1</t>
  </si>
  <si>
    <t>LAAS01</t>
  </si>
  <si>
    <t>ftp://ftp.ncbi.nlm.nih.gov/genomes/all/GCF/000/956/725/GCF_000956725.1_ASM95672v1</t>
  </si>
  <si>
    <t>ftp://ftp.ncbi.nlm.nih.gov/genomes/all/GCA/000/956/725/GCA_000956725.1_ASM95672v1</t>
  </si>
  <si>
    <t>Ammonium_sulfate_bioreactor</t>
  </si>
  <si>
    <t>GCA_001898735.1</t>
  </si>
  <si>
    <t>ASM189873v1</t>
  </si>
  <si>
    <t>56-7</t>
  </si>
  <si>
    <t>MKVD01</t>
  </si>
  <si>
    <t>Enterobacter_sp._56-7_(enterobacteria)</t>
  </si>
  <si>
    <t>Enterobacter_sp._56-7</t>
  </si>
  <si>
    <t>ftp://ftp.ncbi.nlm.nih.gov/genomes/all/GCA/001/898/735/GCA_001898735.1_ASM189873v1</t>
  </si>
  <si>
    <t>Banfield_Lab,_University_of_California,_Berkeley</t>
  </si>
  <si>
    <t>GCF_900075765.1</t>
  </si>
  <si>
    <t>11983_6#42</t>
  </si>
  <si>
    <t>e1486</t>
  </si>
  <si>
    <t>FJZC01</t>
  </si>
  <si>
    <t>ftp://ftp.ncbi.nlm.nih.gov/genomes/all/GCF/900/075/765/GCF_900075765.1_11983_6_42</t>
  </si>
  <si>
    <t>ftp://ftp.ncbi.nlm.nih.gov/genomes/all/GCA/900/075/765/GCA_900075765.1_11983_6_42</t>
  </si>
  <si>
    <t>GCF_001037905.1</t>
  </si>
  <si>
    <t>Ente_cloa_complex_BIDMC110_V1</t>
  </si>
  <si>
    <t>BIDMC110</t>
  </si>
  <si>
    <t>LETQ01</t>
  </si>
  <si>
    <t>Enterobacter_sp._BIDMC110_(enterobacteria)</t>
  </si>
  <si>
    <t>Enterobacter_sp._BIDMC110</t>
  </si>
  <si>
    <t>ftp://ftp.ncbi.nlm.nih.gov/genomes/all/GCF/001/037/905/GCF_001037905.1_Ente_cloa_complex_BIDMC110_V1</t>
  </si>
  <si>
    <t>ftp://ftp.ncbi.nlm.nih.gov/genomes/all/GCA/001/037/905/GCA_001037905.1_Ente_cloa_complex_BIDMC110_V1</t>
  </si>
  <si>
    <t>GCF_001011715.1</t>
  </si>
  <si>
    <t>ASM101171v1</t>
  </si>
  <si>
    <t>GN02174</t>
  </si>
  <si>
    <t>LDCI01</t>
  </si>
  <si>
    <t>ftp://ftp.ncbi.nlm.nih.gov/genomes/all/GCF/001/011/715/GCF_001011715.1_ASM101171v1</t>
  </si>
  <si>
    <t>ftp://ftp.ncbi.nlm.nih.gov/genomes/all/GCA/001/011/715/GCA_001011715.1_ASM101171v1</t>
  </si>
  <si>
    <t>GCF_900076625.1</t>
  </si>
  <si>
    <t>12045_5#79</t>
  </si>
  <si>
    <t>e2473</t>
  </si>
  <si>
    <t>FKCB01</t>
  </si>
  <si>
    <t>ftp://ftp.ncbi.nlm.nih.gov/genomes/all/GCF/900/076/625/GCF_900076625.1_12045_5_79</t>
  </si>
  <si>
    <t>ftp://ftp.ncbi.nlm.nih.gov/genomes/all/GCA/900/076/625/GCA_900076625.1_12045_5_79</t>
  </si>
  <si>
    <t>GCF_000534055.1</t>
  </si>
  <si>
    <t>Ente_cloa_UCI_49_V1</t>
  </si>
  <si>
    <t>UCI_49</t>
  </si>
  <si>
    <t>JCKL01</t>
  </si>
  <si>
    <t>ftp://ftp.ncbi.nlm.nih.gov/genomes/all/GCF/000/534/055/GCF_000534055.1_Ente_cloa_UCI_49_V1</t>
  </si>
  <si>
    <t>ftp://ftp.ncbi.nlm.nih.gov/genomes/all/GCA/000/534/055/GCA_000534055.1_Ente_cloa_UCI_49_V1</t>
  </si>
  <si>
    <t>GCF_002934535.1</t>
  </si>
  <si>
    <t>ASM293453v1</t>
  </si>
  <si>
    <t>NFPP41</t>
  </si>
  <si>
    <t>PTJH01</t>
  </si>
  <si>
    <t>ftp://ftp.ncbi.nlm.nih.gov/genomes/all/GCF/002/934/535/GCF_002934535.1_ASM293453v1</t>
  </si>
  <si>
    <t>ftp://ftp.ncbi.nlm.nih.gov/genomes/all/GCA/002/934/535/GCA_002934535.1_ASM293453v1</t>
  </si>
  <si>
    <t>GCF_002333685.1</t>
  </si>
  <si>
    <t>ASM233368v1</t>
  </si>
  <si>
    <t>TUM10671</t>
  </si>
  <si>
    <t>BEEL01</t>
  </si>
  <si>
    <t>ftp://ftp.ncbi.nlm.nih.gov/genomes/all/GCF/002/333/685/GCF_002333685.1_ASM233368v1</t>
  </si>
  <si>
    <t>ftp://ftp.ncbi.nlm.nih.gov/genomes/all/GCA/002/333/685/GCA_002333685.1_ASM233368v1</t>
  </si>
  <si>
    <t>GCF_900497145.1</t>
  </si>
  <si>
    <t>ASM90049714v1</t>
  </si>
  <si>
    <t>EC-TO80</t>
  </si>
  <si>
    <t>ftp://ftp.ncbi.nlm.nih.gov/genomes/all/GCF/900/497/145/GCF_900497145.1_ASM90049714v1</t>
  </si>
  <si>
    <t>ftp://ftp.ncbi.nlm.nih.gov/genomes/all/GCA/900/497/145/GCA_900497145.1_ASM90049714v1</t>
  </si>
  <si>
    <t>Leibniz-Institut_DSMZ-Deutsche_Sammlung_von_Mikro</t>
  </si>
  <si>
    <t>GCF_003289325.1</t>
  </si>
  <si>
    <t>ASM328932v1</t>
  </si>
  <si>
    <t>105I5</t>
  </si>
  <si>
    <t>QMCX01</t>
  </si>
  <si>
    <t>ftp://ftp.ncbi.nlm.nih.gov/genomes/all/GCF/003/289/325/GCF_003289325.1_ASM328932v1</t>
  </si>
  <si>
    <t>ftp://ftp.ncbi.nlm.nih.gov/genomes/all/GCA/003/289/325/GCA_003289325.1_ASM328932v1</t>
  </si>
  <si>
    <t>Dr._Knutson</t>
  </si>
  <si>
    <t>GCF_000807735.1</t>
  </si>
  <si>
    <t>ASM80773v1</t>
  </si>
  <si>
    <t>NDA</t>
  </si>
  <si>
    <t>JWRO01</t>
  </si>
  <si>
    <t>ftp://ftp.ncbi.nlm.nih.gov/genomes/all/GCF/000/807/735/GCF_000807735.1_ASM80773v1</t>
  </si>
  <si>
    <t>ftp://ftp.ncbi.nlm.nih.gov/genomes/all/GCA/000/807/735/GCA_000807735.1_ASM80773v1</t>
  </si>
  <si>
    <t>2014/12/24_00:00</t>
  </si>
  <si>
    <t>GCF_001525125.1</t>
  </si>
  <si>
    <t>ASM152512v1</t>
  </si>
  <si>
    <t>EC_849</t>
  </si>
  <si>
    <t>LRIZ01</t>
  </si>
  <si>
    <t>ftp://ftp.ncbi.nlm.nih.gov/genomes/all/GCF/001/525/125/GCF_001525125.1_ASM152512v1</t>
  </si>
  <si>
    <t>ftp://ftp.ncbi.nlm.nih.gov/genomes/all/GCA/001/525/125/GCA_001525125.1_ASM152512v1</t>
  </si>
  <si>
    <t>GCF_000958445.1</t>
  </si>
  <si>
    <t>ASM95844v1</t>
  </si>
  <si>
    <t>JZYH01</t>
  </si>
  <si>
    <t>ftp://ftp.ncbi.nlm.nih.gov/genomes/all/GCF/000/958/445/GCF_000958445.1_ASM95844v1</t>
  </si>
  <si>
    <t>ftp://ftp.ncbi.nlm.nih.gov/genomes/all/GCA/000/958/445/GCA_000958445.1_ASM95844v1</t>
  </si>
  <si>
    <t>81_years</t>
  </si>
  <si>
    <t>GCF_001473025.1</t>
  </si>
  <si>
    <t>SMART_1009.v1</t>
  </si>
  <si>
    <t>SMART_1009</t>
  </si>
  <si>
    <t>LPOP01</t>
  </si>
  <si>
    <t>ftp://ftp.ncbi.nlm.nih.gov/genomes/all/GCF/001/473/025/GCF_001473025.1_SMART_1009.v1</t>
  </si>
  <si>
    <t>ftp://ftp.ncbi.nlm.nih.gov/genomes/all/GCA/001/473/025/GCA_001473025.1_SMART_1009.v1</t>
  </si>
  <si>
    <t>63_years</t>
  </si>
  <si>
    <t>GCF_001475475.1</t>
  </si>
  <si>
    <t>SMART_1105.v1</t>
  </si>
  <si>
    <t>SMART_1105</t>
  </si>
  <si>
    <t>LPOH01</t>
  </si>
  <si>
    <t>ftp://ftp.ncbi.nlm.nih.gov/genomes/all/GCF/001/475/475/GCF_001475475.1_SMART_1105.v1</t>
  </si>
  <si>
    <t>ftp://ftp.ncbi.nlm.nih.gov/genomes/all/GCA/001/475/475/GCA_001475475.1_SMART_1105.v1</t>
  </si>
  <si>
    <t>GCA_902166595.1</t>
  </si>
  <si>
    <t>25964_2#311</t>
  </si>
  <si>
    <t>4928STDY7387798</t>
  </si>
  <si>
    <t>ftp://ftp.ncbi.nlm.nih.gov/genomes/all/GCA/902/166/595/GCA_902166595.1_25964_2_311</t>
  </si>
  <si>
    <t>GCF_001631025.1</t>
  </si>
  <si>
    <t>ASM163102v1</t>
  </si>
  <si>
    <t>GN06078</t>
  </si>
  <si>
    <t>LVUX01</t>
  </si>
  <si>
    <t>ftp://ftp.ncbi.nlm.nih.gov/genomes/all/GCF/001/631/025/GCF_001631025.1_ASM163102v1</t>
  </si>
  <si>
    <t>ftp://ftp.ncbi.nlm.nih.gov/genomes/all/GCA/001/631/025/GCA_001631025.1_ASM163102v1</t>
  </si>
  <si>
    <t>GCF_003965635.1</t>
  </si>
  <si>
    <t>ASM396563v1</t>
  </si>
  <si>
    <t>WCHEH090021</t>
  </si>
  <si>
    <t>RXRE01</t>
  </si>
  <si>
    <t>ftp://ftp.ncbi.nlm.nih.gov/genomes/all/GCF/003/965/635/GCF_003965635.1_ASM396563v1</t>
  </si>
  <si>
    <t>ftp://ftp.ncbi.nlm.nih.gov/genomes/all/GCA/003/965/635/GCA_003965635.1_ASM396563v1</t>
  </si>
  <si>
    <t>GCF_007954145.1</t>
  </si>
  <si>
    <t>ASM795414v1</t>
  </si>
  <si>
    <t>KCJ3K345</t>
  </si>
  <si>
    <t>VOMK01</t>
  </si>
  <si>
    <t>ftp://ftp.ncbi.nlm.nih.gov/genomes/all/GCF/007/954/145/GCF_007954145.1_ASM795414v1</t>
  </si>
  <si>
    <t>ftp://ftp.ncbi.nlm.nih.gov/genomes/all/GCA/007/954/145/GCA_007954145.1_ASM795414v1</t>
  </si>
  <si>
    <t>2019/08/10_00:00</t>
  </si>
  <si>
    <t>GCF_003688155.1</t>
  </si>
  <si>
    <t>ASM368815v1</t>
  </si>
  <si>
    <t>RDWL01</t>
  </si>
  <si>
    <t>ftp://ftp.ncbi.nlm.nih.gov/genomes/all/GCF/003/688/155/GCF_003688155.1_ASM368815v1</t>
  </si>
  <si>
    <t>ftp://ftp.ncbi.nlm.nih.gov/genomes/all/GCA/003/688/155/GCA_003688155.1_ASM368815v1</t>
  </si>
  <si>
    <t>GCF_001022765.1</t>
  </si>
  <si>
    <t>ASM102276v1</t>
  </si>
  <si>
    <t>GN02709</t>
  </si>
  <si>
    <t>LEDH01</t>
  </si>
  <si>
    <t>ftp://ftp.ncbi.nlm.nih.gov/genomes/all/GCF/001/022/765/GCF_001022765.1_ASM102276v1</t>
  </si>
  <si>
    <t>ftp://ftp.ncbi.nlm.nih.gov/genomes/all/GCA/001/022/765/GCA_001022765.1_ASM102276v1</t>
  </si>
  <si>
    <t>GCA_901485125.1</t>
  </si>
  <si>
    <t>ecl_co_nctc_13925_assembly</t>
  </si>
  <si>
    <t>ecl_co_nctc_13925</t>
  </si>
  <si>
    <t>CABEFV01</t>
  </si>
  <si>
    <t>ftp://ftp.ncbi.nlm.nih.gov/genomes/all/GCA/901/485/125/GCA_901485125.1_ecl_co_nctc_13925_assembly</t>
  </si>
  <si>
    <t>AIT_AUSTRIAN_INSTITUTE_OF_TECHNOLOGY</t>
  </si>
  <si>
    <t>2019/06/12_00:00</t>
  </si>
  <si>
    <t>GCF_003056835.1</t>
  </si>
  <si>
    <t>ASM305683v1</t>
  </si>
  <si>
    <t>AUH-ENM6</t>
  </si>
  <si>
    <t>PYHB01</t>
  </si>
  <si>
    <t>ftp://ftp.ncbi.nlm.nih.gov/genomes/all/GCF/003/056/835/GCF_003056835.1_ASM305683v1</t>
  </si>
  <si>
    <t>ftp://ftp.ncbi.nlm.nih.gov/genomes/all/GCA/003/056/835/GCA_003056835.1_ASM305683v1</t>
  </si>
  <si>
    <t>GCF_900185935.1</t>
  </si>
  <si>
    <t>Enterobacter_soli_LMG_25861T_ERS954912</t>
  </si>
  <si>
    <t>Enterobacter_soli_LMG_25861T</t>
  </si>
  <si>
    <t>FYBB01</t>
  </si>
  <si>
    <t>ftp://ftp.ncbi.nlm.nih.gov/genomes/all/GCF/900/185/935/GCF_900185935.1_Enterobacter_soli_LMG_25861T_ERS954912</t>
  </si>
  <si>
    <t>ftp://ftp.ncbi.nlm.nih.gov/genomes/all/GCA/900/185/935/GCA_900185935.1_Enterobacter_soli_LMG_25861T_ERS954912</t>
  </si>
  <si>
    <t>Sannaullah</t>
  </si>
  <si>
    <t>GCF_000784155.1</t>
  </si>
  <si>
    <t>SPADES_assembly_of_Enterobacter_cloacae_ND7</t>
  </si>
  <si>
    <t>ND7</t>
  </si>
  <si>
    <t>JTCF02</t>
  </si>
  <si>
    <t>ftp://ftp.ncbi.nlm.nih.gov/genomes/all/GCF/000/784/155/GCF_000784155.1_SPADES_assembly_of_Enterobacter_cloacae_ND7</t>
  </si>
  <si>
    <t>ftp://ftp.ncbi.nlm.nih.gov/genomes/all/GCA/000/784/155/GCA_000784155.2_SPADES_assembly_of_Enterobacter_cloacae_ND7</t>
  </si>
  <si>
    <t>GCF_001631385.1</t>
  </si>
  <si>
    <t>ASM163138v1</t>
  </si>
  <si>
    <t>GN05598</t>
  </si>
  <si>
    <t>LVUG01</t>
  </si>
  <si>
    <t>ftp://ftp.ncbi.nlm.nih.gov/genomes/all/GCF/001/631/385/GCF_001631385.1_ASM163138v1</t>
  </si>
  <si>
    <t>ftp://ftp.ncbi.nlm.nih.gov/genomes/all/GCA/001/631/385/GCA_001631385.1_ASM163138v1</t>
  </si>
  <si>
    <t>GCF_900075615.1</t>
  </si>
  <si>
    <t>11983_6#22</t>
  </si>
  <si>
    <t>e1356</t>
  </si>
  <si>
    <t>FJYN01</t>
  </si>
  <si>
    <t>ftp://ftp.ncbi.nlm.nih.gov/genomes/all/GCF/900/075/615/GCF_900075615.1_11983_6_22</t>
  </si>
  <si>
    <t>ftp://ftp.ncbi.nlm.nih.gov/genomes/all/GCA/900/075/615/GCA_900075615.1_11983_6_22</t>
  </si>
  <si>
    <t>GCF_900075705.1</t>
  </si>
  <si>
    <t>11983_6#33</t>
  </si>
  <si>
    <t>e1425</t>
  </si>
  <si>
    <t>FJYX01</t>
  </si>
  <si>
    <t>ftp://ftp.ncbi.nlm.nih.gov/genomes/all/GCF/900/075/705/GCF_900075705.1_11983_6_33</t>
  </si>
  <si>
    <t>ftp://ftp.ncbi.nlm.nih.gov/genomes/all/GCA/900/075/705/GCA_900075705.1_11983_6_33</t>
  </si>
  <si>
    <t>GCF_001922365.1</t>
  </si>
  <si>
    <t>ASM192236v1</t>
  </si>
  <si>
    <t>AR_0002</t>
  </si>
  <si>
    <t>ftp://ftp.ncbi.nlm.nih.gov/genomes/all/GCF/001/922/365/GCF_001922365.1_ASM192236v1</t>
  </si>
  <si>
    <t>ftp://ftp.ncbi.nlm.nih.gov/genomes/all/GCA/001/922/365/GCA_001922365.1_ASM192236v1</t>
  </si>
  <si>
    <t>2016/12/27_00:00</t>
  </si>
  <si>
    <t>2016/12/28_00:00</t>
  </si>
  <si>
    <t>GCF_900077775.1</t>
  </si>
  <si>
    <t>11983_7#14</t>
  </si>
  <si>
    <t>e800</t>
  </si>
  <si>
    <t>FKGO01</t>
  </si>
  <si>
    <t>ftp://ftp.ncbi.nlm.nih.gov/genomes/all/GCF/900/077/775/GCF_900077775.1_11983_7_14</t>
  </si>
  <si>
    <t>ftp://ftp.ncbi.nlm.nih.gov/genomes/all/GCA/900/077/775/GCA_900077775.1_11983_7_14</t>
  </si>
  <si>
    <t>GCF_002278295.1</t>
  </si>
  <si>
    <t>ASM227829v1</t>
  </si>
  <si>
    <t>DS11861</t>
  </si>
  <si>
    <t>NPNQ01</t>
  </si>
  <si>
    <t>ftp://ftp.ncbi.nlm.nih.gov/genomes/all/GCF/002/278/295/GCF_002278295.1_ASM227829v1</t>
  </si>
  <si>
    <t>ftp://ftp.ncbi.nlm.nih.gov/genomes/all/GCA/002/278/295/GCA_002278295.1_ASM227829v1</t>
  </si>
  <si>
    <t>GCF_002334705.1</t>
  </si>
  <si>
    <t>ASM233470v1</t>
  </si>
  <si>
    <t>TUM11135</t>
  </si>
  <si>
    <t>BEGK01</t>
  </si>
  <si>
    <t>ftp://ftp.ncbi.nlm.nih.gov/genomes/all/GCF/002/334/705/GCF_002334705.1_ASM233470v1</t>
  </si>
  <si>
    <t>ftp://ftp.ncbi.nlm.nih.gov/genomes/all/GCA/002/334/705/GCA_002334705.1_ASM233470v1</t>
  </si>
  <si>
    <t>GCF_900077615.1</t>
  </si>
  <si>
    <t>12045_4#95</t>
  </si>
  <si>
    <t>e716</t>
  </si>
  <si>
    <t>FKGB01</t>
  </si>
  <si>
    <t>ftp://ftp.ncbi.nlm.nih.gov/genomes/all/GCF/900/077/615/GCF_900077615.1_12045_4_95</t>
  </si>
  <si>
    <t>ftp://ftp.ncbi.nlm.nih.gov/genomes/all/GCA/900/077/615/GCA_900077615.1_12045_4_95</t>
  </si>
  <si>
    <t>GCF_003687985.1</t>
  </si>
  <si>
    <t>ASM368798v1</t>
  </si>
  <si>
    <t>RDWO01</t>
  </si>
  <si>
    <t>ftp://ftp.ncbi.nlm.nih.gov/genomes/all/GCF/003/687/985/GCF_003687985.1_ASM368798v1</t>
  </si>
  <si>
    <t>ftp://ftp.ncbi.nlm.nih.gov/genomes/all/GCA/003/687/985/GCA_003687985.1_ASM368798v1</t>
  </si>
  <si>
    <t>GCF_000965805.1</t>
  </si>
  <si>
    <t>ASM96580v1</t>
  </si>
  <si>
    <t>CIDEIMsCOL2</t>
  </si>
  <si>
    <t>JZKM01</t>
  </si>
  <si>
    <t>ftp://ftp.ncbi.nlm.nih.gov/genomes/all/GCF/000/965/805/GCF_000965805.1_ASM96580v1</t>
  </si>
  <si>
    <t>ftp://ftp.ncbi.nlm.nih.gov/genomes/all/GCA/000/965/805/GCA_000965805.1_ASM96580v1</t>
  </si>
  <si>
    <t>GCF_004523835.1</t>
  </si>
  <si>
    <t>ASM452383v1</t>
  </si>
  <si>
    <t>ENM-17</t>
  </si>
  <si>
    <t>SOPJ01</t>
  </si>
  <si>
    <t>ftp://ftp.ncbi.nlm.nih.gov/genomes/all/GCF/004/523/835/GCF_004523835.1_ASM452383v1</t>
  </si>
  <si>
    <t>ftp://ftp.ncbi.nlm.nih.gov/genomes/all/GCA/004/523/835/GCA_004523835.1_ASM452383v1</t>
  </si>
  <si>
    <t>Enterobacter_Cloacae_ENM-17</t>
  </si>
  <si>
    <t>GCF_001055075.1</t>
  </si>
  <si>
    <t>ASM105507v1</t>
  </si>
  <si>
    <t>414_ECLO</t>
  </si>
  <si>
    <t>JVIB01</t>
  </si>
  <si>
    <t>ftp://ftp.ncbi.nlm.nih.gov/genomes/all/GCF/001/055/075/GCF_001055075.1_ASM105507v1</t>
  </si>
  <si>
    <t>ftp://ftp.ncbi.nlm.nih.gov/genomes/all/GCA/001/055/075/GCA_001055075.1_ASM105507v1</t>
  </si>
  <si>
    <t>GCF_004523765.1</t>
  </si>
  <si>
    <t>ASM452376v1</t>
  </si>
  <si>
    <t>ENM-19</t>
  </si>
  <si>
    <t>SOPK01</t>
  </si>
  <si>
    <t>ftp://ftp.ncbi.nlm.nih.gov/genomes/all/GCF/004/523/765/GCF_004523765.1_ASM452376v1</t>
  </si>
  <si>
    <t>ftp://ftp.ncbi.nlm.nih.gov/genomes/all/GCA/004/523/765/GCA_004523765.1_ASM452376v1</t>
  </si>
  <si>
    <t>Enterobacter_Cloacae_ENM-19</t>
  </si>
  <si>
    <t>GCF_004011415.1</t>
  </si>
  <si>
    <t>ASM401141v1</t>
  </si>
  <si>
    <t>NUH15_ECL011</t>
  </si>
  <si>
    <t>BIGC01</t>
  </si>
  <si>
    <t>ftp://ftp.ncbi.nlm.nih.gov/genomes/all/GCF/004/011/415/GCF_004011415.1_ASM401141v1</t>
  </si>
  <si>
    <t>ftp://ftp.ncbi.nlm.nih.gov/genomes/all/GCA/004/011/415/GCA_004011415.1_ASM401141v1</t>
  </si>
  <si>
    <t>National_Institute_of_Infectious_Diseases</t>
  </si>
  <si>
    <t>2018/12/29_00:00</t>
  </si>
  <si>
    <t>2019/01/10_00:00</t>
  </si>
  <si>
    <t>GCF_900076595.1</t>
  </si>
  <si>
    <t>12045_4#13</t>
  </si>
  <si>
    <t>e242</t>
  </si>
  <si>
    <t>FKDH01</t>
  </si>
  <si>
    <t>ftp://ftp.ncbi.nlm.nih.gov/genomes/all/GCF/900/076/595/GCF_900076595.1_12045_4_13</t>
  </si>
  <si>
    <t>ftp://ftp.ncbi.nlm.nih.gov/genomes/all/GCA/900/076/595/GCA_900076595.1_12045_4_13</t>
  </si>
  <si>
    <t>Rectal_swab</t>
  </si>
  <si>
    <t>GCF_001463035.1</t>
  </si>
  <si>
    <t>ASM146303v1</t>
  </si>
  <si>
    <t>K66-74</t>
  </si>
  <si>
    <t>LNHC01</t>
  </si>
  <si>
    <t>Enterobacter_sp._K66-74_(enterobacteria)</t>
  </si>
  <si>
    <t>Enterobacter_sp._K66-74</t>
  </si>
  <si>
    <t>ftp://ftp.ncbi.nlm.nih.gov/genomes/all/GCF/001/463/035/GCF_001463035.1_ASM146303v1</t>
  </si>
  <si>
    <t>ftp://ftp.ncbi.nlm.nih.gov/genomes/all/GCA/001/463/035/GCA_001463035.1_ASM146303v1</t>
  </si>
  <si>
    <t>GCF_000957445.1</t>
  </si>
  <si>
    <t>ASM95744v1</t>
  </si>
  <si>
    <t>LABB01</t>
  </si>
  <si>
    <t>ftp://ftp.ncbi.nlm.nih.gov/genomes/all/GCF/000/957/445/GCF_000957445.1_ASM95744v1</t>
  </si>
  <si>
    <t>ftp://ftp.ncbi.nlm.nih.gov/genomes/all/GCA/000/957/445/GCA_000957445.1_ASM95744v1</t>
  </si>
  <si>
    <t>GCF_900078105.1</t>
  </si>
  <si>
    <t>11983_7#47</t>
  </si>
  <si>
    <t>e953</t>
  </si>
  <si>
    <t>FKHW01</t>
  </si>
  <si>
    <t>ftp://ftp.ncbi.nlm.nih.gov/genomes/all/GCF/900/078/105/GCF_900078105.1_11983_7_47</t>
  </si>
  <si>
    <t>ftp://ftp.ncbi.nlm.nih.gov/genomes/all/GCA/900/078/105/GCA_900078105.1_11983_7_47</t>
  </si>
  <si>
    <t>GCF_900077565.1</t>
  </si>
  <si>
    <t>12045_4#3</t>
  </si>
  <si>
    <t>e67</t>
  </si>
  <si>
    <t>FKFU01</t>
  </si>
  <si>
    <t>ftp://ftp.ncbi.nlm.nih.gov/genomes/all/GCF/900/077/565/GCF_900077565.1_12045_4_3</t>
  </si>
  <si>
    <t>ftp://ftp.ncbi.nlm.nih.gov/genomes/all/GCA/900/077/565/GCA_900077565.1_12045_4_3</t>
  </si>
  <si>
    <t>53_years</t>
  </si>
  <si>
    <t>GCF_001472765.1</t>
  </si>
  <si>
    <t>SMART_803.v1</t>
  </si>
  <si>
    <t>SMART_803</t>
  </si>
  <si>
    <t>LPPC01</t>
  </si>
  <si>
    <t>ftp://ftp.ncbi.nlm.nih.gov/genomes/all/GCF/001/472/765/GCF_001472765.1_SMART_803.v1</t>
  </si>
  <si>
    <t>ftp://ftp.ncbi.nlm.nih.gov/genomes/all/GCA/001/472/765/GCA_001472765.1_SMART_803.v1</t>
  </si>
  <si>
    <t>GCF_900077655.1</t>
  </si>
  <si>
    <t>11983_7#5</t>
  </si>
  <si>
    <t>e765</t>
  </si>
  <si>
    <t>FKGD01</t>
  </si>
  <si>
    <t>ftp://ftp.ncbi.nlm.nih.gov/genomes/all/GCF/900/077/655/GCF_900077655.1_11983_7_5</t>
  </si>
  <si>
    <t>ftp://ftp.ncbi.nlm.nih.gov/genomes/all/GCA/900/077/655/GCA_900077655.1_11983_7_5</t>
  </si>
  <si>
    <t>GCA_006385655.1</t>
  </si>
  <si>
    <t>ASM638565v1</t>
  </si>
  <si>
    <t>C126</t>
  </si>
  <si>
    <t>ftp://ftp.ncbi.nlm.nih.gov/genomes/all/GCA/006/385/655/GCA_006385655.1_ASM638565v1</t>
  </si>
  <si>
    <t>Dr._A_L_Mudaliar_Post_Graduate_Institute_of_Basic_Medical_Sciences,_University_of_Madras</t>
  </si>
  <si>
    <t>2019/06/23_00:00</t>
  </si>
  <si>
    <t>SAMD00115670</t>
  </si>
  <si>
    <t>SAMN03283665</t>
  </si>
  <si>
    <t>SAMN06269473</t>
  </si>
  <si>
    <t>SAMN10847469</t>
  </si>
  <si>
    <t>SAMN08493991</t>
  </si>
  <si>
    <t>SAMEA2273184</t>
  </si>
  <si>
    <t>GCF_003175375.1</t>
  </si>
  <si>
    <t>ASM317537v1</t>
  </si>
  <si>
    <t>TUM1144</t>
  </si>
  <si>
    <t>BGKQ01</t>
  </si>
  <si>
    <t>ftp://ftp.ncbi.nlm.nih.gov/genomes/all/GCF/003/175/375/GCF_003175375.1_ASM317537v1</t>
  </si>
  <si>
    <t>ftp://ftp.ncbi.nlm.nih.gov/genomes/all/GCA/003/175/375/GCA_003175375.1_ASM317537v1</t>
  </si>
  <si>
    <t>GCF_000956985.1</t>
  </si>
  <si>
    <t>ASM95698v1</t>
  </si>
  <si>
    <t>JZZH01</t>
  </si>
  <si>
    <t>ftp://ftp.ncbi.nlm.nih.gov/genomes/all/GCF/000/956/985/GCF_000956985.1_ASM95698v1</t>
  </si>
  <si>
    <t>ftp://ftp.ncbi.nlm.nih.gov/genomes/all/GCA/000/956/985/GCA_000956985.1_ASM95698v1</t>
  </si>
  <si>
    <t>ghanaian_yam</t>
  </si>
  <si>
    <t>GCF_002087055.1</t>
  </si>
  <si>
    <t>ASM208705v1</t>
  </si>
  <si>
    <t>CAPREX_E2-2</t>
  </si>
  <si>
    <t>MWME01</t>
  </si>
  <si>
    <t>ftp://ftp.ncbi.nlm.nih.gov/genomes/all/GCF/002/087/055/GCF_002087055.1_ASM208705v1</t>
  </si>
  <si>
    <t>ftp://ftp.ncbi.nlm.nih.gov/genomes/all/GCA/002/087/055/GCA_002087055.1_ASM208705v1</t>
  </si>
  <si>
    <t>University_of_Cambridge</t>
  </si>
  <si>
    <t>2017/04/11_00:00</t>
  </si>
  <si>
    <t>2017/04/13_00:00</t>
  </si>
  <si>
    <t>GCF_004181885.1</t>
  </si>
  <si>
    <t>ASM418188v1</t>
  </si>
  <si>
    <t>ICR003211</t>
  </si>
  <si>
    <t>SEJX01</t>
  </si>
  <si>
    <t>ftp://ftp.ncbi.nlm.nih.gov/genomes/all/GCF/004/181/885/GCF_004181885.1_ASM418188v1</t>
  </si>
  <si>
    <t>ftp://ftp.ncbi.nlm.nih.gov/genomes/all/GCA/004/181/885/GCA_004181885.1_ASM418188v1</t>
  </si>
  <si>
    <t>2019/02/12_00:00</t>
  </si>
  <si>
    <t>GCF_002941085.1</t>
  </si>
  <si>
    <t>ASM294108v1</t>
  </si>
  <si>
    <t>RC4</t>
  </si>
  <si>
    <t>PTLU01</t>
  </si>
  <si>
    <t>Enterobacter_sp._RC4_(enterobacteria)</t>
  </si>
  <si>
    <t>Enterobacter_sp._RC4</t>
  </si>
  <si>
    <t>ftp://ftp.ncbi.nlm.nih.gov/genomes/all/GCF/002/941/085/GCF_002941085.1_ASM294108v1</t>
  </si>
  <si>
    <t>ftp://ftp.ncbi.nlm.nih.gov/genomes/all/GCA/002/941/085/GCA_002941085.1_ASM294108v1</t>
  </si>
  <si>
    <t>CSIR-North_East_Institute_of_Science_and_Technology,_Jorhat-785006,_Assam,India</t>
  </si>
  <si>
    <t>2018/02/25_00:00</t>
  </si>
  <si>
    <t>2018/03/01_00:00</t>
  </si>
  <si>
    <t>GCF_900077285.1</t>
  </si>
  <si>
    <t>12045_4#56</t>
  </si>
  <si>
    <t>e533</t>
  </si>
  <si>
    <t>FKEQ01</t>
  </si>
  <si>
    <t>ftp://ftp.ncbi.nlm.nih.gov/genomes/all/GCF/900/077/285/GCF_900077285.1_12045_4_56</t>
  </si>
  <si>
    <t>ftp://ftp.ncbi.nlm.nih.gov/genomes/all/GCA/900/077/285/GCA_900077285.1_12045_4_56</t>
  </si>
  <si>
    <t>SAMN04324026</t>
  </si>
  <si>
    <t>SAMEA2273137</t>
  </si>
  <si>
    <t>SAMN06812620</t>
  </si>
  <si>
    <t>SAMN03733641</t>
  </si>
  <si>
    <t>SAMN03283309</t>
  </si>
  <si>
    <t>SAMN09845214</t>
  </si>
  <si>
    <t>SAMN04252906</t>
  </si>
  <si>
    <t>SAMEA2273432</t>
  </si>
  <si>
    <t>SAMD00089517</t>
  </si>
  <si>
    <t>SAMN09273427</t>
  </si>
  <si>
    <t>GCF_001605945.1</t>
  </si>
  <si>
    <t>ASM160594v1</t>
  </si>
  <si>
    <t>SENG-6</t>
  </si>
  <si>
    <t>LOMM01</t>
  </si>
  <si>
    <t>Enterobacter_sp._SENG-6_(enterobacteria)</t>
  </si>
  <si>
    <t>Enterobacter_sp._SENG-6</t>
  </si>
  <si>
    <t>ftp://ftp.ncbi.nlm.nih.gov/genomes/all/GCF/001/605/945/GCF_001605945.1_ASM160594v1</t>
  </si>
  <si>
    <t>ftp://ftp.ncbi.nlm.nih.gov/genomes/all/GCA/001/605/945/GCA_001605945.1_ASM160594v1</t>
  </si>
  <si>
    <t>2016/04/07_00:00</t>
  </si>
  <si>
    <t>GCF_900076705.1</t>
  </si>
  <si>
    <t>12045_4#17</t>
  </si>
  <si>
    <t>e267</t>
  </si>
  <si>
    <t>FKCJ01</t>
  </si>
  <si>
    <t>ftp://ftp.ncbi.nlm.nih.gov/genomes/all/GCF/900/076/705/GCF_900076705.1_12045_4_17</t>
  </si>
  <si>
    <t>ftp://ftp.ncbi.nlm.nih.gov/genomes/all/GCA/900/076/705/GCA_900076705.1_12045_4_17</t>
  </si>
  <si>
    <t>GCF_002184675.2</t>
  </si>
  <si>
    <t>ASM218467v2</t>
  </si>
  <si>
    <t>CRK0054</t>
  </si>
  <si>
    <t>NEYZ02</t>
  </si>
  <si>
    <t>ftp://ftp.ncbi.nlm.nih.gov/genomes/all/GCF/002/184/675/GCF_002184675.2_ASM218467v2</t>
  </si>
  <si>
    <t>ftp://ftp.ncbi.nlm.nih.gov/genomes/all/GCA/002/184/675/GCA_002184675.2_ASM218467v2</t>
  </si>
  <si>
    <t>GCF_001022095.1</t>
  </si>
  <si>
    <t>ASM102209v1</t>
  </si>
  <si>
    <t>CAV1043</t>
  </si>
  <si>
    <t>ftp://ftp.ncbi.nlm.nih.gov/genomes/all/GCF/001/022/095/GCF_001022095.1_ASM102209v1</t>
  </si>
  <si>
    <t>ftp://ftp.ncbi.nlm.nih.gov/genomes/all/GCA/001/022/095/GCA_001022095.1_ASM102209v1</t>
  </si>
  <si>
    <t>GCF_000957465.1</t>
  </si>
  <si>
    <t>ASM95746v1</t>
  </si>
  <si>
    <t>LABA01</t>
  </si>
  <si>
    <t>ftp://ftp.ncbi.nlm.nih.gov/genomes/all/GCF/000/957/465/GCF_000957465.1_ASM95746v1</t>
  </si>
  <si>
    <t>ftp://ftp.ncbi.nlm.nih.gov/genomes/all/GCA/000/957/465/GCA_000957465.1_ASM95746v1</t>
  </si>
  <si>
    <t>GCF_003965465.1</t>
  </si>
  <si>
    <t>ASM396546v1</t>
  </si>
  <si>
    <t>WCHEH090038</t>
  </si>
  <si>
    <t>RXRS01</t>
  </si>
  <si>
    <t>ftp://ftp.ncbi.nlm.nih.gov/genomes/all/GCF/003/965/465/GCF_003965465.1_ASM396546v1</t>
  </si>
  <si>
    <t>ftp://ftp.ncbi.nlm.nih.gov/genomes/all/GCA/003/965/465/GCA_003965465.1_ASM396546v1</t>
  </si>
  <si>
    <t>65_years</t>
  </si>
  <si>
    <t>GCF_001472225.1</t>
  </si>
  <si>
    <t>SMART_416.v1</t>
  </si>
  <si>
    <t>SMART_416</t>
  </si>
  <si>
    <t>LPQC01</t>
  </si>
  <si>
    <t>ftp://ftp.ncbi.nlm.nih.gov/genomes/all/GCF/001/472/225/GCF_001472225.1_SMART_416.v1</t>
  </si>
  <si>
    <t>ftp://ftp.ncbi.nlm.nih.gov/genomes/all/GCA/001/472/225/GCA_001472225.1_SMART_416.v1</t>
  </si>
  <si>
    <t>GCF_900076385.1</t>
  </si>
  <si>
    <t>12045_5#10</t>
  </si>
  <si>
    <t>e2022</t>
  </si>
  <si>
    <t>FKBI01</t>
  </si>
  <si>
    <t>ftp://ftp.ncbi.nlm.nih.gov/genomes/all/GCF/900/076/385/GCF_900076385.1_12045_5_10</t>
  </si>
  <si>
    <t>ftp://ftp.ncbi.nlm.nih.gov/genomes/all/GCA/900/076/385/GCA_900076385.1_12045_5_10</t>
  </si>
  <si>
    <t>GCF_002334725.1</t>
  </si>
  <si>
    <t>ASM233472v1</t>
  </si>
  <si>
    <t>TUM11136</t>
  </si>
  <si>
    <t>BEGL01</t>
  </si>
  <si>
    <t>ftp://ftp.ncbi.nlm.nih.gov/genomes/all/GCF/002/334/725/GCF_002334725.1_ASM233472v1</t>
  </si>
  <si>
    <t>ftp://ftp.ncbi.nlm.nih.gov/genomes/all/GCA/002/334/725/GCA_002334725.1_ASM233472v1</t>
  </si>
  <si>
    <t>GCF_003202395.1</t>
  </si>
  <si>
    <t>ASM320239v1</t>
  </si>
  <si>
    <t>MED</t>
  </si>
  <si>
    <t>QJHC01</t>
  </si>
  <si>
    <t>ftp://ftp.ncbi.nlm.nih.gov/genomes/all/GCF/003/202/395/GCF_003202395.1_ASM320239v1</t>
  </si>
  <si>
    <t>ftp://ftp.ncbi.nlm.nih.gov/genomes/all/GCA/003/202/395/GCA_003202395.1_ASM320239v1</t>
  </si>
  <si>
    <t>Faculte_de_Medecine,_Universite_Paris-Sud</t>
  </si>
  <si>
    <t>2018/06/07_00:00</t>
  </si>
  <si>
    <t>2018/06/09_00:00</t>
  </si>
  <si>
    <t>SAMN09845183</t>
  </si>
  <si>
    <t>SAMD00089476</t>
  </si>
  <si>
    <t>SAMN06269461</t>
  </si>
  <si>
    <t>SAMN08027253</t>
  </si>
  <si>
    <t>SAMN04252943</t>
  </si>
  <si>
    <t>SAMD00089518</t>
  </si>
  <si>
    <t>SAMN08398975</t>
  </si>
  <si>
    <t>SAMN11514785</t>
  </si>
  <si>
    <t>SAMD00089458</t>
  </si>
  <si>
    <t>SAMEA2273409</t>
  </si>
  <si>
    <t>SAMEA2273510</t>
  </si>
  <si>
    <t>SAMN09694006</t>
  </si>
  <si>
    <t>SAMN03732711</t>
  </si>
  <si>
    <t>SAMEA2273482</t>
  </si>
  <si>
    <t>SAMN10755318</t>
  </si>
  <si>
    <t>SAMN03283621</t>
  </si>
  <si>
    <t>SAMN06106831</t>
  </si>
  <si>
    <t>SAMN04014977</t>
  </si>
  <si>
    <t>SAMN06218072</t>
  </si>
  <si>
    <t>SAMN04578343</t>
  </si>
  <si>
    <t>SAMN03283637</t>
  </si>
  <si>
    <t>SAMN04430988</t>
  </si>
  <si>
    <t>SAMN03733727</t>
  </si>
  <si>
    <t>GCF_003965415.1</t>
  </si>
  <si>
    <t>ASM396541v1</t>
  </si>
  <si>
    <t>WCHECl090005</t>
  </si>
  <si>
    <t>RXQP01</t>
  </si>
  <si>
    <t>ftp://ftp.ncbi.nlm.nih.gov/genomes/all/GCF/003/965/415/GCF_003965415.1_ASM396541v1</t>
  </si>
  <si>
    <t>ftp://ftp.ncbi.nlm.nih.gov/genomes/all/GCA/003/965/415/GCA_003965415.1_ASM396541v1</t>
  </si>
  <si>
    <t>GCF_002333905.1</t>
  </si>
  <si>
    <t>ASM233390v1</t>
  </si>
  <si>
    <t>TUM10683</t>
  </si>
  <si>
    <t>BEEW01</t>
  </si>
  <si>
    <t>ftp://ftp.ncbi.nlm.nih.gov/genomes/all/GCF/002/333/905/GCF_002333905.1_ASM233390v1</t>
  </si>
  <si>
    <t>ftp://ftp.ncbi.nlm.nih.gov/genomes/all/GCA/002/333/905/GCA_002333905.1_ASM233390v1</t>
  </si>
  <si>
    <t>GCF_002086975.1</t>
  </si>
  <si>
    <t>ASM208697v1</t>
  </si>
  <si>
    <t>CAPREX_E7</t>
  </si>
  <si>
    <t>MWMD01</t>
  </si>
  <si>
    <t>ftp://ftp.ncbi.nlm.nih.gov/genomes/all/GCF/002/086/975/GCF_002086975.1_ASM208697v1</t>
  </si>
  <si>
    <t>ftp://ftp.ncbi.nlm.nih.gov/genomes/all/GCA/002/086/975/GCA_002086975.1_ASM208697v1</t>
  </si>
  <si>
    <t>GCF_003985225.1</t>
  </si>
  <si>
    <t>ASM398522v1</t>
  </si>
  <si>
    <t>WCHECl040034</t>
  </si>
  <si>
    <t>RXPN01</t>
  </si>
  <si>
    <t>ftp://ftp.ncbi.nlm.nih.gov/genomes/all/GCF/003/985/225/GCF_003985225.1_ASM398522v1</t>
  </si>
  <si>
    <t>ftp://ftp.ncbi.nlm.nih.gov/genomes/all/GCA/003/985/225/GCA_003985225.1_ASM398522v1</t>
  </si>
  <si>
    <t>48_years</t>
  </si>
  <si>
    <t>GCF_001472975.1</t>
  </si>
  <si>
    <t>SMART_935.v1</t>
  </si>
  <si>
    <t>SMART_935</t>
  </si>
  <si>
    <t>LPOR01</t>
  </si>
  <si>
    <t>ftp://ftp.ncbi.nlm.nih.gov/genomes/all/GCF/001/472/975/GCF_001472975.1_SMART_935.v1</t>
  </si>
  <si>
    <t>ftp://ftp.ncbi.nlm.nih.gov/genomes/all/GCA/001/472/975/GCA_001472975.1_SMART_935.v1</t>
  </si>
  <si>
    <t>GCF_002334745.1</t>
  </si>
  <si>
    <t>ASM233474v1</t>
  </si>
  <si>
    <t>TUM11137</t>
  </si>
  <si>
    <t>BEGM01</t>
  </si>
  <si>
    <t>ftp://ftp.ncbi.nlm.nih.gov/genomes/all/GCF/002/334/745/GCF_002334745.1_ASM233474v1</t>
  </si>
  <si>
    <t>ftp://ftp.ncbi.nlm.nih.gov/genomes/all/GCA/002/334/745/GCA_002334745.1_ASM233474v1</t>
  </si>
  <si>
    <t>rectum</t>
  </si>
  <si>
    <t>colonisation</t>
  </si>
  <si>
    <t>UMCG</t>
  </si>
  <si>
    <t>GCF_004135955.1</t>
  </si>
  <si>
    <t>ASM413595v1</t>
  </si>
  <si>
    <t>339389L</t>
  </si>
  <si>
    <t>ftp://ftp.ncbi.nlm.nih.gov/genomes/all/GCF/004/135/955/GCF_004135955.1_ASM413595v1</t>
  </si>
  <si>
    <t>ftp://ftp.ncbi.nlm.nih.gov/genomes/all/GCA/004/135/955/GCA_004135955.1_ASM413595v1</t>
  </si>
  <si>
    <t>University_Medical_Center_Groningen</t>
  </si>
  <si>
    <t>GCF_005217155.1</t>
  </si>
  <si>
    <t>ASM521715v1</t>
  </si>
  <si>
    <t>MSP13</t>
  </si>
  <si>
    <t>SZNI01</t>
  </si>
  <si>
    <t>ftp://ftp.ncbi.nlm.nih.gov/genomes/all/GCF/005/217/155/GCF_005217155.1_ASM521715v1</t>
  </si>
  <si>
    <t>ftp://ftp.ncbi.nlm.nih.gov/genomes/all/GCA/005/217/155/GCA_005217155.1_ASM521715v1</t>
  </si>
  <si>
    <t>GCF_002333545.1</t>
  </si>
  <si>
    <t>ASM233354v1</t>
  </si>
  <si>
    <t>TUM10664</t>
  </si>
  <si>
    <t>BEEE01</t>
  </si>
  <si>
    <t>ftp://ftp.ncbi.nlm.nih.gov/genomes/all/GCF/002/333/545/GCF_002333545.1_ASM233354v1</t>
  </si>
  <si>
    <t>ftp://ftp.ncbi.nlm.nih.gov/genomes/all/GCA/002/333/545/GCA_002333545.1_ASM233354v1</t>
  </si>
  <si>
    <t>GCF_900076165.1</t>
  </si>
  <si>
    <t>11983_6#86</t>
  </si>
  <si>
    <t>e1728</t>
  </si>
  <si>
    <t>FKAP01</t>
  </si>
  <si>
    <t>ftp://ftp.ncbi.nlm.nih.gov/genomes/all/GCF/900/076/165/GCF_900076165.1_11983_6_86</t>
  </si>
  <si>
    <t>ftp://ftp.ncbi.nlm.nih.gov/genomes/all/GCA/900/076/165/GCA_900076165.1_11983_6_86</t>
  </si>
  <si>
    <t>GCF_900076465.1</t>
  </si>
  <si>
    <t>12045_5#81</t>
  </si>
  <si>
    <t>e2144</t>
  </si>
  <si>
    <t>FKCD01</t>
  </si>
  <si>
    <t>ftp://ftp.ncbi.nlm.nih.gov/genomes/all/GCF/900/076/465/GCF_900076465.1_12045_5_81</t>
  </si>
  <si>
    <t>ftp://ftp.ncbi.nlm.nih.gov/genomes/all/GCA/900/076/465/GCA_900076465.1_12045_5_81</t>
  </si>
  <si>
    <t>GCF_003362915.1</t>
  </si>
  <si>
    <t>ASM336291v1</t>
  </si>
  <si>
    <t>1-RC-17-04136</t>
  </si>
  <si>
    <t>QRBT01</t>
  </si>
  <si>
    <t>ftp://ftp.ncbi.nlm.nih.gov/genomes/all/GCF/003/362/915/GCF_003362915.1_ASM336291v1</t>
  </si>
  <si>
    <t>ftp://ftp.ncbi.nlm.nih.gov/genomes/all/GCA/003/362/915/GCA_003362915.1_ASM336291v1</t>
  </si>
  <si>
    <t>GCF_001022545.1</t>
  </si>
  <si>
    <t>ASM102254v1</t>
  </si>
  <si>
    <t>GN02486</t>
  </si>
  <si>
    <t>LEDS01</t>
  </si>
  <si>
    <t>ftp://ftp.ncbi.nlm.nih.gov/genomes/all/GCF/001/022/545/GCF_001022545.1_ASM102254v1</t>
  </si>
  <si>
    <t>ftp://ftp.ncbi.nlm.nih.gov/genomes/all/GCA/001/022/545/GCA_001022545.1_ASM102254v1</t>
  </si>
  <si>
    <t>GCF_900077815.1</t>
  </si>
  <si>
    <t>12045_5#61</t>
  </si>
  <si>
    <t>e813</t>
  </si>
  <si>
    <t>FKGT01</t>
  </si>
  <si>
    <t>ftp://ftp.ncbi.nlm.nih.gov/genomes/all/GCF/900/077/815/GCF_900077815.1_12045_5_61</t>
  </si>
  <si>
    <t>ftp://ftp.ncbi.nlm.nih.gov/genomes/all/GCA/900/077/815/GCA_900077815.1_12045_5_61</t>
  </si>
  <si>
    <t>N/A</t>
  </si>
  <si>
    <t>S._Dunn</t>
  </si>
  <si>
    <t>GCF_004118875.1</t>
  </si>
  <si>
    <t>ASM411887v1</t>
  </si>
  <si>
    <t>S11_16</t>
  </si>
  <si>
    <t>ftp://ftp.ncbi.nlm.nih.gov/genomes/all/GCF/004/118/875/GCF_004118875.1_ASM411887v1</t>
  </si>
  <si>
    <t>ftp://ftp.ncbi.nlm.nih.gov/genomes/all/GCA/004/118/875/GCA_004118875.1_ASM411887v1</t>
  </si>
  <si>
    <t>University_of_Birmingham</t>
  </si>
  <si>
    <t>2019/01/30_00:00</t>
  </si>
  <si>
    <t>GCF_000956885.1</t>
  </si>
  <si>
    <t>ASM95688v1</t>
  </si>
  <si>
    <t>LAAF01</t>
  </si>
  <si>
    <t>ftp://ftp.ncbi.nlm.nih.gov/genomes/all/GCF/000/956/885/GCF_000956885.1_ASM95688v1</t>
  </si>
  <si>
    <t>ftp://ftp.ncbi.nlm.nih.gov/genomes/all/GCA/000/956/885/GCA_000956885.1_ASM95688v1</t>
  </si>
  <si>
    <t>freetext_diagnosis:polytrauma</t>
  </si>
  <si>
    <t>GCF_002416545.1</t>
  </si>
  <si>
    <t>ASM241654v1</t>
  </si>
  <si>
    <t>ST-459:Ec001</t>
  </si>
  <si>
    <t>NXIK01</t>
  </si>
  <si>
    <t>ftp://ftp.ncbi.nlm.nih.gov/genomes/all/GCF/002/416/545/GCF_002416545.1_ASM241654v1</t>
  </si>
  <si>
    <t>ftp://ftp.ncbi.nlm.nih.gov/genomes/all/GCA/002/416/545/GCA_002416545.1_ASM241654v1</t>
  </si>
  <si>
    <t>GCF_002204775.1</t>
  </si>
  <si>
    <t>ASM220477v1</t>
  </si>
  <si>
    <t>AR_0136</t>
  </si>
  <si>
    <t>ftp://ftp.ncbi.nlm.nih.gov/genomes/all/GCF/002/204/775/GCF_002204775.1_ASM220477v1</t>
  </si>
  <si>
    <t>ftp://ftp.ncbi.nlm.nih.gov/genomes/all/GCA/002/204/775/GCA_002204775.1_ASM220477v1</t>
  </si>
  <si>
    <t>GCF_002161935.1</t>
  </si>
  <si>
    <t>ASM216193v1</t>
  </si>
  <si>
    <t>NDFC01</t>
  </si>
  <si>
    <t>ftp://ftp.ncbi.nlm.nih.gov/genomes/all/GCF/002/161/935/GCF_002161935.1_ASM216193v1</t>
  </si>
  <si>
    <t>ftp://ftp.ncbi.nlm.nih.gov/genomes/all/GCA/002/161/935/GCA_002161935.1_ASM216193v1</t>
  </si>
  <si>
    <t>GCF_001631035.1</t>
  </si>
  <si>
    <t>ASM163103v1</t>
  </si>
  <si>
    <t>GN05647</t>
  </si>
  <si>
    <t>LVUK01</t>
  </si>
  <si>
    <t>ftp://ftp.ncbi.nlm.nih.gov/genomes/all/GCF/001/631/035/GCF_001631035.1_ASM163103v1</t>
  </si>
  <si>
    <t>ftp://ftp.ncbi.nlm.nih.gov/genomes/all/GCA/001/631/035/GCA_001631035.1_ASM163103v1</t>
  </si>
  <si>
    <t>GCF_000957765.1</t>
  </si>
  <si>
    <t>ASM95776v1</t>
  </si>
  <si>
    <t>JZZX01</t>
  </si>
  <si>
    <t>ftp://ftp.ncbi.nlm.nih.gov/genomes/all/GCF/000/957/765/GCF_000957765.1_ASM95776v1</t>
  </si>
  <si>
    <t>ftp://ftp.ncbi.nlm.nih.gov/genomes/all/GCA/000/957/765/GCA_000957765.1_ASM95776v1</t>
  </si>
  <si>
    <t>82_years</t>
  </si>
  <si>
    <t>GCF_001524965.1</t>
  </si>
  <si>
    <t>ASM152496v1</t>
  </si>
  <si>
    <t>SMART_1306</t>
  </si>
  <si>
    <t>LRJY01</t>
  </si>
  <si>
    <t>ftp://ftp.ncbi.nlm.nih.gov/genomes/all/GCF/001/524/965/GCF_001524965.1_ASM152496v1</t>
  </si>
  <si>
    <t>ftp://ftp.ncbi.nlm.nih.gov/genomes/all/GCA/001/524/965/GCA_001524965.1_ASM152496v1</t>
  </si>
  <si>
    <t>GCF_001874505.1</t>
  </si>
  <si>
    <t>ASM187450v1</t>
  </si>
  <si>
    <t>CAV1176</t>
  </si>
  <si>
    <t>ftp://ftp.ncbi.nlm.nih.gov/genomes/all/GCF/001/874/505/GCF_001874505.1_ASM187450v1</t>
  </si>
  <si>
    <t>ftp://ftp.ncbi.nlm.nih.gov/genomes/all/GCA/001/874/505/GCA_001874505.1_ASM187450v1</t>
  </si>
  <si>
    <t>2016/07/15_00:00</t>
  </si>
  <si>
    <t>2018/02/16_00:00</t>
  </si>
  <si>
    <t>SAMEA2273285</t>
  </si>
  <si>
    <t>SAMN02138656</t>
  </si>
  <si>
    <t>SAMD00131356</t>
  </si>
  <si>
    <t>SAMN08623822</t>
  </si>
  <si>
    <t>SAMN03283310</t>
  </si>
  <si>
    <t>GCF_900075075.1</t>
  </si>
  <si>
    <t>11983_7#61</t>
  </si>
  <si>
    <t>e1044</t>
  </si>
  <si>
    <t>FJWF01</t>
  </si>
  <si>
    <t>ftp://ftp.ncbi.nlm.nih.gov/genomes/all/GCF/900/075/075/GCF_900075075.1_11983_7_61</t>
  </si>
  <si>
    <t>ftp://ftp.ncbi.nlm.nih.gov/genomes/all/GCA/900/075/075/GCA_900075075.1_11983_7_61</t>
  </si>
  <si>
    <t>GCF_000534435.1</t>
  </si>
  <si>
    <t>Ente_cloa_complex_BIDMC_26_V1</t>
  </si>
  <si>
    <t>BIDMC_26</t>
  </si>
  <si>
    <t>JCLE01</t>
  </si>
  <si>
    <t>Enterobacter_sp._BIDMC_26_(enterobacteria)</t>
  </si>
  <si>
    <t>Enterobacter_sp._BIDMC_26</t>
  </si>
  <si>
    <t>ftp://ftp.ncbi.nlm.nih.gov/genomes/all/GCF/000/534/435/GCF_000534435.1_Ente_cloa_complex_BIDMC_26_V1</t>
  </si>
  <si>
    <t>ftp://ftp.ncbi.nlm.nih.gov/genomes/all/GCA/000/534/435/GCA_000534435.1_Ente_cloa_complex_BIDMC_26_V1</t>
  </si>
  <si>
    <t>GCF_003427155.1</t>
  </si>
  <si>
    <t>ASM342715v1</t>
  </si>
  <si>
    <t>TUM13744</t>
  </si>
  <si>
    <t>BHDX01</t>
  </si>
  <si>
    <t>ftp://ftp.ncbi.nlm.nih.gov/genomes/all/GCF/003/427/155/GCF_003427155.1_ASM342715v1</t>
  </si>
  <si>
    <t>ftp://ftp.ncbi.nlm.nih.gov/genomes/all/GCA/003/427/155/GCA_003427155.1_ASM342715v1</t>
  </si>
  <si>
    <t>GCF_003401245.1</t>
  </si>
  <si>
    <t>ASM340124v1</t>
  </si>
  <si>
    <t>CRE54</t>
  </si>
  <si>
    <t>PXKD01</t>
  </si>
  <si>
    <t>ftp://ftp.ncbi.nlm.nih.gov/genomes/all/GCF/003/401/245/GCF_003401245.1_ASM340124v1</t>
  </si>
  <si>
    <t>ftp://ftp.ncbi.nlm.nih.gov/genomes/all/GCA/003/401/245/GCA_003401245.1_ASM340124v1</t>
  </si>
  <si>
    <t>GCF_000956675.1</t>
  </si>
  <si>
    <t>ASM95667v1</t>
  </si>
  <si>
    <t>LAAZ01</t>
  </si>
  <si>
    <t>ftp://ftp.ncbi.nlm.nih.gov/genomes/all/GCF/000/956/675/GCF_000956675.1_ASM95667v1</t>
  </si>
  <si>
    <t>ftp://ftp.ncbi.nlm.nih.gov/genomes/all/GCA/000/956/675/GCA_000956675.1_ASM95667v1</t>
  </si>
  <si>
    <t>SAMN04252893</t>
  </si>
  <si>
    <t>SAMD00089469</t>
  </si>
  <si>
    <t>SAMN10521483</t>
  </si>
  <si>
    <t>SAMN02934520</t>
  </si>
  <si>
    <t>SAMN03283316</t>
  </si>
  <si>
    <t>SAMEA2273366</t>
  </si>
  <si>
    <t>SAMN03333174</t>
  </si>
  <si>
    <t>SAMD00089519</t>
  </si>
  <si>
    <t>SAMN08519297</t>
  </si>
  <si>
    <t>SAMEA2273334</t>
  </si>
  <si>
    <t>SAMN03283318</t>
  </si>
  <si>
    <t>SAMN04252958</t>
  </si>
  <si>
    <t>SAMEA2273426</t>
  </si>
  <si>
    <t>SAMN07260410</t>
  </si>
  <si>
    <t>SAMN08513482</t>
  </si>
  <si>
    <t>SAMN04407779</t>
  </si>
  <si>
    <t>SAMEA2273182</t>
  </si>
  <si>
    <t>SAMN04431008</t>
  </si>
  <si>
    <t>SAMN04431010</t>
  </si>
  <si>
    <t>SAMN12107580</t>
  </si>
  <si>
    <t>SAMN08848070</t>
  </si>
  <si>
    <t>SAMD00089482</t>
  </si>
  <si>
    <t>SAMN02581254</t>
  </si>
  <si>
    <t>SAMEA2273282</t>
  </si>
  <si>
    <t>SAMN04431009</t>
  </si>
  <si>
    <t>SAMN04431011</t>
  </si>
  <si>
    <t>SAMN03067418</t>
  </si>
  <si>
    <t>SAMEA2273237</t>
  </si>
  <si>
    <t>SAMEA2273427</t>
  </si>
  <si>
    <t>SAMEA2273281</t>
  </si>
  <si>
    <t>SAMEA2273236</t>
  </si>
  <si>
    <t>SAMN04431007</t>
  </si>
  <si>
    <t>SAMEA2273332</t>
  </si>
  <si>
    <t>SAMN04521852</t>
  </si>
  <si>
    <t>SAMN09435834</t>
  </si>
  <si>
    <t>SAMD00143516</t>
  </si>
  <si>
    <t>SAMN09289746</t>
  </si>
  <si>
    <t>SAMN08998673</t>
  </si>
  <si>
    <t>SAMEA104567251</t>
  </si>
  <si>
    <t>SAMN02713683</t>
  </si>
  <si>
    <t>SAMN03732729</t>
  </si>
  <si>
    <t>SAMN10847472</t>
  </si>
  <si>
    <t>SAMN02138610</t>
  </si>
  <si>
    <t>SAMEA4608448</t>
  </si>
  <si>
    <t>SAMEA104567534</t>
  </si>
  <si>
    <t>SAMEA104567452</t>
  </si>
  <si>
    <t>SAMN03067416</t>
  </si>
  <si>
    <t>SAMN04578341</t>
  </si>
  <si>
    <t>SAMD00115713</t>
  </si>
  <si>
    <t>SAMD00089480</t>
  </si>
  <si>
    <t>SAMN08623827</t>
  </si>
  <si>
    <t>SAMN10252247</t>
  </si>
  <si>
    <t>SAMN03283314</t>
  </si>
  <si>
    <t>SAMN09435817</t>
  </si>
  <si>
    <t>SAMN04430996</t>
  </si>
  <si>
    <t>SAMD00089492</t>
  </si>
  <si>
    <t>SAMEA2273199</t>
  </si>
  <si>
    <t>SAMEA2273186</t>
  </si>
  <si>
    <t>SAMN03197162</t>
  </si>
  <si>
    <t>SAMEA2273117</t>
  </si>
  <si>
    <t>SAMN03836970</t>
  </si>
  <si>
    <t>SAMEA2273118</t>
  </si>
  <si>
    <t>SAMD00089468</t>
  </si>
  <si>
    <t>47_years</t>
  </si>
  <si>
    <t>GCF_001472005.1</t>
  </si>
  <si>
    <t>SMART_271.v1</t>
  </si>
  <si>
    <t>SMART_271</t>
  </si>
  <si>
    <t>LPQO01</t>
  </si>
  <si>
    <t>ftp://ftp.ncbi.nlm.nih.gov/genomes/all/GCF/001/472/005/GCF_001472005.1_SMART_271.v1</t>
  </si>
  <si>
    <t>ftp://ftp.ncbi.nlm.nih.gov/genomes/all/GCA/001/472/005/GCA_001472005.1_SMART_271.v1</t>
  </si>
  <si>
    <t>GCF_002333765.1</t>
  </si>
  <si>
    <t>ASM233376v1</t>
  </si>
  <si>
    <t>TUM10675</t>
  </si>
  <si>
    <t>BEEP01</t>
  </si>
  <si>
    <t>ftp://ftp.ncbi.nlm.nih.gov/genomes/all/GCF/002/333/765/GCF_002333765.1_ASM233376v1</t>
  </si>
  <si>
    <t>ftp://ftp.ncbi.nlm.nih.gov/genomes/all/GCA/002/333/765/GCA_002333765.1_ASM233376v1</t>
  </si>
  <si>
    <t>Richard_Mariita</t>
  </si>
  <si>
    <t>GCF_003940765.1</t>
  </si>
  <si>
    <t>ASM394076v1</t>
  </si>
  <si>
    <t>ftp://ftp.ncbi.nlm.nih.gov/genomes/all/GCF/003/940/765/GCF_003940765.1_ASM394076v1</t>
  </si>
  <si>
    <t>ftp://ftp.ncbi.nlm.nih.gov/genomes/all/GCA/003/940/765/GCA_003940765.1_ASM394076v1</t>
  </si>
  <si>
    <t>324_Brook_ST.</t>
  </si>
  <si>
    <t>Emesis</t>
  </si>
  <si>
    <t>17M</t>
  </si>
  <si>
    <t>GCF_000783835.2</t>
  </si>
  <si>
    <t>ASM78383v2</t>
  </si>
  <si>
    <t>FDAARGOS_69</t>
  </si>
  <si>
    <t>JTBN02</t>
  </si>
  <si>
    <t>ftp://ftp.ncbi.nlm.nih.gov/genomes/all/GCF/000/783/835/GCF_000783835.2_ASM78383v2</t>
  </si>
  <si>
    <t>ftp://ftp.ncbi.nlm.nih.gov/genomes/all/GCA/000/783/835/GCA_000783835.2_ASM78383v2</t>
  </si>
  <si>
    <t>GCF_000956645.1</t>
  </si>
  <si>
    <t>ASM95664v1</t>
  </si>
  <si>
    <t>LABC01</t>
  </si>
  <si>
    <t>ftp://ftp.ncbi.nlm.nih.gov/genomes/all/GCF/000/956/645/GCF_000956645.1_ASM95664v1</t>
  </si>
  <si>
    <t>ftp://ftp.ncbi.nlm.nih.gov/genomes/all/GCA/000/956/645/GCA_000956645.1_ASM95664v1</t>
  </si>
  <si>
    <t>GCF_900075785.1</t>
  </si>
  <si>
    <t>11983_6#47</t>
  </si>
  <si>
    <t>e1517</t>
  </si>
  <si>
    <t>FJZF01</t>
  </si>
  <si>
    <t>ftp://ftp.ncbi.nlm.nih.gov/genomes/all/GCF/900/075/785/GCF_900075785.1_11983_6_47</t>
  </si>
  <si>
    <t>ftp://ftp.ncbi.nlm.nih.gov/genomes/all/GCA/900/075/785/GCA_900075785.1_11983_6_47</t>
  </si>
  <si>
    <t>GCF_000958735.1</t>
  </si>
  <si>
    <t>ASM95873v1</t>
  </si>
  <si>
    <t>MNCRE3</t>
  </si>
  <si>
    <t>JZCX01</t>
  </si>
  <si>
    <t>ftp://ftp.ncbi.nlm.nih.gov/genomes/all/GCF/000/958/735/GCF_000958735.1_ASM95873v1</t>
  </si>
  <si>
    <t>ftp://ftp.ncbi.nlm.nih.gov/genomes/all/GCA/000/958/735/GCA_000958735.1_ASM95873v1</t>
  </si>
  <si>
    <t>GCF_002334765.1</t>
  </si>
  <si>
    <t>ASM233476v1</t>
  </si>
  <si>
    <t>TUM11139</t>
  </si>
  <si>
    <t>BEGN01</t>
  </si>
  <si>
    <t>ftp://ftp.ncbi.nlm.nih.gov/genomes/all/GCF/002/334/765/GCF_002334765.1_ASM233476v1</t>
  </si>
  <si>
    <t>ftp://ftp.ncbi.nlm.nih.gov/genomes/all/GCA/002/334/765/GCA_002334765.1_ASM233476v1</t>
  </si>
  <si>
    <t>GCF_003331015.1</t>
  </si>
  <si>
    <t>ASM333101v1</t>
  </si>
  <si>
    <t>GER_MD16_1505_Eko_090</t>
  </si>
  <si>
    <t>PUQF01</t>
  </si>
  <si>
    <t>Enterobacter_sp._GER_MD16_1505_Eko_090_(enterobacteria)</t>
  </si>
  <si>
    <t>Enterobacter_sp._GER_MD16_1505_Eko_090</t>
  </si>
  <si>
    <t>ftp://ftp.ncbi.nlm.nih.gov/genomes/all/GCF/003/331/015/GCF_003331015.1_ASM333101v1</t>
  </si>
  <si>
    <t>ftp://ftp.ncbi.nlm.nih.gov/genomes/all/GCA/003/331/015/GCA_003331015.1_ASM333101v1</t>
  </si>
  <si>
    <t>2018/07/20_00:00</t>
  </si>
  <si>
    <t>2018/07/23_00:00</t>
  </si>
  <si>
    <t>GCF_900075525.1</t>
  </si>
  <si>
    <t>11983_6#14</t>
  </si>
  <si>
    <t>e1336</t>
  </si>
  <si>
    <t>FJYE01</t>
  </si>
  <si>
    <t>ftp://ftp.ncbi.nlm.nih.gov/genomes/all/GCF/900/075/525/GCF_900075525.1_11983_6_14</t>
  </si>
  <si>
    <t>ftp://ftp.ncbi.nlm.nih.gov/genomes/all/GCA/900/075/525/GCA_900075525.1_11983_6_14</t>
  </si>
  <si>
    <t>GCF_000956745.1</t>
  </si>
  <si>
    <t>ASM95674v1</t>
  </si>
  <si>
    <t>LAAR01</t>
  </si>
  <si>
    <t>ftp://ftp.ncbi.nlm.nih.gov/genomes/all/GCF/000/956/745/GCF_000956745.1_ASM95674v1</t>
  </si>
  <si>
    <t>ftp://ftp.ncbi.nlm.nih.gov/genomes/all/GCA/000/956/745/GCA_000956745.1_ASM95674v1</t>
  </si>
  <si>
    <t>GCF_001475395.1</t>
  </si>
  <si>
    <t>SMART_1139.v1</t>
  </si>
  <si>
    <t>SMART_1139</t>
  </si>
  <si>
    <t>LPOC01</t>
  </si>
  <si>
    <t>ftp://ftp.ncbi.nlm.nih.gov/genomes/all/GCF/001/475/395/GCF_001475395.1_SMART_1139.v1</t>
  </si>
  <si>
    <t>ftp://ftp.ncbi.nlm.nih.gov/genomes/all/GCA/001/475/395/GCA_001475395.1_SMART_1139.v1</t>
  </si>
  <si>
    <t>GCF_900076295.1</t>
  </si>
  <si>
    <t>12082_4#54</t>
  </si>
  <si>
    <t>e1947</t>
  </si>
  <si>
    <t>FKBD01</t>
  </si>
  <si>
    <t>ftp://ftp.ncbi.nlm.nih.gov/genomes/all/GCF/900/076/295/GCF_900076295.1_12082_4_54</t>
  </si>
  <si>
    <t>ftp://ftp.ncbi.nlm.nih.gov/genomes/all/GCA/900/076/295/GCA_900076295.1_12082_4_54</t>
  </si>
  <si>
    <t>GCF_002211685.1</t>
  </si>
  <si>
    <t>ASM221168v1</t>
  </si>
  <si>
    <t>704SK10</t>
  </si>
  <si>
    <t>ftp://ftp.ncbi.nlm.nih.gov/genomes/all/GCF/002/211/685/GCF_002211685.1_ASM221168v1</t>
  </si>
  <si>
    <t>ftp://ftp.ncbi.nlm.nih.gov/genomes/all/GCA/002/211/685/GCA_002211685.1_ASM221168v1</t>
  </si>
  <si>
    <t>University_of_Zurich</t>
  </si>
  <si>
    <t>2017/06/30_00:00</t>
  </si>
  <si>
    <t>GCF_002936835.2</t>
  </si>
  <si>
    <t>ASM293683v2</t>
  </si>
  <si>
    <t>CRK0325</t>
  </si>
  <si>
    <t>PTIF02</t>
  </si>
  <si>
    <t>ftp://ftp.ncbi.nlm.nih.gov/genomes/all/GCF/002/936/835/GCF_002936835.2_ASM293683v2</t>
  </si>
  <si>
    <t>ftp://ftp.ncbi.nlm.nih.gov/genomes/all/GCA/002/936/835/GCA_002936835.2_ASM293683v2</t>
  </si>
  <si>
    <t>GCF_001518545.1</t>
  </si>
  <si>
    <t>ASM151854v1</t>
  </si>
  <si>
    <t>GN03738</t>
  </si>
  <si>
    <t>LRCK01</t>
  </si>
  <si>
    <t>ftp://ftp.ncbi.nlm.nih.gov/genomes/all/GCF/001/518/545/GCF_001518545.1_ASM151854v1</t>
  </si>
  <si>
    <t>ftp://ftp.ncbi.nlm.nih.gov/genomes/all/GCA/001/518/545/GCA_001518545.1_ASM151854v1</t>
  </si>
  <si>
    <t>GCF_900077255.1</t>
  </si>
  <si>
    <t>12082_4#41</t>
  </si>
  <si>
    <t>e521</t>
  </si>
  <si>
    <t>FKEU01</t>
  </si>
  <si>
    <t>ftp://ftp.ncbi.nlm.nih.gov/genomes/all/GCF/900/077/255/GCF_900077255.1_12082_4_41</t>
  </si>
  <si>
    <t>ftp://ftp.ncbi.nlm.nih.gov/genomes/all/GCA/900/077/255/GCA_900077255.1_12082_4_41</t>
  </si>
  <si>
    <t>57_years</t>
  </si>
  <si>
    <t>GCF_001525305.1</t>
  </si>
  <si>
    <t>ASM152530v1</t>
  </si>
  <si>
    <t>SMART_1262</t>
  </si>
  <si>
    <t>LRJE01</t>
  </si>
  <si>
    <t>ftp://ftp.ncbi.nlm.nih.gov/genomes/all/GCF/001/525/305/GCF_001525305.1_ASM152530v1</t>
  </si>
  <si>
    <t>ftp://ftp.ncbi.nlm.nih.gov/genomes/all/GCA/001/525/305/GCA_001525305.1_ASM152530v1</t>
  </si>
  <si>
    <t>58_years</t>
  </si>
  <si>
    <t>GCF_001526185.1</t>
  </si>
  <si>
    <t>ASM152618v1</t>
  </si>
  <si>
    <t>SMART_1269</t>
  </si>
  <si>
    <t>LRJC01</t>
  </si>
  <si>
    <t>ftp://ftp.ncbi.nlm.nih.gov/genomes/all/GCF/001/526/185/GCF_001526185.1_ASM152618v1</t>
  </si>
  <si>
    <t>ftp://ftp.ncbi.nlm.nih.gov/genomes/all/GCA/001/526/185/GCA_001526185.1_ASM152618v1</t>
  </si>
  <si>
    <t>asymptomatic</t>
  </si>
  <si>
    <t>Yang_Yu</t>
  </si>
  <si>
    <t>GCF_006546545.1</t>
  </si>
  <si>
    <t>ASM654654v1</t>
  </si>
  <si>
    <t>T38-C141-mcr1-mcr-3-tc</t>
  </si>
  <si>
    <t>VIAO01</t>
  </si>
  <si>
    <t>ftp://ftp.ncbi.nlm.nih.gov/genomes/all/GCF/006/546/545/GCF_006546545.1_ASM654654v1</t>
  </si>
  <si>
    <t>ftp://ftp.ncbi.nlm.nih.gov/genomes/all/GCA/006/546/545/GCA_006546545.1_ASM654654v1</t>
  </si>
  <si>
    <t>South_China_Agricultural_University</t>
  </si>
  <si>
    <t>2019/07/05_00:00</t>
  </si>
  <si>
    <t>Wastewater_urban_river_with_its_source_beginning_on_the_industrial_district</t>
  </si>
  <si>
    <t>GCF_003046225.1</t>
  </si>
  <si>
    <t>ASM304622v1</t>
  </si>
  <si>
    <t>amazonensis</t>
  </si>
  <si>
    <t>PZPP01</t>
  </si>
  <si>
    <t>ftp://ftp.ncbi.nlm.nih.gov/genomes/all/GCF/003/046/225/GCF_003046225.1_ASM304622v1</t>
  </si>
  <si>
    <t>ftp://ftp.ncbi.nlm.nih.gov/genomes/all/GCA/003/046/225/GCA_003046225.1_ASM304622v1</t>
  </si>
  <si>
    <t>Synthetic_Biology_Hub_of_Amazonas</t>
  </si>
  <si>
    <t>2018/04/09_00:00</t>
  </si>
  <si>
    <t>GCF_002334025.1</t>
  </si>
  <si>
    <t>ASM233402v1</t>
  </si>
  <si>
    <t>TUM10689</t>
  </si>
  <si>
    <t>BEFC01</t>
  </si>
  <si>
    <t>ftp://ftp.ncbi.nlm.nih.gov/genomes/all/GCF/002/334/025/GCF_002334025.1_ASM233402v1</t>
  </si>
  <si>
    <t>ftp://ftp.ncbi.nlm.nih.gov/genomes/all/GCA/002/334/025/GCA_002334025.1_ASM233402v1</t>
  </si>
  <si>
    <t>GCF_000692275.1</t>
  </si>
  <si>
    <t>Ente_cloa_BWH_43_V1</t>
  </si>
  <si>
    <t>BWH_43</t>
  </si>
  <si>
    <t>JMUR01</t>
  </si>
  <si>
    <t>Enterobacter_cloacae_BWH_43_(enterobacteria)</t>
  </si>
  <si>
    <t>ftp://ftp.ncbi.nlm.nih.gov/genomes/all/GCF/000/692/275/GCF_000692275.1_Ente_cloa_BWH_43_V1</t>
  </si>
  <si>
    <t>ftp://ftp.ncbi.nlm.nih.gov/genomes/all/GCA/000/692/275/GCA_000692275.1_Ente_cloa_BWH_43_V1</t>
  </si>
  <si>
    <t>GCF_900075245.1</t>
  </si>
  <si>
    <t>11983_7#58</t>
  </si>
  <si>
    <t>e1032</t>
  </si>
  <si>
    <t>FJWL01</t>
  </si>
  <si>
    <t>ftp://ftp.ncbi.nlm.nih.gov/genomes/all/GCF/900/075/245/GCF_900075245.1_11983_7_58</t>
  </si>
  <si>
    <t>ftp://ftp.ncbi.nlm.nih.gov/genomes/all/GCA/900/075/245/GCA_900075245.1_11983_7_58</t>
  </si>
  <si>
    <t>GCF_001525385.1</t>
  </si>
  <si>
    <t>ASM152538v1</t>
  </si>
  <si>
    <t>SMART_1263</t>
  </si>
  <si>
    <t>LRJD01</t>
  </si>
  <si>
    <t>ftp://ftp.ncbi.nlm.nih.gov/genomes/all/GCF/001/525/385/GCF_001525385.1_ASM152538v1</t>
  </si>
  <si>
    <t>ftp://ftp.ncbi.nlm.nih.gov/genomes/all/GCA/001/525/385/GCA_001525385.1_ASM152538v1</t>
  </si>
  <si>
    <t>GCF_001525155.1</t>
  </si>
  <si>
    <t>ASM152515v1</t>
  </si>
  <si>
    <t>SMART_1270</t>
  </si>
  <si>
    <t>LRJB01</t>
  </si>
  <si>
    <t>ftp://ftp.ncbi.nlm.nih.gov/genomes/all/GCF/001/525/155/GCF_001525155.1_ASM152515v1</t>
  </si>
  <si>
    <t>ftp://ftp.ncbi.nlm.nih.gov/genomes/all/GCA/001/525/155/GCA_001525155.1_ASM152515v1</t>
  </si>
  <si>
    <t>GCF_000814225.1</t>
  </si>
  <si>
    <t>ASM81422v1</t>
  </si>
  <si>
    <t>ftp://ftp.ncbi.nlm.nih.gov/genomes/all/GCF/000/814/225/GCF_000814225.1_ASM81422v1</t>
  </si>
  <si>
    <t>ftp://ftp.ncbi.nlm.nih.gov/genomes/all/GCA/000/814/225/GCA_000814225.1_ASM81422v1</t>
  </si>
  <si>
    <t>2015/01/06_00:00</t>
  </si>
  <si>
    <t>GCF_900077715.1</t>
  </si>
  <si>
    <t>11983_7#12</t>
  </si>
  <si>
    <t>e795</t>
  </si>
  <si>
    <t>FKGM01</t>
  </si>
  <si>
    <t>ftp://ftp.ncbi.nlm.nih.gov/genomes/all/GCF/900/077/715/GCF_900077715.1_11983_7_12</t>
  </si>
  <si>
    <t>ftp://ftp.ncbi.nlm.nih.gov/genomes/all/GCA/900/077/715/GCA_900077715.1_11983_7_12</t>
  </si>
  <si>
    <t>GCF_900076335.1</t>
  </si>
  <si>
    <t>12082_4#55</t>
  </si>
  <si>
    <t>e1948</t>
  </si>
  <si>
    <t>FKBC01</t>
  </si>
  <si>
    <t>ftp://ftp.ncbi.nlm.nih.gov/genomes/all/GCF/900/076/335/GCF_900076335.1_12082_4_55</t>
  </si>
  <si>
    <t>ftp://ftp.ncbi.nlm.nih.gov/genomes/all/GCA/900/076/335/GCA_900076335.1_12082_4_55</t>
  </si>
  <si>
    <t>GCF_900075315.1</t>
  </si>
  <si>
    <t>11983_7#57</t>
  </si>
  <si>
    <t>e1025</t>
  </si>
  <si>
    <t>FJXK01</t>
  </si>
  <si>
    <t>ftp://ftp.ncbi.nlm.nih.gov/genomes/all/GCF/900/075/315/GCF_900075315.1_11983_7_57</t>
  </si>
  <si>
    <t>ftp://ftp.ncbi.nlm.nih.gov/genomes/all/GCA/900/075/315/GCA_900075315.1_11983_7_57</t>
  </si>
  <si>
    <t>GCF_900077725.1</t>
  </si>
  <si>
    <t>11983_7#11</t>
  </si>
  <si>
    <t>e794</t>
  </si>
  <si>
    <t>FKGK01</t>
  </si>
  <si>
    <t>ftp://ftp.ncbi.nlm.nih.gov/genomes/all/GCF/900/077/725/GCF_900077725.1_11983_7_11</t>
  </si>
  <si>
    <t>ftp://ftp.ncbi.nlm.nih.gov/genomes/all/GCA/900/077/725/GCA_900077725.1_11983_7_11</t>
  </si>
  <si>
    <t>36_years</t>
  </si>
  <si>
    <t>GCF_001525325.1</t>
  </si>
  <si>
    <t>ASM152532v1</t>
  </si>
  <si>
    <t>SMART_1261</t>
  </si>
  <si>
    <t>LRJF01</t>
  </si>
  <si>
    <t>ftp://ftp.ncbi.nlm.nih.gov/genomes/all/GCF/001/525/325/GCF_001525325.1_ASM152532v1</t>
  </si>
  <si>
    <t>ftp://ftp.ncbi.nlm.nih.gov/genomes/all/GCA/001/525/325/GCA_001525325.1_ASM152532v1</t>
  </si>
  <si>
    <t>GCF_900075495.1</t>
  </si>
  <si>
    <t>11983_6#12</t>
  </si>
  <si>
    <t>e1326</t>
  </si>
  <si>
    <t>FJYB01</t>
  </si>
  <si>
    <t>ftp://ftp.ncbi.nlm.nih.gov/genomes/all/GCF/900/075/495/GCF_900075495.1_11983_6_12</t>
  </si>
  <si>
    <t>ftp://ftp.ncbi.nlm.nih.gov/genomes/all/GCA/900/075/495/GCA_900075495.1_11983_6_12</t>
  </si>
  <si>
    <t>GCF_002152055.1</t>
  </si>
  <si>
    <t>ASM215205v1</t>
  </si>
  <si>
    <t>UCI102</t>
  </si>
  <si>
    <t>NGRS01</t>
  </si>
  <si>
    <t>ftp://ftp.ncbi.nlm.nih.gov/genomes/all/GCF/002/152/055/GCF_002152055.1_ASM215205v1</t>
  </si>
  <si>
    <t>ftp://ftp.ncbi.nlm.nih.gov/genomes/all/GCA/002/152/055/GCA_002152055.1_ASM215205v1</t>
  </si>
  <si>
    <t>GCF_003289125.1</t>
  </si>
  <si>
    <t>ASM328912v1</t>
  </si>
  <si>
    <t>151B8</t>
  </si>
  <si>
    <t>QMCI01</t>
  </si>
  <si>
    <t>ftp://ftp.ncbi.nlm.nih.gov/genomes/all/GCF/003/289/125/GCF_003289125.1_ASM328912v1</t>
  </si>
  <si>
    <t>ftp://ftp.ncbi.nlm.nih.gov/genomes/all/GCA/003/289/125/GCA_003289125.1_ASM328912v1</t>
  </si>
  <si>
    <t>GCF_004011435.1</t>
  </si>
  <si>
    <t>ASM401143v1</t>
  </si>
  <si>
    <t>NUH15_ECL020</t>
  </si>
  <si>
    <t>BIGD01</t>
  </si>
  <si>
    <t>ftp://ftp.ncbi.nlm.nih.gov/genomes/all/GCF/004/011/435/GCF_004011435.1_ASM401143v1</t>
  </si>
  <si>
    <t>ftp://ftp.ncbi.nlm.nih.gov/genomes/all/GCA/004/011/435/GCA_004011435.1_ASM401143v1</t>
  </si>
  <si>
    <t>GCF_004024525.1</t>
  </si>
  <si>
    <t>ASM402452v1</t>
  </si>
  <si>
    <t>GEO_33_Eff_A</t>
  </si>
  <si>
    <t>QKPC01</t>
  </si>
  <si>
    <t>ftp://ftp.ncbi.nlm.nih.gov/genomes/all/GCF/004/024/525/GCF_004024525.1_ASM402452v1</t>
  </si>
  <si>
    <t>ftp://ftp.ncbi.nlm.nih.gov/genomes/all/GCA/004/024/525/GCA_004024525.1_ASM402452v1</t>
  </si>
  <si>
    <t>The_Ohio_State_University</t>
  </si>
  <si>
    <t>2019/01/15_00:00</t>
  </si>
  <si>
    <t>2019/01/17_00:00</t>
  </si>
  <si>
    <t>GCF_004127365.1</t>
  </si>
  <si>
    <t>ASM412736v1</t>
  </si>
  <si>
    <t>3DZ2-1B</t>
  </si>
  <si>
    <t>QFLL01</t>
  </si>
  <si>
    <t>ftp://ftp.ncbi.nlm.nih.gov/genomes/all/GCF/004/127/365/GCF_004127365.1_ASM412736v1</t>
  </si>
  <si>
    <t>ftp://ftp.ncbi.nlm.nih.gov/genomes/all/GCA/004/127/365/GCA_004127365.1_ASM412736v1</t>
  </si>
  <si>
    <t>GCA_902162545.1</t>
  </si>
  <si>
    <t>25964_2#21</t>
  </si>
  <si>
    <t>4928STDY7071140</t>
  </si>
  <si>
    <t>CABGVZ01</t>
  </si>
  <si>
    <t>ftp://ftp.ncbi.nlm.nih.gov/genomes/all/GCA/902/162/545/GCA_902162545.1_25964_2_21</t>
  </si>
  <si>
    <t>tracheal_aspirate</t>
  </si>
  <si>
    <t>GCF_000750225.1</t>
  </si>
  <si>
    <t>ASM75022v1</t>
  </si>
  <si>
    <t>ECNIH3</t>
  </si>
  <si>
    <t>Enterobacter_hormaechei_subsp._hoffmannii_ECNIH3_(enterobacteria)</t>
  </si>
  <si>
    <t>ftp://ftp.ncbi.nlm.nih.gov/genomes/all/GCF/000/750/225/GCF_000750225.1_ASM75022v1</t>
  </si>
  <si>
    <t>ftp://ftp.ncbi.nlm.nih.gov/genomes/all/GCA/000/750/225/GCA_000750225.1_ASM75022v1</t>
  </si>
  <si>
    <t>GCF_001022915.1</t>
  </si>
  <si>
    <t>ASM102291v1</t>
  </si>
  <si>
    <t>GN02825</t>
  </si>
  <si>
    <t>LEDC01</t>
  </si>
  <si>
    <t>ftp://ftp.ncbi.nlm.nih.gov/genomes/all/GCF/001/022/915/GCF_001022915.1_ASM102291v1</t>
  </si>
  <si>
    <t>ftp://ftp.ncbi.nlm.nih.gov/genomes/all/GCA/001/022/915/GCA_001022915.1_ASM102291v1</t>
  </si>
  <si>
    <t>GCF_004145725.1</t>
  </si>
  <si>
    <t>ASM414572v1</t>
  </si>
  <si>
    <t>ICR003214</t>
  </si>
  <si>
    <t>SEKA01</t>
  </si>
  <si>
    <t>ftp://ftp.ncbi.nlm.nih.gov/genomes/all/GCF/004/145/725/GCF_004145725.1_ASM414572v1</t>
  </si>
  <si>
    <t>ftp://ftp.ncbi.nlm.nih.gov/genomes/all/GCA/004/145/725/GCA_004145725.1_ASM414572v1</t>
  </si>
  <si>
    <t>GCF_000492575.1</t>
  </si>
  <si>
    <t>Ente_cloa_UCI_5_V1</t>
  </si>
  <si>
    <t>UCICRE_5</t>
  </si>
  <si>
    <t>AYIK01</t>
  </si>
  <si>
    <t>ftp://ftp.ncbi.nlm.nih.gov/genomes/all/GCF/000/492/575/GCF_000492575.1_Ente_cloa_UCI_5_V1</t>
  </si>
  <si>
    <t>ftp://ftp.ncbi.nlm.nih.gov/genomes/all/GCA/000/492/575/GCA_000492575.1_Ente_cloa_UCI_5_V1</t>
  </si>
  <si>
    <t>GCF_902163425.1</t>
  </si>
  <si>
    <t>25964_2#121</t>
  </si>
  <si>
    <t>4928STDY7071702</t>
  </si>
  <si>
    <t>CABGZE01</t>
  </si>
  <si>
    <t>ftp://ftp.ncbi.nlm.nih.gov/genomes/all/GCF/902/163/425/GCF_902163425.1_25964_2_121</t>
  </si>
  <si>
    <t>ftp://ftp.ncbi.nlm.nih.gov/genomes/all/GCA/902/163/425/GCA_902163425.1_25964_2_121</t>
  </si>
  <si>
    <t>2019/07/19_00:00</t>
  </si>
  <si>
    <t>GCA_902160395.1</t>
  </si>
  <si>
    <t>25426_7#177</t>
  </si>
  <si>
    <t>4928STDY7071426</t>
  </si>
  <si>
    <t>CABGNM01</t>
  </si>
  <si>
    <t>ftp://ftp.ncbi.nlm.nih.gov/genomes/all/GCA/902/160/395/GCA_902160395.1_25426_7_177</t>
  </si>
  <si>
    <t>GCA_902164655.1</t>
  </si>
  <si>
    <t>25426_7#113</t>
  </si>
  <si>
    <t>4928STDY7071342</t>
  </si>
  <si>
    <t>ftp://ftp.ncbi.nlm.nih.gov/genomes/all/GCA/902/164/655/GCA_902164655.1_25426_7_113</t>
  </si>
  <si>
    <t>GCF_000814205.1</t>
  </si>
  <si>
    <t>ASM81420v1</t>
  </si>
  <si>
    <t>ftp://ftp.ncbi.nlm.nih.gov/genomes/all/GCF/000/814/205/GCF_000814205.1_ASM81420v1</t>
  </si>
  <si>
    <t>ftp://ftp.ncbi.nlm.nih.gov/genomes/all/GCA/000/814/205/GCA_000814205.1_ASM81420v1</t>
  </si>
  <si>
    <t>GCF_001631105.1</t>
  </si>
  <si>
    <t>ASM163110v1</t>
  </si>
  <si>
    <t>GN04826</t>
  </si>
  <si>
    <t>LVTT01</t>
  </si>
  <si>
    <t>ftp://ftp.ncbi.nlm.nih.gov/genomes/all/GCF/001/631/105/GCF_001631105.1_ASM163110v1</t>
  </si>
  <si>
    <t>ftp://ftp.ncbi.nlm.nih.gov/genomes/all/GCA/001/631/105/GCA_001631105.1_ASM163110v1</t>
  </si>
  <si>
    <t>GCF_003176615.1</t>
  </si>
  <si>
    <t>ASM317661v1</t>
  </si>
  <si>
    <t>TUM9991</t>
  </si>
  <si>
    <t>BGMH01</t>
  </si>
  <si>
    <t>ftp://ftp.ncbi.nlm.nih.gov/genomes/all/GCF/003/176/615/GCF_003176615.1_ASM317661v1</t>
  </si>
  <si>
    <t>ftp://ftp.ncbi.nlm.nih.gov/genomes/all/GCA/003/176/615/GCA_003176615.1_ASM317661v1</t>
  </si>
  <si>
    <t>GCF_002333985.1</t>
  </si>
  <si>
    <t>ASM233398v1</t>
  </si>
  <si>
    <t>TUM10687</t>
  </si>
  <si>
    <t>BEFA01</t>
  </si>
  <si>
    <t>ftp://ftp.ncbi.nlm.nih.gov/genomes/all/GCF/002/333/985/GCF_002333985.1_ASM233398v1</t>
  </si>
  <si>
    <t>ftp://ftp.ncbi.nlm.nih.gov/genomes/all/GCA/002/333/985/GCA_002333985.1_ASM233398v1</t>
  </si>
  <si>
    <t>GCF_003401165.1</t>
  </si>
  <si>
    <t>ASM340116v1</t>
  </si>
  <si>
    <t>CRE73</t>
  </si>
  <si>
    <t>PXJY01</t>
  </si>
  <si>
    <t>ftp://ftp.ncbi.nlm.nih.gov/genomes/all/GCF/003/401/165/GCF_003401165.1_ASM340116v1</t>
  </si>
  <si>
    <t>ftp://ftp.ncbi.nlm.nih.gov/genomes/all/GCA/003/401/165/GCA_003401165.1_ASM340116v1</t>
  </si>
  <si>
    <t>GCF_003693465.1</t>
  </si>
  <si>
    <t>ASM369346v1</t>
  </si>
  <si>
    <t>RDRC01</t>
  </si>
  <si>
    <t>ftp://ftp.ncbi.nlm.nih.gov/genomes/all/GCF/003/693/465/GCF_003693465.1_ASM369346v1</t>
  </si>
  <si>
    <t>ftp://ftp.ncbi.nlm.nih.gov/genomes/all/GCA/003/693/465/GCA_003693465.1_ASM369346v1</t>
  </si>
  <si>
    <t>2018/10/29_00:00</t>
  </si>
  <si>
    <t>GCF_000957505.1</t>
  </si>
  <si>
    <t>ASM95750v1</t>
  </si>
  <si>
    <t>LAAV01</t>
  </si>
  <si>
    <t>ftp://ftp.ncbi.nlm.nih.gov/genomes/all/GCF/000/957/505/GCF_000957505.1_ASM95750v1</t>
  </si>
  <si>
    <t>ftp://ftp.ncbi.nlm.nih.gov/genomes/all/GCA/000/957/505/GCA_000957505.1_ASM95750v1</t>
  </si>
  <si>
    <t>GCF_003289385.1</t>
  </si>
  <si>
    <t>ASM328938v1</t>
  </si>
  <si>
    <t>105H3</t>
  </si>
  <si>
    <t>QMCZ01</t>
  </si>
  <si>
    <t>ftp://ftp.ncbi.nlm.nih.gov/genomes/all/GCF/003/289/385/GCF_003289385.1_ASM328938v1</t>
  </si>
  <si>
    <t>ftp://ftp.ncbi.nlm.nih.gov/genomes/all/GCA/003/289/385/GCA_003289385.1_ASM328938v1</t>
  </si>
  <si>
    <t>79_years</t>
  </si>
  <si>
    <t>GCF_001525055.1</t>
  </si>
  <si>
    <t>ASM152505v1</t>
  </si>
  <si>
    <t>SMART_1470</t>
  </si>
  <si>
    <t>LRJQ01</t>
  </si>
  <si>
    <t>ftp://ftp.ncbi.nlm.nih.gov/genomes/all/GCF/001/525/055/GCF_001525055.1_ASM152505v1</t>
  </si>
  <si>
    <t>ftp://ftp.ncbi.nlm.nih.gov/genomes/all/GCA/001/525/055/GCA_001525055.1_ASM152505v1</t>
  </si>
  <si>
    <t>GCF_002334205.1</t>
  </si>
  <si>
    <t>ASM233420v1</t>
  </si>
  <si>
    <t>TUM10699</t>
  </si>
  <si>
    <t>BEFM01</t>
  </si>
  <si>
    <t>ftp://ftp.ncbi.nlm.nih.gov/genomes/all/GCF/002/334/205/GCF_002334205.1_ASM233420v1</t>
  </si>
  <si>
    <t>ftp://ftp.ncbi.nlm.nih.gov/genomes/all/GCA/002/334/205/GCA_002334205.1_ASM233420v1</t>
  </si>
  <si>
    <t>GCF_900077465.1</t>
  </si>
  <si>
    <t>12045_4#71</t>
  </si>
  <si>
    <t>e621</t>
  </si>
  <si>
    <t>FKFJ01</t>
  </si>
  <si>
    <t>ftp://ftp.ncbi.nlm.nih.gov/genomes/all/GCF/900/077/465/GCF_900077465.1_12045_4_71</t>
  </si>
  <si>
    <t>ftp://ftp.ncbi.nlm.nih.gov/genomes/all/GCA/900/077/465/GCA_900077465.1_12045_4_71</t>
  </si>
  <si>
    <t>GCF_900077295.1</t>
  </si>
  <si>
    <t>12045_4#58</t>
  </si>
  <si>
    <t>e545</t>
  </si>
  <si>
    <t>FKES01</t>
  </si>
  <si>
    <t>ftp://ftp.ncbi.nlm.nih.gov/genomes/all/GCF/900/077/295/GCF_900077295.1_12045_4_58</t>
  </si>
  <si>
    <t>ftp://ftp.ncbi.nlm.nih.gov/genomes/all/GCA/900/077/295/GCA_900077295.1_12045_4_58</t>
  </si>
  <si>
    <t>GCF_001052955.1</t>
  </si>
  <si>
    <t>ASM105295v1</t>
  </si>
  <si>
    <t>1200_ECLO</t>
  </si>
  <si>
    <t>JVZC01</t>
  </si>
  <si>
    <t>ftp://ftp.ncbi.nlm.nih.gov/genomes/all/GCF/001/052/955/GCF_001052955.1_ASM105295v1</t>
  </si>
  <si>
    <t>ftp://ftp.ncbi.nlm.nih.gov/genomes/all/GCA/001/052/955/GCA_001052955.1_ASM105295v1</t>
  </si>
  <si>
    <t>GCF_900075085.1</t>
  </si>
  <si>
    <t>11983_5#92</t>
  </si>
  <si>
    <t>e11</t>
  </si>
  <si>
    <t>FJXO01</t>
  </si>
  <si>
    <t>ftp://ftp.ncbi.nlm.nih.gov/genomes/all/GCF/900/075/085/GCF_900075085.1_11983_5_92</t>
  </si>
  <si>
    <t>ftp://ftp.ncbi.nlm.nih.gov/genomes/all/GCA/900/075/085/GCA_900075085.1_11983_5_92</t>
  </si>
  <si>
    <t>Bactrocera_oleae</t>
  </si>
  <si>
    <t>GCF_003058295.1</t>
  </si>
  <si>
    <t>ASM305829v1</t>
  </si>
  <si>
    <t>OLF</t>
  </si>
  <si>
    <t>LJAN01</t>
  </si>
  <si>
    <t>Enterobacter_sp._OLF_(enterobacteria)</t>
  </si>
  <si>
    <t>Enterobacter_sp._OLF</t>
  </si>
  <si>
    <t>ftp://ftp.ncbi.nlm.nih.gov/genomes/all/GCF/003/058/295/GCF_003058295.1_ASM305829v1</t>
  </si>
  <si>
    <t>ftp://ftp.ncbi.nlm.nih.gov/genomes/all/GCA/003/058/295/GCA_003058295.1_ASM305829v1</t>
  </si>
  <si>
    <t>University_of_Maryland_School_of_Medicine</t>
  </si>
  <si>
    <t>2018/04/20_00:00</t>
  </si>
  <si>
    <t>GCF_900076055.1</t>
  </si>
  <si>
    <t>11983_5#93</t>
  </si>
  <si>
    <t>e17</t>
  </si>
  <si>
    <t>FKAF01</t>
  </si>
  <si>
    <t>ftp://ftp.ncbi.nlm.nih.gov/genomes/all/GCF/900/076/055/GCF_900076055.1_11983_5_93</t>
  </si>
  <si>
    <t>ftp://ftp.ncbi.nlm.nih.gov/genomes/all/GCA/900/076/055/GCA_900076055.1_11983_5_93</t>
  </si>
  <si>
    <t>GCF_002333745.1</t>
  </si>
  <si>
    <t>ASM233374v1</t>
  </si>
  <si>
    <t>TUM10674</t>
  </si>
  <si>
    <t>BEEO01</t>
  </si>
  <si>
    <t>ftp://ftp.ncbi.nlm.nih.gov/genomes/all/GCF/002/333/745/GCF_002333745.1_ASM233374v1</t>
  </si>
  <si>
    <t>ftp://ftp.ncbi.nlm.nih.gov/genomes/all/GCA/002/333/745/GCA_002333745.1_ASM233374v1</t>
  </si>
  <si>
    <t>SAMEA2273481</t>
  </si>
  <si>
    <t>SAMN08027254</t>
  </si>
  <si>
    <t>SAMD00089466</t>
  </si>
  <si>
    <t>SAMN09435816</t>
  </si>
  <si>
    <t>SAMD00089506</t>
  </si>
  <si>
    <t>GCF_900077745.1</t>
  </si>
  <si>
    <t>12045_5#60</t>
  </si>
  <si>
    <t>e786</t>
  </si>
  <si>
    <t>FKGJ01</t>
  </si>
  <si>
    <t>ftp://ftp.ncbi.nlm.nih.gov/genomes/all/GCF/900/077/745/GCF_900077745.1_12045_5_60</t>
  </si>
  <si>
    <t>ftp://ftp.ncbi.nlm.nih.gov/genomes/all/GCA/900/077/745/GCA_900077745.1_12045_5_60</t>
  </si>
  <si>
    <t>GCF_003965095.1</t>
  </si>
  <si>
    <t>ASM396509v1</t>
  </si>
  <si>
    <t>SCEH020024</t>
  </si>
  <si>
    <t>RXPO01</t>
  </si>
  <si>
    <t>ftp://ftp.ncbi.nlm.nih.gov/genomes/all/GCF/003/965/095/GCF_003965095.1_ASM396509v1</t>
  </si>
  <si>
    <t>ftp://ftp.ncbi.nlm.nih.gov/genomes/all/GCA/003/965/095/GCA_003965095.1_ASM396509v1</t>
  </si>
  <si>
    <t>GCF_002333705.1</t>
  </si>
  <si>
    <t>ASM233370v1</t>
  </si>
  <si>
    <t>TUM10672</t>
  </si>
  <si>
    <t>BEEM01</t>
  </si>
  <si>
    <t>ftp://ftp.ncbi.nlm.nih.gov/genomes/all/GCF/002/333/705/GCF_002333705.1_ASM233370v1</t>
  </si>
  <si>
    <t>ftp://ftp.ncbi.nlm.nih.gov/genomes/all/GCA/002/333/705/GCA_002333705.1_ASM233370v1</t>
  </si>
  <si>
    <t>GCF_003289755.1</t>
  </si>
  <si>
    <t>ASM328975v1</t>
  </si>
  <si>
    <t>105_E9</t>
  </si>
  <si>
    <t>QMDA01</t>
  </si>
  <si>
    <t>ftp://ftp.ncbi.nlm.nih.gov/genomes/all/GCF/003/289/755/GCF_003289755.1_ASM328975v1</t>
  </si>
  <si>
    <t>ftp://ftp.ncbi.nlm.nih.gov/genomes/all/GCA/003/289/755/GCA_003289755.1_ASM328975v1</t>
  </si>
  <si>
    <t>GCF_002334465.1</t>
  </si>
  <si>
    <t>ASM233446v1</t>
  </si>
  <si>
    <t>TUM11053</t>
  </si>
  <si>
    <t>BEGA01</t>
  </si>
  <si>
    <t>ftp://ftp.ncbi.nlm.nih.gov/genomes/all/GCF/002/334/465/GCF_002334465.1_ASM233446v1</t>
  </si>
  <si>
    <t>ftp://ftp.ncbi.nlm.nih.gov/genomes/all/GCA/002/334/465/GCA_002334465.1_ASM233446v1</t>
  </si>
  <si>
    <t>SAMD00089520</t>
  </si>
  <si>
    <t>GCF_002334785.1</t>
  </si>
  <si>
    <t>ASM233478v1</t>
  </si>
  <si>
    <t>TUM11140</t>
  </si>
  <si>
    <t>BEGO01</t>
  </si>
  <si>
    <t>ftp://ftp.ncbi.nlm.nih.gov/genomes/all/GCF/002/334/785/GCF_002334785.1_ASM233478v1</t>
  </si>
  <si>
    <t>ftp://ftp.ncbi.nlm.nih.gov/genomes/all/GCA/002/334/785/GCA_002334785.1_ASM233478v1</t>
  </si>
  <si>
    <t>SAMN04431000</t>
  </si>
  <si>
    <t>SAMN09694005</t>
  </si>
  <si>
    <t>SAMD00089471</t>
  </si>
  <si>
    <t>SAMN04430997</t>
  </si>
  <si>
    <t>SAMN04252928</t>
  </si>
  <si>
    <t>SAMEA2273413</t>
  </si>
  <si>
    <t>SAMD00089495</t>
  </si>
  <si>
    <t>SAMN02582420</t>
  </si>
  <si>
    <t>SAMN04430999</t>
  </si>
  <si>
    <t>56_years</t>
  </si>
  <si>
    <t>GCF_001526145.1</t>
  </si>
  <si>
    <t>ASM152614v1</t>
  </si>
  <si>
    <t>SMART_1287</t>
  </si>
  <si>
    <t>LRJM01</t>
  </si>
  <si>
    <t>ftp://ftp.ncbi.nlm.nih.gov/genomes/all/GCF/001/526/145/GCF_001526145.1_ASM152614v1</t>
  </si>
  <si>
    <t>ftp://ftp.ncbi.nlm.nih.gov/genomes/all/GCA/001/526/145/GCA_001526145.1_ASM152614v1</t>
  </si>
  <si>
    <t>GCF_003362955.1</t>
  </si>
  <si>
    <t>ASM336295v1</t>
  </si>
  <si>
    <t>1-RC-17-04134-1</t>
  </si>
  <si>
    <t>QRBU01</t>
  </si>
  <si>
    <t>ftp://ftp.ncbi.nlm.nih.gov/genomes/all/GCF/003/362/955/GCF_003362955.1_ASM336295v1</t>
  </si>
  <si>
    <t>ftp://ftp.ncbi.nlm.nih.gov/genomes/all/GCA/003/362/955/GCA_003362955.1_ASM336295v1</t>
  </si>
  <si>
    <t>GCF_002333805.1</t>
  </si>
  <si>
    <t>ASM233380v1</t>
  </si>
  <si>
    <t>TUM10677</t>
  </si>
  <si>
    <t>BEER01</t>
  </si>
  <si>
    <t>ftp://ftp.ncbi.nlm.nih.gov/genomes/all/GCF/002/333/805/GCF_002333805.1_ASM233380v1</t>
  </si>
  <si>
    <t>ftp://ftp.ncbi.nlm.nih.gov/genomes/all/GCA/002/333/805/GCA_002333805.1_ASM233380v1</t>
  </si>
  <si>
    <t>GCF_001526085.1</t>
  </si>
  <si>
    <t>ASM152608v1</t>
  </si>
  <si>
    <t>SMART_1361</t>
  </si>
  <si>
    <t>LRJP01</t>
  </si>
  <si>
    <t>ftp://ftp.ncbi.nlm.nih.gov/genomes/all/GCF/001/526/085/GCF_001526085.1_ASM152608v1</t>
  </si>
  <si>
    <t>ftp://ftp.ncbi.nlm.nih.gov/genomes/all/GCA/001/526/085/GCA_001526085.1_ASM152608v1</t>
  </si>
  <si>
    <t>28_years</t>
  </si>
  <si>
    <t>GCF_001472685.1</t>
  </si>
  <si>
    <t>SMART_723.v1</t>
  </si>
  <si>
    <t>SMART_723</t>
  </si>
  <si>
    <t>LPPG01</t>
  </si>
  <si>
    <t>ftp://ftp.ncbi.nlm.nih.gov/genomes/all/GCF/001/472/685/GCF_001472685.1_SMART_723.v1</t>
  </si>
  <si>
    <t>ftp://ftp.ncbi.nlm.nih.gov/genomes/all/GCA/001/472/685/GCA_001472685.1_SMART_723.v1</t>
  </si>
  <si>
    <t>GCF_900076185.1</t>
  </si>
  <si>
    <t>11983_6#89</t>
  </si>
  <si>
    <t>e1774</t>
  </si>
  <si>
    <t>FKAR01</t>
  </si>
  <si>
    <t>ftp://ftp.ncbi.nlm.nih.gov/genomes/all/GCF/900/076/185/GCF_900076185.1_11983_6_89</t>
  </si>
  <si>
    <t>ftp://ftp.ncbi.nlm.nih.gov/genomes/all/GCA/900/076/185/GCA_900076185.1_11983_6_89</t>
  </si>
  <si>
    <t>GCF_002334265.1</t>
  </si>
  <si>
    <t>ASM233426v1</t>
  </si>
  <si>
    <t>TUM11042</t>
  </si>
  <si>
    <t>BEFP01</t>
  </si>
  <si>
    <t>ftp://ftp.ncbi.nlm.nih.gov/genomes/all/GCF/002/334/265/GCF_002334265.1_ASM233426v1</t>
  </si>
  <si>
    <t>ftp://ftp.ncbi.nlm.nih.gov/genomes/all/GCA/002/334/265/GCA_002334265.1_ASM233426v1</t>
  </si>
  <si>
    <t>GCF_000564975.1</t>
  </si>
  <si>
    <t>version_1.0_of_Enterobacter_cloacae_subsp._cloacae_SY-70_Genome_sequencing</t>
  </si>
  <si>
    <t>SY-70</t>
  </si>
  <si>
    <t>JALR01</t>
  </si>
  <si>
    <t>Enterobacter_cloacae_subsp._cloacae_SY-70_(enterobacteria)</t>
  </si>
  <si>
    <t>ftp://ftp.ncbi.nlm.nih.gov/genomes/all/GCF/000/564/975/GCF_000564975.1_version_1.0_of_Enterobacter_cloacae_subsp._cloacae_SY-70_Genome_sequencing</t>
  </si>
  <si>
    <t>ftp://ftp.ncbi.nlm.nih.gov/genomes/all/GCA/000/564/975/GCA_000564975.1_version_1.0_of_Enterobacter_cloacae_subsp._cloacae_SY-70_Genome_sequencing</t>
  </si>
  <si>
    <t>China_CDC</t>
  </si>
  <si>
    <t>2014/02/06_00:00</t>
  </si>
  <si>
    <t>43_years</t>
  </si>
  <si>
    <t>GCF_001526105.1</t>
  </si>
  <si>
    <t>ASM152610v1</t>
  </si>
  <si>
    <t>SMART_1286</t>
  </si>
  <si>
    <t>LRJN01</t>
  </si>
  <si>
    <t>ftp://ftp.ncbi.nlm.nih.gov/genomes/all/GCF/001/526/105/GCF_001526105.1_ASM152610v1</t>
  </si>
  <si>
    <t>ftp://ftp.ncbi.nlm.nih.gov/genomes/all/GCA/001/526/105/GCA_001526105.1_ASM152610v1</t>
  </si>
  <si>
    <t>SAMN02951909</t>
  </si>
  <si>
    <t>SAMN04431014</t>
  </si>
  <si>
    <t>SAMN04521908</t>
  </si>
  <si>
    <t>SAMEA104567451</t>
  </si>
  <si>
    <t>SAMEA2273206</t>
  </si>
  <si>
    <t>SAMN03197869</t>
  </si>
  <si>
    <t>SAMN04252924</t>
  </si>
  <si>
    <t>GCF_000568155.1</t>
  </si>
  <si>
    <t>DC3_v1</t>
  </si>
  <si>
    <t>DC3</t>
  </si>
  <si>
    <t>AZXZ01</t>
  </si>
  <si>
    <t>Enterobacter_sp._DC3_(enterobacteria)</t>
  </si>
  <si>
    <t>Enterobacter_sp._DC3</t>
  </si>
  <si>
    <t>ftp://ftp.ncbi.nlm.nih.gov/genomes/all/GCF/000/568/155/GCF_000568155.1_DC3_v1</t>
  </si>
  <si>
    <t>ftp://ftp.ncbi.nlm.nih.gov/genomes/all/GCA/000/568/155/GCA_000568155.1_DC3_v1</t>
  </si>
  <si>
    <t>GCF_001525445.1</t>
  </si>
  <si>
    <t>ASM152544v1</t>
  </si>
  <si>
    <t>SMART_1259</t>
  </si>
  <si>
    <t>LRIY01</t>
  </si>
  <si>
    <t>ftp://ftp.ncbi.nlm.nih.gov/genomes/all/GCF/001/525/445/GCF_001525445.1_ASM152544v1</t>
  </si>
  <si>
    <t>ftp://ftp.ncbi.nlm.nih.gov/genomes/all/GCA/001/525/445/GCA_001525445.1_ASM152544v1</t>
  </si>
  <si>
    <t>GCF_002151865.1</t>
  </si>
  <si>
    <t>ASM215186v1</t>
  </si>
  <si>
    <t>MGH159</t>
  </si>
  <si>
    <t>NGRM01</t>
  </si>
  <si>
    <t>ftp://ftp.ncbi.nlm.nih.gov/genomes/all/GCF/002/151/865/GCF_002151865.1_ASM215186v1</t>
  </si>
  <si>
    <t>ftp://ftp.ncbi.nlm.nih.gov/genomes/all/GCA/002/151/865/GCA_002151865.1_ASM215186v1</t>
  </si>
  <si>
    <t>GCA_902164705.1</t>
  </si>
  <si>
    <t>25426_7#28</t>
  </si>
  <si>
    <t>4928STDY7071341</t>
  </si>
  <si>
    <t>ftp://ftp.ncbi.nlm.nih.gov/genomes/all/GCA/902/164/705/GCA_902164705.1_25426_7_28</t>
  </si>
  <si>
    <t>GCF_900077545.1</t>
  </si>
  <si>
    <t>12045_4#77</t>
  </si>
  <si>
    <t>e657</t>
  </si>
  <si>
    <t>FKFQ01</t>
  </si>
  <si>
    <t>ftp://ftp.ncbi.nlm.nih.gov/genomes/all/GCF/900/077/545/GCF_900077545.1_12045_4_77</t>
  </si>
  <si>
    <t>ftp://ftp.ncbi.nlm.nih.gov/genomes/all/GCA/900/077/545/GCA_900077545.1_12045_4_77</t>
  </si>
  <si>
    <t>GCF_001057845.1</t>
  </si>
  <si>
    <t>ASM105784v1</t>
  </si>
  <si>
    <t>665_ECLO</t>
  </si>
  <si>
    <t>JUXX01</t>
  </si>
  <si>
    <t>ftp://ftp.ncbi.nlm.nih.gov/genomes/all/GCF/001/057/845/GCF_001057845.1_ASM105784v1</t>
  </si>
  <si>
    <t>ftp://ftp.ncbi.nlm.nih.gov/genomes/all/GCA/001/057/845/GCA_001057845.1_ASM105784v1</t>
  </si>
  <si>
    <t>GCF_001472605.1</t>
  </si>
  <si>
    <t>SMART_661.v1</t>
  </si>
  <si>
    <t>SMART_661</t>
  </si>
  <si>
    <t>LPPK01</t>
  </si>
  <si>
    <t>ftp://ftp.ncbi.nlm.nih.gov/genomes/all/GCF/001/472/605/GCF_001472605.1_SMART_661.v1</t>
  </si>
  <si>
    <t>ftp://ftp.ncbi.nlm.nih.gov/genomes/all/GCA/001/472/605/GCA_001472605.1_SMART_661.v1</t>
  </si>
  <si>
    <t>SAMN02138574</t>
  </si>
  <si>
    <t>SAMN03283321</t>
  </si>
  <si>
    <t>SAMN09269477</t>
  </si>
  <si>
    <t>GCF_000492895.1</t>
  </si>
  <si>
    <t>Ente_cloa_complex_MGH_34_V1</t>
  </si>
  <si>
    <t>MGH_34</t>
  </si>
  <si>
    <t>AYJA01</t>
  </si>
  <si>
    <t>Enterobacter_roggenkampii_MGH_34_(enterobacteria)</t>
  </si>
  <si>
    <t>ftp://ftp.ncbi.nlm.nih.gov/genomes/all/GCF/000/492/895/GCF_000492895.1_Ente_cloa_complex_MGH_34_V1</t>
  </si>
  <si>
    <t>ftp://ftp.ncbi.nlm.nih.gov/genomes/all/GCA/000/492/895/GCA_000492895.1_Ente_cloa_complex_MGH_34_V1</t>
  </si>
  <si>
    <t>GCF_000957545.1</t>
  </si>
  <si>
    <t>ASM95754v1</t>
  </si>
  <si>
    <t>LAAT01</t>
  </si>
  <si>
    <t>ftp://ftp.ncbi.nlm.nih.gov/genomes/all/GCF/000/957/545/GCF_000957545.1_ASM95754v1</t>
  </si>
  <si>
    <t>ftp://ftp.ncbi.nlm.nih.gov/genomes/all/GCA/000/957/545/GCA_000957545.1_ASM95754v1</t>
  </si>
  <si>
    <t>Control</t>
  </si>
  <si>
    <t>GCF_003186615.1</t>
  </si>
  <si>
    <t>ASM318661v1</t>
  </si>
  <si>
    <t>PECIMP</t>
  </si>
  <si>
    <t>QHMI01</t>
  </si>
  <si>
    <t>ftp://ftp.ncbi.nlm.nih.gov/genomes/all/GCF/003/186/615/GCF_003186615.1_ASM318661v1</t>
  </si>
  <si>
    <t>ftp://ftp.ncbi.nlm.nih.gov/genomes/all/GCA/003/186/615/GCA_003186615.1_ASM318661v1</t>
  </si>
  <si>
    <t>Cardiff_University</t>
  </si>
  <si>
    <t>SAMEA2273458</t>
  </si>
  <si>
    <t>SAMN10525013</t>
  </si>
  <si>
    <t>SAMEA4693175</t>
  </si>
  <si>
    <t>SAMN04431005</t>
  </si>
  <si>
    <t>SAMD00131357</t>
  </si>
  <si>
    <t>SAMN08027258</t>
  </si>
  <si>
    <t>SAMN06106854</t>
  </si>
  <si>
    <t>SAMN11866226</t>
  </si>
  <si>
    <t>SAMN10252253</t>
  </si>
  <si>
    <t>SAMN04430993</t>
  </si>
  <si>
    <t>SAMN04252899</t>
  </si>
  <si>
    <t>SAMEA2273509</t>
  </si>
  <si>
    <t>SAMD00089479</t>
  </si>
  <si>
    <t>SAMN03283668</t>
  </si>
  <si>
    <t>SAMN06812668</t>
  </si>
  <si>
    <t>SAMN03283679</t>
  </si>
  <si>
    <t>SAMN03283659</t>
  </si>
  <si>
    <t>SAMEA5852005</t>
  </si>
  <si>
    <t>SAMN05831100</t>
  </si>
  <si>
    <t>SAMD00089521</t>
  </si>
  <si>
    <t>SAMN09845202</t>
  </si>
  <si>
    <t>SAMN03283676</t>
  </si>
  <si>
    <t>SAMN02138577</t>
  </si>
  <si>
    <t>SAMN09845194</t>
  </si>
  <si>
    <t>SAMEA2273314</t>
  </si>
  <si>
    <t>SAMEA2273407</t>
  </si>
  <si>
    <t>SAMN07162522</t>
  </si>
  <si>
    <t>SAMN03277201</t>
  </si>
  <si>
    <t>SAMN04252918</t>
  </si>
  <si>
    <t>SAMN09435825</t>
  </si>
  <si>
    <t>SAMN06040404</t>
  </si>
  <si>
    <t>SAMEA2273189</t>
  </si>
  <si>
    <t>SAMN09042131</t>
  </si>
  <si>
    <t>SAMN12306076</t>
  </si>
  <si>
    <t>SAMN07692766</t>
  </si>
  <si>
    <t>SAMN02138565</t>
  </si>
  <si>
    <t>SAMN04252892</t>
  </si>
  <si>
    <t>SAMN04252933</t>
  </si>
  <si>
    <t>SAMN04430998</t>
  </si>
  <si>
    <t>SAMD00089501</t>
  </si>
  <si>
    <t>SAMEA2273446</t>
  </si>
  <si>
    <t>SAMN10174734</t>
  </si>
  <si>
    <t>SAMEA104167220</t>
  </si>
  <si>
    <t>SAMN02581385</t>
  </si>
  <si>
    <t>SAMEA2273305</t>
  </si>
  <si>
    <t>SAMN04578342</t>
  </si>
  <si>
    <t>SAMN06173299</t>
  </si>
  <si>
    <t>SAMEA2273333</t>
  </si>
  <si>
    <t>SAMN08932725</t>
  </si>
  <si>
    <t>SAMD00089502</t>
  </si>
  <si>
    <t>SAMEA104567285</t>
  </si>
  <si>
    <t>SAMN03197164</t>
  </si>
  <si>
    <t>SAMEA2273229</t>
  </si>
  <si>
    <t>SAMD00089461</t>
  </si>
  <si>
    <t>SAMN04011452</t>
  </si>
  <si>
    <t>SAMN08513484</t>
  </si>
  <si>
    <t>SAMEA2273469</t>
  </si>
  <si>
    <t>SAMD00089500</t>
  </si>
  <si>
    <t>SAMD00089494</t>
  </si>
  <si>
    <t>SAMN08383101</t>
  </si>
  <si>
    <t>SAMN04287063</t>
  </si>
  <si>
    <t>SAMD00089503</t>
  </si>
  <si>
    <t>SAMN02138563</t>
  </si>
  <si>
    <t>SAMN03486506</t>
  </si>
  <si>
    <t>SAMEA2273234</t>
  </si>
  <si>
    <t>SAMD00089498</t>
  </si>
  <si>
    <t>SAMN03283661</t>
  </si>
  <si>
    <t>SAMN04902365</t>
  </si>
  <si>
    <t>SAMN09435810</t>
  </si>
  <si>
    <t>SAMN08932724</t>
  </si>
  <si>
    <t>SAMD00089496</t>
  </si>
  <si>
    <t>SAMD00089499</t>
  </si>
  <si>
    <t>SAMEA2273428</t>
  </si>
  <si>
    <t>SAMN03283654</t>
  </si>
  <si>
    <t>SAMD00089497</t>
  </si>
  <si>
    <t>SAMN04448498</t>
  </si>
  <si>
    <t>SAMEA104694389</t>
  </si>
  <si>
    <t>SAMN08932714</t>
  </si>
  <si>
    <t>SAMN03732732</t>
  </si>
  <si>
    <t>SAMN04252889</t>
  </si>
  <si>
    <t>SAMN08932730</t>
  </si>
  <si>
    <t>SAMEA2273246</t>
  </si>
  <si>
    <t>SAMN04014873</t>
  </si>
  <si>
    <t>SAMN04578339</t>
  </si>
  <si>
    <t>SAMN04252890</t>
  </si>
  <si>
    <t>SAMN04252885</t>
  </si>
  <si>
    <t>SAMN04252891</t>
  </si>
  <si>
    <t>SAMN09289763</t>
  </si>
  <si>
    <t>SAMEA2273178</t>
  </si>
  <si>
    <t>SAMEA2273318</t>
  </si>
  <si>
    <t>SAMN03283658</t>
  </si>
  <si>
    <t>SAMN03287031</t>
  </si>
  <si>
    <t>SAMEA2273311</t>
  </si>
  <si>
    <t>SAMEA104567222</t>
  </si>
  <si>
    <t>SAMN04430991</t>
  </si>
  <si>
    <t>SAMEA2273248</t>
  </si>
  <si>
    <t>SAMN04572690</t>
  </si>
  <si>
    <t>SAMN04252919</t>
  </si>
  <si>
    <t>SAMD00089491</t>
  </si>
  <si>
    <t>SAMN09435820</t>
  </si>
  <si>
    <t>SAMN08932722</t>
  </si>
  <si>
    <t>SAMN06767796</t>
  </si>
  <si>
    <t>SAMD00089515</t>
  </si>
  <si>
    <t>SAMN08998665</t>
  </si>
  <si>
    <t>SAMN04014894</t>
  </si>
  <si>
    <t>SAMEA104567754</t>
  </si>
  <si>
    <t>SAMN10525010</t>
  </si>
  <si>
    <t>SAMEA2273326</t>
  </si>
  <si>
    <t>SAMEA2273396</t>
  </si>
  <si>
    <t>SAMN02138573</t>
  </si>
  <si>
    <t>SAMN03316841</t>
  </si>
  <si>
    <t>SAMN04572597</t>
  </si>
  <si>
    <t>SAMN09734831</t>
  </si>
  <si>
    <t>SAMD00089522</t>
  </si>
  <si>
    <t>SAMD00089523</t>
  </si>
  <si>
    <t>SAMEA2273245</t>
  </si>
  <si>
    <t>SAMN06344228</t>
  </si>
  <si>
    <t>GCF_900076615.1</t>
  </si>
  <si>
    <t>12045_5#37</t>
  </si>
  <si>
    <t>e2433</t>
  </si>
  <si>
    <t>FKBZ01</t>
  </si>
  <si>
    <t>ftp://ftp.ncbi.nlm.nih.gov/genomes/all/GCF/900/076/615/GCF_900076615.1_12045_5_37</t>
  </si>
  <si>
    <t>ftp://ftp.ncbi.nlm.nih.gov/genomes/all/GCA/900/076/615/GCA_900076615.1_12045_5_37</t>
  </si>
  <si>
    <t>GCF_003964845.1</t>
  </si>
  <si>
    <t>ASM396484v1</t>
  </si>
  <si>
    <t>WCHEX090075</t>
  </si>
  <si>
    <t>RXSS01</t>
  </si>
  <si>
    <t>ftp://ftp.ncbi.nlm.nih.gov/genomes/all/GCF/003/964/845/GCF_003964845.1_ASM396484v1</t>
  </si>
  <si>
    <t>ftp://ftp.ncbi.nlm.nih.gov/genomes/all/GCA/003/964/845/GCA_003964845.1_ASM396484v1</t>
  </si>
  <si>
    <t>urine,_oncology</t>
  </si>
  <si>
    <t>GCF_900465085.1</t>
  </si>
  <si>
    <t>ecl_17604.1</t>
  </si>
  <si>
    <t>UBIM01</t>
  </si>
  <si>
    <t>ftp://ftp.ncbi.nlm.nih.gov/genomes/all/GCF/900/465/085/GCF_900465085.1_ecl_17604.1</t>
  </si>
  <si>
    <t>ftp://ftp.ncbi.nlm.nih.gov/genomes/all/GCA/900/465/085/GCA_900465085.1_ecl_17604.1</t>
  </si>
  <si>
    <t>18_years</t>
  </si>
  <si>
    <t>GCF_001525285.1</t>
  </si>
  <si>
    <t>ASM152528v1</t>
  </si>
  <si>
    <t>SMART_1312</t>
  </si>
  <si>
    <t>LRJH01</t>
  </si>
  <si>
    <t>ftp://ftp.ncbi.nlm.nih.gov/genomes/all/GCF/001/525/285/GCF_001525285.1_ASM152528v1</t>
  </si>
  <si>
    <t>ftp://ftp.ncbi.nlm.nih.gov/genomes/all/GCA/001/525/285/GCA_001525285.1_ASM152528v1</t>
  </si>
  <si>
    <t>GCF_003427215.1</t>
  </si>
  <si>
    <t>ASM342721v1</t>
  </si>
  <si>
    <t>ntmc-TA</t>
  </si>
  <si>
    <t>BHEA01</t>
  </si>
  <si>
    <t>ftp://ftp.ncbi.nlm.nih.gov/genomes/all/GCF/003/427/215/GCF_003427215.1_ASM342721v1</t>
  </si>
  <si>
    <t>ftp://ftp.ncbi.nlm.nih.gov/genomes/all/GCA/003/427/215/GCA_003427215.1_ASM342721v1</t>
  </si>
  <si>
    <t>GCF_003428425.1</t>
  </si>
  <si>
    <t>ASM342842v1</t>
  </si>
  <si>
    <t>WCHEH020038</t>
  </si>
  <si>
    <t>ftp://ftp.ncbi.nlm.nih.gov/genomes/all/GCF/003/428/425/GCF_003428425.1_ASM342842v1</t>
  </si>
  <si>
    <t>ftp://ftp.ncbi.nlm.nih.gov/genomes/all/GCA/003/428/425/GCA_003428425.1_ASM342842v1</t>
  </si>
  <si>
    <t>2018/08/26_00:00</t>
  </si>
  <si>
    <t>2018/09/02_00:00</t>
  </si>
  <si>
    <t>TB_case:_foot_amputation</t>
  </si>
  <si>
    <t>GCF_002416795.1</t>
  </si>
  <si>
    <t>ASM241679v1</t>
  </si>
  <si>
    <t>KOO6</t>
  </si>
  <si>
    <t>NXJH01</t>
  </si>
  <si>
    <t>ftp://ftp.ncbi.nlm.nih.gov/genomes/all/GCF/002/416/795/GCF_002416795.1_ASM241679v1</t>
  </si>
  <si>
    <t>ftp://ftp.ncbi.nlm.nih.gov/genomes/all/GCA/002/416/795/GCA_002416795.1_ASM241679v1</t>
  </si>
  <si>
    <t>unspecified</t>
  </si>
  <si>
    <t>Nan_hospital</t>
  </si>
  <si>
    <t>GCA_006228165.1</t>
  </si>
  <si>
    <t>ASM622816v1</t>
  </si>
  <si>
    <t>NH77</t>
  </si>
  <si>
    <t>ftp://ftp.ncbi.nlm.nih.gov/genomes/all/GCA/006/228/165/GCA_006228165.1_ASM622816v1</t>
  </si>
  <si>
    <t>Chiang_Mai_University</t>
  </si>
  <si>
    <t>2019/06/11_00:00</t>
  </si>
  <si>
    <t>GCF_003688105.1</t>
  </si>
  <si>
    <t>ASM368810v1</t>
  </si>
  <si>
    <t>RDWD01</t>
  </si>
  <si>
    <t>ftp://ftp.ncbi.nlm.nih.gov/genomes/all/GCF/003/688/105/GCF_003688105.1_ASM368810v1</t>
  </si>
  <si>
    <t>ftp://ftp.ncbi.nlm.nih.gov/genomes/all/GCA/003/688/105/GCA_003688105.1_ASM368810v1</t>
  </si>
  <si>
    <t>35_years</t>
  </si>
  <si>
    <t>GCF_001525205.1</t>
  </si>
  <si>
    <t>ASM152520v1</t>
  </si>
  <si>
    <t>SMART_1348</t>
  </si>
  <si>
    <t>LRJT01</t>
  </si>
  <si>
    <t>ftp://ftp.ncbi.nlm.nih.gov/genomes/all/GCF/001/525/205/GCF_001525205.1_ASM152520v1</t>
  </si>
  <si>
    <t>ftp://ftp.ncbi.nlm.nih.gov/genomes/all/GCA/001/525/205/GCA_001525205.1_ASM152520v1</t>
  </si>
  <si>
    <t>70_years</t>
  </si>
  <si>
    <t>GCF_001472115.1</t>
  </si>
  <si>
    <t>SMART_312.v1</t>
  </si>
  <si>
    <t>SMART_312</t>
  </si>
  <si>
    <t>LPQJ01</t>
  </si>
  <si>
    <t>ftp://ftp.ncbi.nlm.nih.gov/genomes/all/GCF/001/472/115/GCF_001472115.1_SMART_312.v1</t>
  </si>
  <si>
    <t>ftp://ftp.ncbi.nlm.nih.gov/genomes/all/GCA/001/472/115/GCA_001472115.1_SMART_312.v1</t>
  </si>
  <si>
    <t>GCF_900076475.1</t>
  </si>
  <si>
    <t>12045_5#80</t>
  </si>
  <si>
    <t>e2276</t>
  </si>
  <si>
    <t>FKDF01</t>
  </si>
  <si>
    <t>ftp://ftp.ncbi.nlm.nih.gov/genomes/all/GCF/900/076/475/GCF_900076475.1_12045_5_80</t>
  </si>
  <si>
    <t>ftp://ftp.ncbi.nlm.nih.gov/genomes/all/GCA/900/076/475/GCA_900076475.1_12045_5_80</t>
  </si>
  <si>
    <t>GCF_002333965.1</t>
  </si>
  <si>
    <t>ASM233396v1</t>
  </si>
  <si>
    <t>TUM10686</t>
  </si>
  <si>
    <t>BEEZ01</t>
  </si>
  <si>
    <t>ftp://ftp.ncbi.nlm.nih.gov/genomes/all/GCF/002/333/965/GCF_002333965.1_ASM233396v1</t>
  </si>
  <si>
    <t>ftp://ftp.ncbi.nlm.nih.gov/genomes/all/GCA/002/333/965/GCA_002333965.1_ASM233396v1</t>
  </si>
  <si>
    <t>GCF_000958265.1</t>
  </si>
  <si>
    <t>ASM95826v1</t>
  </si>
  <si>
    <t>JZYA01</t>
  </si>
  <si>
    <t>ftp://ftp.ncbi.nlm.nih.gov/genomes/all/GCF/000/958/265/GCF_000958265.1_ASM95826v1</t>
  </si>
  <si>
    <t>ftp://ftp.ncbi.nlm.nih.gov/genomes/all/GCA/000/958/265/GCA_000958265.1_ASM95826v1</t>
  </si>
  <si>
    <t>GCF_002184445.2</t>
  </si>
  <si>
    <t>ASM218444v2</t>
  </si>
  <si>
    <t>CRK0006</t>
  </si>
  <si>
    <t>NEYN02</t>
  </si>
  <si>
    <t>ftp://ftp.ncbi.nlm.nih.gov/genomes/all/GCF/002/184/445/GCF_002184445.2_ASM218444v2</t>
  </si>
  <si>
    <t>ftp://ftp.ncbi.nlm.nih.gov/genomes/all/GCA/002/184/445/GCA_002184445.2_ASM218444v2</t>
  </si>
  <si>
    <t>GCF_000958285.1</t>
  </si>
  <si>
    <t>ASM95828v1</t>
  </si>
  <si>
    <t>JZXZ01</t>
  </si>
  <si>
    <t>ftp://ftp.ncbi.nlm.nih.gov/genomes/all/GCF/000/958/285/GCF_000958285.1_ASM95828v1</t>
  </si>
  <si>
    <t>ftp://ftp.ncbi.nlm.nih.gov/genomes/all/GCA/000/958/285/GCA_000958285.1_ASM95828v1</t>
  </si>
  <si>
    <t>GCF_000958425.1</t>
  </si>
  <si>
    <t>ASM95842v1</t>
  </si>
  <si>
    <t>JZYJ01</t>
  </si>
  <si>
    <t>ftp://ftp.ncbi.nlm.nih.gov/genomes/all/GCF/000/958/425/GCF_000958425.1_ASM95842v1</t>
  </si>
  <si>
    <t>ftp://ftp.ncbi.nlm.nih.gov/genomes/all/GCA/000/958/425/GCA_000958425.1_ASM95842v1</t>
  </si>
  <si>
    <t>GCF_902387775.1</t>
  </si>
  <si>
    <t>UHGG_MGYG-HGUT-02500</t>
  </si>
  <si>
    <t>MGYG-HGUT-02500</t>
  </si>
  <si>
    <t>CABMNF01</t>
  </si>
  <si>
    <t>ftp://ftp.ncbi.nlm.nih.gov/genomes/all/GCA/902/387/775/GCA_902387775.1_UHGG_MGYG-HGUT-02500</t>
  </si>
  <si>
    <t>GCF_002303275.1</t>
  </si>
  <si>
    <t>ASM230327v1</t>
  </si>
  <si>
    <t>M12X01451</t>
  </si>
  <si>
    <t>ftp://ftp.ncbi.nlm.nih.gov/genomes/all/GCF/002/303/275/GCF_002303275.1_ASM230327v1</t>
  </si>
  <si>
    <t>ftp://ftp.ncbi.nlm.nih.gov/genomes/all/GCA/002/303/275/GCA_002303275.1_ASM230327v1</t>
  </si>
  <si>
    <t>2017/08/01_00:00</t>
  </si>
  <si>
    <t>2017/09/14_00:00</t>
  </si>
  <si>
    <t>2017/09/16_00:00</t>
  </si>
  <si>
    <t>GCF_002334805.1</t>
  </si>
  <si>
    <t>ASM233480v1</t>
  </si>
  <si>
    <t>TUM11141</t>
  </si>
  <si>
    <t>BEGP01</t>
  </si>
  <si>
    <t>ftp://ftp.ncbi.nlm.nih.gov/genomes/all/GCF/002/334/805/GCF_002334805.1_ASM233480v1</t>
  </si>
  <si>
    <t>ftp://ftp.ncbi.nlm.nih.gov/genomes/all/GCA/002/334/805/GCA_002334805.1_ASM233480v1</t>
  </si>
  <si>
    <t>GCF_003965595.1</t>
  </si>
  <si>
    <t>ASM396559v1</t>
  </si>
  <si>
    <t>WCHECl090025</t>
  </si>
  <si>
    <t>RXRH01</t>
  </si>
  <si>
    <t>ftp://ftp.ncbi.nlm.nih.gov/genomes/all/GCF/003/965/595/GCF_003965595.1_ASM396559v1</t>
  </si>
  <si>
    <t>ftp://ftp.ncbi.nlm.nih.gov/genomes/all/GCA/003/965/595/GCA_003965595.1_ASM396559v1</t>
  </si>
  <si>
    <t>GCF_000957385.1</t>
  </si>
  <si>
    <t>ASM95738v1</t>
  </si>
  <si>
    <t>JZXR01</t>
  </si>
  <si>
    <t>ftp://ftp.ncbi.nlm.nih.gov/genomes/all/GCF/000/957/385/GCF_000957385.1_ASM95738v1</t>
  </si>
  <si>
    <t>ftp://ftp.ncbi.nlm.nih.gov/genomes/all/GCA/000/957/385/GCA_000957385.1_ASM95738v1</t>
  </si>
  <si>
    <t>GCF_000534515.1</t>
  </si>
  <si>
    <t>Ente_cloa_complex_MGH_37_V1</t>
  </si>
  <si>
    <t>MGH_37</t>
  </si>
  <si>
    <t>JCLI01</t>
  </si>
  <si>
    <t>Enterobacter_sp._MGH_37_(enterobacteria)</t>
  </si>
  <si>
    <t>Enterobacter_sp._MGH_37</t>
  </si>
  <si>
    <t>ftp://ftp.ncbi.nlm.nih.gov/genomes/all/GCF/000/534/515/GCF_000534515.1_Ente_cloa_complex_MGH_37_V1</t>
  </si>
  <si>
    <t>ftp://ftp.ncbi.nlm.nih.gov/genomes/all/GCA/000/534/515/GCA_000534515.1_Ente_cloa_complex_MGH_37_V1</t>
  </si>
  <si>
    <t>GCF_003965015.1</t>
  </si>
  <si>
    <t>ASM396501v1</t>
  </si>
  <si>
    <t>WCHECl090016</t>
  </si>
  <si>
    <t>RXQZ01</t>
  </si>
  <si>
    <t>ftp://ftp.ncbi.nlm.nih.gov/genomes/all/GCF/003/965/015/GCF_003965015.1_ASM396501v1</t>
  </si>
  <si>
    <t>ftp://ftp.ncbi.nlm.nih.gov/genomes/all/GCA/003/965/015/GCA_003965015.1_ASM396501v1</t>
  </si>
  <si>
    <t>GCF_900075095.1</t>
  </si>
  <si>
    <t>11983_7#90</t>
  </si>
  <si>
    <t>e1238</t>
  </si>
  <si>
    <t>FJWP01</t>
  </si>
  <si>
    <t>ftp://ftp.ncbi.nlm.nih.gov/genomes/all/GCF/900/075/095/GCF_900075095.1_11983_7_90</t>
  </si>
  <si>
    <t>ftp://ftp.ncbi.nlm.nih.gov/genomes/all/GCA/900/075/095/GCA_900075095.1_11983_7_90</t>
  </si>
  <si>
    <t>GCF_900076125.1</t>
  </si>
  <si>
    <t>11983_6#84</t>
  </si>
  <si>
    <t>e1720</t>
  </si>
  <si>
    <t>FKAM01</t>
  </si>
  <si>
    <t>ftp://ftp.ncbi.nlm.nih.gov/genomes/all/GCF/900/076/125/GCF_900076125.1_11983_6_84</t>
  </si>
  <si>
    <t>ftp://ftp.ncbi.nlm.nih.gov/genomes/all/GCA/900/076/125/GCA_900076125.1_11983_6_84</t>
  </si>
  <si>
    <t>isolated_from_a_clinical_multi-drug_resistant_Enterobacter_cloacae</t>
  </si>
  <si>
    <t>GCF_002197345.1</t>
  </si>
  <si>
    <t>ASM219734v1</t>
  </si>
  <si>
    <t>A1137</t>
  </si>
  <si>
    <t>ftp://ftp.ncbi.nlm.nih.gov/genomes/all/GCF/002/197/345/GCF_002197345.1_ASM219734v1</t>
  </si>
  <si>
    <t>ftp://ftp.ncbi.nlm.nih.gov/genomes/all/GCA/002/197/345/GCA_002197345.1_ASM219734v1</t>
  </si>
  <si>
    <t>Beijing_Institute_of_Microbiology_and_Epidemiology</t>
  </si>
  <si>
    <t>GCF_000965905.1</t>
  </si>
  <si>
    <t>ASM96590v1</t>
  </si>
  <si>
    <t>CIDEIMsCOL14</t>
  </si>
  <si>
    <t>JZKY01</t>
  </si>
  <si>
    <t>ftp://ftp.ncbi.nlm.nih.gov/genomes/all/GCF/000/965/905/GCF_000965905.1_ASM96590v1</t>
  </si>
  <si>
    <t>ftp://ftp.ncbi.nlm.nih.gov/genomes/all/GCA/000/965/905/GCA_000965905.1_ASM96590v1</t>
  </si>
  <si>
    <t>GCF_001472495.1</t>
  </si>
  <si>
    <t>SMART_598.v1</t>
  </si>
  <si>
    <t>SMART_598</t>
  </si>
  <si>
    <t>LPPQ01</t>
  </si>
  <si>
    <t>ftp://ftp.ncbi.nlm.nih.gov/genomes/all/GCF/001/472/495/GCF_001472495.1_SMART_598.v1</t>
  </si>
  <si>
    <t>ftp://ftp.ncbi.nlm.nih.gov/genomes/all/GCA/001/472/495/GCA_001472495.1_SMART_598.v1</t>
  </si>
  <si>
    <t>GCF_003289705.1</t>
  </si>
  <si>
    <t>ASM328970v1</t>
  </si>
  <si>
    <t>152_E1</t>
  </si>
  <si>
    <t>QMCR01</t>
  </si>
  <si>
    <t>ftp://ftp.ncbi.nlm.nih.gov/genomes/all/GCF/003/289/705/GCF_003289705.1_ASM328970v1</t>
  </si>
  <si>
    <t>ftp://ftp.ncbi.nlm.nih.gov/genomes/all/GCA/003/289/705/GCA_003289705.1_ASM328970v1</t>
  </si>
  <si>
    <t>GCF_002919685.1</t>
  </si>
  <si>
    <t>ASM291968v1</t>
  </si>
  <si>
    <t>ECNIH12</t>
  </si>
  <si>
    <t>PQKV01</t>
  </si>
  <si>
    <t>Enterobacter_cloacae_complex_sp._ECNIH12_(enterobacteria)</t>
  </si>
  <si>
    <t>Enterobacter_cloacae_complex_sp._ECNIH12</t>
  </si>
  <si>
    <t>ftp://ftp.ncbi.nlm.nih.gov/genomes/all/GCF/002/919/685/GCF_002919685.1_ASM291968v1</t>
  </si>
  <si>
    <t>ftp://ftp.ncbi.nlm.nih.gov/genomes/all/GCA/002/919/685/GCA_002919685.1_ASM291968v1</t>
  </si>
  <si>
    <t>GCF_900077345.1</t>
  </si>
  <si>
    <t>12045_4#61</t>
  </si>
  <si>
    <t>e558</t>
  </si>
  <si>
    <t>FKEY01</t>
  </si>
  <si>
    <t>ftp://ftp.ncbi.nlm.nih.gov/genomes/all/GCF/900/077/345/GCF_900077345.1_12045_4_61</t>
  </si>
  <si>
    <t>ftp://ftp.ncbi.nlm.nih.gov/genomes/all/GCA/900/077/345/GCA_900077345.1_12045_4_61</t>
  </si>
  <si>
    <t>GCF_003144775.1</t>
  </si>
  <si>
    <t>ASM314477v1</t>
  </si>
  <si>
    <t>CGMCC_5087</t>
  </si>
  <si>
    <t>QFXN01</t>
  </si>
  <si>
    <t>Enterobacter_sp._CGMCC_5087_(enterobacteria)</t>
  </si>
  <si>
    <t>Enterobacter_sp._CGMCC_5087</t>
  </si>
  <si>
    <t>ftp://ftp.ncbi.nlm.nih.gov/genomes/all/GCF/003/144/775/GCF_003144775.1_ASM314477v1</t>
  </si>
  <si>
    <t>ftp://ftp.ncbi.nlm.nih.gov/genomes/all/GCA/003/144/775/GCA_003144775.1_ASM314477v1</t>
  </si>
  <si>
    <t>Qingdao_Institute_of_Bioenergy_and_Bioprocess_Technology,_Chinese_Academy_of_Sciences</t>
  </si>
  <si>
    <t>2018/05/21_00:00</t>
  </si>
  <si>
    <t>2018/05/30_00:00</t>
  </si>
  <si>
    <t>CDI</t>
  </si>
  <si>
    <t>GCF_007556795.1</t>
  </si>
  <si>
    <t>ASM755679v1</t>
  </si>
  <si>
    <t>ME-1</t>
  </si>
  <si>
    <t>ftp://ftp.ncbi.nlm.nih.gov/genomes/all/GCF/007/556/795/GCF_007556795.1_ASM755679v1</t>
  </si>
  <si>
    <t>ftp://ftp.ncbi.nlm.nih.gov/genomes/all/GCA/007/556/795/GCA_007556795.1_ASM755679v1</t>
  </si>
  <si>
    <t>Hackensack-Meridian_Health_Center_for_Discovery_and_Innovation</t>
  </si>
  <si>
    <t>2019/07/27_00:00</t>
  </si>
  <si>
    <t>2019/08/04_00:00</t>
  </si>
  <si>
    <t>Scalp_abcess</t>
  </si>
  <si>
    <t>Komfo_Anokye_Teaching_Hospital_(KATH)_Ghana</t>
  </si>
  <si>
    <t>GCF_002411725.1</t>
  </si>
  <si>
    <t>ASM241172v1</t>
  </si>
  <si>
    <t>NXHK01</t>
  </si>
  <si>
    <t>ftp://ftp.ncbi.nlm.nih.gov/genomes/all/GCF/002/411/725/GCF_002411725.1_ASM241172v1</t>
  </si>
  <si>
    <t>ftp://ftp.ncbi.nlm.nih.gov/genomes/all/GCA/002/411/725/GCA_002411725.1_ASM241172v1</t>
  </si>
  <si>
    <t>GCF_000492995.1</t>
  </si>
  <si>
    <t>Ente_cloa_complex_MGH_25_V1</t>
  </si>
  <si>
    <t>MGH_25</t>
  </si>
  <si>
    <t>AYJF01</t>
  </si>
  <si>
    <t>Enterobacter_sp._MGH_25_(enterobacteria)</t>
  </si>
  <si>
    <t>Enterobacter_sp._MGH_25</t>
  </si>
  <si>
    <t>ftp://ftp.ncbi.nlm.nih.gov/genomes/all/GCF/000/492/995/GCF_000492995.1_Ente_cloa_complex_MGH_25_V1</t>
  </si>
  <si>
    <t>ftp://ftp.ncbi.nlm.nih.gov/genomes/all/GCA/000/492/995/GCA_000492995.1_Ente_cloa_complex_MGH_25_V1</t>
  </si>
  <si>
    <t>GCF_001471995.1</t>
  </si>
  <si>
    <t>SMART_269.v1</t>
  </si>
  <si>
    <t>SMART_269</t>
  </si>
  <si>
    <t>LPQP01</t>
  </si>
  <si>
    <t>ftp://ftp.ncbi.nlm.nih.gov/genomes/all/GCF/001/471/995/GCF_001471995.1_SMART_269.v1</t>
  </si>
  <si>
    <t>ftp://ftp.ncbi.nlm.nih.gov/genomes/all/GCA/001/471/995/GCA_001471995.1_SMART_269.v1</t>
  </si>
  <si>
    <t>GCF_001472795.1</t>
  </si>
  <si>
    <t>SMART_834.v1</t>
  </si>
  <si>
    <t>SMART_834</t>
  </si>
  <si>
    <t>LPPB01</t>
  </si>
  <si>
    <t>ftp://ftp.ncbi.nlm.nih.gov/genomes/all/GCF/001/472/795/GCF_001472795.1_SMART_834.v1</t>
  </si>
  <si>
    <t>ftp://ftp.ncbi.nlm.nih.gov/genomes/all/GCA/001/472/795/GCA_001472795.1_SMART_834.v1</t>
  </si>
  <si>
    <t>27_years</t>
  </si>
  <si>
    <t>GCF_001526025.1</t>
  </si>
  <si>
    <t>ASM152602v1</t>
  </si>
  <si>
    <t>UAH-2/S629</t>
  </si>
  <si>
    <t>LRJO01</t>
  </si>
  <si>
    <t>ftp://ftp.ncbi.nlm.nih.gov/genomes/all/GCF/001/526/025/GCF_001526025.1_ASM152602v1</t>
  </si>
  <si>
    <t>ftp://ftp.ncbi.nlm.nih.gov/genomes/all/GCA/001/526/025/GCA_001526025.1_ASM152602v1</t>
  </si>
  <si>
    <t>GCF_002334385.1</t>
  </si>
  <si>
    <t>ASM233438v1</t>
  </si>
  <si>
    <t>TUM11048</t>
  </si>
  <si>
    <t>BEFV01</t>
  </si>
  <si>
    <t>ftp://ftp.ncbi.nlm.nih.gov/genomes/all/GCF/002/334/385/GCF_002334385.1_ASM233438v1</t>
  </si>
  <si>
    <t>ftp://ftp.ncbi.nlm.nih.gov/genomes/all/GCA/002/334/385/GCA_002334385.1_ASM233438v1</t>
  </si>
  <si>
    <t>GCF_900076495.1</t>
  </si>
  <si>
    <t>12045_5#24</t>
  </si>
  <si>
    <t>e2260</t>
  </si>
  <si>
    <t>FKDI01</t>
  </si>
  <si>
    <t>ftp://ftp.ncbi.nlm.nih.gov/genomes/all/GCF/900/076/495/GCF_900076495.1_12045_5_24</t>
  </si>
  <si>
    <t>ftp://ftp.ncbi.nlm.nih.gov/genomes/all/GCA/900/076/495/GCA_900076495.1_12045_5_24</t>
  </si>
  <si>
    <t>Burns_unit_surveillance</t>
  </si>
  <si>
    <t>Concor_Hospital_Microbiology_Laboratory</t>
  </si>
  <si>
    <t>GCF_003660125.1</t>
  </si>
  <si>
    <t>ASM366012v1</t>
  </si>
  <si>
    <t>C15117</t>
  </si>
  <si>
    <t>ftp://ftp.ncbi.nlm.nih.gov/genomes/all/GCF/003/660/125/GCF_003660125.1_ASM366012v1</t>
  </si>
  <si>
    <t>ftp://ftp.ncbi.nlm.nih.gov/genomes/all/GCA/003/660/125/GCA_003660125.1_ASM366012v1</t>
  </si>
  <si>
    <t>Ausgem</t>
  </si>
  <si>
    <t>2018/10/16_00:00</t>
  </si>
  <si>
    <t>Wound_swab</t>
  </si>
  <si>
    <t>GCF_900447375.1</t>
  </si>
  <si>
    <t>57566_C01</t>
  </si>
  <si>
    <t>NCTC11593</t>
  </si>
  <si>
    <t>UARJ01</t>
  </si>
  <si>
    <t>ftp://ftp.ncbi.nlm.nih.gov/genomes/all/GCF/900/447/375/GCF_900447375.1_57566_C01</t>
  </si>
  <si>
    <t>ftp://ftp.ncbi.nlm.nih.gov/genomes/all/GCA/900/447/375/GCA_900447375.1_57566_C01</t>
  </si>
  <si>
    <t>GCF_000692315.1</t>
  </si>
  <si>
    <t>Ente_cloa_MGH_53_V1</t>
  </si>
  <si>
    <t>MGH_53</t>
  </si>
  <si>
    <t>JMUT01</t>
  </si>
  <si>
    <t>ftp://ftp.ncbi.nlm.nih.gov/genomes/all/GCF/000/692/315/GCF_000692315.1_Ente_cloa_MGH_53_V1</t>
  </si>
  <si>
    <t>ftp://ftp.ncbi.nlm.nih.gov/genomes/all/GCA/000/692/315/GCA_000692315.1_Ente_cloa_MGH_53_V1</t>
  </si>
  <si>
    <t>GCF_900075235.1</t>
  </si>
  <si>
    <t>11983_7#81</t>
  </si>
  <si>
    <t>e1195</t>
  </si>
  <si>
    <t>FJWT01</t>
  </si>
  <si>
    <t>ftp://ftp.ncbi.nlm.nih.gov/genomes/all/GCF/900/075/235/GCF_900075235.1_11983_7_81</t>
  </si>
  <si>
    <t>ftp://ftp.ncbi.nlm.nih.gov/genomes/all/GCA/900/075/235/GCA_900075235.1_11983_7_81</t>
  </si>
  <si>
    <t>GCF_001631445.1</t>
  </si>
  <si>
    <t>ASM163144v1</t>
  </si>
  <si>
    <t>GN05526</t>
  </si>
  <si>
    <t>LVUF01</t>
  </si>
  <si>
    <t>ftp://ftp.ncbi.nlm.nih.gov/genomes/all/GCF/001/631/445/GCF_001631445.1_ASM163144v1</t>
  </si>
  <si>
    <t>ftp://ftp.ncbi.nlm.nih.gov/genomes/all/GCA/001/631/445/GCA_001631445.1_ASM163144v1</t>
  </si>
  <si>
    <t>peripheral_blood</t>
  </si>
  <si>
    <t>12Y</t>
  </si>
  <si>
    <t>GCF_002206155.2</t>
  </si>
  <si>
    <t>ASM220615v2</t>
  </si>
  <si>
    <t>FDAARGOS_286</t>
  </si>
  <si>
    <t>NJEZ02</t>
  </si>
  <si>
    <t>ftp://ftp.ncbi.nlm.nih.gov/genomes/all/GCF/002/206/155/GCF_002206155.2_ASM220615v2</t>
  </si>
  <si>
    <t>ftp://ftp.ncbi.nlm.nih.gov/genomes/all/GCA/002/206/155/GCA_002206155.2_ASM220615v2</t>
  </si>
  <si>
    <t>2018/01/23_00:00</t>
  </si>
  <si>
    <t>GCF_900075515.1</t>
  </si>
  <si>
    <t>11983_6#13</t>
  </si>
  <si>
    <t>e1333</t>
  </si>
  <si>
    <t>FJYD01</t>
  </si>
  <si>
    <t>ftp://ftp.ncbi.nlm.nih.gov/genomes/all/GCF/900/075/515/GCF_900075515.1_11983_6_13</t>
  </si>
  <si>
    <t>ftp://ftp.ncbi.nlm.nih.gov/genomes/all/GCA/900/075/515/GCA_900075515.1_11983_6_13</t>
  </si>
  <si>
    <t>GCF_003965475.1</t>
  </si>
  <si>
    <t>ASM396547v1</t>
  </si>
  <si>
    <t>SCEH020080</t>
  </si>
  <si>
    <t>RXQF01</t>
  </si>
  <si>
    <t>ftp://ftp.ncbi.nlm.nih.gov/genomes/all/GCF/003/965/475/GCF_003965475.1_ASM396547v1</t>
  </si>
  <si>
    <t>ftp://ftp.ncbi.nlm.nih.gov/genomes/all/GCA/003/965/475/GCA_003965475.1_ASM396547v1</t>
  </si>
  <si>
    <t>GCF_002334405.1</t>
  </si>
  <si>
    <t>ASM233440v1</t>
  </si>
  <si>
    <t>TUM11049</t>
  </si>
  <si>
    <t>BEFW01</t>
  </si>
  <si>
    <t>ftp://ftp.ncbi.nlm.nih.gov/genomes/all/GCF/002/334/405/GCF_002334405.1_ASM233440v1</t>
  </si>
  <si>
    <t>ftp://ftp.ncbi.nlm.nih.gov/genomes/all/GCA/002/334/405/GCA_002334405.1_ASM233440v1</t>
  </si>
  <si>
    <t>GCA_902162755.1</t>
  </si>
  <si>
    <t>25964_2#45</t>
  </si>
  <si>
    <t>4928STDY7071174</t>
  </si>
  <si>
    <t>CABGWS01</t>
  </si>
  <si>
    <t>ftp://ftp.ncbi.nlm.nih.gov/genomes/all/GCA/902/162/755/GCA_902162755.1_25964_2_45</t>
  </si>
  <si>
    <t>GCF_001054075.1</t>
  </si>
  <si>
    <t>ASM105407v1</t>
  </si>
  <si>
    <t>1202_ECLO</t>
  </si>
  <si>
    <t>JVZA01</t>
  </si>
  <si>
    <t>ftp://ftp.ncbi.nlm.nih.gov/genomes/all/GCF/001/054/075/GCF_001054075.1_ASM105407v1</t>
  </si>
  <si>
    <t>ftp://ftp.ncbi.nlm.nih.gov/genomes/all/GCA/001/054/075/GCA_001054075.1_ASM105407v1</t>
  </si>
  <si>
    <t>GCF_900077645.1</t>
  </si>
  <si>
    <t>11983_7#3</t>
  </si>
  <si>
    <t>e745</t>
  </si>
  <si>
    <t>FKFZ01</t>
  </si>
  <si>
    <t>ftp://ftp.ncbi.nlm.nih.gov/genomes/all/GCF/900/077/645/GCF_900077645.1_11983_7_3</t>
  </si>
  <si>
    <t>ftp://ftp.ncbi.nlm.nih.gov/genomes/all/GCA/900/077/645/GCA_900077645.1_11983_7_3</t>
  </si>
  <si>
    <t>GCF_002333605.1</t>
  </si>
  <si>
    <t>ASM233360v1</t>
  </si>
  <si>
    <t>TUM10667</t>
  </si>
  <si>
    <t>BEEH01</t>
  </si>
  <si>
    <t>ftp://ftp.ncbi.nlm.nih.gov/genomes/all/GCF/002/333/605/GCF_002333605.1_ASM233360v1</t>
  </si>
  <si>
    <t>ftp://ftp.ncbi.nlm.nih.gov/genomes/all/GCA/002/333/605/GCA_002333605.1_ASM233360v1</t>
  </si>
  <si>
    <t>GCF_001317125.1</t>
  </si>
  <si>
    <t>ASM131712v2</t>
  </si>
  <si>
    <t>ST252:950126202</t>
  </si>
  <si>
    <t>LJER02</t>
  </si>
  <si>
    <t>ftp://ftp.ncbi.nlm.nih.gov/genomes/all/GCF/001/317/125/GCF_001317125.1_ASM131712v2</t>
  </si>
  <si>
    <t>ftp://ftp.ncbi.nlm.nih.gov/genomes/all/GCA/001/317/125/GCA_001317125.2_ASM131712v2</t>
  </si>
  <si>
    <t>2016/10/30_00:00</t>
  </si>
  <si>
    <t>GCF_002936105.2</t>
  </si>
  <si>
    <t>ASM293610v2</t>
  </si>
  <si>
    <t>CRK0323</t>
  </si>
  <si>
    <t>PTID02</t>
  </si>
  <si>
    <t>ftp://ftp.ncbi.nlm.nih.gov/genomes/all/GCF/002/936/105/GCF_002936105.2_ASM293610v2</t>
  </si>
  <si>
    <t>ftp://ftp.ncbi.nlm.nih.gov/genomes/all/GCA/002/936/105/GCA_002936105.2_ASM293610v2</t>
  </si>
  <si>
    <t>GCF_900076785.1</t>
  </si>
  <si>
    <t>12045_5#49</t>
  </si>
  <si>
    <t>e2761</t>
  </si>
  <si>
    <t>FKCN01</t>
  </si>
  <si>
    <t>ftp://ftp.ncbi.nlm.nih.gov/genomes/all/GCF/900/076/785/GCF_900076785.1_12045_5_49</t>
  </si>
  <si>
    <t>ftp://ftp.ncbi.nlm.nih.gov/genomes/all/GCA/900/076/785/GCA_900076785.1_12045_5_49</t>
  </si>
  <si>
    <t>GCF_002334365.1</t>
  </si>
  <si>
    <t>ASM233436v1</t>
  </si>
  <si>
    <t>TUM11047</t>
  </si>
  <si>
    <t>BEFU01</t>
  </si>
  <si>
    <t>ftp://ftp.ncbi.nlm.nih.gov/genomes/all/GCF/002/334/365/GCF_002334365.1_ASM233436v1</t>
  </si>
  <si>
    <t>ftp://ftp.ncbi.nlm.nih.gov/genomes/all/GCA/002/334/365/GCA_002334365.1_ASM233436v1</t>
  </si>
  <si>
    <t>GCF_002334245.1</t>
  </si>
  <si>
    <t>ASM233424v1</t>
  </si>
  <si>
    <t>TUM11041</t>
  </si>
  <si>
    <t>BEFO01</t>
  </si>
  <si>
    <t>ftp://ftp.ncbi.nlm.nih.gov/genomes/all/GCF/002/334/245/GCF_002334245.1_ASM233424v1</t>
  </si>
  <si>
    <t>ftp://ftp.ncbi.nlm.nih.gov/genomes/all/GCA/002/334/245/GCA_002334245.1_ASM233424v1</t>
  </si>
  <si>
    <t>dog</t>
  </si>
  <si>
    <t>Post_surgical_renal_failure_and_urinary_tract_infection</t>
  </si>
  <si>
    <t>3_years</t>
  </si>
  <si>
    <t>University_Didactic_Veterinary_Hospital</t>
  </si>
  <si>
    <t>GCF_003227375.1</t>
  </si>
  <si>
    <t>ASM322737v1</t>
  </si>
  <si>
    <t>EH37</t>
  </si>
  <si>
    <t>PVWV01</t>
  </si>
  <si>
    <t>ftp://ftp.ncbi.nlm.nih.gov/genomes/all/GCF/003/227/375/GCF_003227375.1_ASM322737v1</t>
  </si>
  <si>
    <t>ftp://ftp.ncbi.nlm.nih.gov/genomes/all/GCA/003/227/375/GCA_003227375.1_ASM322737v1</t>
  </si>
  <si>
    <t>University_of_Padua</t>
  </si>
  <si>
    <t>GCF_002918735.1</t>
  </si>
  <si>
    <t>ASM291873v1</t>
  </si>
  <si>
    <t>ECNIH8</t>
  </si>
  <si>
    <t>PQKY01</t>
  </si>
  <si>
    <t>Enterobacter_cloacae_complex_sp._ECNIH8_(enterobacteria)</t>
  </si>
  <si>
    <t>Enterobacter_cloacae_complex_sp._ECNIH8</t>
  </si>
  <si>
    <t>ftp://ftp.ncbi.nlm.nih.gov/genomes/all/GCF/002/918/735/GCF_002918735.1_ASM291873v1</t>
  </si>
  <si>
    <t>ftp://ftp.ncbi.nlm.nih.gov/genomes/all/GCA/002/918/735/GCA_002918735.1_ASM291873v1</t>
  </si>
  <si>
    <t>GCF_002334425.1</t>
  </si>
  <si>
    <t>ASM233442v1</t>
  </si>
  <si>
    <t>TUM11050</t>
  </si>
  <si>
    <t>BEFX01</t>
  </si>
  <si>
    <t>ftp://ftp.ncbi.nlm.nih.gov/genomes/all/GCF/002/334/425/GCF_002334425.1_ASM233442v1</t>
  </si>
  <si>
    <t>ftp://ftp.ncbi.nlm.nih.gov/genomes/all/GCA/002/334/425/GCA_002334425.1_ASM233442v1</t>
  </si>
  <si>
    <t>GCF_000493035.1</t>
  </si>
  <si>
    <t>Ente_cloa_complex_MGH_23_V1</t>
  </si>
  <si>
    <t>MGH_23</t>
  </si>
  <si>
    <t>AYJH01</t>
  </si>
  <si>
    <t>Enterobacter_sp._MGH_23_(enterobacteria)</t>
  </si>
  <si>
    <t>Enterobacter_sp._MGH_23</t>
  </si>
  <si>
    <t>ftp://ftp.ncbi.nlm.nih.gov/genomes/all/GCF/000/493/035/GCF_000493035.1_Ente_cloa_complex_MGH_23_V1</t>
  </si>
  <si>
    <t>ftp://ftp.ncbi.nlm.nih.gov/genomes/all/GCA/000/493/035/GCA_000493035.1_Ente_cloa_complex_MGH_23_V1</t>
  </si>
  <si>
    <t>NONE</t>
  </si>
  <si>
    <t>GCF_000981975.1</t>
  </si>
  <si>
    <t>ASM98197v1</t>
  </si>
  <si>
    <t>MRSN_11248</t>
  </si>
  <si>
    <t>LBLX01</t>
  </si>
  <si>
    <t>ftp://ftp.ncbi.nlm.nih.gov/genomes/all/GCF/000/981/975/GCF_000981975.1_ASM98197v1</t>
  </si>
  <si>
    <t>ftp://ftp.ncbi.nlm.nih.gov/genomes/all/GCA/000/981/975/GCA_000981975.1_ASM98197v1</t>
  </si>
  <si>
    <t>2015/04/29_00:00</t>
  </si>
  <si>
    <t>GCF_900077685.1</t>
  </si>
  <si>
    <t>11983_7#9</t>
  </si>
  <si>
    <t>e774</t>
  </si>
  <si>
    <t>FKGG01</t>
  </si>
  <si>
    <t>ftp://ftp.ncbi.nlm.nih.gov/genomes/all/GCF/900/077/685/GCF_900077685.1_11983_7_9</t>
  </si>
  <si>
    <t>ftp://ftp.ncbi.nlm.nih.gov/genomes/all/GCA/900/077/685/GCA_900077685.1_11983_7_9</t>
  </si>
  <si>
    <t>GCF_002334325.1</t>
  </si>
  <si>
    <t>ASM233432v1</t>
  </si>
  <si>
    <t>TUM11045</t>
  </si>
  <si>
    <t>BEFS01</t>
  </si>
  <si>
    <t>ftp://ftp.ncbi.nlm.nih.gov/genomes/all/GCF/002/334/325/GCF_002334325.1_ASM233432v1</t>
  </si>
  <si>
    <t>ftp://ftp.ncbi.nlm.nih.gov/genomes/all/GCA/002/334/325/GCA_002334325.1_ASM233432v1</t>
  </si>
  <si>
    <t>GCF_000956965.1</t>
  </si>
  <si>
    <t>ASM95696v1</t>
  </si>
  <si>
    <t>JZZI01</t>
  </si>
  <si>
    <t>ftp://ftp.ncbi.nlm.nih.gov/genomes/all/GCF/000/956/965/GCF_000956965.1_ASM95696v1</t>
  </si>
  <si>
    <t>ftp://ftp.ncbi.nlm.nih.gov/genomes/all/GCA/000/956/965/GCA_000956965.1_ASM95696v1</t>
  </si>
  <si>
    <t>GCF_001743375.1</t>
  </si>
  <si>
    <t>ASM174337v1</t>
  </si>
  <si>
    <t>MJAA01</t>
  </si>
  <si>
    <t>Enterobacter_sp._IF2SW-B1_(enterobacteria)</t>
  </si>
  <si>
    <t>Enterobacter_sp._IF2SW-B1</t>
  </si>
  <si>
    <t>ftp://ftp.ncbi.nlm.nih.gov/genomes/all/GCF/001/743/375/GCF_001743375.1_ASM174337v1</t>
  </si>
  <si>
    <t>ftp://ftp.ncbi.nlm.nih.gov/genomes/all/GCA/001/743/375/GCA_001743375.1_ASM174337v1</t>
  </si>
  <si>
    <t>pulmonary_sample</t>
  </si>
  <si>
    <t>GCF_003289465.1</t>
  </si>
  <si>
    <t>ASM328946v1</t>
  </si>
  <si>
    <t>99D9</t>
  </si>
  <si>
    <t>QMDG01</t>
  </si>
  <si>
    <t>ftp://ftp.ncbi.nlm.nih.gov/genomes/all/GCF/003/289/465/GCF_003289465.1_ASM328946v1</t>
  </si>
  <si>
    <t>ftp://ftp.ncbi.nlm.nih.gov/genomes/all/GCA/003/289/465/GCA_003289465.1_ASM328946v1</t>
  </si>
  <si>
    <t>GCF_003965495.1</t>
  </si>
  <si>
    <t>ASM396549v1</t>
  </si>
  <si>
    <t>SCEH020056</t>
  </si>
  <si>
    <t>RXQE01</t>
  </si>
  <si>
    <t>ftp://ftp.ncbi.nlm.nih.gov/genomes/all/GCF/003/965/495/GCF_003965495.1_ASM396549v1</t>
  </si>
  <si>
    <t>ftp://ftp.ncbi.nlm.nih.gov/genomes/all/GCA/003/965/495/GCA_003965495.1_ASM396549v1</t>
  </si>
  <si>
    <t>GCF_002334285.1</t>
  </si>
  <si>
    <t>ASM233428v1</t>
  </si>
  <si>
    <t>TUM11043</t>
  </si>
  <si>
    <t>BEFQ01</t>
  </si>
  <si>
    <t>ftp://ftp.ncbi.nlm.nih.gov/genomes/all/GCF/002/334/285/GCF_002334285.1_ASM233428v1</t>
  </si>
  <si>
    <t>ftp://ftp.ncbi.nlm.nih.gov/genomes/all/GCA/002/334/285/GCA_002334285.1_ASM233428v1</t>
  </si>
  <si>
    <t>GCF_002334345.1</t>
  </si>
  <si>
    <t>ASM233434v1</t>
  </si>
  <si>
    <t>TUM11046</t>
  </si>
  <si>
    <t>BEFT01</t>
  </si>
  <si>
    <t>ftp://ftp.ncbi.nlm.nih.gov/genomes/all/GCF/002/334/345/GCF_002334345.1_ASM233434v1</t>
  </si>
  <si>
    <t>ftp://ftp.ncbi.nlm.nih.gov/genomes/all/GCA/002/334/345/GCA_002334345.1_ASM233434v1</t>
  </si>
  <si>
    <t>GCF_900076315.1</t>
  </si>
  <si>
    <t>12045_5#5</t>
  </si>
  <si>
    <t>e1963</t>
  </si>
  <si>
    <t>FKBE01</t>
  </si>
  <si>
    <t>ftp://ftp.ncbi.nlm.nih.gov/genomes/all/GCF/900/076/315/GCF_900076315.1_12045_5_5</t>
  </si>
  <si>
    <t>ftp://ftp.ncbi.nlm.nih.gov/genomes/all/GCA/900/076/315/GCA_900076315.1_12045_5_5</t>
  </si>
  <si>
    <t>GCF_000957025.1</t>
  </si>
  <si>
    <t>ASM95702v1</t>
  </si>
  <si>
    <t>JZZC01</t>
  </si>
  <si>
    <t>ftp://ftp.ncbi.nlm.nih.gov/genomes/all/GCF/000/957/025/GCF_000957025.1_ASM95702v1</t>
  </si>
  <si>
    <t>ftp://ftp.ncbi.nlm.nih.gov/genomes/all/GCA/000/957/025/GCA_000957025.1_ASM95702v1</t>
  </si>
  <si>
    <t>GCF_002334305.1</t>
  </si>
  <si>
    <t>ASM233430v1</t>
  </si>
  <si>
    <t>TUM11044</t>
  </si>
  <si>
    <t>BEFR01</t>
  </si>
  <si>
    <t>ftp://ftp.ncbi.nlm.nih.gov/genomes/all/GCF/002/334/305/GCF_002334305.1_ASM233430v1</t>
  </si>
  <si>
    <t>ftp://ftp.ncbi.nlm.nih.gov/genomes/all/GCA/002/334/305/GCA_002334305.1_ASM233430v1</t>
  </si>
  <si>
    <t>CDC</t>
  </si>
  <si>
    <t>GCF_003408575.1</t>
  </si>
  <si>
    <t>ASM340857v1</t>
  </si>
  <si>
    <t>S5</t>
  </si>
  <si>
    <t>ftp://ftp.ncbi.nlm.nih.gov/genomes/all/GCF/003/408/575/GCF_003408575.1_ASM340857v1</t>
  </si>
  <si>
    <t>ftp://ftp.ncbi.nlm.nih.gov/genomes/all/GCA/003/408/575/GCA_003408575.1_ASM340857v1</t>
  </si>
  <si>
    <t>2019/02/09_00:00</t>
  </si>
  <si>
    <t>GCA_902166805.1</t>
  </si>
  <si>
    <t>25964_2#266</t>
  </si>
  <si>
    <t>4928STDY7387752</t>
  </si>
  <si>
    <t>ftp://ftp.ncbi.nlm.nih.gov/genomes/all/GCA/902/166/805/GCA_902166805.1_25964_2_266</t>
  </si>
  <si>
    <t>GCF_003964705.1</t>
  </si>
  <si>
    <t>ASM396470v1</t>
  </si>
  <si>
    <t>WCHEA020122</t>
  </si>
  <si>
    <t>RXPU01</t>
  </si>
  <si>
    <t>ftp://ftp.ncbi.nlm.nih.gov/genomes/all/GCF/003/964/705/GCF_003964705.1_ASM396470v1</t>
  </si>
  <si>
    <t>ftp://ftp.ncbi.nlm.nih.gov/genomes/all/GCA/003/964/705/GCA_003964705.1_ASM396470v1</t>
  </si>
  <si>
    <t>GCF_001022965.1</t>
  </si>
  <si>
    <t>ASM102296v1</t>
  </si>
  <si>
    <t>GN03164</t>
  </si>
  <si>
    <t>LECZ01</t>
  </si>
  <si>
    <t>ftp://ftp.ncbi.nlm.nih.gov/genomes/all/GCF/001/022/965/GCF_001022965.1_ASM102296v1</t>
  </si>
  <si>
    <t>ftp://ftp.ncbi.nlm.nih.gov/genomes/all/GCA/001/022/965/GCA_001022965.1_ASM102296v1</t>
  </si>
  <si>
    <t>59_years</t>
  </si>
  <si>
    <t>GCF_001471955.1</t>
  </si>
  <si>
    <t>SMART_266.v1</t>
  </si>
  <si>
    <t>SMART_266</t>
  </si>
  <si>
    <t>LPQS01</t>
  </si>
  <si>
    <t>ftp://ftp.ncbi.nlm.nih.gov/genomes/all/GCF/001/471/955/GCF_001471955.1_SMART_266.v1</t>
  </si>
  <si>
    <t>ftp://ftp.ncbi.nlm.nih.gov/genomes/all/GCA/001/471/955/GCA_001471955.1_SMART_266.v1</t>
  </si>
  <si>
    <t>GCF_003986785.1</t>
  </si>
  <si>
    <t>ASM398678v1</t>
  </si>
  <si>
    <t>WCHEH085023</t>
  </si>
  <si>
    <t>RXQK01</t>
  </si>
  <si>
    <t>ftp://ftp.ncbi.nlm.nih.gov/genomes/all/GCF/003/986/785/GCF_003986785.1_ASM398678v1</t>
  </si>
  <si>
    <t>ftp://ftp.ncbi.nlm.nih.gov/genomes/all/GCA/003/986/785/GCA_003986785.1_ASM398678v1</t>
  </si>
  <si>
    <t>GCF_900077845.1</t>
  </si>
  <si>
    <t>11983_7#21</t>
  </si>
  <si>
    <t>e829</t>
  </si>
  <si>
    <t>FKGU01</t>
  </si>
  <si>
    <t>ftp://ftp.ncbi.nlm.nih.gov/genomes/all/GCF/900/077/845/GCF_900077845.1_11983_7_21</t>
  </si>
  <si>
    <t>ftp://ftp.ncbi.nlm.nih.gov/genomes/all/GCA/900/077/845/GCA_900077845.1_11983_7_21</t>
  </si>
  <si>
    <t>GCF_003324425.1</t>
  </si>
  <si>
    <t>ASM332442v1</t>
  </si>
  <si>
    <t>AR_0032</t>
  </si>
  <si>
    <t>QMGH01</t>
  </si>
  <si>
    <t>ftp://ftp.ncbi.nlm.nih.gov/genomes/all/GCF/003/324/425/GCF_003324425.1_ASM332442v1</t>
  </si>
  <si>
    <t>ftp://ftp.ncbi.nlm.nih.gov/genomes/all/GCA/003/324/425/GCA_003324425.1_ASM332442v1</t>
  </si>
  <si>
    <t>2018/07/16_00:00</t>
  </si>
  <si>
    <t>GCF_001631535.1</t>
  </si>
  <si>
    <t>ASM163153v1</t>
  </si>
  <si>
    <t>GN04673</t>
  </si>
  <si>
    <t>LVTQ01</t>
  </si>
  <si>
    <t>ftp://ftp.ncbi.nlm.nih.gov/genomes/all/GCF/001/631/535/GCF_001631535.1_ASM163153v1</t>
  </si>
  <si>
    <t>ftp://ftp.ncbi.nlm.nih.gov/genomes/all/GCA/001/631/535/GCA_001631535.1_ASM163153v1</t>
  </si>
  <si>
    <t>GCF_001471915.1</t>
  </si>
  <si>
    <t>SMART_267.v1</t>
  </si>
  <si>
    <t>SMART_267</t>
  </si>
  <si>
    <t>LPQR01</t>
  </si>
  <si>
    <t>ftp://ftp.ncbi.nlm.nih.gov/genomes/all/GCF/001/471/915/GCF_001471915.1_SMART_267.v1</t>
  </si>
  <si>
    <t>ftp://ftp.ncbi.nlm.nih.gov/genomes/all/GCA/001/471/915/GCA_001471915.1_SMART_267.v1</t>
  </si>
  <si>
    <t>GCF_001471885.1</t>
  </si>
  <si>
    <t>SMART_27.v1</t>
  </si>
  <si>
    <t>SMART_27</t>
  </si>
  <si>
    <t>LPQW01</t>
  </si>
  <si>
    <t>ftp://ftp.ncbi.nlm.nih.gov/genomes/all/GCF/001/471/885/GCF_001471885.1_SMART_27.v1</t>
  </si>
  <si>
    <t>ftp://ftp.ncbi.nlm.nih.gov/genomes/all/GCA/001/471/885/GCA_001471885.1_SMART_27.v1</t>
  </si>
  <si>
    <t>42_years</t>
  </si>
  <si>
    <t>GCF_001471975.1</t>
  </si>
  <si>
    <t>SMART_268.v1</t>
  </si>
  <si>
    <t>SMART_268</t>
  </si>
  <si>
    <t>LPQQ01</t>
  </si>
  <si>
    <t>ftp://ftp.ncbi.nlm.nih.gov/genomes/all/GCF/001/471/975/GCF_001471975.1_SMART_268.v1</t>
  </si>
  <si>
    <t>ftp://ftp.ncbi.nlm.nih.gov/genomes/all/GCA/001/471/975/GCA_001471975.1_SMART_268.v1</t>
  </si>
  <si>
    <t>GCF_004024425.1</t>
  </si>
  <si>
    <t>ASM402442v1</t>
  </si>
  <si>
    <t>GEO_49_Up_B</t>
  </si>
  <si>
    <t>QKOL01</t>
  </si>
  <si>
    <t>ftp://ftp.ncbi.nlm.nih.gov/genomes/all/GCF/004/024/425/GCF_004024425.1_ASM402442v1</t>
  </si>
  <si>
    <t>ftp://ftp.ncbi.nlm.nih.gov/genomes/all/GCA/004/024/425/GCA_004024425.1_ASM402442v1</t>
  </si>
  <si>
    <t>GCF_900077235.1</t>
  </si>
  <si>
    <t>12045_4#53</t>
  </si>
  <si>
    <t>e484</t>
  </si>
  <si>
    <t>FKEL01</t>
  </si>
  <si>
    <t>ftp://ftp.ncbi.nlm.nih.gov/genomes/all/GCF/900/077/235/GCF_900077235.1_12045_4_53</t>
  </si>
  <si>
    <t>ftp://ftp.ncbi.nlm.nih.gov/genomes/all/GCA/900/077/235/GCA_900077235.1_12045_4_53</t>
  </si>
  <si>
    <t>GCF_900075425.1</t>
  </si>
  <si>
    <t>11983_7#94</t>
  </si>
  <si>
    <t>e1252</t>
  </si>
  <si>
    <t>FJXR01</t>
  </si>
  <si>
    <t>ftp://ftp.ncbi.nlm.nih.gov/genomes/all/GCF/900/075/425/GCF_900075425.1_11983_7_94</t>
  </si>
  <si>
    <t>ftp://ftp.ncbi.nlm.nih.gov/genomes/all/GCA/900/075/425/GCA_900075425.1_11983_7_94</t>
  </si>
  <si>
    <t>GCF_000958095.1</t>
  </si>
  <si>
    <t>ASM95809v1</t>
  </si>
  <si>
    <t>JZYW01</t>
  </si>
  <si>
    <t>ftp://ftp.ncbi.nlm.nih.gov/genomes/all/GCF/000/958/095/GCF_000958095.1_ASM95809v1</t>
  </si>
  <si>
    <t>ftp://ftp.ncbi.nlm.nih.gov/genomes/all/GCA/000/958/095/GCA_000958095.1_ASM95809v1</t>
  </si>
  <si>
    <t>urinary_tract</t>
  </si>
  <si>
    <t>GCF_001807145.1</t>
  </si>
  <si>
    <t>ASM180714v1</t>
  </si>
  <si>
    <t>HMSC16D10</t>
  </si>
  <si>
    <t>LTZU01</t>
  </si>
  <si>
    <t>Enterobacter_sp._HMSC16D10_(enterobacteria)</t>
  </si>
  <si>
    <t>Enterobacter_sp._HMSC16D10</t>
  </si>
  <si>
    <t>ftp://ftp.ncbi.nlm.nih.gov/genomes/all/GCF/001/807/145/GCF_001807145.1_ASM180714v1</t>
  </si>
  <si>
    <t>ftp://ftp.ncbi.nlm.nih.gov/genomes/all/GCA/001/807/145/GCA_001807145.1_ASM180714v1</t>
  </si>
  <si>
    <t>The_Genome_Institute_at_Washington_University</t>
  </si>
  <si>
    <t>2016/10/21_00:00</t>
  </si>
  <si>
    <t>2016/10/26_00:00</t>
  </si>
  <si>
    <t>GCF_900075405.1</t>
  </si>
  <si>
    <t>11983_7#87</t>
  </si>
  <si>
    <t>e1234</t>
  </si>
  <si>
    <t>FJXH01</t>
  </si>
  <si>
    <t>ftp://ftp.ncbi.nlm.nih.gov/genomes/all/GCF/900/075/405/GCF_900075405.1_11983_7_87</t>
  </si>
  <si>
    <t>ftp://ftp.ncbi.nlm.nih.gov/genomes/all/GCA/900/075/405/GCA_900075405.1_11983_7_87</t>
  </si>
  <si>
    <t>GCA_902166245.1</t>
  </si>
  <si>
    <t>26045_1#287</t>
  </si>
  <si>
    <t>4928STDY7071111</t>
  </si>
  <si>
    <t>CABHJV01</t>
  </si>
  <si>
    <t>ftp://ftp.ncbi.nlm.nih.gov/genomes/all/GCA/902/166/245/GCA_902166245.1_26045_1_287</t>
  </si>
  <si>
    <t>25_years</t>
  </si>
  <si>
    <t>GCF_001525015.1</t>
  </si>
  <si>
    <t>ASM152501v1</t>
  </si>
  <si>
    <t>SMART_1291</t>
  </si>
  <si>
    <t>LRJV01</t>
  </si>
  <si>
    <t>ftp://ftp.ncbi.nlm.nih.gov/genomes/all/GCF/001/525/015/GCF_001525015.1_ASM152501v1</t>
  </si>
  <si>
    <t>ftp://ftp.ncbi.nlm.nih.gov/genomes/all/GCA/001/525/015/GCA_001525015.1_ASM152501v1</t>
  </si>
  <si>
    <t>GCF_900077865.1</t>
  </si>
  <si>
    <t>11983_7#23</t>
  </si>
  <si>
    <t>e833</t>
  </si>
  <si>
    <t>FKGZ01</t>
  </si>
  <si>
    <t>ftp://ftp.ncbi.nlm.nih.gov/genomes/all/GCF/900/077/865/GCF_900077865.1_11983_7_23</t>
  </si>
  <si>
    <t>ftp://ftp.ncbi.nlm.nih.gov/genomes/all/GCA/900/077/865/GCA_900077865.1_11983_7_23</t>
  </si>
  <si>
    <t>GCF_001631835.1</t>
  </si>
  <si>
    <t>ASM163183v1</t>
  </si>
  <si>
    <t>GN05698</t>
  </si>
  <si>
    <t>LVUO01</t>
  </si>
  <si>
    <t>ftp://ftp.ncbi.nlm.nih.gov/genomes/all/GCF/001/631/835/GCF_001631835.1_ASM163183v1</t>
  </si>
  <si>
    <t>ftp://ftp.ncbi.nlm.nih.gov/genomes/all/GCA/001/631/835/GCA_001631835.1_ASM163183v1</t>
  </si>
  <si>
    <t>80_years</t>
  </si>
  <si>
    <t>GCF_001472475.1</t>
  </si>
  <si>
    <t>SMART_599.v1</t>
  </si>
  <si>
    <t>SMART_599</t>
  </si>
  <si>
    <t>LPPP01</t>
  </si>
  <si>
    <t>ftp://ftp.ncbi.nlm.nih.gov/genomes/all/GCF/001/472/475/GCF_001472475.1_SMART_599.v1</t>
  </si>
  <si>
    <t>ftp://ftp.ncbi.nlm.nih.gov/genomes/all/GCA/001/472/475/GCA_001472475.1_SMART_599.v1</t>
  </si>
  <si>
    <t>GCF_002923255.1</t>
  </si>
  <si>
    <t>ASM292325v1</t>
  </si>
  <si>
    <t>TUM10698</t>
  </si>
  <si>
    <t>BEFL01</t>
  </si>
  <si>
    <t>ftp://ftp.ncbi.nlm.nih.gov/genomes/all/GCF/002/923/255/GCF_002923255.1_ASM292325v1</t>
  </si>
  <si>
    <t>ftp://ftp.ncbi.nlm.nih.gov/genomes/all/GCA/002/923/255/GCA_002923255.1_ASM292325v1</t>
  </si>
  <si>
    <t>2018/01/25_00:00</t>
  </si>
  <si>
    <t>2018/02/07_00:00</t>
  </si>
  <si>
    <t>GCF_003289315.1</t>
  </si>
  <si>
    <t>ASM328931v1</t>
  </si>
  <si>
    <t>105I8</t>
  </si>
  <si>
    <t>QMCW01</t>
  </si>
  <si>
    <t>ftp://ftp.ncbi.nlm.nih.gov/genomes/all/GCF/003/289/315/GCF_003289315.1_ASM328931v1</t>
  </si>
  <si>
    <t>ftp://ftp.ncbi.nlm.nih.gov/genomes/all/GCA/003/289/315/GCA_003289315.1_ASM328931v1</t>
  </si>
  <si>
    <t>GCF_003965535.1</t>
  </si>
  <si>
    <t>ASM396553v1</t>
  </si>
  <si>
    <t>SCEH020043</t>
  </si>
  <si>
    <t>RXQC01</t>
  </si>
  <si>
    <t>ftp://ftp.ncbi.nlm.nih.gov/genomes/all/GCF/003/965/535/GCF_003965535.1_ASM396553v1</t>
  </si>
  <si>
    <t>ftp://ftp.ncbi.nlm.nih.gov/genomes/all/GCA/003/965/535/GCA_003965535.1_ASM396553v1</t>
  </si>
  <si>
    <t>GCF_002785605.1</t>
  </si>
  <si>
    <t>ASM278560v1</t>
  </si>
  <si>
    <t>ECC1766</t>
  </si>
  <si>
    <t>NEEF01</t>
  </si>
  <si>
    <t>ftp://ftp.ncbi.nlm.nih.gov/genomes/all/GCF/002/785/605/GCF_002785605.1_ASM278560v1</t>
  </si>
  <si>
    <t>ftp://ftp.ncbi.nlm.nih.gov/genomes/all/GCA/002/785/605/GCA_002785605.1_ASM278560v1</t>
  </si>
  <si>
    <t>GCF_002334665.1</t>
  </si>
  <si>
    <t>ASM233466v1</t>
  </si>
  <si>
    <t>TUM11134</t>
  </si>
  <si>
    <t>BEGJ01</t>
  </si>
  <si>
    <t>ftp://ftp.ncbi.nlm.nih.gov/genomes/all/GCF/002/334/665/GCF_002334665.1_ASM233466v1</t>
  </si>
  <si>
    <t>ftp://ftp.ncbi.nlm.nih.gov/genomes/all/GCA/002/334/665/GCA_002334665.1_ASM233466v1</t>
  </si>
  <si>
    <t>GCF_004136685.1</t>
  </si>
  <si>
    <t>ASM413668v1</t>
  </si>
  <si>
    <t>4DZ3-28B</t>
  </si>
  <si>
    <t>QFLT01</t>
  </si>
  <si>
    <t>Enterobacter_cloacae_complex_sp._4DZ3-28B_(enterobacteria)</t>
  </si>
  <si>
    <t>Enterobacter_cloacae_complex_sp._4DZ3-28B</t>
  </si>
  <si>
    <t>ftp://ftp.ncbi.nlm.nih.gov/genomes/all/GCF/004/136/685/GCF_004136685.1_ASM413668v1</t>
  </si>
  <si>
    <t>ftp://ftp.ncbi.nlm.nih.gov/genomes/all/GCA/004/136/685/GCA_004136685.1_ASM413668v1</t>
  </si>
  <si>
    <t>GCF_002192395.1</t>
  </si>
  <si>
    <t>ASM219239v1</t>
  </si>
  <si>
    <t>AR_0053</t>
  </si>
  <si>
    <t>ftp://ftp.ncbi.nlm.nih.gov/genomes/all/GCF/002/192/395/GCF_002192395.1_ASM219239v1</t>
  </si>
  <si>
    <t>ftp://ftp.ncbi.nlm.nih.gov/genomes/all/GCA/002/192/395/GCA_002192395.1_ASM219239v1</t>
  </si>
  <si>
    <t>2017/06/13_00:00</t>
  </si>
  <si>
    <t>GCA_902166375.1</t>
  </si>
  <si>
    <t>25426_7#362</t>
  </si>
  <si>
    <t>4928STDY7071648</t>
  </si>
  <si>
    <t>ftp://ftp.ncbi.nlm.nih.gov/genomes/all/GCA/902/166/375/GCA_902166375.1_25426_7_362</t>
  </si>
  <si>
    <t>GCF_003964755.1</t>
  </si>
  <si>
    <t>ASM396475v1</t>
  </si>
  <si>
    <t>WCHEX090070</t>
  </si>
  <si>
    <t>RXSQ01</t>
  </si>
  <si>
    <t>ftp://ftp.ncbi.nlm.nih.gov/genomes/all/GCF/003/964/755/GCF_003964755.1_ASM396475v1</t>
  </si>
  <si>
    <t>ftp://ftp.ncbi.nlm.nih.gov/genomes/all/GCA/003/964/755/GCA_003964755.1_ASM396475v1</t>
  </si>
  <si>
    <t>GCF_900075455.1</t>
  </si>
  <si>
    <t>11983_6#5</t>
  </si>
  <si>
    <t>e1294</t>
  </si>
  <si>
    <t>FJXX01</t>
  </si>
  <si>
    <t>ftp://ftp.ncbi.nlm.nih.gov/genomes/all/GCF/900/075/455/GCF_900075455.1_11983_6_5</t>
  </si>
  <si>
    <t>ftp://ftp.ncbi.nlm.nih.gov/genomes/all/GCA/900/075/455/GCA_900075455.1_11983_6_5</t>
  </si>
  <si>
    <t>GCF_900076015.1</t>
  </si>
  <si>
    <t>11983_6#74</t>
  </si>
  <si>
    <t>e1676</t>
  </si>
  <si>
    <t>FKAB01</t>
  </si>
  <si>
    <t>ftp://ftp.ncbi.nlm.nih.gov/genomes/all/GCF/900/076/015/GCF_900076015.1_11983_6_74</t>
  </si>
  <si>
    <t>ftp://ftp.ncbi.nlm.nih.gov/genomes/all/GCA/900/076/015/GCA_900076015.1_11983_6_74</t>
  </si>
  <si>
    <t>Abdominal_surgical_drain_fluid</t>
  </si>
  <si>
    <t>GCF_000534535.1</t>
  </si>
  <si>
    <t>Ente_cloa_complex_MGH_33_V1</t>
  </si>
  <si>
    <t>MGH_33</t>
  </si>
  <si>
    <t>JCLJ01</t>
  </si>
  <si>
    <t>Enterobacter_sp._MGH_33_(enterobacteria)</t>
  </si>
  <si>
    <t>Enterobacter_sp._MGH_33</t>
  </si>
  <si>
    <t>ftp://ftp.ncbi.nlm.nih.gov/genomes/all/GCF/000/534/535/GCF_000534535.1_Ente_cloa_complex_MGH_33_V1</t>
  </si>
  <si>
    <t>ftp://ftp.ncbi.nlm.nih.gov/genomes/all/GCA/000/534/535/GCA_000534535.1_Ente_cloa_complex_MGH_33_V1</t>
  </si>
  <si>
    <t>Surveillance_swab</t>
  </si>
  <si>
    <t>MRSN</t>
  </si>
  <si>
    <t>GCF_000938355.2</t>
  </si>
  <si>
    <t>ASM93835v2</t>
  </si>
  <si>
    <t>MRSN_17626</t>
  </si>
  <si>
    <t>JYGA02</t>
  </si>
  <si>
    <t>ftp://ftp.ncbi.nlm.nih.gov/genomes/all/GCF/000/938/355/GCF_000938355.2_ASM93835v2</t>
  </si>
  <si>
    <t>ftp://ftp.ncbi.nlm.nih.gov/genomes/all/GCA/000/938/355/GCA_000938355.2_ASM93835v2</t>
  </si>
  <si>
    <t>2015/05/05_00:00</t>
  </si>
  <si>
    <t>GCF_001631145.1</t>
  </si>
  <si>
    <t>ASM163114v1</t>
  </si>
  <si>
    <t>GN05035</t>
  </si>
  <si>
    <t>LVTY01</t>
  </si>
  <si>
    <t>ftp://ftp.ncbi.nlm.nih.gov/genomes/all/GCF/001/631/145/GCF_001631145.1_ASM163114v1</t>
  </si>
  <si>
    <t>ftp://ftp.ncbi.nlm.nih.gov/genomes/all/GCA/001/631/145/GCA_001631145.1_ASM163114v1</t>
  </si>
  <si>
    <t>GCF_003471865.1</t>
  </si>
  <si>
    <t>ASM347186v1</t>
  </si>
  <si>
    <t>AM16-28</t>
  </si>
  <si>
    <t>QRKH01</t>
  </si>
  <si>
    <t>ftp://ftp.ncbi.nlm.nih.gov/genomes/all/GCF/003/471/865/GCF_003471865.1_ASM347186v1</t>
  </si>
  <si>
    <t>ftp://ftp.ncbi.nlm.nih.gov/genomes/all/GCA/003/471/865/GCA_003471865.1_ASM347186v1</t>
  </si>
  <si>
    <t>2018/09/06_00:00</t>
  </si>
  <si>
    <t>2018/09/08_00:00</t>
  </si>
  <si>
    <t>GCF_002334825.1</t>
  </si>
  <si>
    <t>ASM233482v1</t>
  </si>
  <si>
    <t>TUM11142</t>
  </si>
  <si>
    <t>BEGQ01</t>
  </si>
  <si>
    <t>ftp://ftp.ncbi.nlm.nih.gov/genomes/all/GCF/002/334/825/GCF_002334825.1_ASM233482v1</t>
  </si>
  <si>
    <t>ftp://ftp.ncbi.nlm.nih.gov/genomes/all/GCA/002/334/825/GCA_002334825.1_ASM233482v1</t>
  </si>
  <si>
    <t>GCF_002334845.1</t>
  </si>
  <si>
    <t>ASM233484v1</t>
  </si>
  <si>
    <t>TUM11143</t>
  </si>
  <si>
    <t>BEGR01</t>
  </si>
  <si>
    <t>ftp://ftp.ncbi.nlm.nih.gov/genomes/all/GCF/002/334/845/GCF_002334845.1_ASM233484v1</t>
  </si>
  <si>
    <t>ftp://ftp.ncbi.nlm.nih.gov/genomes/all/GCA/002/334/845/GCA_002334845.1_ASM233484v1</t>
  </si>
  <si>
    <t>GCF_900077835.1</t>
  </si>
  <si>
    <t>11983_7#20</t>
  </si>
  <si>
    <t>e818</t>
  </si>
  <si>
    <t>FKGY01</t>
  </si>
  <si>
    <t>ftp://ftp.ncbi.nlm.nih.gov/genomes/all/GCF/900/077/835/GCF_900077835.1_11983_7_20</t>
  </si>
  <si>
    <t>ftp://ftp.ncbi.nlm.nih.gov/genomes/all/GCA/900/077/835/GCA_900077835.1_11983_7_20</t>
  </si>
  <si>
    <t>high_concentration_of_fluoride</t>
  </si>
  <si>
    <t>GCF_003444755.1</t>
  </si>
  <si>
    <t>ASM344475v1</t>
  </si>
  <si>
    <t>FRM</t>
  </si>
  <si>
    <t>ftp://ftp.ncbi.nlm.nih.gov/genomes/all/GCF/003/444/755/GCF_003444755.1_ASM344475v1</t>
  </si>
  <si>
    <t>ftp://ftp.ncbi.nlm.nih.gov/genomes/all/GCA/003/444/755/GCA_003444755.1_ASM344475v1</t>
  </si>
  <si>
    <t>SAMN04252903</t>
  </si>
  <si>
    <t>SAMEA104567249</t>
  </si>
  <si>
    <t>SAMEA104567247</t>
  </si>
  <si>
    <t>SAMEA104567621</t>
  </si>
  <si>
    <t>SAMEA104567250</t>
  </si>
  <si>
    <t>SAMN06249239</t>
  </si>
  <si>
    <t>SAMN03277203</t>
  </si>
  <si>
    <t>GCF_001472195.1</t>
  </si>
  <si>
    <t>SMART_398.v1</t>
  </si>
  <si>
    <t>SMART_398</t>
  </si>
  <si>
    <t>LPQF01</t>
  </si>
  <si>
    <t>ftp://ftp.ncbi.nlm.nih.gov/genomes/all/GCF/001/472/195/GCF_001472195.1_SMART_398.v1</t>
  </si>
  <si>
    <t>ftp://ftp.ncbi.nlm.nih.gov/genomes/all/GCA/001/472/195/GCA_001472195.1_SMART_398.v1</t>
  </si>
  <si>
    <t>GCA_902162555.1</t>
  </si>
  <si>
    <t>25964_2#19</t>
  </si>
  <si>
    <t>4928STDY7071138</t>
  </si>
  <si>
    <t>CABGVW01</t>
  </si>
  <si>
    <t>ftp://ftp.ncbi.nlm.nih.gov/genomes/all/GCA/902/162/555/GCA_902162555.1_25964_2_19</t>
  </si>
  <si>
    <t>GCA_902162485.1</t>
  </si>
  <si>
    <t>25964_2#17</t>
  </si>
  <si>
    <t>4928STDY7071136</t>
  </si>
  <si>
    <t>CABGVO01</t>
  </si>
  <si>
    <t>ftp://ftp.ncbi.nlm.nih.gov/genomes/all/GCA/902/162/485/GCA_902162485.1_25964_2_17</t>
  </si>
  <si>
    <t>GCA_902161165.1</t>
  </si>
  <si>
    <t>25426_7#250</t>
  </si>
  <si>
    <t>4928STDY7071514</t>
  </si>
  <si>
    <t>CABGQC01</t>
  </si>
  <si>
    <t>ftp://ftp.ncbi.nlm.nih.gov/genomes/all/GCA/902/161/165/GCA_902161165.1_25426_7_250</t>
  </si>
  <si>
    <t>GCA_902162535.1</t>
  </si>
  <si>
    <t>25964_2#20</t>
  </si>
  <si>
    <t>4928STDY7071139</t>
  </si>
  <si>
    <t>CABGVX01</t>
  </si>
  <si>
    <t>ftp://ftp.ncbi.nlm.nih.gov/genomes/all/GCA/902/162/535/GCA_902162535.1_25964_2_20</t>
  </si>
  <si>
    <t>liver_cirrhosis,_cholecystitis</t>
  </si>
  <si>
    <t>WCH</t>
  </si>
  <si>
    <t>GCF_001984825.1</t>
  </si>
  <si>
    <t>ASM198482v1</t>
  </si>
  <si>
    <t>WCHECl-C4</t>
  </si>
  <si>
    <t>MTSO01</t>
  </si>
  <si>
    <t>ftp://ftp.ncbi.nlm.nih.gov/genomes/all/GCF/001/984/825/GCF_001984825.1_ASM198482v1</t>
  </si>
  <si>
    <t>ftp://ftp.ncbi.nlm.nih.gov/genomes/all/GCA/001/984/825/GCA_001984825.1_ASM198482v1</t>
  </si>
  <si>
    <t>2017/02/05_00:00</t>
  </si>
  <si>
    <t>2017/02/07_00:00</t>
  </si>
  <si>
    <t>Organ</t>
  </si>
  <si>
    <t>GCF_000965925.1</t>
  </si>
  <si>
    <t>ASM96592v1</t>
  </si>
  <si>
    <t>CIDEIMsCOL16</t>
  </si>
  <si>
    <t>JZLA01</t>
  </si>
  <si>
    <t>ftp://ftp.ncbi.nlm.nih.gov/genomes/all/GCF/000/965/925/GCF_000965925.1_ASM96592v1</t>
  </si>
  <si>
    <t>ftp://ftp.ncbi.nlm.nih.gov/genomes/all/GCA/000/965/925/GCA_000965925.1_ASM96592v1</t>
  </si>
  <si>
    <t>SAMN03283306</t>
  </si>
  <si>
    <t>SAMEA2273484</t>
  </si>
  <si>
    <t>SAMEA2273160</t>
  </si>
  <si>
    <t>SAMN03277202</t>
  </si>
  <si>
    <t>SAMN04431023</t>
  </si>
  <si>
    <t>SAMEA104567738</t>
  </si>
  <si>
    <t>GCF_000957415.1</t>
  </si>
  <si>
    <t>ASM95741v1</t>
  </si>
  <si>
    <t>LABD01</t>
  </si>
  <si>
    <t>ftp://ftp.ncbi.nlm.nih.gov/genomes/all/GCF/000/957/415/GCF_000957415.1_ASM95741v1</t>
  </si>
  <si>
    <t>ftp://ftp.ncbi.nlm.nih.gov/genomes/all/GCA/000/957/415/GCA_000957415.1_ASM95741v1</t>
  </si>
  <si>
    <t>GCF_900078085.1</t>
  </si>
  <si>
    <t>12082_4#58</t>
  </si>
  <si>
    <t>e939</t>
  </si>
  <si>
    <t>FKHY01</t>
  </si>
  <si>
    <t>ftp://ftp.ncbi.nlm.nih.gov/genomes/all/GCF/900/078/085/GCF_900078085.1_12082_4_58</t>
  </si>
  <si>
    <t>ftp://ftp.ncbi.nlm.nih.gov/genomes/all/GCA/900/078/085/GCA_900078085.1_12082_4_58</t>
  </si>
  <si>
    <t>GCF_900077055.1</t>
  </si>
  <si>
    <t>12045_4#38</t>
  </si>
  <si>
    <t>e391</t>
  </si>
  <si>
    <t>FKDW01</t>
  </si>
  <si>
    <t>ftp://ftp.ncbi.nlm.nih.gov/genomes/all/GCF/900/077/055/GCF_900077055.1_12045_4_38</t>
  </si>
  <si>
    <t>ftp://ftp.ncbi.nlm.nih.gov/genomes/all/GCA/900/077/055/GCA_900077055.1_12045_4_38</t>
  </si>
  <si>
    <t>GCF_000968675.1</t>
  </si>
  <si>
    <t>ASM96867v1</t>
  </si>
  <si>
    <t>CIDEIMsCOL15</t>
  </si>
  <si>
    <t>JZKZ01</t>
  </si>
  <si>
    <t>ftp://ftp.ncbi.nlm.nih.gov/genomes/all/GCF/000/968/675/GCF_000968675.1_ASM96867v1</t>
  </si>
  <si>
    <t>ftp://ftp.ncbi.nlm.nih.gov/genomes/all/GCA/000/968/675/GCA_000968675.1_ASM96867v1</t>
  </si>
  <si>
    <t>GCF_001525095.1</t>
  </si>
  <si>
    <t>ASM152509v1</t>
  </si>
  <si>
    <t>SMART_1488</t>
  </si>
  <si>
    <t>LRIP01</t>
  </si>
  <si>
    <t>ftp://ftp.ncbi.nlm.nih.gov/genomes/all/GCF/001/525/095/GCF_001525095.1_ASM152509v1</t>
  </si>
  <si>
    <t>ftp://ftp.ncbi.nlm.nih.gov/genomes/all/GCA/001/525/095/GCA_001525095.1_ASM152509v1</t>
  </si>
  <si>
    <t>GCA_902162125.1</t>
  </si>
  <si>
    <t>25426_7#350</t>
  </si>
  <si>
    <t>4928STDY7071633</t>
  </si>
  <si>
    <t>CABGUG01</t>
  </si>
  <si>
    <t>ftp://ftp.ncbi.nlm.nih.gov/genomes/all/GCA/902/162/125/GCA_902162125.1_25426_7_350</t>
  </si>
  <si>
    <t>SAMN08998675</t>
  </si>
  <si>
    <t>commercial_chicken_farm</t>
  </si>
  <si>
    <t>fly</t>
  </si>
  <si>
    <t>GCF_004136805.1</t>
  </si>
  <si>
    <t>ASM413680v1</t>
  </si>
  <si>
    <t>GF14B</t>
  </si>
  <si>
    <t>QFRV01</t>
  </si>
  <si>
    <t>Enterobacter_cloacae_complex_sp._GF14B_(enterobacteria)</t>
  </si>
  <si>
    <t>Enterobacter_cloacae_complex_sp._GF14B</t>
  </si>
  <si>
    <t>ftp://ftp.ncbi.nlm.nih.gov/genomes/all/GCF/004/136/805/GCF_004136805.1_ASM413680v1</t>
  </si>
  <si>
    <t>ftp://ftp.ncbi.nlm.nih.gov/genomes/all/GCA/004/136/805/GCA_004136805.1_ASM413680v1</t>
  </si>
  <si>
    <t>SAMN04252897</t>
  </si>
  <si>
    <t>SAMEA2273172</t>
  </si>
  <si>
    <t>SAMD00143514</t>
  </si>
  <si>
    <t>SAMEA2273268</t>
  </si>
  <si>
    <t>SAMN08932721</t>
  </si>
  <si>
    <t>SAMEA2273170</t>
  </si>
  <si>
    <t>SAMN04407771</t>
  </si>
  <si>
    <t>SAMN08027257</t>
  </si>
  <si>
    <t>SAMN03333160</t>
  </si>
  <si>
    <t>SAMN04252955</t>
  </si>
  <si>
    <t>SAMN03280182</t>
  </si>
  <si>
    <t>SAMN04252956</t>
  </si>
  <si>
    <t>SAMN06106888</t>
  </si>
  <si>
    <t>SAMN04252902</t>
  </si>
  <si>
    <t>SAMEA2273350</t>
  </si>
  <si>
    <t>SAMEA2273291</t>
  </si>
  <si>
    <t>SAMEA2273308</t>
  </si>
  <si>
    <t>SAMN04521926</t>
  </si>
  <si>
    <t>SAMN02194084</t>
  </si>
  <si>
    <t>GCF_001472075.1</t>
  </si>
  <si>
    <t>SMART_291.v1</t>
  </si>
  <si>
    <t>SMART_291</t>
  </si>
  <si>
    <t>LPQL01</t>
  </si>
  <si>
    <t>ftp://ftp.ncbi.nlm.nih.gov/genomes/all/GCF/001/472/075/GCF_001472075.1_SMART_291.v1</t>
  </si>
  <si>
    <t>ftp://ftp.ncbi.nlm.nih.gov/genomes/all/GCA/001/472/075/GCA_001472075.1_SMART_291.v1</t>
  </si>
  <si>
    <t>GCF_900077175.1</t>
  </si>
  <si>
    <t>12045_4#48</t>
  </si>
  <si>
    <t>e458</t>
  </si>
  <si>
    <t>FKEK01</t>
  </si>
  <si>
    <t>ftp://ftp.ncbi.nlm.nih.gov/genomes/all/GCF/900/077/175/GCF_900077175.1_12045_4_48</t>
  </si>
  <si>
    <t>ftp://ftp.ncbi.nlm.nih.gov/genomes/all/GCA/900/077/175/GCA_900077175.1_12045_4_48</t>
  </si>
  <si>
    <t>GCF_004011355.1</t>
  </si>
  <si>
    <t>ASM401135v1</t>
  </si>
  <si>
    <t>NUH12_ECL006</t>
  </si>
  <si>
    <t>BIFZ01</t>
  </si>
  <si>
    <t>ftp://ftp.ncbi.nlm.nih.gov/genomes/all/GCF/004/011/355/GCF_004011355.1_ASM401135v1</t>
  </si>
  <si>
    <t>ftp://ftp.ncbi.nlm.nih.gov/genomes/all/GCA/004/011/355/GCA_004011355.1_ASM401135v1</t>
  </si>
  <si>
    <t>GCF_900078055.1</t>
  </si>
  <si>
    <t>11983_7#44</t>
  </si>
  <si>
    <t>e926</t>
  </si>
  <si>
    <t>FKHT01</t>
  </si>
  <si>
    <t>ftp://ftp.ncbi.nlm.nih.gov/genomes/all/GCF/900/078/055/GCF_900078055.1_11983_7_44</t>
  </si>
  <si>
    <t>ftp://ftp.ncbi.nlm.nih.gov/genomes/all/GCA/900/078/055/GCA_900078055.1_11983_7_44</t>
  </si>
  <si>
    <t>GCF_003965735.1</t>
  </si>
  <si>
    <t>ASM396573v1</t>
  </si>
  <si>
    <t>WCHEH020029</t>
  </si>
  <si>
    <t>RXQB01</t>
  </si>
  <si>
    <t>ftp://ftp.ncbi.nlm.nih.gov/genomes/all/GCF/003/965/735/GCF_003965735.1_ASM396573v1</t>
  </si>
  <si>
    <t>ftp://ftp.ncbi.nlm.nih.gov/genomes/all/GCA/003/965/735/GCA_003965735.1_ASM396573v1</t>
  </si>
  <si>
    <t>GCF_900077185.1</t>
  </si>
  <si>
    <t>12045_4#46</t>
  </si>
  <si>
    <t>e452</t>
  </si>
  <si>
    <t>FKEI01</t>
  </si>
  <si>
    <t>ftp://ftp.ncbi.nlm.nih.gov/genomes/all/GCF/900/077/185/GCF_900077185.1_12045_4_46</t>
  </si>
  <si>
    <t>ftp://ftp.ncbi.nlm.nih.gov/genomes/all/GCA/900/077/185/GCA_900077185.1_12045_4_46</t>
  </si>
  <si>
    <t>GCF_001518065.1</t>
  </si>
  <si>
    <t>ASM151806v1</t>
  </si>
  <si>
    <t>GN03193</t>
  </si>
  <si>
    <t>LRCD01</t>
  </si>
  <si>
    <t>ftp://ftp.ncbi.nlm.nih.gov/genomes/all/GCF/001/518/065/GCF_001518065.1_ASM151806v1</t>
  </si>
  <si>
    <t>ftp://ftp.ncbi.nlm.nih.gov/genomes/all/GCA/001/518/065/GCA_001518065.1_ASM151806v1</t>
  </si>
  <si>
    <t>GCF_003051945.2</t>
  </si>
  <si>
    <t>ASM305194v2</t>
  </si>
  <si>
    <t>SCEH020042</t>
  </si>
  <si>
    <t>ftp://ftp.ncbi.nlm.nih.gov/genomes/all/GCF/003/051/945/GCF_003051945.2_ASM305194v2</t>
  </si>
  <si>
    <t>ftp://ftp.ncbi.nlm.nih.gov/genomes/all/GCA/003/051/945/GCA_003051945.2_ASM305194v2</t>
  </si>
  <si>
    <t>2018/10/23_00:00</t>
  </si>
  <si>
    <t>Peritoneal</t>
  </si>
  <si>
    <t>GCF_000952475.1</t>
  </si>
  <si>
    <t>ASM95247v1</t>
  </si>
  <si>
    <t>MNCRE19</t>
  </si>
  <si>
    <t>JYMJ01</t>
  </si>
  <si>
    <t>ftp://ftp.ncbi.nlm.nih.gov/genomes/all/GCF/000/952/475/GCF_000952475.1_ASM95247v1</t>
  </si>
  <si>
    <t>ftp://ftp.ncbi.nlm.nih.gov/genomes/all/GCA/000/952/475/GCA_000952475.1_ASM95247v1</t>
  </si>
  <si>
    <t>GCF_001475415.1</t>
  </si>
  <si>
    <t>SMART_1112.v1</t>
  </si>
  <si>
    <t>SMART_1112</t>
  </si>
  <si>
    <t>LPOF01</t>
  </si>
  <si>
    <t>ftp://ftp.ncbi.nlm.nih.gov/genomes/all/GCF/001/475/415/GCF_001475415.1_SMART_1112.v1</t>
  </si>
  <si>
    <t>ftp://ftp.ncbi.nlm.nih.gov/genomes/all/GCA/001/475/415/GCA_001475415.1_SMART_1112.v1</t>
  </si>
  <si>
    <t>GCF_001037665.1</t>
  </si>
  <si>
    <t>Ente_cloa_complex_MGH86_V1</t>
  </si>
  <si>
    <t>MGH86</t>
  </si>
  <si>
    <t>LETF01</t>
  </si>
  <si>
    <t>Enterobacter_sp._MGH86_(enterobacteria)</t>
  </si>
  <si>
    <t>Enterobacter_sp._MGH86</t>
  </si>
  <si>
    <t>ftp://ftp.ncbi.nlm.nih.gov/genomes/all/GCF/001/037/665/GCF_001037665.1_Ente_cloa_complex_MGH86_V1</t>
  </si>
  <si>
    <t>ftp://ftp.ncbi.nlm.nih.gov/genomes/all/GCA/001/037/665/GCA_001037665.1_Ente_cloa_complex_MGH86_V1</t>
  </si>
  <si>
    <t>46_years</t>
  </si>
  <si>
    <t>GCF_001471215.1</t>
  </si>
  <si>
    <t>SMART_1113.v1</t>
  </si>
  <si>
    <t>SMART_1113</t>
  </si>
  <si>
    <t>LPOE01</t>
  </si>
  <si>
    <t>ftp://ftp.ncbi.nlm.nih.gov/genomes/all/GCF/001/471/215/GCF_001471215.1_SMART_1113.v1</t>
  </si>
  <si>
    <t>ftp://ftp.ncbi.nlm.nih.gov/genomes/all/GCA/001/471/215/GCA_001471215.1_SMART_1113.v1</t>
  </si>
  <si>
    <t>GCF_002510085.1</t>
  </si>
  <si>
    <t>ASM251008v1</t>
  </si>
  <si>
    <t>K130</t>
  </si>
  <si>
    <t>NXKO01</t>
  </si>
  <si>
    <t>ftp://ftp.ncbi.nlm.nih.gov/genomes/all/GCF/002/510/085/GCF_002510085.1_ASM251008v1</t>
  </si>
  <si>
    <t>ftp://ftp.ncbi.nlm.nih.gov/genomes/all/GCA/002/510/085/GCA_002510085.1_ASM251008v1</t>
  </si>
  <si>
    <t>University_of_Pretoria</t>
  </si>
  <si>
    <t>2017/10/13_00:00</t>
  </si>
  <si>
    <t>GCF_001472175.1</t>
  </si>
  <si>
    <t>SMART_389.v1</t>
  </si>
  <si>
    <t>SMART_389</t>
  </si>
  <si>
    <t>LPQG01</t>
  </si>
  <si>
    <t>ftp://ftp.ncbi.nlm.nih.gov/genomes/all/GCF/001/472/175/GCF_001472175.1_SMART_389.v1</t>
  </si>
  <si>
    <t>ftp://ftp.ncbi.nlm.nih.gov/genomes/all/GCA/001/472/175/GCA_001472175.1_SMART_389.v1</t>
  </si>
  <si>
    <t>GCF_900075685.1</t>
  </si>
  <si>
    <t>11983_6#29</t>
  </si>
  <si>
    <t>e1421</t>
  </si>
  <si>
    <t>FJYU01</t>
  </si>
  <si>
    <t>ftp://ftp.ncbi.nlm.nih.gov/genomes/all/GCF/900/075/685/GCF_900075685.1_11983_6_29</t>
  </si>
  <si>
    <t>ftp://ftp.ncbi.nlm.nih.gov/genomes/all/GCA/900/075/685/GCA_900075685.1_11983_6_29</t>
  </si>
  <si>
    <t>GCF_900075015.1</t>
  </si>
  <si>
    <t>11983_7#67</t>
  </si>
  <si>
    <t>e1125</t>
  </si>
  <si>
    <t>FJWZ01</t>
  </si>
  <si>
    <t>ftp://ftp.ncbi.nlm.nih.gov/genomes/all/GCF/900/075/015/GCF_900075015.1_11983_7_67</t>
  </si>
  <si>
    <t>ftp://ftp.ncbi.nlm.nih.gov/genomes/all/GCA/900/075/015/GCA_900075015.1_11983_7_67</t>
  </si>
  <si>
    <t>GCF_900075135.1</t>
  </si>
  <si>
    <t>11983_7#84</t>
  </si>
  <si>
    <t>e1214</t>
  </si>
  <si>
    <t>FJWI01</t>
  </si>
  <si>
    <t>ftp://ftp.ncbi.nlm.nih.gov/genomes/all/GCF/900/075/135/GCF_900075135.1_11983_7_84</t>
  </si>
  <si>
    <t>ftp://ftp.ncbi.nlm.nih.gov/genomes/all/GCA/900/075/135/GCA_900075135.1_11983_7_84</t>
  </si>
  <si>
    <t>GCF_002151915.1</t>
  </si>
  <si>
    <t>ASM215191v1</t>
  </si>
  <si>
    <t>MGH177</t>
  </si>
  <si>
    <t>NGRO01</t>
  </si>
  <si>
    <t>ftp://ftp.ncbi.nlm.nih.gov/genomes/all/GCF/002/151/915/GCF_002151915.1_ASM215191v1</t>
  </si>
  <si>
    <t>ftp://ftp.ncbi.nlm.nih.gov/genomes/all/GCA/002/151/915/GCA_002151915.1_ASM215191v1</t>
  </si>
  <si>
    <t>GCF_000467655.2</t>
  </si>
  <si>
    <t>EC_38VIM1</t>
  </si>
  <si>
    <t>ATHX01</t>
  </si>
  <si>
    <t>Enterobacter_roggenkampii_EC_38VIM1_(enterobacteria)</t>
  </si>
  <si>
    <t>ftp://ftp.ncbi.nlm.nih.gov/genomes/all/GCF/000/467/655/GCF_000467655.2_EC_38VIM1</t>
  </si>
  <si>
    <t>ftp://ftp.ncbi.nlm.nih.gov/genomes/all/GCA/000/467/655/GCA_000467655.2_EC_38VIM1</t>
  </si>
  <si>
    <t>Microbiology_Department,_Hospital_12_de_octubre</t>
  </si>
  <si>
    <t>2013/08/02_00:00</t>
  </si>
  <si>
    <t>SAMN04252913</t>
  </si>
  <si>
    <t>SAMN10527291</t>
  </si>
  <si>
    <t>SAMN04431003</t>
  </si>
  <si>
    <t>SAMEA3856670</t>
  </si>
  <si>
    <t>SAMN09845215</t>
  </si>
  <si>
    <t>SAMN07291510</t>
  </si>
  <si>
    <t>SAMN03067415</t>
  </si>
  <si>
    <t>SAMN10523727</t>
  </si>
  <si>
    <t>SAMEA2273127</t>
  </si>
  <si>
    <t>SAMEA2273296</t>
  </si>
  <si>
    <t>SAMN04252946</t>
  </si>
  <si>
    <t>SAMN02138543</t>
  </si>
  <si>
    <t>SAMEA2273233</t>
  </si>
  <si>
    <t>SAMN09736004</t>
  </si>
  <si>
    <t>SAMN12219537</t>
  </si>
  <si>
    <t>SAMN03732709</t>
  </si>
  <si>
    <t>SAMN04431004</t>
  </si>
  <si>
    <t>SAMEA2273298</t>
  </si>
  <si>
    <t>SAMN08513492</t>
  </si>
  <si>
    <t>SAMN03495964</t>
  </si>
  <si>
    <t>SAMN08027255</t>
  </si>
  <si>
    <t>SAMN09845195</t>
  </si>
  <si>
    <t>SAMEA2273336</t>
  </si>
  <si>
    <t>SAMN07234405</t>
  </si>
  <si>
    <t>SAMN12274599</t>
  </si>
  <si>
    <t>SAMN03277191</t>
  </si>
  <si>
    <t>SAMN07359424</t>
  </si>
  <si>
    <t>SAMN08623787</t>
  </si>
  <si>
    <t>SAMN03277198</t>
  </si>
  <si>
    <t>SAMN04252895</t>
  </si>
  <si>
    <t>SAMN10847457</t>
  </si>
  <si>
    <t>SAMN09289740</t>
  </si>
  <si>
    <t>SAMN06279417</t>
  </si>
  <si>
    <t>SAMN03732714</t>
  </si>
  <si>
    <t>SAMD00143517</t>
  </si>
  <si>
    <t>SAMEA2273258</t>
  </si>
  <si>
    <t>SAMEA2273265</t>
  </si>
  <si>
    <t>SAMN04252957</t>
  </si>
  <si>
    <t>SAMN04252920</t>
  </si>
  <si>
    <t>SAMN11164269</t>
  </si>
  <si>
    <t>SAMN02138663</t>
  </si>
  <si>
    <t>SAMN08160788</t>
  </si>
  <si>
    <t>SAMEA2273511</t>
  </si>
  <si>
    <t>SAMN04875569</t>
  </si>
  <si>
    <t>SAMN03283669</t>
  </si>
  <si>
    <t>SAMN03283639</t>
  </si>
  <si>
    <t>SAMN04014901</t>
  </si>
  <si>
    <t>GCF_001472385.1</t>
  </si>
  <si>
    <t>SMART_539.v1</t>
  </si>
  <si>
    <t>SMART_539</t>
  </si>
  <si>
    <t>LPPV01</t>
  </si>
  <si>
    <t>ftp://ftp.ncbi.nlm.nih.gov/genomes/all/GCF/001/472/385/GCF_001472385.1_SMART_539.v1</t>
  </si>
  <si>
    <t>ftp://ftp.ncbi.nlm.nih.gov/genomes/all/GCA/001/472/385/GCA_001472385.1_SMART_539.v1</t>
  </si>
  <si>
    <t>GCF_003977165.1</t>
  </si>
  <si>
    <t>ASM397716v1</t>
  </si>
  <si>
    <t>GCID_CRE_0015</t>
  </si>
  <si>
    <t>RYXN01</t>
  </si>
  <si>
    <t>ftp://ftp.ncbi.nlm.nih.gov/genomes/all/GCF/003/977/165/GCF_003977165.1_ASM397716v1</t>
  </si>
  <si>
    <t>ftp://ftp.ncbi.nlm.nih.gov/genomes/all/GCA/003/977/165/GCA_003977165.1_ASM397716v1</t>
  </si>
  <si>
    <t>2018/12/27_00:00</t>
  </si>
  <si>
    <t>71_years</t>
  </si>
  <si>
    <t>GCF_001525225.1</t>
  </si>
  <si>
    <t>ASM152522v1</t>
  </si>
  <si>
    <t>SMART_1216</t>
  </si>
  <si>
    <t>LRJJ01</t>
  </si>
  <si>
    <t>ftp://ftp.ncbi.nlm.nih.gov/genomes/all/GCF/001/525/225/GCF_001525225.1_ASM152522v1</t>
  </si>
  <si>
    <t>ftp://ftp.ncbi.nlm.nih.gov/genomes/all/GCA/001/525/225/GCA_001525225.1_ASM152522v1</t>
  </si>
  <si>
    <t>GCF_900050915.1</t>
  </si>
  <si>
    <t>Enterobacter_cloacae_NH52</t>
  </si>
  <si>
    <t>NH52</t>
  </si>
  <si>
    <t>FIZE01</t>
  </si>
  <si>
    <t>ftp://ftp.ncbi.nlm.nih.gov/genomes/all/GCF/900/050/915/GCF_900050915.1_Enterobacter_cloacae_NH52</t>
  </si>
  <si>
    <t>ftp://ftp.ncbi.nlm.nih.gov/genomes/all/GCA/900/050/915/GCA_900050915.1_Enterobacter_cloacae_NH52</t>
  </si>
  <si>
    <t>2016/02/19_00:00</t>
  </si>
  <si>
    <t>2016/03/13_00:00</t>
  </si>
  <si>
    <t>GCF_003964545.1</t>
  </si>
  <si>
    <t>ASM396454v1</t>
  </si>
  <si>
    <t>WCHEH090039</t>
  </si>
  <si>
    <t>RXRT01</t>
  </si>
  <si>
    <t>ftp://ftp.ncbi.nlm.nih.gov/genomes/all/GCF/003/964/545/GCF_003964545.1_ASM396454v1</t>
  </si>
  <si>
    <t>ftp://ftp.ncbi.nlm.nih.gov/genomes/all/GCA/003/964/545/GCA_003964545.1_ASM396454v1</t>
  </si>
  <si>
    <t>GCF_003000605.1</t>
  </si>
  <si>
    <t>ASM300060v1</t>
  </si>
  <si>
    <t>AR_0367</t>
  </si>
  <si>
    <t>PSQU01</t>
  </si>
  <si>
    <t>ftp://ftp.ncbi.nlm.nih.gov/genomes/all/GCF/003/000/605/GCF_003000605.1_ASM300060v1</t>
  </si>
  <si>
    <t>ftp://ftp.ncbi.nlm.nih.gov/genomes/all/GCA/003/000/605/GCA_003000605.1_ASM300060v1</t>
  </si>
  <si>
    <t>GCF_000807405.2</t>
  </si>
  <si>
    <t>ASM80740v4</t>
  </si>
  <si>
    <t>ftp://ftp.ncbi.nlm.nih.gov/genomes/all/GCF/000/807/405/GCF_000807405.2_ASM80740v4</t>
  </si>
  <si>
    <t>ftp://ftp.ncbi.nlm.nih.gov/genomes/all/GCA/000/807/405/GCA_000807405.4_ASM80740v4</t>
  </si>
  <si>
    <t>2015/08/21_00:00</t>
  </si>
  <si>
    <t>GCF_003968685.1</t>
  </si>
  <si>
    <t>ASM396868v1</t>
  </si>
  <si>
    <t>AM108</t>
  </si>
  <si>
    <t>RXYR01</t>
  </si>
  <si>
    <t>ftp://ftp.ncbi.nlm.nih.gov/genomes/all/GCF/003/968/685/GCF_003968685.1_ASM396868v1</t>
  </si>
  <si>
    <t>ftp://ftp.ncbi.nlm.nih.gov/genomes/all/GCA/003/968/685/GCA_003968685.1_ASM396868v1</t>
  </si>
  <si>
    <t>GCF_900077705.1</t>
  </si>
  <si>
    <t>12045_4#6</t>
  </si>
  <si>
    <t>e78</t>
  </si>
  <si>
    <t>FKGI01</t>
  </si>
  <si>
    <t>ftp://ftp.ncbi.nlm.nih.gov/genomes/all/GCF/900/077/705/GCF_900077705.1_12045_4_6</t>
  </si>
  <si>
    <t>ftp://ftp.ncbi.nlm.nih.gov/genomes/all/GCA/900/077/705/GCA_900077705.1_12045_4_6</t>
  </si>
  <si>
    <t>GCF_900075175.1</t>
  </si>
  <si>
    <t>11983_7#72</t>
  </si>
  <si>
    <t>e1153</t>
  </si>
  <si>
    <t>FJWS01</t>
  </si>
  <si>
    <t>ftp://ftp.ncbi.nlm.nih.gov/genomes/all/GCF/900/075/175/GCF_900075175.1_11983_7_72</t>
  </si>
  <si>
    <t>ftp://ftp.ncbi.nlm.nih.gov/genomes/all/GCA/900/075/175/GCA_900075175.1_11983_7_72</t>
  </si>
  <si>
    <t>75_years</t>
  </si>
  <si>
    <t>GCF_001473055.1</t>
  </si>
  <si>
    <t>SMART_1020.v1</t>
  </si>
  <si>
    <t>SMART_1020</t>
  </si>
  <si>
    <t>LPOO01</t>
  </si>
  <si>
    <t>ftp://ftp.ncbi.nlm.nih.gov/genomes/all/GCF/001/473/055/GCF_001473055.1_SMART_1020.v1</t>
  </si>
  <si>
    <t>ftp://ftp.ncbi.nlm.nih.gov/genomes/all/GCA/001/473/055/GCA_001473055.1_SMART_1020.v1</t>
  </si>
  <si>
    <t>GCF_000534755.1</t>
  </si>
  <si>
    <t>Ente_cloa_complex_MGH_3_V2</t>
  </si>
  <si>
    <t>MGH_3</t>
  </si>
  <si>
    <t>JCLU01</t>
  </si>
  <si>
    <t>Enterobacter_sp._MGH_3_(enterobacteria)</t>
  </si>
  <si>
    <t>Enterobacter_sp._MGH_3</t>
  </si>
  <si>
    <t>ftp://ftp.ncbi.nlm.nih.gov/genomes/all/GCF/000/534/755/GCF_000534755.1_Ente_cloa_complex_MGH_3_V2</t>
  </si>
  <si>
    <t>ftp://ftp.ncbi.nlm.nih.gov/genomes/all/GCA/000/534/755/GCA_000534755.1_Ente_cloa_complex_MGH_3_V2</t>
  </si>
  <si>
    <t>GCF_900077695.1</t>
  </si>
  <si>
    <t>11983_7#7</t>
  </si>
  <si>
    <t>e773</t>
  </si>
  <si>
    <t>FKGE01</t>
  </si>
  <si>
    <t>ftp://ftp.ncbi.nlm.nih.gov/genomes/all/GCF/900/077/695/GCF_900077695.1_11983_7_7</t>
  </si>
  <si>
    <t>ftp://ftp.ncbi.nlm.nih.gov/genomes/all/GCA/900/077/695/GCA_900077695.1_11983_7_7</t>
  </si>
  <si>
    <t>Chelonia_mydas</t>
  </si>
  <si>
    <t>Osteomyelitis</t>
  </si>
  <si>
    <t>Daphne_W._Goldberg</t>
  </si>
  <si>
    <t>GCF_003363215.1</t>
  </si>
  <si>
    <t>ASM336321v1</t>
  </si>
  <si>
    <t>TV1575ECL</t>
  </si>
  <si>
    <t>QRCK01</t>
  </si>
  <si>
    <t>ftp://ftp.ncbi.nlm.nih.gov/genomes/all/GCF/003/363/215/GCF_003363215.1_ASM336321v1</t>
  </si>
  <si>
    <t>ftp://ftp.ncbi.nlm.nih.gov/genomes/all/GCA/003/363/215/GCA_003363215.1_ASM336321v1</t>
  </si>
  <si>
    <t>INSA</t>
  </si>
  <si>
    <t>GCF_007004295.1</t>
  </si>
  <si>
    <t>ASM700429v1</t>
  </si>
  <si>
    <t>INSAEclo26103</t>
  </si>
  <si>
    <t>VJNN01</t>
  </si>
  <si>
    <t>ftp://ftp.ncbi.nlm.nih.gov/genomes/all/GCF/007/004/295/GCF_007004295.1_ASM700429v1</t>
  </si>
  <si>
    <t>ftp://ftp.ncbi.nlm.nih.gov/genomes/all/GCA/007/004/295/GCA_007004295.1_ASM700429v1</t>
  </si>
  <si>
    <t>2019/07/15_00:00</t>
  </si>
  <si>
    <t>2019/07/18_00:00</t>
  </si>
  <si>
    <t>GCF_001022515.1</t>
  </si>
  <si>
    <t>ASM102251v1</t>
  </si>
  <si>
    <t>GN02465</t>
  </si>
  <si>
    <t>LEDU01</t>
  </si>
  <si>
    <t>ftp://ftp.ncbi.nlm.nih.gov/genomes/all/GCF/001/022/515/GCF_001022515.1_ASM102251v1</t>
  </si>
  <si>
    <t>ftp://ftp.ncbi.nlm.nih.gov/genomes/all/GCA/001/022/515/GCA_001022515.1_ASM102251v1</t>
  </si>
  <si>
    <t>64_years</t>
  </si>
  <si>
    <t>GCF_001526165.1</t>
  </si>
  <si>
    <t>ASM152616v1</t>
  </si>
  <si>
    <t>SMART_1420</t>
  </si>
  <si>
    <t>LRJI01</t>
  </si>
  <si>
    <t>ftp://ftp.ncbi.nlm.nih.gov/genomes/all/GCF/001/526/165/GCF_001526165.1_ASM152616v1</t>
  </si>
  <si>
    <t>ftp://ftp.ncbi.nlm.nih.gov/genomes/all/GCA/001/526/165/GCA_001526165.1_ASM152616v1</t>
  </si>
  <si>
    <t>GCF_900075385.1</t>
  </si>
  <si>
    <t>11983_7#74</t>
  </si>
  <si>
    <t>e1155</t>
  </si>
  <si>
    <t>FJWQ01</t>
  </si>
  <si>
    <t>ftp://ftp.ncbi.nlm.nih.gov/genomes/all/GCF/900/075/385/GCF_900075385.1_11983_7_74</t>
  </si>
  <si>
    <t>ftp://ftp.ncbi.nlm.nih.gov/genomes/all/GCA/900/075/385/GCA_900075385.1_11983_7_74</t>
  </si>
  <si>
    <t>miscellaneous_body_fluid</t>
  </si>
  <si>
    <t>GCF_002936045.2</t>
  </si>
  <si>
    <t>ASM293604v2</t>
  </si>
  <si>
    <t>CRK0315</t>
  </si>
  <si>
    <t>PTHV02</t>
  </si>
  <si>
    <t>ftp://ftp.ncbi.nlm.nih.gov/genomes/all/GCF/002/936/045/GCF_002936045.2_ASM293604v2</t>
  </si>
  <si>
    <t>ftp://ftp.ncbi.nlm.nih.gov/genomes/all/GCA/002/936/045/GCA_002936045.2_ASM293604v2</t>
  </si>
  <si>
    <t>GCF_001011725.1</t>
  </si>
  <si>
    <t>ASM101172v1</t>
  </si>
  <si>
    <t>GN02001</t>
  </si>
  <si>
    <t>LDCB01</t>
  </si>
  <si>
    <t>ftp://ftp.ncbi.nlm.nih.gov/genomes/all/GCF/001/011/725/GCF_001011725.1_ASM101172v1</t>
  </si>
  <si>
    <t>ftp://ftp.ncbi.nlm.nih.gov/genomes/all/GCA/001/011/725/GCA_001011725.1_ASM101172v1</t>
  </si>
  <si>
    <t>GCF_003665375.1</t>
  </si>
  <si>
    <t>ASM366537v1</t>
  </si>
  <si>
    <t>WCHEK045523</t>
  </si>
  <si>
    <t>ftp://ftp.ncbi.nlm.nih.gov/genomes/all/GCF/003/665/375/GCF_003665375.1_ASM366537v1</t>
  </si>
  <si>
    <t>ftp://ftp.ncbi.nlm.nih.gov/genomes/all/GCA/003/665/375/GCA_003665375.1_ASM366537v1</t>
  </si>
  <si>
    <t>2018/10/17_00:00</t>
  </si>
  <si>
    <t>2018/10/21_00:00</t>
  </si>
  <si>
    <t>GCF_003965305.1</t>
  </si>
  <si>
    <t>ASM396530v1</t>
  </si>
  <si>
    <t>WCHEL090017</t>
  </si>
  <si>
    <t>RXRA01</t>
  </si>
  <si>
    <t>ftp://ftp.ncbi.nlm.nih.gov/genomes/all/GCF/003/965/305/GCF_003965305.1_ASM396530v1</t>
  </si>
  <si>
    <t>ftp://ftp.ncbi.nlm.nih.gov/genomes/all/GCA/003/965/305/GCA_003965305.1_ASM396530v1</t>
  </si>
  <si>
    <t>GCF_900075555.1</t>
  </si>
  <si>
    <t>11983_6#16</t>
  </si>
  <si>
    <t>e1339</t>
  </si>
  <si>
    <t>FJYG01</t>
  </si>
  <si>
    <t>ftp://ftp.ncbi.nlm.nih.gov/genomes/all/GCF/900/075/555/GCF_900075555.1_11983_6_16</t>
  </si>
  <si>
    <t>ftp://ftp.ncbi.nlm.nih.gov/genomes/all/GCA/900/075/555/GCA_900075555.1_11983_6_16</t>
  </si>
  <si>
    <t>bacteraemia</t>
  </si>
  <si>
    <t>SA_Pathology</t>
  </si>
  <si>
    <t>GCF_002208275.1</t>
  </si>
  <si>
    <t>ASM220827v1</t>
  </si>
  <si>
    <t>NJDA01</t>
  </si>
  <si>
    <t>ftp://ftp.ncbi.nlm.nih.gov/genomes/all/GCF/002/208/275/GCF_002208275.1_ASM220827v1</t>
  </si>
  <si>
    <t>ftp://ftp.ncbi.nlm.nih.gov/genomes/all/GCA/002/208/275/GCA_002208275.1_ASM220827v1</t>
  </si>
  <si>
    <t>SAHMRI</t>
  </si>
  <si>
    <t>2017/06/26_00:00</t>
  </si>
  <si>
    <t>GCF_007421845.1</t>
  </si>
  <si>
    <t>ASM742184v1</t>
  </si>
  <si>
    <t>NSC2210</t>
  </si>
  <si>
    <t>VLNW01</t>
  </si>
  <si>
    <t>ftp://ftp.ncbi.nlm.nih.gov/genomes/all/GCF/007/421/845/GCF_007421845.1_ASM742184v1</t>
  </si>
  <si>
    <t>ftp://ftp.ncbi.nlm.nih.gov/genomes/all/GCA/007/421/845/GCA_007421845.1_ASM742184v1</t>
  </si>
  <si>
    <t>Naval_Research_Laboratory</t>
  </si>
  <si>
    <t>2019/07/24_00:00</t>
  </si>
  <si>
    <t>2019/08/03_00:00</t>
  </si>
  <si>
    <t>GCF_000966005.1</t>
  </si>
  <si>
    <t>ASM96600v1</t>
  </si>
  <si>
    <t>CIDEIMsCOL4</t>
  </si>
  <si>
    <t>JZKO01</t>
  </si>
  <si>
    <t>ftp://ftp.ncbi.nlm.nih.gov/genomes/all/GCF/000/966/005/GCF_000966005.1_ASM96600v1</t>
  </si>
  <si>
    <t>ftp://ftp.ncbi.nlm.nih.gov/genomes/all/GCA/000/966/005/GCA_000966005.1_ASM96600v1</t>
  </si>
  <si>
    <t>The_affiliated_hospital_of_Jining_Medical_college</t>
  </si>
  <si>
    <t>GCF_002264065.1</t>
  </si>
  <si>
    <t>ASM226406v1</t>
  </si>
  <si>
    <t>E987</t>
  </si>
  <si>
    <t>NPGF01</t>
  </si>
  <si>
    <t>ftp://ftp.ncbi.nlm.nih.gov/genomes/all/GCF/002/264/065/GCF_002264065.1_ASM226406v1</t>
  </si>
  <si>
    <t>ftp://ftp.ncbi.nlm.nih.gov/genomes/all/GCA/002/264/065/GCA_002264065.1_ASM226406v1</t>
  </si>
  <si>
    <t>GCF_003401035.1</t>
  </si>
  <si>
    <t>ASM340103v1</t>
  </si>
  <si>
    <t>CRE11</t>
  </si>
  <si>
    <t>PXLL01</t>
  </si>
  <si>
    <t>ftp://ftp.ncbi.nlm.nih.gov/genomes/all/GCF/003/401/035/GCF_003401035.1_ASM340103v1</t>
  </si>
  <si>
    <t>ftp://ftp.ncbi.nlm.nih.gov/genomes/all/GCA/003/401/035/GCA_003401035.1_ASM340103v1</t>
  </si>
  <si>
    <t>GCF_000966125.1</t>
  </si>
  <si>
    <t>ASM96612v1</t>
  </si>
  <si>
    <t>CIDEIMsCOL11</t>
  </si>
  <si>
    <t>JZKV01</t>
  </si>
  <si>
    <t>ftp://ftp.ncbi.nlm.nih.gov/genomes/all/GCF/000/966/125/GCF_000966125.1_ASM96612v1</t>
  </si>
  <si>
    <t>ftp://ftp.ncbi.nlm.nih.gov/genomes/all/GCA/000/966/125/GCA_000966125.1_ASM96612v1</t>
  </si>
  <si>
    <t>20_years</t>
  </si>
  <si>
    <t>GCF_001472035.1</t>
  </si>
  <si>
    <t>SMART_278.v1</t>
  </si>
  <si>
    <t>SMART_278</t>
  </si>
  <si>
    <t>LPQN01</t>
  </si>
  <si>
    <t>ftp://ftp.ncbi.nlm.nih.gov/genomes/all/GCF/001/472/035/GCF_001472035.1_SMART_278.v1</t>
  </si>
  <si>
    <t>ftp://ftp.ncbi.nlm.nih.gov/genomes/all/GCA/001/472/035/GCA_001472035.1_SMART_278.v1</t>
  </si>
  <si>
    <t>GCF_004181915.1</t>
  </si>
  <si>
    <t>ASM418191v1</t>
  </si>
  <si>
    <t>ICR003011</t>
  </si>
  <si>
    <t>SEJL01</t>
  </si>
  <si>
    <t>ftp://ftp.ncbi.nlm.nih.gov/genomes/all/GCF/004/181/915/GCF_004181915.1_ASM418191v1</t>
  </si>
  <si>
    <t>ftp://ftp.ncbi.nlm.nih.gov/genomes/all/GCA/004/181/915/GCA_004181915.1_ASM418191v1</t>
  </si>
  <si>
    <t>2019/02/20_00:00</t>
  </si>
  <si>
    <t>GCF_004024335.1</t>
  </si>
  <si>
    <t>ASM402433v1</t>
  </si>
  <si>
    <t>GEO_23_Down_A</t>
  </si>
  <si>
    <t>QKPI01</t>
  </si>
  <si>
    <t>ftp://ftp.ncbi.nlm.nih.gov/genomes/all/GCF/004/024/335/GCF_004024335.1_ASM402433v1</t>
  </si>
  <si>
    <t>ftp://ftp.ncbi.nlm.nih.gov/genomes/all/GCA/004/024/335/GCA_004024335.1_ASM402433v1</t>
  </si>
  <si>
    <t>Evelin_Rodrigues_Martins</t>
  </si>
  <si>
    <t>GCF_002154935.1</t>
  </si>
  <si>
    <t>ASM215493v1</t>
  </si>
  <si>
    <t>SJRP/Ec13</t>
  </si>
  <si>
    <t>MUDC01</t>
  </si>
  <si>
    <t>ftp://ftp.ncbi.nlm.nih.gov/genomes/all/GCF/002/154/935/GCF_002154935.1_ASM215493v1</t>
  </si>
  <si>
    <t>ftp://ftp.ncbi.nlm.nih.gov/genomes/all/GCA/002/154/935/GCA_002154935.1_ASM215493v1</t>
  </si>
  <si>
    <t>FAMERP</t>
  </si>
  <si>
    <t>2017/05/22_00:00</t>
  </si>
  <si>
    <t>GCF_001022605.1</t>
  </si>
  <si>
    <t>ASM102260v1</t>
  </si>
  <si>
    <t>GN02553</t>
  </si>
  <si>
    <t>LEDP01</t>
  </si>
  <si>
    <t>ftp://ftp.ncbi.nlm.nih.gov/genomes/all/GCF/001/022/605/GCF_001022605.1_ASM102260v1</t>
  </si>
  <si>
    <t>ftp://ftp.ncbi.nlm.nih.gov/genomes/all/GCA/001/022/605/GCA_001022605.1_ASM102260v1</t>
  </si>
  <si>
    <t>GCF_004011395.1</t>
  </si>
  <si>
    <t>ASM401139v1</t>
  </si>
  <si>
    <t>NUH14_ECL028</t>
  </si>
  <si>
    <t>BIGB01</t>
  </si>
  <si>
    <t>ftp://ftp.ncbi.nlm.nih.gov/genomes/all/GCF/004/011/395/GCF_004011395.1_ASM401139v1</t>
  </si>
  <si>
    <t>ftp://ftp.ncbi.nlm.nih.gov/genomes/all/GCA/004/011/395/GCA_004011395.1_ASM401139v1</t>
  </si>
  <si>
    <t>GCF_900077945.1</t>
  </si>
  <si>
    <t>11983_7#33</t>
  </si>
  <si>
    <t>e878</t>
  </si>
  <si>
    <t>FKHJ01</t>
  </si>
  <si>
    <t>ftp://ftp.ncbi.nlm.nih.gov/genomes/all/GCF/900/077/945/GCF_900077945.1_11983_7_33</t>
  </si>
  <si>
    <t>ftp://ftp.ncbi.nlm.nih.gov/genomes/all/GCA/900/077/945/GCA_900077945.1_11983_7_33</t>
  </si>
  <si>
    <t>GCF_900078035.1</t>
  </si>
  <si>
    <t>11983_7#40</t>
  </si>
  <si>
    <t>e914</t>
  </si>
  <si>
    <t>FKHP01</t>
  </si>
  <si>
    <t>ftp://ftp.ncbi.nlm.nih.gov/genomes/all/GCF/900/078/035/GCF_900078035.1_11983_7_40</t>
  </si>
  <si>
    <t>ftp://ftp.ncbi.nlm.nih.gov/genomes/all/GCA/900/078/035/GCA_900078035.1_11983_7_40</t>
  </si>
  <si>
    <t>GCF_001475405.1</t>
  </si>
  <si>
    <t>SMART_1118.v1</t>
  </si>
  <si>
    <t>SMART_1118</t>
  </si>
  <si>
    <t>LPOD01</t>
  </si>
  <si>
    <t>ftp://ftp.ncbi.nlm.nih.gov/genomes/all/GCF/001/475/405/GCF_001475405.1_SMART_1118.v1</t>
  </si>
  <si>
    <t>ftp://ftp.ncbi.nlm.nih.gov/genomes/all/GCA/001/475/405/GCA_001475405.1_SMART_1118.v1</t>
  </si>
  <si>
    <t>50_years</t>
  </si>
  <si>
    <t>GCF_001472535.1</t>
  </si>
  <si>
    <t>SMART_601.v1</t>
  </si>
  <si>
    <t>SMART_601</t>
  </si>
  <si>
    <t>LPPO01</t>
  </si>
  <si>
    <t>ftp://ftp.ncbi.nlm.nih.gov/genomes/all/GCF/001/472/535/GCF_001472535.1_SMART_601.v1</t>
  </si>
  <si>
    <t>ftp://ftp.ncbi.nlm.nih.gov/genomes/all/GCA/001/472/535/GCA_001472535.1_SMART_601.v1</t>
  </si>
  <si>
    <t>Fang_He</t>
  </si>
  <si>
    <t>GCF_004405115.1</t>
  </si>
  <si>
    <t>ASM440511v1</t>
  </si>
  <si>
    <t>EC32</t>
  </si>
  <si>
    <t>SORQ01</t>
  </si>
  <si>
    <t>ftp://ftp.ncbi.nlm.nih.gov/genomes/all/GCF/004/405/115/GCF_004405115.1_ASM440511v1</t>
  </si>
  <si>
    <t>ftp://ftp.ncbi.nlm.nih.gov/genomes/all/GCA/004/405/115/GCA_004405115.1_ASM440511v1</t>
  </si>
  <si>
    <t>Zhejiang_Provincial_People&amp;apos;s_Hospital</t>
  </si>
  <si>
    <t>2019/03/26_00:00</t>
  </si>
  <si>
    <t>GCF_000949365.1</t>
  </si>
  <si>
    <t>Ente_cloa_BIDMC_33A_V1</t>
  </si>
  <si>
    <t>BIDMC_33A</t>
  </si>
  <si>
    <t>JZKC01</t>
  </si>
  <si>
    <t>ftp://ftp.ncbi.nlm.nih.gov/genomes/all/GCF/000/949/365/GCF_000949365.1_Ente_cloa_BIDMC_33A_V1</t>
  </si>
  <si>
    <t>ftp://ftp.ncbi.nlm.nih.gov/genomes/all/GCA/000/949/365/GCA_000949365.1_Ente_cloa_BIDMC_33A_V1</t>
  </si>
  <si>
    <t>2015/03/09_00:00</t>
  </si>
  <si>
    <t>GCF_003054635.1</t>
  </si>
  <si>
    <t>ASM305463v1</t>
  </si>
  <si>
    <t>PNXT01</t>
  </si>
  <si>
    <t>ftp://ftp.ncbi.nlm.nih.gov/genomes/all/GCF/003/054/635/GCF_003054635.1_ASM305463v1</t>
  </si>
  <si>
    <t>ftp://ftp.ncbi.nlm.nih.gov/genomes/all/GCA/003/054/635/GCA_003054635.1_ASM305463v1</t>
  </si>
  <si>
    <t>GCF_900075965.1</t>
  </si>
  <si>
    <t>12082_4#65</t>
  </si>
  <si>
    <t>e1623</t>
  </si>
  <si>
    <t>FJZV01</t>
  </si>
  <si>
    <t>ftp://ftp.ncbi.nlm.nih.gov/genomes/all/GCF/900/075/965/GCF_900075965.1_12082_4_65</t>
  </si>
  <si>
    <t>ftp://ftp.ncbi.nlm.nih.gov/genomes/all/GCA/900/075/965/GCA_900075965.1_12082_4_65</t>
  </si>
  <si>
    <t>Wound_infection</t>
  </si>
  <si>
    <t>7Y</t>
  </si>
  <si>
    <t>GCF_002891235.1</t>
  </si>
  <si>
    <t>ASM289123v1</t>
  </si>
  <si>
    <t>FDAARGOS_232</t>
  </si>
  <si>
    <t>POWA01</t>
  </si>
  <si>
    <t>ftp://ftp.ncbi.nlm.nih.gov/genomes/all/GCF/002/891/235/GCF_002891235.1_ASM289123v1</t>
  </si>
  <si>
    <t>ftp://ftp.ncbi.nlm.nih.gov/genomes/all/GCA/002/891/235/GCA_002891235.1_ASM289123v1</t>
  </si>
  <si>
    <t>GCF_000958025.1</t>
  </si>
  <si>
    <t>ASM95802v1</t>
  </si>
  <si>
    <t>JZZE01</t>
  </si>
  <si>
    <t>ftp://ftp.ncbi.nlm.nih.gov/genomes/all/GCF/000/958/025/GCF_000958025.1_ASM95802v1</t>
  </si>
  <si>
    <t>ftp://ftp.ncbi.nlm.nih.gov/genomes/all/GCA/000/958/025/GCA_000958025.1_ASM95802v1</t>
  </si>
  <si>
    <t>GCF_000957775.1</t>
  </si>
  <si>
    <t>ASM95777v1</t>
  </si>
  <si>
    <t>JZZW01</t>
  </si>
  <si>
    <t>ftp://ftp.ncbi.nlm.nih.gov/genomes/all/GCF/000/957/775/GCF_000957775.1_ASM95777v1</t>
  </si>
  <si>
    <t>ftp://ftp.ncbi.nlm.nih.gov/genomes/all/GCA/000/957/775/GCA_000957775.1_ASM95777v1</t>
  </si>
  <si>
    <t>GCF_002947755.1</t>
  </si>
  <si>
    <t>ASM294775v1</t>
  </si>
  <si>
    <t>AR_0060</t>
  </si>
  <si>
    <t>ftp://ftp.ncbi.nlm.nih.gov/genomes/all/GCF/002/947/755/GCF_002947755.1_ASM294775v1</t>
  </si>
  <si>
    <t>ftp://ftp.ncbi.nlm.nih.gov/genomes/all/GCA/002/947/755/GCA_002947755.1_ASM294775v1</t>
  </si>
  <si>
    <t>2018/02/18_00:00</t>
  </si>
  <si>
    <t>2018/03/02_00:00</t>
  </si>
  <si>
    <t>SAMEA2273394</t>
  </si>
  <si>
    <t>SAMN03732704</t>
  </si>
  <si>
    <t>SAMN03732716</t>
  </si>
  <si>
    <t>SAMN03280189</t>
  </si>
  <si>
    <t>SAMN02138658</t>
  </si>
  <si>
    <t>SAMN02581381</t>
  </si>
  <si>
    <t>SAMN10249118</t>
  </si>
  <si>
    <t>SAMEA2273202</t>
  </si>
  <si>
    <t>SAMN04252929</t>
  </si>
  <si>
    <t>SAMN10163217</t>
  </si>
  <si>
    <t>SAMEA2273260</t>
  </si>
  <si>
    <t>SAMN03283615</t>
  </si>
  <si>
    <t>SAMN04252921</t>
  </si>
  <si>
    <t>SAMN04252942</t>
  </si>
  <si>
    <t>SAMN04407796</t>
  </si>
  <si>
    <t>SAMN03732708</t>
  </si>
  <si>
    <t>SAMN04431022</t>
  </si>
  <si>
    <t>SAMN03145044</t>
  </si>
  <si>
    <t>SAMEA2273179</t>
  </si>
  <si>
    <t>SAMN07944244</t>
  </si>
  <si>
    <t>SAMEA2273316</t>
  </si>
  <si>
    <t>SAMN04252954</t>
  </si>
  <si>
    <t>GCF_900075995.1</t>
  </si>
  <si>
    <t>11983_6#72</t>
  </si>
  <si>
    <t>e1639</t>
  </si>
  <si>
    <t>FJZZ01</t>
  </si>
  <si>
    <t>ftp://ftp.ncbi.nlm.nih.gov/genomes/all/GCF/900/075/995/GCF_900075995.1_11983_6_72</t>
  </si>
  <si>
    <t>ftp://ftp.ncbi.nlm.nih.gov/genomes/all/GCA/900/075/995/GCA_900075995.1_11983_6_72</t>
  </si>
  <si>
    <t>GCF_001022425.1</t>
  </si>
  <si>
    <t>ASM102242v1</t>
  </si>
  <si>
    <t>GN02414</t>
  </si>
  <si>
    <t>LEDY01</t>
  </si>
  <si>
    <t>ftp://ftp.ncbi.nlm.nih.gov/genomes/all/GCF/001/022/425/GCF_001022425.1_ASM102242v1</t>
  </si>
  <si>
    <t>ftp://ftp.ncbi.nlm.nih.gov/genomes/all/GCA/001/022/425/GCA_001022425.1_ASM102242v1</t>
  </si>
  <si>
    <t>GCF_001022655.1</t>
  </si>
  <si>
    <t>ASM102265v1</t>
  </si>
  <si>
    <t>GN02570</t>
  </si>
  <si>
    <t>LEES01</t>
  </si>
  <si>
    <t>ftp://ftp.ncbi.nlm.nih.gov/genomes/all/GCF/001/022/655/GCF_001022655.1_ASM102265v1</t>
  </si>
  <si>
    <t>ftp://ftp.ncbi.nlm.nih.gov/genomes/all/GCA/001/022/655/GCA_001022655.1_ASM102265v1</t>
  </si>
  <si>
    <t>GCF_001037815.1</t>
  </si>
  <si>
    <t>Ente_cloa_complex_BIDMC94_V1</t>
  </si>
  <si>
    <t>BIDMC94</t>
  </si>
  <si>
    <t>LETM01</t>
  </si>
  <si>
    <t>Enterobacter_sp._BIDMC94_(enterobacteria)</t>
  </si>
  <si>
    <t>Enterobacter_sp._BIDMC94</t>
  </si>
  <si>
    <t>ftp://ftp.ncbi.nlm.nih.gov/genomes/all/GCF/001/037/815/GCF_001037815.1_Ente_cloa_complex_BIDMC94_V1</t>
  </si>
  <si>
    <t>ftp://ftp.ncbi.nlm.nih.gov/genomes/all/GCA/001/037/815/GCA_001037815.1_Ente_cloa_complex_BIDMC94_V1</t>
  </si>
  <si>
    <t>GCF_000534395.1</t>
  </si>
  <si>
    <t>Ente_cloa_complex_BIDMC_28_V1</t>
  </si>
  <si>
    <t>BIDMC_28</t>
  </si>
  <si>
    <t>JCLC01</t>
  </si>
  <si>
    <t>Enterobacter_sp._BIDMC_28_(enterobacteria)</t>
  </si>
  <si>
    <t>Enterobacter_sp._BIDMC_28</t>
  </si>
  <si>
    <t>ftp://ftp.ncbi.nlm.nih.gov/genomes/all/GCF/000/534/395/GCF_000534395.1_Ente_cloa_complex_BIDMC_28_V1</t>
  </si>
  <si>
    <t>ftp://ftp.ncbi.nlm.nih.gov/genomes/all/GCA/000/534/395/GCA_000534395.1_Ente_cloa_complex_BIDMC_28_V1</t>
  </si>
  <si>
    <t>GCF_000692295.1</t>
  </si>
  <si>
    <t>Ente_cloa_CHS_79_V1</t>
  </si>
  <si>
    <t>CHS_79</t>
  </si>
  <si>
    <t>JMUS01</t>
  </si>
  <si>
    <t>Enterobacter_roggenkampii_CHS_79_(enterobacteria)</t>
  </si>
  <si>
    <t>ftp://ftp.ncbi.nlm.nih.gov/genomes/all/GCF/000/692/295/GCF_000692295.1_Ente_cloa_CHS_79_V1</t>
  </si>
  <si>
    <t>ftp://ftp.ncbi.nlm.nih.gov/genomes/all/GCA/000/692/295/GCA_000692295.1_Ente_cloa_CHS_79_V1</t>
  </si>
  <si>
    <t>GCF_003937925.1</t>
  </si>
  <si>
    <t>ASM393792v1</t>
  </si>
  <si>
    <t>EH_360</t>
  </si>
  <si>
    <t>RHUN01</t>
  </si>
  <si>
    <t>ftp://ftp.ncbi.nlm.nih.gov/genomes/all/GCF/003/937/925/GCF_003937925.1_ASM393792v1</t>
  </si>
  <si>
    <t>ftp://ftp.ncbi.nlm.nih.gov/genomes/all/GCA/003/937/925/GCA_003937925.1_ASM393792v1</t>
  </si>
  <si>
    <t>GCF_900077475.1</t>
  </si>
  <si>
    <t>12045_4#73</t>
  </si>
  <si>
    <t>e628</t>
  </si>
  <si>
    <t>FKFL01</t>
  </si>
  <si>
    <t>ftp://ftp.ncbi.nlm.nih.gov/genomes/all/GCF/900/077/475/GCF_900077475.1_12045_4_73</t>
  </si>
  <si>
    <t>ftp://ftp.ncbi.nlm.nih.gov/genomes/all/GCA/900/077/475/GCA_900077475.1_12045_4_73</t>
  </si>
  <si>
    <t>GCF_001472715.1</t>
  </si>
  <si>
    <t>SMART_763.v1</t>
  </si>
  <si>
    <t>SMART_763</t>
  </si>
  <si>
    <t>LPPF01</t>
  </si>
  <si>
    <t>ftp://ftp.ncbi.nlm.nih.gov/genomes/all/GCF/001/472/715/GCF_001472715.1_SMART_763.v1</t>
  </si>
  <si>
    <t>ftp://ftp.ncbi.nlm.nih.gov/genomes/all/GCA/001/472/715/GCA_001472715.1_SMART_763.v1</t>
  </si>
  <si>
    <t>3Y</t>
  </si>
  <si>
    <t>GCF_003812145.1</t>
  </si>
  <si>
    <t>ASM381214v1</t>
  </si>
  <si>
    <t>FDAARGOS_523</t>
  </si>
  <si>
    <t>ftp://ftp.ncbi.nlm.nih.gov/genomes/all/GCF/003/812/145/GCF_003812145.1_ASM381214v1</t>
  </si>
  <si>
    <t>ftp://ftp.ncbi.nlm.nih.gov/genomes/all/GCA/003/812/145/GCA_003812145.1_ASM381214v1</t>
  </si>
  <si>
    <t>US_Food_and_Drug_Administration</t>
  </si>
  <si>
    <t>2018/11/21_00:00</t>
  </si>
  <si>
    <t>2018/11/26_00:00</t>
  </si>
  <si>
    <t>GCF_900077985.1</t>
  </si>
  <si>
    <t>11983_7#35</t>
  </si>
  <si>
    <t>e884</t>
  </si>
  <si>
    <t>FKHI01</t>
  </si>
  <si>
    <t>ftp://ftp.ncbi.nlm.nih.gov/genomes/all/GCF/900/077/985/GCF_900077985.1_11983_7_35</t>
  </si>
  <si>
    <t>ftp://ftp.ncbi.nlm.nih.gov/genomes/all/GCA/900/077/985/GCA_900077985.1_11983_7_35</t>
  </si>
  <si>
    <t>GCF_000957595.1</t>
  </si>
  <si>
    <t>ASM95759v1</t>
  </si>
  <si>
    <t>LAAL01</t>
  </si>
  <si>
    <t>ftp://ftp.ncbi.nlm.nih.gov/genomes/all/GCF/000/957/595/GCF_000957595.1_ASM95759v1</t>
  </si>
  <si>
    <t>ftp://ftp.ncbi.nlm.nih.gov/genomes/all/GCA/000/957/595/GCA_000957595.1_ASM95759v1</t>
  </si>
  <si>
    <t>76_years</t>
  </si>
  <si>
    <t>GCF_001472575.1</t>
  </si>
  <si>
    <t>SMART_610.v1</t>
  </si>
  <si>
    <t>SMART_610</t>
  </si>
  <si>
    <t>LPPN01</t>
  </si>
  <si>
    <t>ftp://ftp.ncbi.nlm.nih.gov/genomes/all/GCF/001/472/575/GCF_001472575.1_SMART_610.v1</t>
  </si>
  <si>
    <t>ftp://ftp.ncbi.nlm.nih.gov/genomes/all/GCA/001/472/575/GCA_001472575.1_SMART_610.v1</t>
  </si>
  <si>
    <t>GCF_001472995.1</t>
  </si>
  <si>
    <t>SMART_930.v1</t>
  </si>
  <si>
    <t>SMART_930</t>
  </si>
  <si>
    <t>LPOS01</t>
  </si>
  <si>
    <t>ftp://ftp.ncbi.nlm.nih.gov/genomes/all/GCF/001/472/995/GCF_001472995.1_SMART_930.v1</t>
  </si>
  <si>
    <t>ftp://ftp.ncbi.nlm.nih.gov/genomes/all/GCA/001/472/995/GCA_001472995.1_SMART_930.v1</t>
  </si>
  <si>
    <t>GCF_001518415.1</t>
  </si>
  <si>
    <t>ASM151841v1</t>
  </si>
  <si>
    <t>GN05792</t>
  </si>
  <si>
    <t>LRCZ01</t>
  </si>
  <si>
    <t>ftp://ftp.ncbi.nlm.nih.gov/genomes/all/GCF/001/518/415/GCF_001518415.1_ASM151841v1</t>
  </si>
  <si>
    <t>ftp://ftp.ncbi.nlm.nih.gov/genomes/all/GCA/001/518/415/GCA_001518415.1_ASM151841v1</t>
  </si>
  <si>
    <t>GCF_001022495.2</t>
  </si>
  <si>
    <t>ASM102249v2</t>
  </si>
  <si>
    <t>GN02457</t>
  </si>
  <si>
    <t>LEDV02</t>
  </si>
  <si>
    <t>ftp://ftp.ncbi.nlm.nih.gov/genomes/all/GCF/001/022/495/GCF_001022495.2_ASM102249v2</t>
  </si>
  <si>
    <t>ftp://ftp.ncbi.nlm.nih.gov/genomes/all/GCA/001/022/495/GCA_001022495.2_ASM102249v2</t>
  </si>
  <si>
    <t>GCF_001525465.1</t>
  </si>
  <si>
    <t>ASM152546v1</t>
  </si>
  <si>
    <t>SMART_1487</t>
  </si>
  <si>
    <t>LRIQ01</t>
  </si>
  <si>
    <t>ftp://ftp.ncbi.nlm.nih.gov/genomes/all/GCF/001/525/465/GCF_001525465.1_ASM152546v1</t>
  </si>
  <si>
    <t>ftp://ftp.ncbi.nlm.nih.gov/genomes/all/GCA/001/525/465/GCA_001525465.1_ASM152546v1</t>
  </si>
  <si>
    <t>Bitter_gout</t>
  </si>
  <si>
    <t>GCF_001006645.1</t>
  </si>
  <si>
    <t>ASM100664v1</t>
  </si>
  <si>
    <t>JSWY01</t>
  </si>
  <si>
    <t>ftp://ftp.ncbi.nlm.nih.gov/genomes/all/GCF/001/006/645/GCF_001006645.1_ASM100664v1</t>
  </si>
  <si>
    <t>ftp://ftp.ncbi.nlm.nih.gov/genomes/all/GCA/001/006/645/GCA_001006645.1_ASM100664v1</t>
  </si>
  <si>
    <t>2015/05/14_00:00</t>
  </si>
  <si>
    <t>2015/05/18_00:00</t>
  </si>
  <si>
    <t>GCF_900077245.1</t>
  </si>
  <si>
    <t>12045_4#54</t>
  </si>
  <si>
    <t>e487</t>
  </si>
  <si>
    <t>FKEO01</t>
  </si>
  <si>
    <t>ftp://ftp.ncbi.nlm.nih.gov/genomes/all/GCF/900/077/245/GCF_900077245.1_12045_4_54</t>
  </si>
  <si>
    <t>ftp://ftp.ncbi.nlm.nih.gov/genomes/all/GCA/900/077/245/GCA_900077245.1_12045_4_54</t>
  </si>
  <si>
    <t>KCDC</t>
  </si>
  <si>
    <t>GCF_002787395.1</t>
  </si>
  <si>
    <t>ASM278739v1</t>
  </si>
  <si>
    <t>CRENT-193</t>
  </si>
  <si>
    <t>Enterobacter_sp._CRENT-193_(enterobacteria)</t>
  </si>
  <si>
    <t>Enterobacter_sp._CRENT-193</t>
  </si>
  <si>
    <t>ftp://ftp.ncbi.nlm.nih.gov/genomes/all/GCF/002/787/395/GCF_002787395.1_ASM278739v1</t>
  </si>
  <si>
    <t>ftp://ftp.ncbi.nlm.nih.gov/genomes/all/GCA/002/787/395/GCA_002787395.1_ASM278739v1</t>
  </si>
  <si>
    <t>Yonsei_University_College_of_medicine</t>
  </si>
  <si>
    <t>2017/11/20_00:00</t>
  </si>
  <si>
    <t>GCF_900075025.1</t>
  </si>
  <si>
    <t>11983_7#92</t>
  </si>
  <si>
    <t>e1243</t>
  </si>
  <si>
    <t>FJXG01</t>
  </si>
  <si>
    <t>ftp://ftp.ncbi.nlm.nih.gov/genomes/all/GCF/900/075/025/GCF_900075025.1_11983_7_92</t>
  </si>
  <si>
    <t>ftp://ftp.ncbi.nlm.nih.gov/genomes/all/GCA/900/075/025/GCA_900075025.1_11983_7_92</t>
  </si>
  <si>
    <t>GCF_001475425.1</t>
  </si>
  <si>
    <t>SMART_1109.v1</t>
  </si>
  <si>
    <t>SMART_1109</t>
  </si>
  <si>
    <t>LPOG01</t>
  </si>
  <si>
    <t>ftp://ftp.ncbi.nlm.nih.gov/genomes/all/GCF/001/475/425/GCF_001475425.1_SMART_1109.v1</t>
  </si>
  <si>
    <t>ftp://ftp.ncbi.nlm.nih.gov/genomes/all/GCA/001/475/425/GCA_001475425.1_SMART_1109.v1</t>
  </si>
  <si>
    <t>SAMEA2273287</t>
  </si>
  <si>
    <t>SAMD00026326</t>
  </si>
  <si>
    <t>SAMEA2273267</t>
  </si>
  <si>
    <t>GCF_900075325.1</t>
  </si>
  <si>
    <t>11983_7#63</t>
  </si>
  <si>
    <t>e1070</t>
  </si>
  <si>
    <t>FJXL01</t>
  </si>
  <si>
    <t>ftp://ftp.ncbi.nlm.nih.gov/genomes/all/GCF/900/075/325/GCF_900075325.1_11983_7_63</t>
  </si>
  <si>
    <t>ftp://ftp.ncbi.nlm.nih.gov/genomes/all/GCA/900/075/325/GCA_900075325.1_11983_7_63</t>
  </si>
  <si>
    <t>GCF_000953895.1</t>
  </si>
  <si>
    <t>ASM95389v1</t>
  </si>
  <si>
    <t>MRY13-0312</t>
  </si>
  <si>
    <t>BBUQ01</t>
  </si>
  <si>
    <t>ftp://ftp.ncbi.nlm.nih.gov/genomes/all/GCF/000/953/895/GCF_000953895.1_ASM95389v1</t>
  </si>
  <si>
    <t>ftp://ftp.ncbi.nlm.nih.gov/genomes/all/GCA/000/953/895/GCA_000953895.1_ASM95389v1</t>
  </si>
  <si>
    <t>2015/03/03_00:00</t>
  </si>
  <si>
    <t>2015/03/16_00:00</t>
  </si>
  <si>
    <t>GCF_900078045.1</t>
  </si>
  <si>
    <t>11983_7#42</t>
  </si>
  <si>
    <t>e917</t>
  </si>
  <si>
    <t>FKHS01</t>
  </si>
  <si>
    <t>ftp://ftp.ncbi.nlm.nih.gov/genomes/all/GCF/900/078/045/GCF_900078045.1_11983_7_42</t>
  </si>
  <si>
    <t>ftp://ftp.ncbi.nlm.nih.gov/genomes/all/GCA/900/078/045/GCA_900078045.1_11983_7_42</t>
  </si>
  <si>
    <t>SAMEA104700146</t>
  </si>
  <si>
    <t>SAMN04252904</t>
  </si>
  <si>
    <t>SAMEA2273187</t>
  </si>
  <si>
    <t>SAMN03283666</t>
  </si>
  <si>
    <t>SAMEA2273495</t>
  </si>
  <si>
    <t>hospital</t>
  </si>
  <si>
    <t>GCF_900322715.1</t>
  </si>
  <si>
    <t>C309</t>
  </si>
  <si>
    <t>ftp://ftp.ncbi.nlm.nih.gov/genomes/all/GCF/900/322/715/GCF_900322715.1_C309</t>
  </si>
  <si>
    <t>ftp://ftp.ncbi.nlm.nih.gov/genomes/all/GCA/900/322/715/GCA_900322715.1_C309</t>
  </si>
  <si>
    <t>CHU_Clermont-ferrand</t>
  </si>
  <si>
    <t>2018/04/08_00:00</t>
  </si>
  <si>
    <t>37_years</t>
  </si>
  <si>
    <t>GCF_001472215.1</t>
  </si>
  <si>
    <t>SMART_405.v1</t>
  </si>
  <si>
    <t>SMART_405</t>
  </si>
  <si>
    <t>LPQE01</t>
  </si>
  <si>
    <t>ftp://ftp.ncbi.nlm.nih.gov/genomes/all/GCF/001/472/215/GCF_001472215.1_SMART_405.v1</t>
  </si>
  <si>
    <t>ftp://ftp.ncbi.nlm.nih.gov/genomes/all/GCA/001/472/215/GCA_001472215.1_SMART_405.v1</t>
  </si>
  <si>
    <t>GCF_900077325.1</t>
  </si>
  <si>
    <t>12045_4#59</t>
  </si>
  <si>
    <t>e552</t>
  </si>
  <si>
    <t>FKEV01</t>
  </si>
  <si>
    <t>ftp://ftp.ncbi.nlm.nih.gov/genomes/all/GCF/900/077/325/GCF_900077325.1_12045_4_59</t>
  </si>
  <si>
    <t>ftp://ftp.ncbi.nlm.nih.gov/genomes/all/GCA/900/077/325/GCA_900077325.1_12045_4_59</t>
  </si>
  <si>
    <t>GCF_000958085.1</t>
  </si>
  <si>
    <t>ASM95808v1</t>
  </si>
  <si>
    <t>JZYX01</t>
  </si>
  <si>
    <t>ftp://ftp.ncbi.nlm.nih.gov/genomes/all/GCF/000/958/085/GCF_000958085.1_ASM95808v1</t>
  </si>
  <si>
    <t>ftp://ftp.ncbi.nlm.nih.gov/genomes/all/GCA/000/958/085/GCA_000958085.1_ASM95808v1</t>
  </si>
  <si>
    <t>GCF_900077145.1</t>
  </si>
  <si>
    <t>12082_4#61</t>
  </si>
  <si>
    <t>e440</t>
  </si>
  <si>
    <t>FKEF01</t>
  </si>
  <si>
    <t>ftp://ftp.ncbi.nlm.nih.gov/genomes/all/GCF/900/077/145/GCF_900077145.1_12082_4_61</t>
  </si>
  <si>
    <t>ftp://ftp.ncbi.nlm.nih.gov/genomes/all/GCA/900/077/145/GCA_900077145.1_12082_4_61</t>
  </si>
  <si>
    <t>SAMN12107579</t>
  </si>
  <si>
    <t>SAMN03495971</t>
  </si>
  <si>
    <t>SAMN03283681</t>
  </si>
  <si>
    <t>GCF_006546515.1</t>
  </si>
  <si>
    <t>ASM654651v1</t>
  </si>
  <si>
    <t>T38-B379-mcr1-tc</t>
  </si>
  <si>
    <t>VIAP01</t>
  </si>
  <si>
    <t>ftp://ftp.ncbi.nlm.nih.gov/genomes/all/GCF/006/546/515/GCF_006546515.1_ASM654651v1</t>
  </si>
  <si>
    <t>ftp://ftp.ncbi.nlm.nih.gov/genomes/all/GCA/006/546/515/GCA_006546515.1_ASM654651v1</t>
  </si>
  <si>
    <t>GCF_001023175.1</t>
  </si>
  <si>
    <t>ASM102317v1</t>
  </si>
  <si>
    <t>GN02141</t>
  </si>
  <si>
    <t>LEEP01</t>
  </si>
  <si>
    <t>ftp://ftp.ncbi.nlm.nih.gov/genomes/all/GCF/001/023/175/GCF_001023175.1_ASM102317v1</t>
  </si>
  <si>
    <t>ftp://ftp.ncbi.nlm.nih.gov/genomes/all/GCA/001/023/175/GCA_001023175.1_ASM102317v1</t>
  </si>
  <si>
    <t>GCF_000957165.1</t>
  </si>
  <si>
    <t>ASM95716v1</t>
  </si>
  <si>
    <t>JZYT01</t>
  </si>
  <si>
    <t>ftp://ftp.ncbi.nlm.nih.gov/genomes/all/GCF/000/957/165/GCF_000957165.1_ASM95716v1</t>
  </si>
  <si>
    <t>ftp://ftp.ncbi.nlm.nih.gov/genomes/all/GCA/000/957/165/GCA_000957165.1_ASM95716v1</t>
  </si>
  <si>
    <t>SAMEA2273256</t>
  </si>
  <si>
    <t>SAMN03732724</t>
  </si>
  <si>
    <t>SAMN02138596</t>
  </si>
  <si>
    <t>SAMN06767790</t>
  </si>
  <si>
    <t>SAMN09435813</t>
  </si>
  <si>
    <t>SAMD00115690</t>
  </si>
  <si>
    <t>GCF_900077935.1</t>
  </si>
  <si>
    <t>11983_7#30</t>
  </si>
  <si>
    <t>e871</t>
  </si>
  <si>
    <t>FKHH01</t>
  </si>
  <si>
    <t>ftp://ftp.ncbi.nlm.nih.gov/genomes/all/GCF/900/077/935/GCF_900077935.1_11983_7_30</t>
  </si>
  <si>
    <t>ftp://ftp.ncbi.nlm.nih.gov/genomes/all/GCA/900/077/935/GCA_900077935.1_11983_7_30</t>
  </si>
  <si>
    <t>GCF_001022805.1</t>
  </si>
  <si>
    <t>ASM102280v1</t>
  </si>
  <si>
    <t>GN02730</t>
  </si>
  <si>
    <t>LEER01</t>
  </si>
  <si>
    <t>ftp://ftp.ncbi.nlm.nih.gov/genomes/all/GCF/001/022/805/GCF_001022805.1_ASM102280v1</t>
  </si>
  <si>
    <t>ftp://ftp.ncbi.nlm.nih.gov/genomes/all/GCA/001/022/805/GCA_001022805.1_ASM102280v1</t>
  </si>
  <si>
    <t>GCF_000492675.1</t>
  </si>
  <si>
    <t>Ente_cloa_BWH_31_V1</t>
  </si>
  <si>
    <t>BWH_31</t>
  </si>
  <si>
    <t>AYIP01</t>
  </si>
  <si>
    <t>ftp://ftp.ncbi.nlm.nih.gov/genomes/all/GCF/000/492/675/GCF_000492675.1_Ente_cloa_BWH_31_V1</t>
  </si>
  <si>
    <t>ftp://ftp.ncbi.nlm.nih.gov/genomes/all/GCA/000/492/675/GCA_000492675.1_Ente_cloa_BWH_31_V1</t>
  </si>
  <si>
    <t>GCF_002785655.1</t>
  </si>
  <si>
    <t>ASM278565v1</t>
  </si>
  <si>
    <t>ECC1840</t>
  </si>
  <si>
    <t>NEEL01</t>
  </si>
  <si>
    <t>ftp://ftp.ncbi.nlm.nih.gov/genomes/all/GCF/002/785/655/GCF_002785655.1_ASM278565v1</t>
  </si>
  <si>
    <t>ftp://ftp.ncbi.nlm.nih.gov/genomes/all/GCA/002/785/655/GCA_002785655.1_ASM278565v1</t>
  </si>
  <si>
    <t>GCF_003289775.1</t>
  </si>
  <si>
    <t>ASM328977v1</t>
  </si>
  <si>
    <t>100A9</t>
  </si>
  <si>
    <t>QMDD01</t>
  </si>
  <si>
    <t>ftp://ftp.ncbi.nlm.nih.gov/genomes/all/GCF/003/289/775/GCF_003289775.1_ASM328977v1</t>
  </si>
  <si>
    <t>ftp://ftp.ncbi.nlm.nih.gov/genomes/all/GCA/003/289/775/GCA_003289775.1_ASM328977v1</t>
  </si>
  <si>
    <t>GCF_003176055.1</t>
  </si>
  <si>
    <t>ASM317605v1</t>
  </si>
  <si>
    <t>TUM15668</t>
  </si>
  <si>
    <t>BGLK01</t>
  </si>
  <si>
    <t>ftp://ftp.ncbi.nlm.nih.gov/genomes/all/GCF/003/176/055/GCF_003176055.1_ASM317605v1</t>
  </si>
  <si>
    <t>ftp://ftp.ncbi.nlm.nih.gov/genomes/all/GCA/003/176/055/GCA_003176055.1_ASM317605v1</t>
  </si>
  <si>
    <t>SAMD00089504</t>
  </si>
  <si>
    <t>SAMN03067414</t>
  </si>
  <si>
    <t>SAMN04252927</t>
  </si>
  <si>
    <t>SAMN02138617</t>
  </si>
  <si>
    <t>SAMN04407767</t>
  </si>
  <si>
    <t>SAMEA2273416</t>
  </si>
  <si>
    <t>SAMN07974451</t>
  </si>
  <si>
    <t>SAMN07450568</t>
  </si>
  <si>
    <t>SAMN02951908</t>
  </si>
  <si>
    <t>SAMN03776116</t>
  </si>
  <si>
    <t>SAMN07988874</t>
  </si>
  <si>
    <t>SAMN09071586</t>
  </si>
  <si>
    <t>SAMN08513487</t>
  </si>
  <si>
    <t>SAMN04015004</t>
  </si>
  <si>
    <t>SAMN03283682</t>
  </si>
  <si>
    <t>SAMN04252905</t>
  </si>
  <si>
    <t>GCF_002334445.1</t>
  </si>
  <si>
    <t>ASM233444v1</t>
  </si>
  <si>
    <t>TUM11051</t>
  </si>
  <si>
    <t>BEFY01</t>
  </si>
  <si>
    <t>ftp://ftp.ncbi.nlm.nih.gov/genomes/all/GCF/002/334/445/GCF_002334445.1_ASM233444v1</t>
  </si>
  <si>
    <t>ftp://ftp.ncbi.nlm.nih.gov/genomes/all/GCA/002/334/445/GCA_002334445.1_ASM233444v1</t>
  </si>
  <si>
    <t>GCF_000814125.3</t>
  </si>
  <si>
    <t>ASM81412v3</t>
  </si>
  <si>
    <t>ftp://ftp.ncbi.nlm.nih.gov/genomes/all/GCF/000/814/125/GCF_000814125.3_ASM81412v3</t>
  </si>
  <si>
    <t>ftp://ftp.ncbi.nlm.nih.gov/genomes/all/GCA/000/814/125/GCA_000814125.3_ASM81412v3</t>
  </si>
  <si>
    <t>2015/07/30_00:00</t>
  </si>
  <si>
    <t>2015/09/11_00:00</t>
  </si>
  <si>
    <t>85_years</t>
  </si>
  <si>
    <t>GCF_001472675.1</t>
  </si>
  <si>
    <t>SMART_716.v1</t>
  </si>
  <si>
    <t>SMART_716</t>
  </si>
  <si>
    <t>LPPH01</t>
  </si>
  <si>
    <t>ftp://ftp.ncbi.nlm.nih.gov/genomes/all/GCF/001/472/675/GCF_001472675.1_SMART_716.v1</t>
  </si>
  <si>
    <t>ftp://ftp.ncbi.nlm.nih.gov/genomes/all/GCA/001/472/675/GCA_001472675.1_SMART_716.v1</t>
  </si>
  <si>
    <t>GCF_000492435.1</t>
  </si>
  <si>
    <t>Ente_cloa_UCI_12_V1</t>
  </si>
  <si>
    <t>UCICRE_12</t>
  </si>
  <si>
    <t>AYID01</t>
  </si>
  <si>
    <t>ftp://ftp.ncbi.nlm.nih.gov/genomes/all/GCF/000/492/435/GCF_000492435.1_Ente_cloa_UCI_12_V1</t>
  </si>
  <si>
    <t>ftp://ftp.ncbi.nlm.nih.gov/genomes/all/GCA/000/492/435/GCA_000492435.1_Ente_cloa_UCI_12_V1</t>
  </si>
  <si>
    <t>GCF_001518535.1</t>
  </si>
  <si>
    <t>ASM151853v1</t>
  </si>
  <si>
    <t>GN02693</t>
  </si>
  <si>
    <t>LRCA01</t>
  </si>
  <si>
    <t>ftp://ftp.ncbi.nlm.nih.gov/genomes/all/GCF/001/518/535/GCF_001518535.1_ASM151853v1</t>
  </si>
  <si>
    <t>ftp://ftp.ncbi.nlm.nih.gov/genomes/all/GCA/001/518/535/GCA_001518535.1_ASM151853v1</t>
  </si>
  <si>
    <t>GCF_900076205.1</t>
  </si>
  <si>
    <t>11983_6#92</t>
  </si>
  <si>
    <t>e1795</t>
  </si>
  <si>
    <t>FKAU01</t>
  </si>
  <si>
    <t>ftp://ftp.ncbi.nlm.nih.gov/genomes/all/GCF/900/076/205/GCF_900076205.1_11983_6_92</t>
  </si>
  <si>
    <t>ftp://ftp.ncbi.nlm.nih.gov/genomes/all/GCA/900/076/205/GCA_900076205.1_11983_6_92</t>
  </si>
  <si>
    <t>GCF_002886845.1</t>
  </si>
  <si>
    <t>ASM288684v1</t>
  </si>
  <si>
    <t>YDC337-2</t>
  </si>
  <si>
    <t>PGIQ01</t>
  </si>
  <si>
    <t>ftp://ftp.ncbi.nlm.nih.gov/genomes/all/GCF/002/886/845/GCF_002886845.1_ASM288684v1</t>
  </si>
  <si>
    <t>ftp://ftp.ncbi.nlm.nih.gov/genomes/all/GCA/002/886/845/GCA_002886845.1_ASM288684v1</t>
  </si>
  <si>
    <t>73_year</t>
  </si>
  <si>
    <t>Not_Collected</t>
  </si>
  <si>
    <t>GCF_002246615.1</t>
  </si>
  <si>
    <t>ASM224661v1</t>
  </si>
  <si>
    <t>KPCRETH17</t>
  </si>
  <si>
    <t>NPZP01</t>
  </si>
  <si>
    <t>ftp://ftp.ncbi.nlm.nih.gov/genomes/all/GCF/002/246/615/GCF_002246615.1_ASM224661v1</t>
  </si>
  <si>
    <t>ftp://ftp.ncbi.nlm.nih.gov/genomes/all/GCA/002/246/615/GCA_002246615.1_ASM224661v1</t>
  </si>
  <si>
    <t>2017/08/11_00:00</t>
  </si>
  <si>
    <t>2017/08/15_00:00</t>
  </si>
  <si>
    <t>GCF_000568095.1</t>
  </si>
  <si>
    <t>DC4_v1</t>
  </si>
  <si>
    <t>DC4</t>
  </si>
  <si>
    <t>AZUB01</t>
  </si>
  <si>
    <t>Enterobacter_sp._DC4_(enterobacteria)</t>
  </si>
  <si>
    <t>Enterobacter_sp._DC4</t>
  </si>
  <si>
    <t>ftp://ftp.ncbi.nlm.nih.gov/genomes/all/GCF/000/568/095/GCF_000568095.1_DC4_v1</t>
  </si>
  <si>
    <t>ftp://ftp.ncbi.nlm.nih.gov/genomes/all/GCA/000/568/095/GCA_000568095.1_DC4_v1</t>
  </si>
  <si>
    <t>cabbage</t>
  </si>
  <si>
    <t>GCF_001190105.1</t>
  </si>
  <si>
    <t>ASM119010v1</t>
  </si>
  <si>
    <t>CB2</t>
  </si>
  <si>
    <t>LFLG01</t>
  </si>
  <si>
    <t>ftp://ftp.ncbi.nlm.nih.gov/genomes/all/GCF/001/190/105/GCF_001190105.1_ASM119010v1</t>
  </si>
  <si>
    <t>ftp://ftp.ncbi.nlm.nih.gov/genomes/all/GCA/001/190/105/GCA_001190105.1_ASM119010v1</t>
  </si>
  <si>
    <t>Bite_Wound</t>
  </si>
  <si>
    <t>6_Y</t>
  </si>
  <si>
    <t>The_Ohio_State_University_College_of_Veterinary_Medicine</t>
  </si>
  <si>
    <t>GCF_003586025.1</t>
  </si>
  <si>
    <t>ASM358602v1</t>
  </si>
  <si>
    <t>OSUKPC4_L</t>
  </si>
  <si>
    <t>ftp://ftp.ncbi.nlm.nih.gov/genomes/all/GCF/003/586/025/GCF_003586025.1_ASM358602v1</t>
  </si>
  <si>
    <t>ftp://ftp.ncbi.nlm.nih.gov/genomes/all/GCA/003/586/025/GCA_003586025.1_ASM358602v1</t>
  </si>
  <si>
    <t>2018/06/06_00:00</t>
  </si>
  <si>
    <t>2018/09/20_00:00</t>
  </si>
  <si>
    <t>2018/09/22_00:00</t>
  </si>
  <si>
    <t>canine</t>
  </si>
  <si>
    <t>GCF_003382725.1</t>
  </si>
  <si>
    <t>ASM338272v1</t>
  </si>
  <si>
    <t>OSUVMCKPC4-2</t>
  </si>
  <si>
    <t>ftp://ftp.ncbi.nlm.nih.gov/genomes/all/GCF/003/382/725/GCF_003382725.1_ASM338272v1</t>
  </si>
  <si>
    <t>ftp://ftp.ncbi.nlm.nih.gov/genomes/all/GCA/003/382/725/GCA_003382725.1_ASM338272v1</t>
  </si>
  <si>
    <t>2018/08/13_00:00</t>
  </si>
  <si>
    <t>GCF_002936855.2</t>
  </si>
  <si>
    <t>ASM293685v2</t>
  </si>
  <si>
    <t>CRK0320</t>
  </si>
  <si>
    <t>PTIA02</t>
  </si>
  <si>
    <t>ftp://ftp.ncbi.nlm.nih.gov/genomes/all/GCF/002/936/855/GCF_002936855.2_ASM293685v2</t>
  </si>
  <si>
    <t>ftp://ftp.ncbi.nlm.nih.gov/genomes/all/GCA/002/936/855/GCA_002936855.2_ASM293685v2</t>
  </si>
  <si>
    <t>GCF_002192355.1</t>
  </si>
  <si>
    <t>ASM219235v1</t>
  </si>
  <si>
    <t>AR_0163</t>
  </si>
  <si>
    <t>ftp://ftp.ncbi.nlm.nih.gov/genomes/all/GCF/002/192/355/GCF_002192355.1_ASM219235v1</t>
  </si>
  <si>
    <t>ftp://ftp.ncbi.nlm.nih.gov/genomes/all/GCA/002/192/355/GCA_002192355.1_ASM219235v1</t>
  </si>
  <si>
    <t>GCF_000958225.1</t>
  </si>
  <si>
    <t>ASM95822v1</t>
  </si>
  <si>
    <t>JZYF01</t>
  </si>
  <si>
    <t>ftp://ftp.ncbi.nlm.nih.gov/genomes/all/GCF/000/958/225/GCF_000958225.1_ASM95822v1</t>
  </si>
  <si>
    <t>ftp://ftp.ncbi.nlm.nih.gov/genomes/all/GCA/000/958/225/GCA_000958225.1_ASM95822v1</t>
  </si>
  <si>
    <t>88_years</t>
  </si>
  <si>
    <t>GCF_001472255.1</t>
  </si>
  <si>
    <t>SMART_409.v1</t>
  </si>
  <si>
    <t>SMART_409</t>
  </si>
  <si>
    <t>LPQD01</t>
  </si>
  <si>
    <t>ftp://ftp.ncbi.nlm.nih.gov/genomes/all/GCF/001/472/255/GCF_001472255.1_SMART_409.v1</t>
  </si>
  <si>
    <t>ftp://ftp.ncbi.nlm.nih.gov/genomes/all/GCA/001/472/255/GCA_001472255.1_SMART_409.v1</t>
  </si>
  <si>
    <t>SAMEA2273215</t>
  </si>
  <si>
    <t>SAMD00089514</t>
  </si>
  <si>
    <t>SAMN04430990</t>
  </si>
  <si>
    <t>SAMN03277195</t>
  </si>
  <si>
    <t>SAMN08513491</t>
  </si>
  <si>
    <t>SAMN07571695</t>
  </si>
  <si>
    <t>SAMEA2273253</t>
  </si>
  <si>
    <t>SAMN06349434</t>
  </si>
  <si>
    <t>SAMN04252923</t>
  </si>
  <si>
    <t>GCF_900077525.1</t>
  </si>
  <si>
    <t>12045_4#85</t>
  </si>
  <si>
    <t>e659</t>
  </si>
  <si>
    <t>FKFS01</t>
  </si>
  <si>
    <t>ftp://ftp.ncbi.nlm.nih.gov/genomes/all/GCF/900/077/525/GCF_900077525.1_12045_4_85</t>
  </si>
  <si>
    <t>ftp://ftp.ncbi.nlm.nih.gov/genomes/all/GCA/900/077/525/GCA_900077525.1_12045_4_85</t>
  </si>
  <si>
    <t>GCF_002334635.1</t>
  </si>
  <si>
    <t>ASM233463v1</t>
  </si>
  <si>
    <t>TUM11131</t>
  </si>
  <si>
    <t>BEGI01</t>
  </si>
  <si>
    <t>ftp://ftp.ncbi.nlm.nih.gov/genomes/all/GCF/002/334/635/GCF_002334635.1_ASM233463v1</t>
  </si>
  <si>
    <t>ftp://ftp.ncbi.nlm.nih.gov/genomes/all/GCA/002/334/635/GCA_002334635.1_ASM233463v1</t>
  </si>
  <si>
    <t>GCF_001524915.1</t>
  </si>
  <si>
    <t>ASM152491v1</t>
  </si>
  <si>
    <t>SMART_1260</t>
  </si>
  <si>
    <t>LRJW01</t>
  </si>
  <si>
    <t>ftp://ftp.ncbi.nlm.nih.gov/genomes/all/GCF/001/524/915/GCF_001524915.1_ASM152491v1</t>
  </si>
  <si>
    <t>ftp://ftp.ncbi.nlm.nih.gov/genomes/all/GCA/001/524/915/GCA_001524915.1_ASM152491v1</t>
  </si>
  <si>
    <t>GCF_000966085.1</t>
  </si>
  <si>
    <t>ASM96608v1</t>
  </si>
  <si>
    <t>CIDEIMsCOL8</t>
  </si>
  <si>
    <t>JZKS01</t>
  </si>
  <si>
    <t>ftp://ftp.ncbi.nlm.nih.gov/genomes/all/GCF/000/966/085/GCF_000966085.1_ASM96608v1</t>
  </si>
  <si>
    <t>ftp://ftp.ncbi.nlm.nih.gov/genomes/all/GCA/000/966/085/GCA_000966085.1_ASM96608v1</t>
  </si>
  <si>
    <t>GCF_002936795.2</t>
  </si>
  <si>
    <t>ASM293679v2</t>
  </si>
  <si>
    <t>CRK0316</t>
  </si>
  <si>
    <t>PTHW02</t>
  </si>
  <si>
    <t>ftp://ftp.ncbi.nlm.nih.gov/genomes/all/GCF/002/936/795/GCF_002936795.2_ASM293679v2</t>
  </si>
  <si>
    <t>ftp://ftp.ncbi.nlm.nih.gov/genomes/all/GCA/002/936/795/GCA_002936795.2_ASM293679v2</t>
  </si>
  <si>
    <t>GCF_002885885.1</t>
  </si>
  <si>
    <t>ASM288588v1</t>
  </si>
  <si>
    <t>898U</t>
  </si>
  <si>
    <t>NSIX01</t>
  </si>
  <si>
    <t>ftp://ftp.ncbi.nlm.nih.gov/genomes/all/GCF/002/885/885/GCF_002885885.1_ASM288588v1</t>
  </si>
  <si>
    <t>ftp://ftp.ncbi.nlm.nih.gov/genomes/all/GCA/002/885/885/GCA_002885885.1_ASM288588v1</t>
  </si>
  <si>
    <t>GCF_900077905.1</t>
  </si>
  <si>
    <t>11983_7#27</t>
  </si>
  <si>
    <t>e854</t>
  </si>
  <si>
    <t>FKHE01</t>
  </si>
  <si>
    <t>ftp://ftp.ncbi.nlm.nih.gov/genomes/all/GCF/900/077/905/GCF_900077905.1_11983_7_27</t>
  </si>
  <si>
    <t>ftp://ftp.ncbi.nlm.nih.gov/genomes/all/GCA/900/077/905/GCA_900077905.1_11983_7_27</t>
  </si>
  <si>
    <t>seawater</t>
  </si>
  <si>
    <t>Miriam_R._Fernandes</t>
  </si>
  <si>
    <t>GCF_002018415.1</t>
  </si>
  <si>
    <t>ASM201841v1</t>
  </si>
  <si>
    <t>ICBECLAM6</t>
  </si>
  <si>
    <t>MWLI01</t>
  </si>
  <si>
    <t>ftp://ftp.ncbi.nlm.nih.gov/genomes/all/GCF/002/018/415/GCF_002018415.1_ASM201841v1</t>
  </si>
  <si>
    <t>ftp://ftp.ncbi.nlm.nih.gov/genomes/all/GCA/002/018/415/GCA_002018415.1_ASM201841v1</t>
  </si>
  <si>
    <t>2017/03/03_00:00</t>
  </si>
  <si>
    <t>GCF_001472595.1</t>
  </si>
  <si>
    <t>SMART_635.v1</t>
  </si>
  <si>
    <t>SMART_635</t>
  </si>
  <si>
    <t>LPPL01</t>
  </si>
  <si>
    <t>ftp://ftp.ncbi.nlm.nih.gov/genomes/all/GCF/001/472/595/GCF_001472595.1_SMART_635.v1</t>
  </si>
  <si>
    <t>ftp://ftp.ncbi.nlm.nih.gov/genomes/all/GCA/001/472/595/GCA_001472595.1_SMART_635.v1</t>
  </si>
  <si>
    <t>SAMN06106860</t>
  </si>
  <si>
    <t>SAMD00089490</t>
  </si>
  <si>
    <t>SAMEA104567246</t>
  </si>
  <si>
    <t>TB_case:_AML</t>
  </si>
  <si>
    <t>GCF_002417315.1</t>
  </si>
  <si>
    <t>ASM241731v1</t>
  </si>
  <si>
    <t>ST-234:K063</t>
  </si>
  <si>
    <t>NXJN01</t>
  </si>
  <si>
    <t>ftp://ftp.ncbi.nlm.nih.gov/genomes/all/GCF/002/417/315/GCF_002417315.1_ASM241731v1</t>
  </si>
  <si>
    <t>ftp://ftp.ncbi.nlm.nih.gov/genomes/all/GCA/002/417/315/GCA_002417315.1_ASM241731v1</t>
  </si>
  <si>
    <t>GCF_002334185.1</t>
  </si>
  <si>
    <t>ASM233418v1</t>
  </si>
  <si>
    <t>TUM10697</t>
  </si>
  <si>
    <t>BEFK01</t>
  </si>
  <si>
    <t>ftp://ftp.ncbi.nlm.nih.gov/genomes/all/GCF/002/334/185/GCF_002334185.1_ASM233418v1</t>
  </si>
  <si>
    <t>ftp://ftp.ncbi.nlm.nih.gov/genomes/all/GCA/002/334/185/GCA_002334185.1_ASM233418v1</t>
  </si>
  <si>
    <t>GCA_902162425.1</t>
  </si>
  <si>
    <t>25964_2#16</t>
  </si>
  <si>
    <t>4928STDY7071135</t>
  </si>
  <si>
    <t>CABGVS01</t>
  </si>
  <si>
    <t>ftp://ftp.ncbi.nlm.nih.gov/genomes/all/GCA/902/162/425/GCA_902162425.1_25964_2_16</t>
  </si>
  <si>
    <t>SAMD00115691</t>
  </si>
  <si>
    <t>GCF_003176125.1</t>
  </si>
  <si>
    <t>ASM317612v1</t>
  </si>
  <si>
    <t>TUM15679</t>
  </si>
  <si>
    <t>BGLL01</t>
  </si>
  <si>
    <t>ftp://ftp.ncbi.nlm.nih.gov/genomes/all/GCF/003/176/125/GCF_003176125.1_ASM317612v1</t>
  </si>
  <si>
    <t>ftp://ftp.ncbi.nlm.nih.gov/genomes/all/GCA/003/176/125/GCA_003176125.1_ASM317612v1</t>
  </si>
  <si>
    <t>SAMN03197886</t>
  </si>
  <si>
    <t>SAMEA104567732</t>
  </si>
  <si>
    <t>SAMN03277206</t>
  </si>
  <si>
    <t>SAMN10252235</t>
  </si>
  <si>
    <t>SAMN03013105</t>
  </si>
  <si>
    <t>GCF_001057935.1</t>
  </si>
  <si>
    <t>ASM105793v1</t>
  </si>
  <si>
    <t>683_ECLO</t>
  </si>
  <si>
    <t>JUXG01</t>
  </si>
  <si>
    <t>ftp://ftp.ncbi.nlm.nih.gov/genomes/all/GCF/001/057/935/GCF_001057935.1_ASM105793v1</t>
  </si>
  <si>
    <t>ftp://ftp.ncbi.nlm.nih.gov/genomes/all/GCA/001/057/935/GCA_001057935.1_ASM105793v1</t>
  </si>
  <si>
    <t>GCA_902162055.1</t>
  </si>
  <si>
    <t>25426_7#345</t>
  </si>
  <si>
    <t>4928STDY7071627</t>
  </si>
  <si>
    <t>CABGTV01</t>
  </si>
  <si>
    <t>ftp://ftp.ncbi.nlm.nih.gov/genomes/all/GCA/902/162/055/GCA_902162055.1_25426_7_345</t>
  </si>
  <si>
    <t>GCF_000965985.1</t>
  </si>
  <si>
    <t>ASM96598v1</t>
  </si>
  <si>
    <t>CIDEIMsCOL19</t>
  </si>
  <si>
    <t>JZLD01</t>
  </si>
  <si>
    <t>ftp://ftp.ncbi.nlm.nih.gov/genomes/all/GCF/000/965/985/GCF_000965985.1_ASM96598v1</t>
  </si>
  <si>
    <t>ftp://ftp.ncbi.nlm.nih.gov/genomes/all/GCA/000/965/985/GCA_000965985.1_ASM96598v1</t>
  </si>
  <si>
    <t>GCF_003688225.1</t>
  </si>
  <si>
    <t>ASM368822v1</t>
  </si>
  <si>
    <t>RDWT01</t>
  </si>
  <si>
    <t>ftp://ftp.ncbi.nlm.nih.gov/genomes/all/GCF/003/688/225/GCF_003688225.1_ASM368822v1</t>
  </si>
  <si>
    <t>ftp://ftp.ncbi.nlm.nih.gov/genomes/all/GCA/003/688/225/GCA_003688225.1_ASM368822v1</t>
  </si>
  <si>
    <t>endotracheal_aspirate</t>
  </si>
  <si>
    <t>Burn</t>
  </si>
  <si>
    <t>Hanna_E._Sidjabat</t>
  </si>
  <si>
    <t>GCF_000770745.2</t>
  </si>
  <si>
    <t>ASM77074v2</t>
  </si>
  <si>
    <t>Ecl1</t>
  </si>
  <si>
    <t>JRFQ02</t>
  </si>
  <si>
    <t>ftp://ftp.ncbi.nlm.nih.gov/genomes/all/GCF/000/770/745/GCF_000770745.2_ASM77074v2</t>
  </si>
  <si>
    <t>ftp://ftp.ncbi.nlm.nih.gov/genomes/all/GCA/000/770/745/GCA_000770745.2_ASM77074v2</t>
  </si>
  <si>
    <t>The_University_of_Queensland</t>
  </si>
  <si>
    <t>2019/07/20_00:00</t>
  </si>
  <si>
    <t>SAMEA2273213</t>
  </si>
  <si>
    <t>SAMN04430987</t>
  </si>
  <si>
    <t>SAMN03280191</t>
  </si>
  <si>
    <t>SAMN04252887</t>
  </si>
  <si>
    <t>SAMN04431015</t>
  </si>
  <si>
    <t>SAMEA2273491</t>
  </si>
  <si>
    <t>SAMD00089512</t>
  </si>
  <si>
    <t>SAMEA2273506</t>
  </si>
  <si>
    <t>SAMN02138592</t>
  </si>
  <si>
    <t>SAMN03277200</t>
  </si>
  <si>
    <t>SAMN04252910</t>
  </si>
  <si>
    <t>SAMEA2273415</t>
  </si>
  <si>
    <t>SAMN03283674</t>
  </si>
  <si>
    <t>SAMN09289750</t>
  </si>
  <si>
    <t>SAMN08998669</t>
  </si>
  <si>
    <t>SAMN03277205</t>
  </si>
  <si>
    <t>SAMN04252949</t>
  </si>
  <si>
    <t>SAMD00089511</t>
  </si>
  <si>
    <t>SAMN03277194</t>
  </si>
  <si>
    <t>SAMN04011448</t>
  </si>
  <si>
    <t>SAMEA2273216</t>
  </si>
  <si>
    <t>SAMN02138550</t>
  </si>
  <si>
    <t>SAMEA2273146</t>
  </si>
  <si>
    <t>SAMN04430994</t>
  </si>
  <si>
    <t>SAMD00089510</t>
  </si>
  <si>
    <t>SAMD00089507</t>
  </si>
  <si>
    <t>SAMD00089509</t>
  </si>
  <si>
    <t>SAMN03283647</t>
  </si>
  <si>
    <t>SAMEA2273479</t>
  </si>
  <si>
    <t>SAMN04252922</t>
  </si>
  <si>
    <t>SAMN03732719</t>
  </si>
  <si>
    <t>GCF_900075305.1</t>
  </si>
  <si>
    <t>12082_4#44</t>
  </si>
  <si>
    <t>e1105</t>
  </si>
  <si>
    <t>FJWR01</t>
  </si>
  <si>
    <t>ftp://ftp.ncbi.nlm.nih.gov/genomes/all/GCF/900/075/305/GCF_900075305.1_12082_4_44</t>
  </si>
  <si>
    <t>ftp://ftp.ncbi.nlm.nih.gov/genomes/all/GCA/900/075/305/GCA_900075305.1_12082_4_44</t>
  </si>
  <si>
    <t>GCF_001526035.1</t>
  </si>
  <si>
    <t>ASM152603v1</t>
  </si>
  <si>
    <t>SMART_1305</t>
  </si>
  <si>
    <t>LRIN01</t>
  </si>
  <si>
    <t>ftp://ftp.ncbi.nlm.nih.gov/genomes/all/GCF/001/526/035/GCF_001526035.1_ASM152603v1</t>
  </si>
  <si>
    <t>ftp://ftp.ncbi.nlm.nih.gov/genomes/all/GCA/001/526/035/GCA_001526035.1_ASM152603v1</t>
  </si>
  <si>
    <t>GCF_001037845.1</t>
  </si>
  <si>
    <t>Ente_cloa_complex_BIDMC100_V1</t>
  </si>
  <si>
    <t>BIDMC100</t>
  </si>
  <si>
    <t>LETO01</t>
  </si>
  <si>
    <t>Enterobacter_sp._BIDMC100_(enterobacteria)</t>
  </si>
  <si>
    <t>Enterobacter_sp._BIDMC100</t>
  </si>
  <si>
    <t>ftp://ftp.ncbi.nlm.nih.gov/genomes/all/GCF/001/037/845/GCF_001037845.1_Ente_cloa_complex_BIDMC100_V1</t>
  </si>
  <si>
    <t>ftp://ftp.ncbi.nlm.nih.gov/genomes/all/GCA/001/037/845/GCA_001037845.1_Ente_cloa_complex_BIDMC100_V1</t>
  </si>
  <si>
    <t>GCF_001473285.1</t>
  </si>
  <si>
    <t>SMART_77.v1</t>
  </si>
  <si>
    <t>SMART_77</t>
  </si>
  <si>
    <t>LPQU01</t>
  </si>
  <si>
    <t>ftp://ftp.ncbi.nlm.nih.gov/genomes/all/GCF/001/473/285/GCF_001473285.1_SMART_77.v1</t>
  </si>
  <si>
    <t>ftp://ftp.ncbi.nlm.nih.gov/genomes/all/GCA/001/473/285/GCA_001473285.1_SMART_77.v1</t>
  </si>
  <si>
    <t>55_years</t>
  </si>
  <si>
    <t>GCF_001525475.1</t>
  </si>
  <si>
    <t>ASM152547v1</t>
  </si>
  <si>
    <t>SMART_1276</t>
  </si>
  <si>
    <t>LRIX01</t>
  </si>
  <si>
    <t>ftp://ftp.ncbi.nlm.nih.gov/genomes/all/GCF/001/525/475/GCF_001525475.1_ASM152547v1</t>
  </si>
  <si>
    <t>ftp://ftp.ncbi.nlm.nih.gov/genomes/all/GCA/001/525/475/GCA_001525475.1_ASM152547v1</t>
  </si>
  <si>
    <t>GCF_900077435.1</t>
  </si>
  <si>
    <t>12082_4#60</t>
  </si>
  <si>
    <t>e598</t>
  </si>
  <si>
    <t>FKFF01</t>
  </si>
  <si>
    <t>ftp://ftp.ncbi.nlm.nih.gov/genomes/all/GCF/900/077/435/GCF_900077435.1_12082_4_60</t>
  </si>
  <si>
    <t>ftp://ftp.ncbi.nlm.nih.gov/genomes/all/GCA/900/077/435/GCA_900077435.1_12082_4_60</t>
  </si>
  <si>
    <t>GCF_002334585.1</t>
  </si>
  <si>
    <t>ASM233458v1</t>
  </si>
  <si>
    <t>TUM11061</t>
  </si>
  <si>
    <t>BEGG01</t>
  </si>
  <si>
    <t>ftp://ftp.ncbi.nlm.nih.gov/genomes/all/GCF/002/334/585/GCF_002334585.1_ASM233458v1</t>
  </si>
  <si>
    <t>ftp://ftp.ncbi.nlm.nih.gov/genomes/all/GCA/002/334/585/GCA_002334585.1_ASM233458v1</t>
  </si>
  <si>
    <t>GCF_900076215.1</t>
  </si>
  <si>
    <t>12045_5#77</t>
  </si>
  <si>
    <t>e1821</t>
  </si>
  <si>
    <t>FKAV01</t>
  </si>
  <si>
    <t>ftp://ftp.ncbi.nlm.nih.gov/genomes/all/GCF/900/076/215/GCF_900076215.1_12045_5_77</t>
  </si>
  <si>
    <t>ftp://ftp.ncbi.nlm.nih.gov/genomes/all/GCA/900/076/215/GCA_900076215.1_12045_5_77</t>
  </si>
  <si>
    <t>GCF_000633795.1</t>
  </si>
  <si>
    <t>Ente_cloa_complex_BWH_27_V1</t>
  </si>
  <si>
    <t>BWH_27</t>
  </si>
  <si>
    <t>JJNL01</t>
  </si>
  <si>
    <t>Enterobacter_sp._BWH_27_(enterobacteria)</t>
  </si>
  <si>
    <t>ftp://ftp.ncbi.nlm.nih.gov/genomes/all/GCF/000/633/795/GCF_000633795.1_Ente_cloa_complex_BWH_27_V1</t>
  </si>
  <si>
    <t>ftp://ftp.ncbi.nlm.nih.gov/genomes/all/GCA/000/633/795/GCA_000633795.1_Ente_cloa_complex_BWH_27_V1</t>
  </si>
  <si>
    <t>2014/04/18_00:00</t>
  </si>
  <si>
    <t>2015/02/17_00:00</t>
  </si>
  <si>
    <t>GCF_000965895.1</t>
  </si>
  <si>
    <t>ASM96589v1</t>
  </si>
  <si>
    <t>CIDEIMsCOL13</t>
  </si>
  <si>
    <t>JZKX01</t>
  </si>
  <si>
    <t>ftp://ftp.ncbi.nlm.nih.gov/genomes/all/GCF/000/965/895/GCF_000965895.1_ASM96589v1</t>
  </si>
  <si>
    <t>ftp://ftp.ncbi.nlm.nih.gov/genomes/all/GCA/000/965/895/GCA_000965895.1_ASM96589v1</t>
  </si>
  <si>
    <t>GCF_001472335.1</t>
  </si>
  <si>
    <t>SMART_488.v1</t>
  </si>
  <si>
    <t>SMART_488</t>
  </si>
  <si>
    <t>LPPY01</t>
  </si>
  <si>
    <t>ftp://ftp.ncbi.nlm.nih.gov/genomes/all/GCF/001/472/335/GCF_001472335.1_SMART_488.v1</t>
  </si>
  <si>
    <t>ftp://ftp.ncbi.nlm.nih.gov/genomes/all/GCA/001/472/335/GCA_001472335.1_SMART_488.v1</t>
  </si>
  <si>
    <t>GCF_900076195.1</t>
  </si>
  <si>
    <t>11983_6#91</t>
  </si>
  <si>
    <t>e1784</t>
  </si>
  <si>
    <t>FKAT01</t>
  </si>
  <si>
    <t>ftp://ftp.ncbi.nlm.nih.gov/genomes/all/GCF/900/076/195/GCF_900076195.1_11983_6_91</t>
  </si>
  <si>
    <t>ftp://ftp.ncbi.nlm.nih.gov/genomes/all/GCA/900/076/195/GCA_900076195.1_11983_6_91</t>
  </si>
  <si>
    <t>GCF_000957015.1</t>
  </si>
  <si>
    <t>ASM95701v1</t>
  </si>
  <si>
    <t>JZZD01</t>
  </si>
  <si>
    <t>ftp://ftp.ncbi.nlm.nih.gov/genomes/all/GCF/000/957/015/GCF_000957015.1_ASM95701v1</t>
  </si>
  <si>
    <t>ftp://ftp.ncbi.nlm.nih.gov/genomes/all/GCA/000/957/015/GCA_000957015.1_ASM95701v1</t>
  </si>
  <si>
    <t>GCF_004024145.1</t>
  </si>
  <si>
    <t>ASM402414v1</t>
  </si>
  <si>
    <t>GEO_45_Down_A</t>
  </si>
  <si>
    <t>QKOY01</t>
  </si>
  <si>
    <t>ftp://ftp.ncbi.nlm.nih.gov/genomes/all/GCF/004/024/145/GCF_004024145.1_ASM402414v1</t>
  </si>
  <si>
    <t>ftp://ftp.ncbi.nlm.nih.gov/genomes/all/GCA/004/024/145/GCA_004024145.1_ASM402414v1</t>
  </si>
  <si>
    <t>GCF_004127335.1</t>
  </si>
  <si>
    <t>ASM412733v1</t>
  </si>
  <si>
    <t>DZ3-15B</t>
  </si>
  <si>
    <t>QFLP01</t>
  </si>
  <si>
    <t>ftp://ftp.ncbi.nlm.nih.gov/genomes/all/GCF/004/127/335/GCF_004127335.1_ASM412733v1</t>
  </si>
  <si>
    <t>ftp://ftp.ncbi.nlm.nih.gov/genomes/all/GCA/004/127/335/GCA_004127335.1_ASM412733v1</t>
  </si>
  <si>
    <t>GCF_000965975.1</t>
  </si>
  <si>
    <t>ASM96597v1</t>
  </si>
  <si>
    <t>CIDEIMsCOL18</t>
  </si>
  <si>
    <t>JZLC01</t>
  </si>
  <si>
    <t>ftp://ftp.ncbi.nlm.nih.gov/genomes/all/GCF/000/965/975/GCF_000965975.1_ASM96597v1</t>
  </si>
  <si>
    <t>ftp://ftp.ncbi.nlm.nih.gov/genomes/all/GCA/000/965/975/GCA_000965975.1_ASM96597v1</t>
  </si>
  <si>
    <t>GCF_001473115.1</t>
  </si>
  <si>
    <t>SMART_1078.v1</t>
  </si>
  <si>
    <t>SMART_1078</t>
  </si>
  <si>
    <t>LPOL01</t>
  </si>
  <si>
    <t>ftp://ftp.ncbi.nlm.nih.gov/genomes/all/GCF/001/473/115/GCF_001473115.1_SMART_1078.v1</t>
  </si>
  <si>
    <t>ftp://ftp.ncbi.nlm.nih.gov/genomes/all/GCA/001/473/115/GCA_001473115.1_SMART_1078.v1</t>
  </si>
  <si>
    <t>GCF_002334565.1</t>
  </si>
  <si>
    <t>ASM233456v1</t>
  </si>
  <si>
    <t>TUM11060</t>
  </si>
  <si>
    <t>BEGF01</t>
  </si>
  <si>
    <t>ftp://ftp.ncbi.nlm.nih.gov/genomes/all/GCF/002/334/565/GCF_002334565.1_ASM233456v1</t>
  </si>
  <si>
    <t>ftp://ftp.ncbi.nlm.nih.gov/genomes/all/GCA/002/334/565/GCA_002334565.1_ASM233456v1</t>
  </si>
  <si>
    <t>GCF_000966055.1</t>
  </si>
  <si>
    <t>ASM96605v1</t>
  </si>
  <si>
    <t>CIDEIMsCOL7</t>
  </si>
  <si>
    <t>JZKR01</t>
  </si>
  <si>
    <t>ftp://ftp.ncbi.nlm.nih.gov/genomes/all/GCF/000/966/055/GCF_000966055.1_ASM96605v1</t>
  </si>
  <si>
    <t>ftp://ftp.ncbi.nlm.nih.gov/genomes/all/GCA/000/966/055/GCA_000966055.1_ASM96605v1</t>
  </si>
  <si>
    <t>abdominal_fluid</t>
  </si>
  <si>
    <t>GCF_001317055.2</t>
  </si>
  <si>
    <t>ASM131705v2</t>
  </si>
  <si>
    <t>ST433:953102574</t>
  </si>
  <si>
    <t>LJEO02</t>
  </si>
  <si>
    <t>ftp://ftp.ncbi.nlm.nih.gov/genomes/all/GCF/001/317/055/GCF_001317055.2_ASM131705v2</t>
  </si>
  <si>
    <t>ftp://ftp.ncbi.nlm.nih.gov/genomes/all/GCA/001/317/055/GCA_001317055.2_ASM131705v2</t>
  </si>
  <si>
    <t>GCF_900077605.1</t>
  </si>
  <si>
    <t>12045_4#86</t>
  </si>
  <si>
    <t>e669</t>
  </si>
  <si>
    <t>FKFV01</t>
  </si>
  <si>
    <t>ftp://ftp.ncbi.nlm.nih.gov/genomes/all/GCF/900/077/605/GCF_900077605.1_12045_4_86</t>
  </si>
  <si>
    <t>ftp://ftp.ncbi.nlm.nih.gov/genomes/all/GCA/900/077/605/GCA_900077605.1_12045_4_86</t>
  </si>
  <si>
    <t>GCF_000534635.1</t>
  </si>
  <si>
    <t>Ente_cloa_complex_MGH_10_V2</t>
  </si>
  <si>
    <t>MGH_10</t>
  </si>
  <si>
    <t>JCLO01</t>
  </si>
  <si>
    <t>Enterobacter_sp._MGH_10_(enterobacteria)</t>
  </si>
  <si>
    <t>Enterobacter_sp._MGH_10</t>
  </si>
  <si>
    <t>ftp://ftp.ncbi.nlm.nih.gov/genomes/all/GCF/000/534/635/GCF_000534635.1_Ente_cloa_complex_MGH_10_V2</t>
  </si>
  <si>
    <t>ftp://ftp.ncbi.nlm.nih.gov/genomes/all/GCA/000/534/635/GCA_000534635.1_Ente_cloa_complex_MGH_10_V2</t>
  </si>
  <si>
    <t>GCF_900076895.1</t>
  </si>
  <si>
    <t>12045_4#24</t>
  </si>
  <si>
    <t>e301</t>
  </si>
  <si>
    <t>FKIX01</t>
  </si>
  <si>
    <t>ftp://ftp.ncbi.nlm.nih.gov/genomes/all/GCF/900/076/895/GCF_900076895.1_12045_4_24</t>
  </si>
  <si>
    <t>ftp://ftp.ncbi.nlm.nih.gov/genomes/all/GCA/900/076/895/GCA_900076895.1_12045_4_24</t>
  </si>
  <si>
    <t>GCF_001526115.1</t>
  </si>
  <si>
    <t>ASM152611v1</t>
  </si>
  <si>
    <t>SMART_1351</t>
  </si>
  <si>
    <t>LRJS01</t>
  </si>
  <si>
    <t>ftp://ftp.ncbi.nlm.nih.gov/genomes/all/GCF/001/526/115/GCF_001526115.1_ASM152611v1</t>
  </si>
  <si>
    <t>ftp://ftp.ncbi.nlm.nih.gov/genomes/all/GCA/001/526/115/GCA_001526115.1_ASM152611v1</t>
  </si>
  <si>
    <t>GCF_002334545.1</t>
  </si>
  <si>
    <t>ASM233454v1</t>
  </si>
  <si>
    <t>TUM11059</t>
  </si>
  <si>
    <t>BEGE01</t>
  </si>
  <si>
    <t>ftp://ftp.ncbi.nlm.nih.gov/genomes/all/GCF/002/334/545/GCF_002334545.1_ASM233454v1</t>
  </si>
  <si>
    <t>ftp://ftp.ncbi.nlm.nih.gov/genomes/all/GCA/002/334/545/GCA_002334545.1_ASM233454v1</t>
  </si>
  <si>
    <t>GCF_002334485.1</t>
  </si>
  <si>
    <t>ASM233448v1</t>
  </si>
  <si>
    <t>TUM11055</t>
  </si>
  <si>
    <t>BEGB01</t>
  </si>
  <si>
    <t>ftp://ftp.ncbi.nlm.nih.gov/genomes/all/GCF/002/334/485/GCF_002334485.1_ASM233448v1</t>
  </si>
  <si>
    <t>ftp://ftp.ncbi.nlm.nih.gov/genomes/all/GCA/002/334/485/GCA_002334485.1_ASM233448v1</t>
  </si>
  <si>
    <t>GCF_002334525.1</t>
  </si>
  <si>
    <t>ASM233452v1</t>
  </si>
  <si>
    <t>TUM11058</t>
  </si>
  <si>
    <t>BEGD01</t>
  </si>
  <si>
    <t>ftp://ftp.ncbi.nlm.nih.gov/genomes/all/GCF/002/334/525/GCF_002334525.1_ASM233452v1</t>
  </si>
  <si>
    <t>ftp://ftp.ncbi.nlm.nih.gov/genomes/all/GCA/002/334/525/GCA_002334525.1_ASM233452v1</t>
  </si>
  <si>
    <t>GCF_000957095.1</t>
  </si>
  <si>
    <t>ASM95709v1</t>
  </si>
  <si>
    <t>JZYZ01</t>
  </si>
  <si>
    <t>ftp://ftp.ncbi.nlm.nih.gov/genomes/all/GCF/000/957/095/GCF_000957095.1_ASM95709v1</t>
  </si>
  <si>
    <t>ftp://ftp.ncbi.nlm.nih.gov/genomes/all/GCA/000/957/095/GCA_000957095.1_ASM95709v1</t>
  </si>
  <si>
    <t>GCF_900075115.1</t>
  </si>
  <si>
    <t>12045_5#58</t>
  </si>
  <si>
    <t>e1082</t>
  </si>
  <si>
    <t>FJXQ01</t>
  </si>
  <si>
    <t>ftp://ftp.ncbi.nlm.nih.gov/genomes/all/GCF/900/075/115/GCF_900075115.1_12045_5_58</t>
  </si>
  <si>
    <t>ftp://ftp.ncbi.nlm.nih.gov/genomes/all/GCA/900/075/115/GCA_900075115.1_12045_5_58</t>
  </si>
  <si>
    <t>30_years</t>
  </si>
  <si>
    <t>GCF_001472555.1</t>
  </si>
  <si>
    <t>SMART_628.v1</t>
  </si>
  <si>
    <t>SMART_628</t>
  </si>
  <si>
    <t>LPPM01</t>
  </si>
  <si>
    <t>ftp://ftp.ncbi.nlm.nih.gov/genomes/all/GCF/001/472/555/GCF_001472555.1_SMART_628.v1</t>
  </si>
  <si>
    <t>ftp://ftp.ncbi.nlm.nih.gov/genomes/all/GCA/001/472/555/GCA_001472555.1_SMART_628.v1</t>
  </si>
  <si>
    <t>GCF_001022695.1</t>
  </si>
  <si>
    <t>ASM102269v1</t>
  </si>
  <si>
    <t>GN02616</t>
  </si>
  <si>
    <t>LEDL01</t>
  </si>
  <si>
    <t>ftp://ftp.ncbi.nlm.nih.gov/genomes/all/GCF/001/022/695/GCF_001022695.1_ASM102269v1</t>
  </si>
  <si>
    <t>ftp://ftp.ncbi.nlm.nih.gov/genomes/all/GCA/001/022/695/GCA_001022695.1_ASM102269v1</t>
  </si>
  <si>
    <t>SAMN06765483</t>
  </si>
  <si>
    <t>endotracheal_tube</t>
  </si>
  <si>
    <t>GCF_002237465.1</t>
  </si>
  <si>
    <t>ASM223746v1</t>
  </si>
  <si>
    <t>MS7884A</t>
  </si>
  <si>
    <t>ftp://ftp.ncbi.nlm.nih.gov/genomes/all/GCF/002/237/465/GCF_002237465.1_ASM223746v1</t>
  </si>
  <si>
    <t>ftp://ftp.ncbi.nlm.nih.gov/genomes/all/GCA/002/237/465/GCA_002237465.1_ASM223746v1</t>
  </si>
  <si>
    <t>2017/07/31_00:00</t>
  </si>
  <si>
    <t>SAMN08513486</t>
  </si>
  <si>
    <t>SAMN03280179</t>
  </si>
  <si>
    <t>SAMEA2273125</t>
  </si>
  <si>
    <t>SAMN04521877</t>
  </si>
  <si>
    <t>SAMN07195210</t>
  </si>
  <si>
    <t>SAMN02138542</t>
  </si>
  <si>
    <t>SAMEA2273244</t>
  </si>
  <si>
    <t>SAMEA2273151</t>
  </si>
  <si>
    <t>SAMN08513488</t>
  </si>
  <si>
    <t>SAMN08513490</t>
  </si>
  <si>
    <t>SAMN06812647</t>
  </si>
  <si>
    <t>SAMN08513485</t>
  </si>
  <si>
    <t>SAMN02138547</t>
  </si>
  <si>
    <t>SAMN03283650</t>
  </si>
  <si>
    <t>SAMN08027256</t>
  </si>
  <si>
    <t>SAMN03067419</t>
  </si>
  <si>
    <t>SAMN04252909</t>
  </si>
  <si>
    <t>SAMEA2273197</t>
  </si>
  <si>
    <t>SAMN03283667</t>
  </si>
  <si>
    <t>SAMN04252886</t>
  </si>
  <si>
    <t>SAMN10525009</t>
  </si>
  <si>
    <t>SAMN03283689</t>
  </si>
  <si>
    <t>SAMN10248983</t>
  </si>
  <si>
    <t>SAMN04287053</t>
  </si>
  <si>
    <t>SAMEA2273337</t>
  </si>
  <si>
    <t>SAMEA2273210</t>
  </si>
  <si>
    <t>SAMEA2273344</t>
  </si>
  <si>
    <t>SAMN08160791</t>
  </si>
  <si>
    <t>SAMN10525005</t>
  </si>
  <si>
    <t>SAMN02138600</t>
  </si>
  <si>
    <t>SAMN08932710</t>
  </si>
  <si>
    <t>SAMN02138555</t>
  </si>
  <si>
    <t>SAMEA2273512</t>
  </si>
  <si>
    <t>SAMEA2273209</t>
  </si>
  <si>
    <t>GCF_002936125.2</t>
  </si>
  <si>
    <t>ASM293612v2</t>
  </si>
  <si>
    <t>CRK0321</t>
  </si>
  <si>
    <t>PTIB02</t>
  </si>
  <si>
    <t>ftp://ftp.ncbi.nlm.nih.gov/genomes/all/GCF/002/936/125/GCF_002936125.2_ASM293612v2</t>
  </si>
  <si>
    <t>ftp://ftp.ncbi.nlm.nih.gov/genomes/all/GCA/002/936/125/GCA_002936125.2_ASM293612v2</t>
  </si>
  <si>
    <t>GCF_001037595.1</t>
  </si>
  <si>
    <t>Ente_cloa_complex_BWH63_V1</t>
  </si>
  <si>
    <t>BWH63</t>
  </si>
  <si>
    <t>LETC01</t>
  </si>
  <si>
    <t>Enterobacter_sp._BWH63_(enterobacteria)</t>
  </si>
  <si>
    <t>Enterobacter_sp._BWH63</t>
  </si>
  <si>
    <t>ftp://ftp.ncbi.nlm.nih.gov/genomes/all/GCF/001/037/595/GCF_001037595.1_Ente_cloa_complex_BWH63_V1</t>
  </si>
  <si>
    <t>ftp://ftp.ncbi.nlm.nih.gov/genomes/all/GCA/001/037/595/GCA_001037595.1_Ente_cloa_complex_BWH63_V1</t>
  </si>
  <si>
    <t>GCF_900077595.1</t>
  </si>
  <si>
    <t>12045_4#4</t>
  </si>
  <si>
    <t>e71</t>
  </si>
  <si>
    <t>FKFW01</t>
  </si>
  <si>
    <t>ftp://ftp.ncbi.nlm.nih.gov/genomes/all/GCF/900/077/595/GCF_900077595.1_12045_4_4</t>
  </si>
  <si>
    <t>ftp://ftp.ncbi.nlm.nih.gov/genomes/all/GCA/900/077/595/GCA_900077595.1_12045_4_4</t>
  </si>
  <si>
    <t>Brigham_and_Women's_Hospital</t>
  </si>
  <si>
    <t>GCF_002174155.1</t>
  </si>
  <si>
    <t>ASM217415v1</t>
  </si>
  <si>
    <t>BWH70</t>
  </si>
  <si>
    <t>NIBR01</t>
  </si>
  <si>
    <t>ftp://ftp.ncbi.nlm.nih.gov/genomes/all/GCF/002/174/155/GCF_002174155.1_ASM217415v1</t>
  </si>
  <si>
    <t>ftp://ftp.ncbi.nlm.nih.gov/genomes/all/GCA/002/174/155/GCA_002174155.1_ASM217415v1</t>
  </si>
  <si>
    <t>2017/06/06_00:00</t>
  </si>
  <si>
    <t>2017/06/08_00:00</t>
  </si>
  <si>
    <t>GCF_002241015.1</t>
  </si>
  <si>
    <t>ASM224101v1</t>
  </si>
  <si>
    <t>ICBEaBL-III-03(2)</t>
  </si>
  <si>
    <t>NIHL01</t>
  </si>
  <si>
    <t>ftp://ftp.ncbi.nlm.nih.gov/genomes/all/GCF/002/241/015/GCF_002241015.1_ASM224101v1</t>
  </si>
  <si>
    <t>ftp://ftp.ncbi.nlm.nih.gov/genomes/all/GCA/002/241/015/GCA_002241015.1_ASM224101v1</t>
  </si>
  <si>
    <t>2017/08/06_00:00</t>
  </si>
  <si>
    <t>GCF_000534775.1</t>
  </si>
  <si>
    <t>Ente_cloa_complex_MGH_2_V2</t>
  </si>
  <si>
    <t>MGH_2</t>
  </si>
  <si>
    <t>JCLV01</t>
  </si>
  <si>
    <t>Enterobacter_sp._MGH_2_(enterobacteria)</t>
  </si>
  <si>
    <t>ftp://ftp.ncbi.nlm.nih.gov/genomes/all/GCF/000/534/775/GCF_000534775.1_Ente_cloa_complex_MGH_2_V2</t>
  </si>
  <si>
    <t>ftp://ftp.ncbi.nlm.nih.gov/genomes/all/GCA/000/534/775/GCA_000534775.1_Ente_cloa_complex_MGH_2_V2</t>
  </si>
  <si>
    <t>GCF_900077825.1</t>
  </si>
  <si>
    <t>11983_7#19</t>
  </si>
  <si>
    <t>e815</t>
  </si>
  <si>
    <t>FKGV01</t>
  </si>
  <si>
    <t>ftp://ftp.ncbi.nlm.nih.gov/genomes/all/GCF/900/077/825/GCF_900077825.1_11983_7_19</t>
  </si>
  <si>
    <t>ftp://ftp.ncbi.nlm.nih.gov/genomes/all/GCA/900/077/825/GCA_900077825.1_11983_7_19</t>
  </si>
  <si>
    <t>GCF_900076965.1</t>
  </si>
  <si>
    <t>12045_4#28</t>
  </si>
  <si>
    <t>e320</t>
  </si>
  <si>
    <t>FKDO01</t>
  </si>
  <si>
    <t>ftp://ftp.ncbi.nlm.nih.gov/genomes/all/GCF/900/076/965/GCF_900076965.1_12045_4_28</t>
  </si>
  <si>
    <t>ftp://ftp.ncbi.nlm.nih.gov/genomes/all/GCA/900/076/965/GCA_900076965.1_12045_4_28</t>
  </si>
  <si>
    <t>GCF_002936065.2</t>
  </si>
  <si>
    <t>ASM293606v2</t>
  </si>
  <si>
    <t>CRK0319</t>
  </si>
  <si>
    <t>PTHZ02</t>
  </si>
  <si>
    <t>ftp://ftp.ncbi.nlm.nih.gov/genomes/all/GCF/002/936/065/GCF_002936065.2_ASM293606v2</t>
  </si>
  <si>
    <t>ftp://ftp.ncbi.nlm.nih.gov/genomes/all/GCA/002/936/065/GCA_002936065.2_ASM293606v2</t>
  </si>
  <si>
    <t>GCF_002936775.2</t>
  </si>
  <si>
    <t>ASM293677v2</t>
  </si>
  <si>
    <t>CRK0317</t>
  </si>
  <si>
    <t>PTHX02</t>
  </si>
  <si>
    <t>ftp://ftp.ncbi.nlm.nih.gov/genomes/all/GCF/002/936/775/GCF_002936775.2_ASM293677v2</t>
  </si>
  <si>
    <t>ftp://ftp.ncbi.nlm.nih.gov/genomes/all/GCA/002/936/775/GCA_002936775.2_ASM293677v2</t>
  </si>
  <si>
    <t>GCF_002177145.2</t>
  </si>
  <si>
    <t>ASM217714v2</t>
  </si>
  <si>
    <t>CRK0027</t>
  </si>
  <si>
    <t>NFFB02</t>
  </si>
  <si>
    <t>ftp://ftp.ncbi.nlm.nih.gov/genomes/all/GCF/002/177/145/GCF_002177145.2_ASM217714v2</t>
  </si>
  <si>
    <t>ftp://ftp.ncbi.nlm.nih.gov/genomes/all/GCA/002/177/145/GCA_002177145.2_ASM217714v2</t>
  </si>
  <si>
    <t>GCF_002936085.2</t>
  </si>
  <si>
    <t>ASM293608v2</t>
  </si>
  <si>
    <t>CRK0322</t>
  </si>
  <si>
    <t>PTIC02</t>
  </si>
  <si>
    <t>ftp://ftp.ncbi.nlm.nih.gov/genomes/all/GCF/002/936/085/GCF_002936085.2_ASM293608v2</t>
  </si>
  <si>
    <t>ftp://ftp.ncbi.nlm.nih.gov/genomes/all/GCA/002/936/085/GCA_002936085.2_ASM293608v2</t>
  </si>
  <si>
    <t>GCF_000534675.1</t>
  </si>
  <si>
    <t>Ente_cloa_complex_MGH_7_V2</t>
  </si>
  <si>
    <t>MGH_7</t>
  </si>
  <si>
    <t>JCLQ01</t>
  </si>
  <si>
    <t>Enterobacter_sp._MGH_7_(enterobacteria)</t>
  </si>
  <si>
    <t>Enterobacter_sp._MGH_7</t>
  </si>
  <si>
    <t>ftp://ftp.ncbi.nlm.nih.gov/genomes/all/GCF/000/534/675/GCF_000534675.1_Ente_cloa_complex_MGH_7_V2</t>
  </si>
  <si>
    <t>ftp://ftp.ncbi.nlm.nih.gov/genomes/all/GCA/000/534/675/GCA_000534675.1_Ente_cloa_complex_MGH_7_V2</t>
  </si>
  <si>
    <t>GCF_000957195.1</t>
  </si>
  <si>
    <t>ASM95719v1</t>
  </si>
  <si>
    <t>JZYR01</t>
  </si>
  <si>
    <t>ftp://ftp.ncbi.nlm.nih.gov/genomes/all/GCF/000/957/195/GCF_000957195.1_ASM95719v1</t>
  </si>
  <si>
    <t>ftp://ftp.ncbi.nlm.nih.gov/genomes/all/GCA/000/957/195/GCA_000957195.1_ASM95719v1</t>
  </si>
  <si>
    <t>GCF_003986695.1</t>
  </si>
  <si>
    <t>ASM398669v1</t>
  </si>
  <si>
    <t>SCEM020047</t>
  </si>
  <si>
    <t>RXPP01</t>
  </si>
  <si>
    <t>ftp://ftp.ncbi.nlm.nih.gov/genomes/all/GCF/003/986/695/GCF_003986695.1_ASM398669v1</t>
  </si>
  <si>
    <t>ftp://ftp.ncbi.nlm.nih.gov/genomes/all/GCA/003/986/695/GCA_003986695.1_ASM398669v1</t>
  </si>
  <si>
    <t>GCF_000807415.2</t>
  </si>
  <si>
    <t>ASM80741v4</t>
  </si>
  <si>
    <t>ftp://ftp.ncbi.nlm.nih.gov/genomes/all/GCF/000/807/415/GCF_000807415.2_ASM80741v4</t>
  </si>
  <si>
    <t>ftp://ftp.ncbi.nlm.nih.gov/genomes/all/GCA/000/807/415/GCA_000807415.4_ASM80741v4</t>
  </si>
  <si>
    <t>52_years</t>
  </si>
  <si>
    <t>GCF_001472305.1</t>
  </si>
  <si>
    <t>SMART_454.v1</t>
  </si>
  <si>
    <t>SMART_454</t>
  </si>
  <si>
    <t>LPPZ01</t>
  </si>
  <si>
    <t>ftp://ftp.ncbi.nlm.nih.gov/genomes/all/GCF/001/472/305/GCF_001472305.1_SMART_454.v1</t>
  </si>
  <si>
    <t>ftp://ftp.ncbi.nlm.nih.gov/genomes/all/GCA/001/472/305/GCA_001472305.1_SMART_454.v1</t>
  </si>
  <si>
    <t>GCF_900077445.1</t>
  </si>
  <si>
    <t>12045_4#69</t>
  </si>
  <si>
    <t>e600</t>
  </si>
  <si>
    <t>FKFH01</t>
  </si>
  <si>
    <t>ftp://ftp.ncbi.nlm.nih.gov/genomes/all/GCF/900/077/445/GCF_900077445.1_12045_4_69</t>
  </si>
  <si>
    <t>ftp://ftp.ncbi.nlm.nih.gov/genomes/all/GCA/900/077/445/GCA_900077445.1_12045_4_69</t>
  </si>
  <si>
    <t>GCF_000957325.1</t>
  </si>
  <si>
    <t>ASM95732v1</t>
  </si>
  <si>
    <t>JZXT01</t>
  </si>
  <si>
    <t>ftp://ftp.ncbi.nlm.nih.gov/genomes/all/GCF/000/957/325/GCF_000957325.1_ASM95732v1</t>
  </si>
  <si>
    <t>ftp://ftp.ncbi.nlm.nih.gov/genomes/all/GCA/000/957/325/GCA_000957325.1_ASM95732v1</t>
  </si>
  <si>
    <t>GCF_001471875.1</t>
  </si>
  <si>
    <t>SMART_28.v1</t>
  </si>
  <si>
    <t>SMART_28</t>
  </si>
  <si>
    <t>LPQV01</t>
  </si>
  <si>
    <t>ftp://ftp.ncbi.nlm.nih.gov/genomes/all/GCF/001/471/875/GCF_001471875.1_SMART_28.v1</t>
  </si>
  <si>
    <t>ftp://ftp.ncbi.nlm.nih.gov/genomes/all/GCA/001/471/875/GCA_001471875.1_SMART_28.v1</t>
  </si>
  <si>
    <t>GCF_003964275.1</t>
  </si>
  <si>
    <t>ASM396427v1</t>
  </si>
  <si>
    <t>WCHEX090069</t>
  </si>
  <si>
    <t>RXSP01</t>
  </si>
  <si>
    <t>ftp://ftp.ncbi.nlm.nih.gov/genomes/all/GCF/003/964/275/GCF_003964275.1_ASM396427v1</t>
  </si>
  <si>
    <t>ftp://ftp.ncbi.nlm.nih.gov/genomes/all/GCA/003/964/275/GCA_003964275.1_ASM396427v1</t>
  </si>
  <si>
    <t>GCF_000958325.1</t>
  </si>
  <si>
    <t>ASM95832v1</t>
  </si>
  <si>
    <t>JZXX01</t>
  </si>
  <si>
    <t>ftp://ftp.ncbi.nlm.nih.gov/genomes/all/GCF/000/958/325/GCF_000958325.1_ASM95832v1</t>
  </si>
  <si>
    <t>ftp://ftp.ncbi.nlm.nih.gov/genomes/all/GCA/000/958/325/GCA_000958325.1_ASM95832v1</t>
  </si>
  <si>
    <t>GCF_003938165.1</t>
  </si>
  <si>
    <t>ASM393816v1</t>
  </si>
  <si>
    <t>EC_073</t>
  </si>
  <si>
    <t>RHWT01</t>
  </si>
  <si>
    <t>ftp://ftp.ncbi.nlm.nih.gov/genomes/all/GCF/003/938/165/GCF_003938165.1_ASM393816v1</t>
  </si>
  <si>
    <t>ftp://ftp.ncbi.nlm.nih.gov/genomes/all/GCA/003/938/165/GCA_003938165.1_ASM393816v1</t>
  </si>
  <si>
    <t>GCF_002919725.1</t>
  </si>
  <si>
    <t>ASM291972v1</t>
  </si>
  <si>
    <t>ECNIH11</t>
  </si>
  <si>
    <t>PQKX01</t>
  </si>
  <si>
    <t>Enterobacter_cloacae_complex_sp._ECNIH11_(enterobacteria)</t>
  </si>
  <si>
    <t>Enterobacter_cloacae_complex_sp._ECNIH11</t>
  </si>
  <si>
    <t>ftp://ftp.ncbi.nlm.nih.gov/genomes/all/GCF/002/919/725/GCF_002919725.1_ASM291972v1</t>
  </si>
  <si>
    <t>ftp://ftp.ncbi.nlm.nih.gov/genomes/all/GCA/002/919/725/GCA_002919725.1_ASM291972v1</t>
  </si>
  <si>
    <t>GCF_900075545.1</t>
  </si>
  <si>
    <t>11983_6#17</t>
  </si>
  <si>
    <t>e1340</t>
  </si>
  <si>
    <t>FJYH01</t>
  </si>
  <si>
    <t>ftp://ftp.ncbi.nlm.nih.gov/genomes/all/GCF/900/075/545/GCF_900075545.1_11983_6_17</t>
  </si>
  <si>
    <t>ftp://ftp.ncbi.nlm.nih.gov/genomes/all/GCA/900/075/545/GCA_900075545.1_11983_6_17</t>
  </si>
  <si>
    <t>GCF_900075055.1</t>
  </si>
  <si>
    <t>12045_4#81</t>
  </si>
  <si>
    <t>e1092</t>
  </si>
  <si>
    <t>FJWU01</t>
  </si>
  <si>
    <t>ftp://ftp.ncbi.nlm.nih.gov/genomes/all/GCF/900/075/055/GCF_900075055.1_12045_4_81</t>
  </si>
  <si>
    <t>ftp://ftp.ncbi.nlm.nih.gov/genomes/all/GCA/900/075/055/GCA_900075055.1_12045_4_81</t>
  </si>
  <si>
    <t>GCF_900075625.1</t>
  </si>
  <si>
    <t>11983_6#23</t>
  </si>
  <si>
    <t>e1379</t>
  </si>
  <si>
    <t>FJYO01</t>
  </si>
  <si>
    <t>ftp://ftp.ncbi.nlm.nih.gov/genomes/all/GCF/900/075/625/GCF_900075625.1_11983_6_23</t>
  </si>
  <si>
    <t>ftp://ftp.ncbi.nlm.nih.gov/genomes/all/GCA/900/075/625/GCA_900075625.1_11983_6_23</t>
  </si>
  <si>
    <t>GCF_003054595.1</t>
  </si>
  <si>
    <t>ASM305459v1</t>
  </si>
  <si>
    <t>PNXR01</t>
  </si>
  <si>
    <t>ftp://ftp.ncbi.nlm.nih.gov/genomes/all/GCF/003/054/595/GCF_003054595.1_ASM305459v1</t>
  </si>
  <si>
    <t>ftp://ftp.ncbi.nlm.nih.gov/genomes/all/GCA/003/054/595/GCA_003054595.1_ASM305459v1</t>
  </si>
  <si>
    <t>GCF_003964735.1</t>
  </si>
  <si>
    <t>ASM396473v1</t>
  </si>
  <si>
    <t>WCHEX090064</t>
  </si>
  <si>
    <t>RXSL01</t>
  </si>
  <si>
    <t>ftp://ftp.ncbi.nlm.nih.gov/genomes/all/GCF/003/964/735/GCF_003964735.1_ASM396473v1</t>
  </si>
  <si>
    <t>ftp://ftp.ncbi.nlm.nih.gov/genomes/all/GCA/003/964/735/GCA_003964735.1_ASM396473v1</t>
  </si>
  <si>
    <t>Rectal_Swab</t>
  </si>
  <si>
    <t>GCF_000534495.1</t>
  </si>
  <si>
    <t>Ente_cloa_complex_BWH_37_V1</t>
  </si>
  <si>
    <t>BWH_37</t>
  </si>
  <si>
    <t>JCLH01</t>
  </si>
  <si>
    <t>Enterobacter_sp._BWH_37_(enterobacteria)</t>
  </si>
  <si>
    <t>Enterobacter_sp._BWH_37</t>
  </si>
  <si>
    <t>ftp://ftp.ncbi.nlm.nih.gov/genomes/all/GCF/000/534/495/GCF_000534495.1_Ente_cloa_complex_BWH_37_V1</t>
  </si>
  <si>
    <t>ftp://ftp.ncbi.nlm.nih.gov/genomes/all/GCA/000/534/495/GCA_000534495.1_Ente_cloa_complex_BWH_37_V1</t>
  </si>
  <si>
    <t>GCF_003965585.1</t>
  </si>
  <si>
    <t>ASM396558v1</t>
  </si>
  <si>
    <t>WCHEn045836</t>
  </si>
  <si>
    <t>RXPT01</t>
  </si>
  <si>
    <t>Enterobacter_sp._WCHEn045836_(enterobacteria)</t>
  </si>
  <si>
    <t>Enterobacter_sp._WCHEn045836</t>
  </si>
  <si>
    <t>ftp://ftp.ncbi.nlm.nih.gov/genomes/all/GCF/003/965/585/GCF_003965585.1_ASM396558v1</t>
  </si>
  <si>
    <t>ftp://ftp.ncbi.nlm.nih.gov/genomes/all/GCA/003/965/585/GCA_003965585.1_ASM396558v1</t>
  </si>
  <si>
    <t>GCF_000534555.1</t>
  </si>
  <si>
    <t>Ente_cloa_complex_MGH_15_V1</t>
  </si>
  <si>
    <t>MGH_15</t>
  </si>
  <si>
    <t>JCLK01</t>
  </si>
  <si>
    <t>Enterobacter_sp._MGH_15_(enterobacteria)</t>
  </si>
  <si>
    <t>Enterobacter_sp._MGH_15</t>
  </si>
  <si>
    <t>ftp://ftp.ncbi.nlm.nih.gov/genomes/all/GCF/000/534/555/GCF_000534555.1_Ente_cloa_complex_MGH_15_V1</t>
  </si>
  <si>
    <t>ftp://ftp.ncbi.nlm.nih.gov/genomes/all/GCA/000/534/555/GCA_000534555.1_Ente_cloa_complex_MGH_15_V1</t>
  </si>
  <si>
    <t>GCF_900075955.1</t>
  </si>
  <si>
    <t>12045_5#82</t>
  </si>
  <si>
    <t>e1627</t>
  </si>
  <si>
    <t>FJZW01</t>
  </si>
  <si>
    <t>ftp://ftp.ncbi.nlm.nih.gov/genomes/all/GCF/900/075/955/GCF_900075955.1_12045_5_82</t>
  </si>
  <si>
    <t>ftp://ftp.ncbi.nlm.nih.gov/genomes/all/GCA/900/075/955/GCA_900075955.1_12045_5_82</t>
  </si>
  <si>
    <t>GCF_900075155.1</t>
  </si>
  <si>
    <t>12045_4#80</t>
  </si>
  <si>
    <t>e1091</t>
  </si>
  <si>
    <t>FJWX01</t>
  </si>
  <si>
    <t>ftp://ftp.ncbi.nlm.nih.gov/genomes/all/GCF/900/075/155/GCF_900075155.1_12045_4_80</t>
  </si>
  <si>
    <t>ftp://ftp.ncbi.nlm.nih.gov/genomes/all/GCA/900/075/155/GCA_900075155.1_12045_4_80</t>
  </si>
  <si>
    <t>SAMN08737032</t>
  </si>
  <si>
    <t>SAMN04014879</t>
  </si>
  <si>
    <t>SAMN03277196</t>
  </si>
  <si>
    <t>SAMN03277193</t>
  </si>
  <si>
    <t>SAMN06040421</t>
  </si>
  <si>
    <t>SAMN04011429</t>
  </si>
  <si>
    <t>SAMN04252937</t>
  </si>
  <si>
    <t>SAMEA104700141</t>
  </si>
  <si>
    <t>SAMEA2273228</t>
  </si>
  <si>
    <t>SAMD00089508</t>
  </si>
  <si>
    <t>SAMN03283653</t>
  </si>
  <si>
    <t>SAMN06767780</t>
  </si>
  <si>
    <t>SAMN07291541</t>
  </si>
  <si>
    <t>SAMN04300406</t>
  </si>
  <si>
    <t>SAMN04252900</t>
  </si>
  <si>
    <t>GCF_003056895.1</t>
  </si>
  <si>
    <t>ASM305689v1</t>
  </si>
  <si>
    <t>AUH-ENM2</t>
  </si>
  <si>
    <t>PYGX01</t>
  </si>
  <si>
    <t>ftp://ftp.ncbi.nlm.nih.gov/genomes/all/GCF/003/056/895/GCF_003056895.1_ASM305689v1</t>
  </si>
  <si>
    <t>ftp://ftp.ncbi.nlm.nih.gov/genomes/all/GCA/003/056/895/GCA_003056895.1_ASM305689v1</t>
  </si>
  <si>
    <t>GCF_003288475.1</t>
  </si>
  <si>
    <t>ASM328847v1</t>
  </si>
  <si>
    <t>AR_038</t>
  </si>
  <si>
    <t>ftp://ftp.ncbi.nlm.nih.gov/genomes/all/GCF/003/288/475/GCF_003288475.1_ASM328847v1</t>
  </si>
  <si>
    <t>ftp://ftp.ncbi.nlm.nih.gov/genomes/all/GCA/003/288/475/GCA_003288475.1_ASM328847v1</t>
  </si>
  <si>
    <t>2018/07/05_00:00</t>
  </si>
  <si>
    <t>GCF_000965885.1</t>
  </si>
  <si>
    <t>ASM96588v1</t>
  </si>
  <si>
    <t>CIDEIMsCOL9</t>
  </si>
  <si>
    <t>JZKT01</t>
  </si>
  <si>
    <t>ftp://ftp.ncbi.nlm.nih.gov/genomes/all/GCF/000/965/885/GCF_000965885.1_ASM96588v1</t>
  </si>
  <si>
    <t>ftp://ftp.ncbi.nlm.nih.gov/genomes/all/GCA/000/965/885/GCA_000965885.1_ASM96588v1</t>
  </si>
  <si>
    <t>GCF_000966045.1</t>
  </si>
  <si>
    <t>ASM96604v1</t>
  </si>
  <si>
    <t>CIDEIMsCOL6</t>
  </si>
  <si>
    <t>JZKQ01</t>
  </si>
  <si>
    <t>ftp://ftp.ncbi.nlm.nih.gov/genomes/all/GCF/000/966/045/GCF_000966045.1_ASM96604v1</t>
  </si>
  <si>
    <t>ftp://ftp.ncbi.nlm.nih.gov/genomes/all/GCA/000/966/045/GCA_000966045.1_ASM96604v1</t>
  </si>
  <si>
    <t>GCF_002919705.1</t>
  </si>
  <si>
    <t>ASM291970v1</t>
  </si>
  <si>
    <t>ECNIH16</t>
  </si>
  <si>
    <t>PQKW01</t>
  </si>
  <si>
    <t>Enterobacter_cloacae_complex_sp._ECNIH16_(enterobacteria)</t>
  </si>
  <si>
    <t>Enterobacter_cloacae_complex_sp._ECNIH16</t>
  </si>
  <si>
    <t>ftp://ftp.ncbi.nlm.nih.gov/genomes/all/GCF/002/919/705/GCF_002919705.1_ASM291970v1</t>
  </si>
  <si>
    <t>ftp://ftp.ncbi.nlm.nih.gov/genomes/all/GCA/002/919/705/GCA_002919705.1_ASM291970v1</t>
  </si>
  <si>
    <t>GCF_001316615.1</t>
  </si>
  <si>
    <t>ASM131661v1</t>
  </si>
  <si>
    <t>ST108:941726609</t>
  </si>
  <si>
    <t>LJDV01</t>
  </si>
  <si>
    <t>ftp://ftp.ncbi.nlm.nih.gov/genomes/all/GCF/001/316/615/GCF_001316615.1_ASM131661v1</t>
  </si>
  <si>
    <t>ftp://ftp.ncbi.nlm.nih.gov/genomes/all/GCA/001/316/615/GCA_001316615.1_ASM131661v1</t>
  </si>
  <si>
    <t>2015/10/15_00:00</t>
  </si>
  <si>
    <t>2015/10/16_00:00</t>
  </si>
  <si>
    <t>GCF_001472875.1</t>
  </si>
  <si>
    <t>SMART_857.v1</t>
  </si>
  <si>
    <t>SMART_857</t>
  </si>
  <si>
    <t>LPOX01</t>
  </si>
  <si>
    <t>ftp://ftp.ncbi.nlm.nih.gov/genomes/all/GCF/001/472/875/GCF_001472875.1_SMART_857.v1</t>
  </si>
  <si>
    <t>ftp://ftp.ncbi.nlm.nih.gov/genomes/all/GCA/001/472/875/GCA_001472875.1_SMART_857.v1</t>
  </si>
  <si>
    <t>GCF_900322725.1</t>
  </si>
  <si>
    <t>C45</t>
  </si>
  <si>
    <t>ftp://ftp.ncbi.nlm.nih.gov/genomes/all/GCF/900/322/725/GCF_900322725.1_C45</t>
  </si>
  <si>
    <t>ftp://ftp.ncbi.nlm.nih.gov/genomes/all/GCA/900/322/725/GCA_900322725.1_C45</t>
  </si>
  <si>
    <t>GCF_900077625.1</t>
  </si>
  <si>
    <t>11983_7#2</t>
  </si>
  <si>
    <t>e742</t>
  </si>
  <si>
    <t>FKGC01</t>
  </si>
  <si>
    <t>ftp://ftp.ncbi.nlm.nih.gov/genomes/all/GCF/900/077/625/GCF_900077625.1_11983_7_2</t>
  </si>
  <si>
    <t>ftp://ftp.ncbi.nlm.nih.gov/genomes/all/GCA/900/077/625/GCA_900077625.1_11983_7_2</t>
  </si>
  <si>
    <t>GCF_002334505.1</t>
  </si>
  <si>
    <t>ASM233450v1</t>
  </si>
  <si>
    <t>TUM11057</t>
  </si>
  <si>
    <t>BEGC01</t>
  </si>
  <si>
    <t>ftp://ftp.ncbi.nlm.nih.gov/genomes/all/GCF/002/334/505/GCF_002334505.1_ASM233450v1</t>
  </si>
  <si>
    <t>ftp://ftp.ncbi.nlm.nih.gov/genomes/all/GCA/002/334/505/GCA_002334505.1_ASM233450v1</t>
  </si>
  <si>
    <t>GCF_000958345.1</t>
  </si>
  <si>
    <t>ASM95834v1</t>
  </si>
  <si>
    <t>JZXW01</t>
  </si>
  <si>
    <t>ftp://ftp.ncbi.nlm.nih.gov/genomes/all/GCF/000/958/345/GCF_000958345.1_ASM95834v1</t>
  </si>
  <si>
    <t>ftp://ftp.ncbi.nlm.nih.gov/genomes/all/GCA/000/958/345/GCA_000958345.1_ASM95834v1</t>
  </si>
  <si>
    <t>GCF_002785805.1</t>
  </si>
  <si>
    <t>ASM278580v1</t>
  </si>
  <si>
    <t>ECC1950</t>
  </si>
  <si>
    <t>NEEV01</t>
  </si>
  <si>
    <t>ftp://ftp.ncbi.nlm.nih.gov/genomes/all/GCF/002/785/805/GCF_002785805.1_ASM278580v1</t>
  </si>
  <si>
    <t>ftp://ftp.ncbi.nlm.nih.gov/genomes/all/GCA/002/785/805/GCA_002785805.1_ASM278580v1</t>
  </si>
  <si>
    <t>GCF_003260505.1</t>
  </si>
  <si>
    <t>ASM326050v1</t>
  </si>
  <si>
    <t>AR_0448</t>
  </si>
  <si>
    <t>QHCJ01</t>
  </si>
  <si>
    <t>ftp://ftp.ncbi.nlm.nih.gov/genomes/all/GCF/003/260/505/GCF_003260505.1_ASM326050v1</t>
  </si>
  <si>
    <t>ftp://ftp.ncbi.nlm.nih.gov/genomes/all/GCA/003/260/505/GCA_003260505.1_ASM326050v1</t>
  </si>
  <si>
    <t>respiratory_tract</t>
  </si>
  <si>
    <t>GCA_001595405.1</t>
  </si>
  <si>
    <t>ASM159540v1</t>
  </si>
  <si>
    <t>G6809</t>
  </si>
  <si>
    <t>LOBN01</t>
  </si>
  <si>
    <t>ftp://ftp.ncbi.nlm.nih.gov/genomes/all/GCA/001/595/405/GCA_001595405.1_ASM159540v1</t>
  </si>
  <si>
    <t>2016/03/21_00:00</t>
  </si>
  <si>
    <t>GCF_001472135.1</t>
  </si>
  <si>
    <t>SMART_313.v1</t>
  </si>
  <si>
    <t>SMART_313</t>
  </si>
  <si>
    <t>LPQI01</t>
  </si>
  <si>
    <t>ftp://ftp.ncbi.nlm.nih.gov/genomes/all/GCF/001/472/135/GCF_001472135.1_SMART_313.v1</t>
  </si>
  <si>
    <t>ftp://ftp.ncbi.nlm.nih.gov/genomes/all/GCA/001/472/135/GCA_001472135.1_SMART_313.v1</t>
  </si>
  <si>
    <t>SAMN07167862</t>
  </si>
  <si>
    <t>SAMD00089513</t>
  </si>
  <si>
    <t>SAMD00089524</t>
  </si>
  <si>
    <t>SAMN04252950</t>
  </si>
  <si>
    <t>SAMN06240355</t>
  </si>
  <si>
    <t>SAMN04252934</t>
  </si>
  <si>
    <t>SAMEA2273196</t>
  </si>
  <si>
    <t>SAMEA2273177</t>
  </si>
  <si>
    <t>SAMN03067417</t>
  </si>
  <si>
    <t>SAMN04430989</t>
  </si>
  <si>
    <t>SAMN06076642</t>
  </si>
  <si>
    <t>SAMN03283680</t>
  </si>
  <si>
    <t>SAMEA5603554</t>
  </si>
  <si>
    <t>SAMN07545917</t>
  </si>
  <si>
    <t>SAMN07503716</t>
  </si>
  <si>
    <t>SAMN04252916</t>
  </si>
  <si>
    <t>SAMD00089505</t>
  </si>
  <si>
    <t>SAMN04014914</t>
  </si>
  <si>
    <t>SAMN04252959</t>
  </si>
  <si>
    <t>SAMN06218064</t>
  </si>
  <si>
    <t>SAMN04122808</t>
  </si>
  <si>
    <t>SAMN04011422</t>
  </si>
  <si>
    <t>SAMN11634513</t>
  </si>
  <si>
    <t>SAMD00143519</t>
  </si>
  <si>
    <t>SAMN08156302</t>
  </si>
  <si>
    <t>SAMN04252944</t>
  </si>
  <si>
    <t>SAMEA2273252</t>
  </si>
  <si>
    <t>SAMN04252926</t>
  </si>
  <si>
    <t>SAMN02581287</t>
  </si>
  <si>
    <t>SAMN06076153</t>
  </si>
  <si>
    <t>SAMN03732697</t>
  </si>
  <si>
    <t>SAMEA104694383</t>
  </si>
  <si>
    <t>SAMN04456586</t>
  </si>
  <si>
    <t>SAMN12274572</t>
  </si>
  <si>
    <t>SAMN03732696</t>
  </si>
  <si>
    <t>SAMN07291508</t>
  </si>
  <si>
    <t>SAMN06040414</t>
  </si>
  <si>
    <t>SAMN04521882</t>
  </si>
  <si>
    <t>SAMN04158317</t>
  </si>
  <si>
    <t>SAMN10644712</t>
  </si>
  <si>
    <t>SAMN06279418</t>
  </si>
  <si>
    <t>SAMN12431301</t>
  </si>
  <si>
    <t>SAMN07452566</t>
  </si>
  <si>
    <t>SAMEA2273352</t>
  </si>
  <si>
    <t>SAMEA5852007</t>
  </si>
  <si>
    <t>SAMN09435809</t>
  </si>
  <si>
    <t>SAMEA2273136</t>
  </si>
  <si>
    <t>SAMN09288744</t>
  </si>
  <si>
    <t>SAMD00143518</t>
  </si>
  <si>
    <t>SAMN03283664</t>
  </si>
  <si>
    <t>SAMEA2273171</t>
  </si>
  <si>
    <t>SAMEA2273443</t>
  </si>
  <si>
    <t>IMS,_Bhubaneswar</t>
  </si>
  <si>
    <t>GCF_002529035.1</t>
  </si>
  <si>
    <t>ASM252903v1</t>
  </si>
  <si>
    <t>EspIMS6</t>
  </si>
  <si>
    <t>NRIS01</t>
  </si>
  <si>
    <t>ftp://ftp.ncbi.nlm.nih.gov/genomes/all/GCF/002/529/035/GCF_002529035.1_ASM252903v1</t>
  </si>
  <si>
    <t>ftp://ftp.ncbi.nlm.nih.gov/genomes/all/GCA/002/529/035/GCA_002529035.1_ASM252903v1</t>
  </si>
  <si>
    <t>GCF_002334605.1</t>
  </si>
  <si>
    <t>ASM233460v1</t>
  </si>
  <si>
    <t>TUM11063</t>
  </si>
  <si>
    <t>BEGH01</t>
  </si>
  <si>
    <t>ftp://ftp.ncbi.nlm.nih.gov/genomes/all/GCF/002/334/605/GCF_002334605.1_ASM233460v1</t>
  </si>
  <si>
    <t>ftp://ftp.ncbi.nlm.nih.gov/genomes/all/GCA/002/334/605/GCA_002334605.1_ASM233460v1</t>
  </si>
  <si>
    <t>GCF_002334865.1</t>
  </si>
  <si>
    <t>ASM233486v1</t>
  </si>
  <si>
    <t>TUM11144</t>
  </si>
  <si>
    <t>BEGS01</t>
  </si>
  <si>
    <t>ftp://ftp.ncbi.nlm.nih.gov/genomes/all/GCF/002/334/865/GCF_002334865.1_ASM233486v1</t>
  </si>
  <si>
    <t>ftp://ftp.ncbi.nlm.nih.gov/genomes/all/GCA/002/334/865/GCA_002334865.1_ASM233486v1</t>
  </si>
  <si>
    <t>GCF_001473135.1</t>
  </si>
  <si>
    <t>SMART_1093.v1</t>
  </si>
  <si>
    <t>SMART_1093</t>
  </si>
  <si>
    <t>LPOK01</t>
  </si>
  <si>
    <t>ftp://ftp.ncbi.nlm.nih.gov/genomes/all/GCF/001/473/135/GCF_001473135.1_SMART_1093.v1</t>
  </si>
  <si>
    <t>ftp://ftp.ncbi.nlm.nih.gov/genomes/all/GCA/001/473/135/GCA_001473135.1_SMART_1093.v1</t>
  </si>
  <si>
    <t>Pancreatitis</t>
  </si>
  <si>
    <t>GCF_001984805.1</t>
  </si>
  <si>
    <t>ASM198480v1</t>
  </si>
  <si>
    <t>WCHECl-14653</t>
  </si>
  <si>
    <t>MTSN01</t>
  </si>
  <si>
    <t>ftp://ftp.ncbi.nlm.nih.gov/genomes/all/GCF/001/984/805/GCF_001984805.1_ASM198480v1</t>
  </si>
  <si>
    <t>ftp://ftp.ncbi.nlm.nih.gov/genomes/all/GCA/001/984/805/GCA_001984805.1_ASM198480v1</t>
  </si>
  <si>
    <t>GCF_001472815.1</t>
  </si>
  <si>
    <t>SMART_843.v1</t>
  </si>
  <si>
    <t>SMART_843</t>
  </si>
  <si>
    <t>LPPA01</t>
  </si>
  <si>
    <t>ftp://ftp.ncbi.nlm.nih.gov/genomes/all/GCF/001/472/815/GCF_001472815.1_SMART_843.v1</t>
  </si>
  <si>
    <t>ftp://ftp.ncbi.nlm.nih.gov/genomes/all/GCA/001/472/815/GCA_001472815.1_SMART_843.v1</t>
  </si>
  <si>
    <t>GCF_900077415.1</t>
  </si>
  <si>
    <t>12045_4#68</t>
  </si>
  <si>
    <t>e597</t>
  </si>
  <si>
    <t>FKFG01</t>
  </si>
  <si>
    <t>ftp://ftp.ncbi.nlm.nih.gov/genomes/all/GCF/900/077/415/GCF_900077415.1_12045_4_68</t>
  </si>
  <si>
    <t>ftp://ftp.ncbi.nlm.nih.gov/genomes/all/GCA/900/077/415/GCA_900077415.1_12045_4_68</t>
  </si>
  <si>
    <t>GCF_900077215.1</t>
  </si>
  <si>
    <t>12045_4#52</t>
  </si>
  <si>
    <t>e483</t>
  </si>
  <si>
    <t>FKEG01</t>
  </si>
  <si>
    <t>ftp://ftp.ncbi.nlm.nih.gov/genomes/all/GCF/900/077/215/GCF_900077215.1_12045_4_52</t>
  </si>
  <si>
    <t>ftp://ftp.ncbi.nlm.nih.gov/genomes/all/GCA/900/077/215/GCA_900077215.1_12045_4_52</t>
  </si>
  <si>
    <t>GCF_000807425.2</t>
  </si>
  <si>
    <t>ASM80742v4</t>
  </si>
  <si>
    <t>ftp://ftp.ncbi.nlm.nih.gov/genomes/all/GCF/000/807/425/GCF_000807425.2_ASM80742v4</t>
  </si>
  <si>
    <t>ftp://ftp.ncbi.nlm.nih.gov/genomes/all/GCA/000/807/425/GCA_000807425.4_ASM80742v4</t>
  </si>
  <si>
    <t>60_years</t>
  </si>
  <si>
    <t>GCF_001524995.1</t>
  </si>
  <si>
    <t>ASM152499v1</t>
  </si>
  <si>
    <t>SMART_1234</t>
  </si>
  <si>
    <t>LRJX01</t>
  </si>
  <si>
    <t>ftp://ftp.ncbi.nlm.nih.gov/genomes/all/GCF/001/524/995/GCF_001524995.1_ASM152499v1</t>
  </si>
  <si>
    <t>ftp://ftp.ncbi.nlm.nih.gov/genomes/all/GCA/001/524/995/GCA_001524995.1_ASM152499v1</t>
  </si>
  <si>
    <t>GCF_001938435.1</t>
  </si>
  <si>
    <t>ASM193843v1</t>
  </si>
  <si>
    <t>WCHEClY2403</t>
  </si>
  <si>
    <t>MRAB01</t>
  </si>
  <si>
    <t>ftp://ftp.ncbi.nlm.nih.gov/genomes/all/GCF/001/938/435/GCF_001938435.1_ASM193843v1</t>
  </si>
  <si>
    <t>ftp://ftp.ncbi.nlm.nih.gov/genomes/all/GCA/001/938/435/GCA_001938435.1_ASM193843v1</t>
  </si>
  <si>
    <t>2017/01/06_00:00</t>
  </si>
  <si>
    <t>GCF_000958015.1</t>
  </si>
  <si>
    <t>ASM95801v1</t>
  </si>
  <si>
    <t>JZZF01</t>
  </si>
  <si>
    <t>ftp://ftp.ncbi.nlm.nih.gov/genomes/all/GCF/000/958/015/GCF_000958015.1_ASM95801v1</t>
  </si>
  <si>
    <t>ftp://ftp.ncbi.nlm.nih.gov/genomes/all/GCA/000/958/015/GCA_000958015.1_ASM95801v1</t>
  </si>
  <si>
    <t>GCA_901484995.1</t>
  </si>
  <si>
    <t>ecl_8ec_assembly</t>
  </si>
  <si>
    <t>ecl_8ec</t>
  </si>
  <si>
    <t>CABEFH01</t>
  </si>
  <si>
    <t>ftp://ftp.ncbi.nlm.nih.gov/genomes/all/GCA/901/484/995/GCA_901484995.1_ecl_8ec_assembly</t>
  </si>
  <si>
    <t>Urinary_track_infection</t>
  </si>
  <si>
    <t>GCF_003670085.1</t>
  </si>
  <si>
    <t>ASM367008v1</t>
  </si>
  <si>
    <t>NRQN01</t>
  </si>
  <si>
    <t>ftp://ftp.ncbi.nlm.nih.gov/genomes/all/GCF/003/670/085/GCF_003670085.1_ASM367008v1</t>
  </si>
  <si>
    <t>ftp://ftp.ncbi.nlm.nih.gov/genomes/all/GCA/003/670/085/GCA_003670085.1_ASM367008v1</t>
  </si>
  <si>
    <t>2018/10/22_00:00</t>
  </si>
  <si>
    <t>urinary_infection</t>
  </si>
  <si>
    <t>GCF_002751835.1</t>
  </si>
  <si>
    <t>ASM275183v1</t>
  </si>
  <si>
    <t>ECLO_716754_SO</t>
  </si>
  <si>
    <t>NRJI01</t>
  </si>
  <si>
    <t>ftp://ftp.ncbi.nlm.nih.gov/genomes/all/GCF/002/751/835/GCF_002751835.1_ASM275183v1</t>
  </si>
  <si>
    <t>ftp://ftp.ncbi.nlm.nih.gov/genomes/all/GCA/002/751/835/GCA_002751835.1_ASM275183v1</t>
  </si>
  <si>
    <t>GCF_001472455.1</t>
  </si>
  <si>
    <t>SMART_562.v1</t>
  </si>
  <si>
    <t>SMART_562</t>
  </si>
  <si>
    <t>LPPS01</t>
  </si>
  <si>
    <t>ftp://ftp.ncbi.nlm.nih.gov/genomes/all/GCF/001/472/455/GCF_001472455.1_SMART_562.v1</t>
  </si>
  <si>
    <t>ftp://ftp.ncbi.nlm.nih.gov/genomes/all/GCA/001/472/455/GCA_001472455.1_SMART_562.v1</t>
  </si>
  <si>
    <t>GCF_002923275.1</t>
  </si>
  <si>
    <t>ASM292327v1</t>
  </si>
  <si>
    <t>TUM11052</t>
  </si>
  <si>
    <t>BEFZ01</t>
  </si>
  <si>
    <t>ftp://ftp.ncbi.nlm.nih.gov/genomes/all/GCF/002/923/275/GCF_002923275.1_ASM292327v1</t>
  </si>
  <si>
    <t>ftp://ftp.ncbi.nlm.nih.gov/genomes/all/GCA/002/923/275/GCA_002923275.1_ASM292327v1</t>
  </si>
  <si>
    <t>GCF_003573505.1</t>
  </si>
  <si>
    <t>ASM357350v1</t>
  </si>
  <si>
    <t>AR_0073</t>
  </si>
  <si>
    <t>ftp://ftp.ncbi.nlm.nih.gov/genomes/all/GCF/003/573/505/GCF_003573505.1_ASM357350v1</t>
  </si>
  <si>
    <t>ftp://ftp.ncbi.nlm.nih.gov/genomes/all/GCA/003/573/505/GCA_003573505.1_ASM357350v1</t>
  </si>
  <si>
    <t>2018/09/18_00:00</t>
  </si>
  <si>
    <t>GCF_001471255.1</t>
  </si>
  <si>
    <t>SMART_1141.v1</t>
  </si>
  <si>
    <t>SMART_1141</t>
  </si>
  <si>
    <t>LPOB01</t>
  </si>
  <si>
    <t>ftp://ftp.ncbi.nlm.nih.gov/genomes/all/GCF/001/471/255/GCF_001471255.1_SMART_1141.v1</t>
  </si>
  <si>
    <t>ftp://ftp.ncbi.nlm.nih.gov/genomes/all/GCA/001/471/255/GCA_001471255.1_SMART_1141.v1</t>
  </si>
  <si>
    <t>GCF_002162415.1</t>
  </si>
  <si>
    <t>ASM216241v1</t>
  </si>
  <si>
    <t>NDIV01</t>
  </si>
  <si>
    <t>ftp://ftp.ncbi.nlm.nih.gov/genomes/all/GCF/002/162/415/GCF_002162415.1_ASM216241v1</t>
  </si>
  <si>
    <t>ftp://ftp.ncbi.nlm.nih.gov/genomes/all/GCA/002/162/415/GCA_002162415.1_ASM216241v1</t>
  </si>
  <si>
    <t>trachael_aspirate</t>
  </si>
  <si>
    <t>GCF_003031445.1</t>
  </si>
  <si>
    <t>ASM303144v1</t>
  </si>
  <si>
    <t>ftp://ftp.ncbi.nlm.nih.gov/genomes/all/GCA/003/031/445/GCA_003031445.1_ASM303144v1</t>
  </si>
  <si>
    <t>2018/04/03_00:00</t>
  </si>
  <si>
    <t>2019/08/25_00:00</t>
  </si>
  <si>
    <t>GCF_001316805.2</t>
  </si>
  <si>
    <t>ASM131680v2</t>
  </si>
  <si>
    <t>ST121:950178628</t>
  </si>
  <si>
    <t>LJDO02</t>
  </si>
  <si>
    <t>Enterobacter_sp._ST121:950178628_(enterobacteria)</t>
  </si>
  <si>
    <t>Enterobacter_sp._ST121:950178628</t>
  </si>
  <si>
    <t>ftp://ftp.ncbi.nlm.nih.gov/genomes/all/GCF/001/316/805/GCF_001316805.2_ASM131680v2</t>
  </si>
  <si>
    <t>ftp://ftp.ncbi.nlm.nih.gov/genomes/all/GCA/001/316/805/GCA_001316805.2_ASM131680v2</t>
  </si>
  <si>
    <t>obstructive_jaundice</t>
  </si>
  <si>
    <t>Luhua_Zhang</t>
  </si>
  <si>
    <t>GCF_006148995.1</t>
  </si>
  <si>
    <t>ASM614899v1</t>
  </si>
  <si>
    <t>SCNJ07</t>
  </si>
  <si>
    <t>VBSC01</t>
  </si>
  <si>
    <t>ftp://ftp.ncbi.nlm.nih.gov/genomes/all/GCF/006/148/995/GCF_006148995.1_ASM614899v1</t>
  </si>
  <si>
    <t>ftp://ftp.ncbi.nlm.nih.gov/genomes/all/GCA/006/148/995/GCA_006148995.1_ASM614899v1</t>
  </si>
  <si>
    <t>Southwest_Medical_University</t>
  </si>
  <si>
    <t>2019/06/07_00:00</t>
  </si>
  <si>
    <t>2019/06/09_00:00</t>
  </si>
  <si>
    <t>GCF_004011455.1</t>
  </si>
  <si>
    <t>ASM401145v1</t>
  </si>
  <si>
    <t>NUH15_ECL032</t>
  </si>
  <si>
    <t>BIGE01</t>
  </si>
  <si>
    <t>ftp://ftp.ncbi.nlm.nih.gov/genomes/all/GCF/004/011/455/GCF_004011455.1_ASM401145v1</t>
  </si>
  <si>
    <t>ftp://ftp.ncbi.nlm.nih.gov/genomes/all/GCA/004/011/455/GCA_004011455.1_ASM401145v1</t>
  </si>
  <si>
    <t>Septicemia</t>
  </si>
  <si>
    <t>Long_Sun</t>
  </si>
  <si>
    <t>GCF_002858545.1</t>
  </si>
  <si>
    <t>ASM285854v1</t>
  </si>
  <si>
    <t>TREC1</t>
  </si>
  <si>
    <t>PJZE01</t>
  </si>
  <si>
    <t>Enterobacter_cloacae_complex_sp._TREC1_(enterobacteria)</t>
  </si>
  <si>
    <t>Enterobacter_cloacae_complex_sp._TREC1</t>
  </si>
  <si>
    <t>ftp://ftp.ncbi.nlm.nih.gov/genomes/all/GCF/002/858/545/GCF_002858545.1_ASM285854v1</t>
  </si>
  <si>
    <t>ftp://ftp.ncbi.nlm.nih.gov/genomes/all/GCA/002/858/545/GCA_002858545.1_ASM285854v1</t>
  </si>
  <si>
    <t>GCF_001473015.1</t>
  </si>
  <si>
    <t>SMART_1001.v1</t>
  </si>
  <si>
    <t>SMART_1001</t>
  </si>
  <si>
    <t>LPOQ01</t>
  </si>
  <si>
    <t>ftp://ftp.ncbi.nlm.nih.gov/genomes/all/GCF/001/473/015/GCF_001473015.1_SMART_1001.v1</t>
  </si>
  <si>
    <t>ftp://ftp.ncbi.nlm.nih.gov/genomes/all/GCA/001/473/015/GCA_001473015.1_SMART_1001.v1</t>
  </si>
  <si>
    <t>GCF_900077915.1</t>
  </si>
  <si>
    <t>11983_7#26</t>
  </si>
  <si>
    <t>e843</t>
  </si>
  <si>
    <t>FKHC01</t>
  </si>
  <si>
    <t>ftp://ftp.ncbi.nlm.nih.gov/genomes/all/GCF/900/077/915/GCF_900077915.1_11983_7_26</t>
  </si>
  <si>
    <t>ftp://ftp.ncbi.nlm.nih.gov/genomes/all/GCA/900/077/915/GCA_900077915.1_11983_7_26</t>
  </si>
  <si>
    <t>GCF_001472645.1</t>
  </si>
  <si>
    <t>SMART_710.v1</t>
  </si>
  <si>
    <t>SMART_710</t>
  </si>
  <si>
    <t>LPPI01</t>
  </si>
  <si>
    <t>ftp://ftp.ncbi.nlm.nih.gov/genomes/all/GCF/001/472/645/GCF_001472645.1_SMART_710.v1</t>
  </si>
  <si>
    <t>ftp://ftp.ncbi.nlm.nih.gov/genomes/all/GCA/001/472/645/GCA_001472645.1_SMART_710.v1</t>
  </si>
  <si>
    <t>TISSUE</t>
  </si>
  <si>
    <t>GCF_000692235.1</t>
  </si>
  <si>
    <t>Ente_cloa_BIDMC_66_V1</t>
  </si>
  <si>
    <t>BIDMC_66</t>
  </si>
  <si>
    <t>JMUP01</t>
  </si>
  <si>
    <t>ftp://ftp.ncbi.nlm.nih.gov/genomes/all/GCF/000/692/235/GCF_000692235.1_Ente_cloa_BIDMC_66_V1</t>
  </si>
  <si>
    <t>ftp://ftp.ncbi.nlm.nih.gov/genomes/all/GCA/000/692/235/GCA_000692235.1_Ente_cloa_BIDMC_66_V1</t>
  </si>
  <si>
    <t>GCF_001938425.1</t>
  </si>
  <si>
    <t>ASM193842v1</t>
  </si>
  <si>
    <t>WCHEClY2402</t>
  </si>
  <si>
    <t>MRAA01</t>
  </si>
  <si>
    <t>ftp://ftp.ncbi.nlm.nih.gov/genomes/all/GCF/001/938/425/GCF_001938425.1_ASM193842v1</t>
  </si>
  <si>
    <t>ftp://ftp.ncbi.nlm.nih.gov/genomes/all/GCA/001/938/425/GCA_001938425.1_ASM193842v1</t>
  </si>
  <si>
    <t>GCF_001023395.1</t>
  </si>
  <si>
    <t>ASM102339v1</t>
  </si>
  <si>
    <t>GN02338</t>
  </si>
  <si>
    <t>LEEF01</t>
  </si>
  <si>
    <t>ftp://ftp.ncbi.nlm.nih.gov/genomes/all/GCF/001/023/395/GCF_001023395.1_ASM102339v1</t>
  </si>
  <si>
    <t>ftp://ftp.ncbi.nlm.nih.gov/genomes/all/GCA/001/023/395/GCA_001023395.1_ASM102339v1</t>
  </si>
  <si>
    <t>GCA_902166715.1</t>
  </si>
  <si>
    <t>25964_2#260</t>
  </si>
  <si>
    <t>4928STDY7387746</t>
  </si>
  <si>
    <t>ftp://ftp.ncbi.nlm.nih.gov/genomes/all/GCA/902/166/715/GCA_902166715.1_25964_2_260</t>
  </si>
  <si>
    <t>GCF_003031755.1</t>
  </si>
  <si>
    <t>ASM303175v1</t>
  </si>
  <si>
    <t>ftp://ftp.ncbi.nlm.nih.gov/genomes/all/GCA/003/031/755/GCA_003031755.1_ASM303175v1</t>
  </si>
  <si>
    <t>GCF_007421915.1</t>
  </si>
  <si>
    <t>ASM742191v1</t>
  </si>
  <si>
    <t>NSC2134</t>
  </si>
  <si>
    <t>VLNX01</t>
  </si>
  <si>
    <t>ftp://ftp.ncbi.nlm.nih.gov/genomes/all/GCF/007/421/915/GCF_007421915.1_ASM742191v1</t>
  </si>
  <si>
    <t>ftp://ftp.ncbi.nlm.nih.gov/genomes/all/GCA/007/421/915/GCA_007421915.1_ASM742191v1</t>
  </si>
  <si>
    <t>GCF_001023375.1</t>
  </si>
  <si>
    <t>ASM102337v1</t>
  </si>
  <si>
    <t>GN02327</t>
  </si>
  <si>
    <t>LEEG01</t>
  </si>
  <si>
    <t>ftp://ftp.ncbi.nlm.nih.gov/genomes/all/GCF/001/023/375/GCF_001023375.1_ASM102337v1</t>
  </si>
  <si>
    <t>ftp://ftp.ncbi.nlm.nih.gov/genomes/all/GCA/001/023/375/GCA_001023375.1_ASM102337v1</t>
  </si>
  <si>
    <t>GCF_002968455.1</t>
  </si>
  <si>
    <t>ASM296845v1</t>
  </si>
  <si>
    <t>AR_0365</t>
  </si>
  <si>
    <t>ftp://ftp.ncbi.nlm.nih.gov/genomes/all/GCF/002/968/455/GCF_002968455.1_ASM296845v1</t>
  </si>
  <si>
    <t>ftp://ftp.ncbi.nlm.nih.gov/genomes/all/GCA/002/968/455/GCA_002968455.1_ASM296845v1</t>
  </si>
  <si>
    <t>2018/03/05_00:00</t>
  </si>
  <si>
    <t>2018/03/12_00:00</t>
  </si>
  <si>
    <t>GCF_002918755.1</t>
  </si>
  <si>
    <t>ASM291875v1</t>
  </si>
  <si>
    <t>ECNIH14</t>
  </si>
  <si>
    <t>PQKZ01</t>
  </si>
  <si>
    <t>Enterobacter_cloacae_complex_sp._ECNIH14_(enterobacteria)</t>
  </si>
  <si>
    <t>Enterobacter_cloacae_complex_sp._ECNIH14</t>
  </si>
  <si>
    <t>ftp://ftp.ncbi.nlm.nih.gov/genomes/all/GCF/002/918/755/GCF_002918755.1_ASM291875v1</t>
  </si>
  <si>
    <t>ftp://ftp.ncbi.nlm.nih.gov/genomes/all/GCA/002/918/755/GCA_002918755.1_ASM291875v1</t>
  </si>
  <si>
    <t>GCF_002152945.1</t>
  </si>
  <si>
    <t>ASM215294v1</t>
  </si>
  <si>
    <t>MGH131</t>
  </si>
  <si>
    <t>NGRK01</t>
  </si>
  <si>
    <t>ftp://ftp.ncbi.nlm.nih.gov/genomes/all/GCF/002/152/945/GCF_002152945.1_ASM215294v1</t>
  </si>
  <si>
    <t>ftp://ftp.ncbi.nlm.nih.gov/genomes/all/GCA/002/152/945/GCA_002152945.1_ASM215294v1</t>
  </si>
  <si>
    <t>GCF_001463365.1</t>
  </si>
  <si>
    <t>ASM146336v1</t>
  </si>
  <si>
    <t>LNII01</t>
  </si>
  <si>
    <t>Enterobacter_sp._50793107_(enterobacteria)</t>
  </si>
  <si>
    <t>Enterobacter_sp._50793107</t>
  </si>
  <si>
    <t>ftp://ftp.ncbi.nlm.nih.gov/genomes/all/GCF/001/463/365/GCF_001463365.1_ASM146336v1</t>
  </si>
  <si>
    <t>ftp://ftp.ncbi.nlm.nih.gov/genomes/all/GCA/001/463/365/GCA_001463365.1_ASM146336v1</t>
  </si>
  <si>
    <t>GCF_004004525.1</t>
  </si>
  <si>
    <t>ASM400452v1</t>
  </si>
  <si>
    <t>064C3</t>
  </si>
  <si>
    <t>RZWD01</t>
  </si>
  <si>
    <t>ftp://ftp.ncbi.nlm.nih.gov/genomes/all/GCF/004/004/525/GCF_004004525.1_ASM400452v1</t>
  </si>
  <si>
    <t>ftp://ftp.ncbi.nlm.nih.gov/genomes/all/GCA/004/004/525/GCA_004004525.1_ASM400452v1</t>
  </si>
  <si>
    <t>GCF_002154865.1</t>
  </si>
  <si>
    <t>ASM215486v1</t>
  </si>
  <si>
    <t>SJRP/Ec9</t>
  </si>
  <si>
    <t>MUDF01</t>
  </si>
  <si>
    <t>ftp://ftp.ncbi.nlm.nih.gov/genomes/all/GCF/002/154/865/GCF_002154865.1_ASM215486v1</t>
  </si>
  <si>
    <t>ftp://ftp.ncbi.nlm.nih.gov/genomes/all/GCA/002/154/865/GCA_002154865.1_ASM215486v1</t>
  </si>
  <si>
    <t>GCF_007954085.1</t>
  </si>
  <si>
    <t>ASM795408v1</t>
  </si>
  <si>
    <t>KCJ3K22</t>
  </si>
  <si>
    <t>VOME01</t>
  </si>
  <si>
    <t>ftp://ftp.ncbi.nlm.nih.gov/genomes/all/GCF/007/954/085/GCF_007954085.1_ASM795408v1</t>
  </si>
  <si>
    <t>ftp://ftp.ncbi.nlm.nih.gov/genomes/all/GCA/007/954/085/GCA_007954085.1_ASM795408v1</t>
  </si>
  <si>
    <t>wound_pus</t>
  </si>
  <si>
    <t>colonised</t>
  </si>
  <si>
    <t>Targu_Mures</t>
  </si>
  <si>
    <t>GCF_002740875.1</t>
  </si>
  <si>
    <t>ASM274087v1</t>
  </si>
  <si>
    <t>22ES</t>
  </si>
  <si>
    <t>PEHT01</t>
  </si>
  <si>
    <t>ftp://ftp.ncbi.nlm.nih.gov/genomes/all/GCF/002/740/875/GCF_002740875.1_ASM274087v1</t>
  </si>
  <si>
    <t>ftp://ftp.ncbi.nlm.nih.gov/genomes/all/GCA/002/740/875/GCA_002740875.1_ASM274087v1</t>
  </si>
  <si>
    <t>2017/12/21_00:00</t>
  </si>
  <si>
    <t>GCF_900075715.1</t>
  </si>
  <si>
    <t>11983_6#32</t>
  </si>
  <si>
    <t>e1424</t>
  </si>
  <si>
    <t>FJYW01</t>
  </si>
  <si>
    <t>ftp://ftp.ncbi.nlm.nih.gov/genomes/all/GCF/900/075/715/GCF_900075715.1_11983_6_32</t>
  </si>
  <si>
    <t>ftp://ftp.ncbi.nlm.nih.gov/genomes/all/GCA/900/075/715/GCA_900075715.1_11983_6_32</t>
  </si>
  <si>
    <t>GCF_902387755.1</t>
  </si>
  <si>
    <t>UHGG_MGYG-HGUT-02502</t>
  </si>
  <si>
    <t>MGYG-HGUT-02502</t>
  </si>
  <si>
    <t>CABMNQ01</t>
  </si>
  <si>
    <t>ftp://ftp.ncbi.nlm.nih.gov/genomes/all/GCA/902/387/755/GCA_902387755.1_UHGG_MGYG-HGUT-02502</t>
  </si>
  <si>
    <t>GCF_003289825.1</t>
  </si>
  <si>
    <t>ASM328982v1</t>
  </si>
  <si>
    <t>99B3</t>
  </si>
  <si>
    <t>QMDH01</t>
  </si>
  <si>
    <t>ftp://ftp.ncbi.nlm.nih.gov/genomes/all/GCF/003/289/825/GCF_003289825.1_ASM328982v1</t>
  </si>
  <si>
    <t>ftp://ftp.ncbi.nlm.nih.gov/genomes/all/GCA/003/289/825/GCA_003289825.1_ASM328982v1</t>
  </si>
  <si>
    <t>GCF_900076715.1</t>
  </si>
  <si>
    <t>12045_4#16</t>
  </si>
  <si>
    <t>e264</t>
  </si>
  <si>
    <t>FKDD01</t>
  </si>
  <si>
    <t>ftp://ftp.ncbi.nlm.nih.gov/genomes/all/GCF/900/076/715/GCF_900076715.1_12045_4_16</t>
  </si>
  <si>
    <t>ftp://ftp.ncbi.nlm.nih.gov/genomes/all/GCA/900/076/715/GCA_900076715.1_12045_4_16</t>
  </si>
  <si>
    <t>GCF_004126455.1</t>
  </si>
  <si>
    <t>ASM412645v1</t>
  </si>
  <si>
    <t>GEO_4_Eff_A</t>
  </si>
  <si>
    <t>QJSL01</t>
  </si>
  <si>
    <t>ftp://ftp.ncbi.nlm.nih.gov/genomes/all/GCF/004/126/455/GCF_004126455.1_ASM412645v1</t>
  </si>
  <si>
    <t>ftp://ftp.ncbi.nlm.nih.gov/genomes/all/GCA/004/126/455/GCA_004126455.1_ASM412645v1</t>
  </si>
  <si>
    <t>GCF_004011375.1</t>
  </si>
  <si>
    <t>ASM401137v1</t>
  </si>
  <si>
    <t>NUH13_ECL030</t>
  </si>
  <si>
    <t>BIGA01</t>
  </si>
  <si>
    <t>ftp://ftp.ncbi.nlm.nih.gov/genomes/all/GCF/004/011/375/GCF_004011375.1_ASM401137v1</t>
  </si>
  <si>
    <t>ftp://ftp.ncbi.nlm.nih.gov/genomes/all/GCA/004/011/375/GCA_004011375.1_ASM401137v1</t>
  </si>
  <si>
    <t>GCF_000958385.1</t>
  </si>
  <si>
    <t>ASM95838v1</t>
  </si>
  <si>
    <t>JZXU01</t>
  </si>
  <si>
    <t>ftp://ftp.ncbi.nlm.nih.gov/genomes/all/GCF/000/958/385/GCF_000958385.1_ASM95838v1</t>
  </si>
  <si>
    <t>ftp://ftp.ncbi.nlm.nih.gov/genomes/all/GCA/000/958/385/GCA_000958385.1_ASM95838v1</t>
  </si>
  <si>
    <t>GCF_900077165.1</t>
  </si>
  <si>
    <t>12045_4#47</t>
  </si>
  <si>
    <t>e456</t>
  </si>
  <si>
    <t>FKEM01</t>
  </si>
  <si>
    <t>ftp://ftp.ncbi.nlm.nih.gov/genomes/all/GCF/900/077/165/GCF_900077165.1_12045_4_47</t>
  </si>
  <si>
    <t>ftp://ftp.ncbi.nlm.nih.gov/genomes/all/GCA/900/077/165/GCA_900077165.1_12045_4_47</t>
  </si>
  <si>
    <t>GCF_900076485.1</t>
  </si>
  <si>
    <t>12045_5#21</t>
  </si>
  <si>
    <t>e2161</t>
  </si>
  <si>
    <t>FKDK01</t>
  </si>
  <si>
    <t>ftp://ftp.ncbi.nlm.nih.gov/genomes/all/GCF/900/076/485/GCF_900076485.1_12045_5_21</t>
  </si>
  <si>
    <t>ftp://ftp.ncbi.nlm.nih.gov/genomes/all/GCA/900/076/485/GCA_900076485.1_12045_5_21</t>
  </si>
  <si>
    <t>SAMN04521878</t>
  </si>
  <si>
    <t>SAMN09845227</t>
  </si>
  <si>
    <t>GCF_002151825.1</t>
  </si>
  <si>
    <t>ASM215182v1</t>
  </si>
  <si>
    <t>BWH71</t>
  </si>
  <si>
    <t>NGRJ01</t>
  </si>
  <si>
    <t>ftp://ftp.ncbi.nlm.nih.gov/genomes/all/GCF/002/151/825/GCF_002151825.1_ASM215182v1</t>
  </si>
  <si>
    <t>ftp://ftp.ncbi.nlm.nih.gov/genomes/all/GCA/002/151/825/GCA_002151825.1_ASM215182v1</t>
  </si>
  <si>
    <t>GCF_003964445.1</t>
  </si>
  <si>
    <t>ASM396444v1</t>
  </si>
  <si>
    <t>WCHEH090062</t>
  </si>
  <si>
    <t>RXSF01</t>
  </si>
  <si>
    <t>ftp://ftp.ncbi.nlm.nih.gov/genomes/all/GCF/003/964/445/GCF_003964445.1_ASM396444v1</t>
  </si>
  <si>
    <t>ftp://ftp.ncbi.nlm.nih.gov/genomes/all/GCA/003/964/445/GCA_003964445.1_ASM396444v1</t>
  </si>
  <si>
    <t>SAMN07816158</t>
  </si>
  <si>
    <t>SAMD00143520</t>
  </si>
  <si>
    <t>SAMN09435822</t>
  </si>
  <si>
    <t>SAMN09289744</t>
  </si>
  <si>
    <t>SAMN04011456</t>
  </si>
  <si>
    <t>SAMN02641647</t>
  </si>
  <si>
    <t>SAMN06767783</t>
  </si>
  <si>
    <t>SAMN09289753</t>
  </si>
  <si>
    <t>SAMN03135815</t>
  </si>
  <si>
    <t>SAMN04252935</t>
  </si>
  <si>
    <t>SAMN04448506</t>
  </si>
  <si>
    <t>GCF_002850625.1</t>
  </si>
  <si>
    <t>ASM285062v1</t>
  </si>
  <si>
    <t>WCHEH040006</t>
  </si>
  <si>
    <t>PDVT01</t>
  </si>
  <si>
    <t>ftp://ftp.ncbi.nlm.nih.gov/genomes/all/GCF/002/850/625/GCF_002850625.1_ASM285062v1</t>
  </si>
  <si>
    <t>ftp://ftp.ncbi.nlm.nih.gov/genomes/all/GCA/002/850/625/GCA_002850625.1_ASM285062v1</t>
  </si>
  <si>
    <t>GCF_004011475.1</t>
  </si>
  <si>
    <t>ASM401147v1</t>
  </si>
  <si>
    <t>NUH15_ECL035</t>
  </si>
  <si>
    <t>BIGF01</t>
  </si>
  <si>
    <t>ftp://ftp.ncbi.nlm.nih.gov/genomes/all/GCF/004/011/475/GCF_004011475.1_ASM401147v1</t>
  </si>
  <si>
    <t>ftp://ftp.ncbi.nlm.nih.gov/genomes/all/GCA/004/011/475/GCA_004011475.1_ASM401147v1</t>
  </si>
  <si>
    <t>GCF_003289725.1</t>
  </si>
  <si>
    <t>ASM328972v1</t>
  </si>
  <si>
    <t>131G4</t>
  </si>
  <si>
    <t>QMCU01</t>
  </si>
  <si>
    <t>ftp://ftp.ncbi.nlm.nih.gov/genomes/all/GCF/003/289/725/GCF_003289725.1_ASM328972v1</t>
  </si>
  <si>
    <t>ftp://ftp.ncbi.nlm.nih.gov/genomes/all/GCA/003/289/725/GCA_003289725.1_ASM328972v1</t>
  </si>
  <si>
    <t>GCF_004024265.1</t>
  </si>
  <si>
    <t>ASM402426v1</t>
  </si>
  <si>
    <t>GEO_30_Eff_A</t>
  </si>
  <si>
    <t>QKPE01</t>
  </si>
  <si>
    <t>ftp://ftp.ncbi.nlm.nih.gov/genomes/all/GCF/004/024/265/GCF_004024265.1_ASM402426v1</t>
  </si>
  <si>
    <t>ftp://ftp.ncbi.nlm.nih.gov/genomes/all/GCA/004/024/265/GCA_004024265.1_ASM402426v1</t>
  </si>
  <si>
    <t>endo-tracheal_apirate_(ETA)</t>
  </si>
  <si>
    <t>GCF_001317225.2</t>
  </si>
  <si>
    <t>ASM131722v2</t>
  </si>
  <si>
    <t>ST434:953099839</t>
  </si>
  <si>
    <t>LJEW02</t>
  </si>
  <si>
    <t>ftp://ftp.ncbi.nlm.nih.gov/genomes/all/GCF/001/317/225/GCF_001317225.2_ASM131722v2</t>
  </si>
  <si>
    <t>ftp://ftp.ncbi.nlm.nih.gov/genomes/all/GCA/001/317/225/GCA_001317225.2_ASM131722v2</t>
  </si>
  <si>
    <t>GCF_000512375.1</t>
  </si>
  <si>
    <t>ASM51237v1</t>
  </si>
  <si>
    <t>P101</t>
  </si>
  <si>
    <t>ftp://ftp.ncbi.nlm.nih.gov/genomes/all/GCF/000/512/375/GCF_000512375.1_ASM51237v1</t>
  </si>
  <si>
    <t>ftp://ftp.ncbi.nlm.nih.gov/genomes/all/GCA/000/512/375/GCA_000512375.1_ASM51237v1</t>
  </si>
  <si>
    <t>2013/12/31_00:00</t>
  </si>
  <si>
    <t>GCF_002785785.1</t>
  </si>
  <si>
    <t>ASM278578v1</t>
  </si>
  <si>
    <t>ECC1875</t>
  </si>
  <si>
    <t>NEES01</t>
  </si>
  <si>
    <t>ftp://ftp.ncbi.nlm.nih.gov/genomes/all/GCF/002/785/785/GCF_002785785.1_ASM278578v1</t>
  </si>
  <si>
    <t>ftp://ftp.ncbi.nlm.nih.gov/genomes/all/GCA/002/785/785/GCA_002785785.1_ASM278578v1</t>
  </si>
  <si>
    <t>GCF_004024095.1</t>
  </si>
  <si>
    <t>ASM402409v1</t>
  </si>
  <si>
    <t>GEO_47_Eff_B</t>
  </si>
  <si>
    <t>QKOV01</t>
  </si>
  <si>
    <t>ftp://ftp.ncbi.nlm.nih.gov/genomes/all/GCF/004/024/095/GCF_004024095.1_ASM402409v1</t>
  </si>
  <si>
    <t>ftp://ftp.ncbi.nlm.nih.gov/genomes/all/GCA/004/024/095/GCA_004024095.1_ASM402409v1</t>
  </si>
  <si>
    <t>GCF_000803045.1</t>
  </si>
  <si>
    <t>ASM80304v1</t>
  </si>
  <si>
    <t>CCBH10892</t>
  </si>
  <si>
    <t>JSBO01</t>
  </si>
  <si>
    <t>ftp://ftp.ncbi.nlm.nih.gov/genomes/all/GCF/000/803/045/GCF_000803045.1_ASM80304v1</t>
  </si>
  <si>
    <t>ftp://ftp.ncbi.nlm.nih.gov/genomes/all/GCA/000/803/045/GCA_000803045.1_ASM80304v1</t>
  </si>
  <si>
    <t>IOC-_FIOCRUZ</t>
  </si>
  <si>
    <t>GCF_001472835.1</t>
  </si>
  <si>
    <t>SMART_851.v1</t>
  </si>
  <si>
    <t>SMART_851</t>
  </si>
  <si>
    <t>LPOZ01</t>
  </si>
  <si>
    <t>ftp://ftp.ncbi.nlm.nih.gov/genomes/all/GCF/001/472/835/GCF_001472835.1_SMART_851.v1</t>
  </si>
  <si>
    <t>ftp://ftp.ncbi.nlm.nih.gov/genomes/all/GCA/001/472/835/GCA_001472835.1_SMART_851.v1</t>
  </si>
  <si>
    <t>GCF_003408555.1</t>
  </si>
  <si>
    <t>ASM340855v1</t>
  </si>
  <si>
    <t>S13</t>
  </si>
  <si>
    <t>ftp://ftp.ncbi.nlm.nih.gov/genomes/all/GCF/003/408/555/GCF_003408555.1_ASM340855v1</t>
  </si>
  <si>
    <t>ftp://ftp.ncbi.nlm.nih.gov/genomes/all/GCA/003/408/555/GCA_003408555.1_ASM340855v1</t>
  </si>
  <si>
    <t>SAMN04431016</t>
  </si>
  <si>
    <t>SAMN04448499</t>
  </si>
  <si>
    <t>SAMN04252908</t>
  </si>
  <si>
    <t>SAMN03455979</t>
  </si>
  <si>
    <t>GCF_001525365.1</t>
  </si>
  <si>
    <t>ASM152536v1</t>
  </si>
  <si>
    <t>SMART_1168</t>
  </si>
  <si>
    <t>LRIW01</t>
  </si>
  <si>
    <t>ftp://ftp.ncbi.nlm.nih.gov/genomes/all/GCF/001/525/365/GCF_001525365.1_ASM152536v1</t>
  </si>
  <si>
    <t>ftp://ftp.ncbi.nlm.nih.gov/genomes/all/GCA/001/525/365/GCA_001525365.1_ASM152536v1</t>
  </si>
  <si>
    <t>GCF_003408595.1</t>
  </si>
  <si>
    <t>ASM340859v1</t>
  </si>
  <si>
    <t>S6</t>
  </si>
  <si>
    <t>ftp://ftp.ncbi.nlm.nih.gov/genomes/all/GCF/003/408/595/GCF_003408595.1_ASM340859v1</t>
  </si>
  <si>
    <t>ftp://ftp.ncbi.nlm.nih.gov/genomes/all/GCA/003/408/595/GCA_003408595.1_ASM340859v1</t>
  </si>
  <si>
    <t>GCF_001472295.1</t>
  </si>
  <si>
    <t>SMART_448.v1</t>
  </si>
  <si>
    <t>SMART_448</t>
  </si>
  <si>
    <t>LPQA01</t>
  </si>
  <si>
    <t>ftp://ftp.ncbi.nlm.nih.gov/genomes/all/GCF/001/472/295/GCF_001472295.1_SMART_448.v1</t>
  </si>
  <si>
    <t>ftp://ftp.ncbi.nlm.nih.gov/genomes/all/GCA/001/472/295/GCA_001472295.1_SMART_448.v1</t>
  </si>
  <si>
    <t>GCF_002208095.1</t>
  </si>
  <si>
    <t>ASM220809v1</t>
  </si>
  <si>
    <t>ECNIH7</t>
  </si>
  <si>
    <t>Enterobacter_cloacae_complex_sp._ECNIH7_(enterobacteria)</t>
  </si>
  <si>
    <t>Enterobacter_cloacae_complex_sp._ECNIH7</t>
  </si>
  <si>
    <t>ftp://ftp.ncbi.nlm.nih.gov/genomes/all/GCF/002/208/095/GCF_002208095.1_ASM220809v1</t>
  </si>
  <si>
    <t>ftp://ftp.ncbi.nlm.nih.gov/genomes/all/GCA/002/208/095/GCA_002208095.1_ASM220809v1</t>
  </si>
  <si>
    <t>SAMN07345015</t>
  </si>
  <si>
    <t>SAMN11268908</t>
  </si>
  <si>
    <t>SAMN03283662</t>
  </si>
  <si>
    <t>SAMN06767782</t>
  </si>
  <si>
    <t>SAMN06767781</t>
  </si>
  <si>
    <t>SAMN03283687</t>
  </si>
  <si>
    <t>SAMN09289761</t>
  </si>
  <si>
    <t>SAMN04431001</t>
  </si>
  <si>
    <t>SAMN06767779</t>
  </si>
  <si>
    <t>SAMN04011437</t>
  </si>
  <si>
    <t>SAMEA2273122</t>
  </si>
  <si>
    <t>SAMN06448868</t>
  </si>
  <si>
    <t>SAMN04014995</t>
  </si>
  <si>
    <t>SAMN09289762</t>
  </si>
  <si>
    <t>Anhui_Provincial_Hospital</t>
  </si>
  <si>
    <t>GCF_002264125.1</t>
  </si>
  <si>
    <t>ASM226412v1</t>
  </si>
  <si>
    <t>EN3600</t>
  </si>
  <si>
    <t>NPGK01</t>
  </si>
  <si>
    <t>ftp://ftp.ncbi.nlm.nih.gov/genomes/all/GCF/002/264/125/GCF_002264125.1_ASM226412v1</t>
  </si>
  <si>
    <t>ftp://ftp.ncbi.nlm.nih.gov/genomes/all/GCA/002/264/125/GCA_002264125.1_ASM226412v1</t>
  </si>
  <si>
    <t>Treated_sewage_effluent</t>
  </si>
  <si>
    <t>GCF_004801595.1</t>
  </si>
  <si>
    <t>ASM480159v1</t>
  </si>
  <si>
    <t>Effluent_4</t>
  </si>
  <si>
    <t>ftp://ftp.ncbi.nlm.nih.gov/genomes/all/GCF/004/801/595/GCF_004801595.1_ASM480159v1</t>
  </si>
  <si>
    <t>ftp://ftp.ncbi.nlm.nih.gov/genomes/all/GCA/004/801/595/GCA_004801595.1_ASM480159v1</t>
  </si>
  <si>
    <t>REHAB</t>
  </si>
  <si>
    <t>2019/04/21_00:00</t>
  </si>
  <si>
    <t>GCF_000957175.1</t>
  </si>
  <si>
    <t>ASM95717v1</t>
  </si>
  <si>
    <t>JZYS01</t>
  </si>
  <si>
    <t>ftp://ftp.ncbi.nlm.nih.gov/genomes/all/GCF/000/957/175/GCF_000957175.1_ASM95717v1</t>
  </si>
  <si>
    <t>ftp://ftp.ncbi.nlm.nih.gov/genomes/all/GCA/000/957/175/GCA_000957175.1_ASM95717v1</t>
  </si>
  <si>
    <t>GCF_002785945.1</t>
  </si>
  <si>
    <t>ASM278594v1</t>
  </si>
  <si>
    <t>ECC1752</t>
  </si>
  <si>
    <t>NEET01</t>
  </si>
  <si>
    <t>ftp://ftp.ncbi.nlm.nih.gov/genomes/all/GCF/002/785/945/GCF_002785945.1_ASM278594v1</t>
  </si>
  <si>
    <t>ftp://ftp.ncbi.nlm.nih.gov/genomes/all/GCA/002/785/945/GCA_002785945.1_ASM278594v1</t>
  </si>
  <si>
    <t>GCF_002785795.1</t>
  </si>
  <si>
    <t>ASM278579v1</t>
  </si>
  <si>
    <t>ECC1097</t>
  </si>
  <si>
    <t>NEEU01</t>
  </si>
  <si>
    <t>ftp://ftp.ncbi.nlm.nih.gov/genomes/all/GCF/002/785/795/GCF_002785795.1_ASM278579v1</t>
  </si>
  <si>
    <t>ftp://ftp.ncbi.nlm.nih.gov/genomes/all/GCA/002/785/795/GCA_002785795.1_ASM278579v1</t>
  </si>
  <si>
    <t>GCF_000958155.1</t>
  </si>
  <si>
    <t>ASM95815v1</t>
  </si>
  <si>
    <t>JZYN01</t>
  </si>
  <si>
    <t>ftp://ftp.ncbi.nlm.nih.gov/genomes/all/GCF/000/958/155/GCF_000958155.1_ASM95815v1</t>
  </si>
  <si>
    <t>ftp://ftp.ncbi.nlm.nih.gov/genomes/all/GCA/000/958/155/GCA_000958155.1_ASM95815v1</t>
  </si>
  <si>
    <t>GCF_004024005.1</t>
  </si>
  <si>
    <t>ASM402400v1</t>
  </si>
  <si>
    <t>GEO_49_Eff_B</t>
  </si>
  <si>
    <t>QKON01</t>
  </si>
  <si>
    <t>ftp://ftp.ncbi.nlm.nih.gov/genomes/all/GCF/004/024/005/GCF_004024005.1_ASM402400v1</t>
  </si>
  <si>
    <t>ftp://ftp.ncbi.nlm.nih.gov/genomes/all/GCA/004/024/005/GCA_004024005.1_ASM402400v1</t>
  </si>
  <si>
    <t>GCF_001525345.1</t>
  </si>
  <si>
    <t>ASM152534v1</t>
  </si>
  <si>
    <t>SMART_1458</t>
  </si>
  <si>
    <t>LRJL01</t>
  </si>
  <si>
    <t>ftp://ftp.ncbi.nlm.nih.gov/genomes/all/GCF/001/525/345/GCF_001525345.1_ASM152534v1</t>
  </si>
  <si>
    <t>ftp://ftp.ncbi.nlm.nih.gov/genomes/all/GCA/001/525/345/GCA_001525345.1_ASM152534v1</t>
  </si>
  <si>
    <t>GCF_002785845.1</t>
  </si>
  <si>
    <t>ASM278584v1</t>
  </si>
  <si>
    <t>ECC904</t>
  </si>
  <si>
    <t>NEEW01</t>
  </si>
  <si>
    <t>ftp://ftp.ncbi.nlm.nih.gov/genomes/all/GCF/002/785/845/GCF_002785845.1_ASM278584v1</t>
  </si>
  <si>
    <t>ftp://ftp.ncbi.nlm.nih.gov/genomes/all/GCA/002/785/845/GCA_002785845.1_ASM278584v1</t>
  </si>
  <si>
    <t>GCF_001316705.2</t>
  </si>
  <si>
    <t>ASM131670v2</t>
  </si>
  <si>
    <t>ST54:941713674</t>
  </si>
  <si>
    <t>LJED02</t>
  </si>
  <si>
    <t>ftp://ftp.ncbi.nlm.nih.gov/genomes/all/GCF/001/316/705/GCF_001316705.2_ASM131670v2</t>
  </si>
  <si>
    <t>ftp://ftp.ncbi.nlm.nih.gov/genomes/all/GCA/001/316/705/GCA_001316705.2_ASM131670v2</t>
  </si>
  <si>
    <t>GCF_900077305.1</t>
  </si>
  <si>
    <t>12045_4#1</t>
  </si>
  <si>
    <t>e54</t>
  </si>
  <si>
    <t>FKET01</t>
  </si>
  <si>
    <t>ftp://ftp.ncbi.nlm.nih.gov/genomes/all/GCF/900/077/305/GCF_900077305.1_12045_4_1</t>
  </si>
  <si>
    <t>ftp://ftp.ncbi.nlm.nih.gov/genomes/all/GCA/900/077/305/GCA_900077305.1_12045_4_1</t>
  </si>
  <si>
    <t>Binh_Dan_Hospital</t>
  </si>
  <si>
    <t>GCF_002982195.1</t>
  </si>
  <si>
    <t>ASM298219v1</t>
  </si>
  <si>
    <t>PIMB10EC27</t>
  </si>
  <si>
    <t>ftp://ftp.ncbi.nlm.nih.gov/genomes/all/GCF/002/982/195/GCF_002982195.1_ASM298219v1</t>
  </si>
  <si>
    <t>ftp://ftp.ncbi.nlm.nih.gov/genomes/all/GCA/002/982/195/GCA_002982195.1_ASM298219v1</t>
  </si>
  <si>
    <t>Pasteur_Institute_in_Ho_Chi_Minh_City</t>
  </si>
  <si>
    <t>2018/03/08_00:00</t>
  </si>
  <si>
    <t>GCF_003204095.1</t>
  </si>
  <si>
    <t>ASM320409v1</t>
  </si>
  <si>
    <t>AR_0154</t>
  </si>
  <si>
    <t>ftp://ftp.ncbi.nlm.nih.gov/genomes/all/GCF/003/204/095/GCF_003204095.1_ASM320409v1</t>
  </si>
  <si>
    <t>ftp://ftp.ncbi.nlm.nih.gov/genomes/all/GCA/003/204/095/GCA_003204095.1_ASM320409v1</t>
  </si>
  <si>
    <t>2018/06/10_00:00</t>
  </si>
  <si>
    <t>GCF_004024455.1</t>
  </si>
  <si>
    <t>ASM402445v1</t>
  </si>
  <si>
    <t>GEO_49_Up_A</t>
  </si>
  <si>
    <t>QKOM01</t>
  </si>
  <si>
    <t>ftp://ftp.ncbi.nlm.nih.gov/genomes/all/GCF/004/024/455/GCF_004024455.1_ASM402445v1</t>
  </si>
  <si>
    <t>ftp://ftp.ncbi.nlm.nih.gov/genomes/all/GCA/004/024/455/GCA_004024455.1_ASM402445v1</t>
  </si>
  <si>
    <t>SAMN03283673</t>
  </si>
  <si>
    <t>SAMEA2273379</t>
  </si>
  <si>
    <t>SAMN04431024</t>
  </si>
  <si>
    <t>SAMD00089493</t>
  </si>
  <si>
    <t>SAMN03732722</t>
  </si>
  <si>
    <t>SAMEA2273264</t>
  </si>
  <si>
    <t>SAMN07692767</t>
  </si>
  <si>
    <t>SAMN06279419</t>
  </si>
  <si>
    <t>SAMN05721771</t>
  </si>
  <si>
    <t>SAMD00089475</t>
  </si>
  <si>
    <t>SAMEA2247599</t>
  </si>
  <si>
    <t>SAMN11268907</t>
  </si>
  <si>
    <t>SAMD00089481</t>
  </si>
  <si>
    <t>SAMN07234400</t>
  </si>
  <si>
    <t>GCF_000958205.1</t>
  </si>
  <si>
    <t>ASM95820v1</t>
  </si>
  <si>
    <t>JZYG01</t>
  </si>
  <si>
    <t>ftp://ftp.ncbi.nlm.nih.gov/genomes/all/GCF/000/958/205/GCF_000958205.1_ASM95820v1</t>
  </si>
  <si>
    <t>ftp://ftp.ncbi.nlm.nih.gov/genomes/all/GCA/000/958/205/GCA_000958205.1_ASM95820v1</t>
  </si>
  <si>
    <t>GCF_900075855.1</t>
  </si>
  <si>
    <t>11983_6#59</t>
  </si>
  <si>
    <t>e1556</t>
  </si>
  <si>
    <t>FJZP01</t>
  </si>
  <si>
    <t>ftp://ftp.ncbi.nlm.nih.gov/genomes/all/GCF/900/075/855/GCF_900075855.1_11983_6_59</t>
  </si>
  <si>
    <t>ftp://ftp.ncbi.nlm.nih.gov/genomes/all/GCA/900/075/855/GCA_900075855.1_11983_6_59</t>
  </si>
  <si>
    <t>94_years</t>
  </si>
  <si>
    <t>GCF_001525175.1</t>
  </si>
  <si>
    <t>ASM152517v1</t>
  </si>
  <si>
    <t>SMART_1493</t>
  </si>
  <si>
    <t>LRIO01</t>
  </si>
  <si>
    <t>ftp://ftp.ncbi.nlm.nih.gov/genomes/all/GCF/001/525/175/GCF_001525175.1_ASM152517v1</t>
  </si>
  <si>
    <t>ftp://ftp.ncbi.nlm.nih.gov/genomes/all/GCA/001/525/175/GCA_001525175.1_ASM152517v1</t>
  </si>
  <si>
    <t>GCF_002334225.1</t>
  </si>
  <si>
    <t>ASM233422v1</t>
  </si>
  <si>
    <t>TUM10887</t>
  </si>
  <si>
    <t>BEFN01</t>
  </si>
  <si>
    <t>ftp://ftp.ncbi.nlm.nih.gov/genomes/all/GCF/002/334/225/GCF_002334225.1_ASM233422v1</t>
  </si>
  <si>
    <t>ftp://ftp.ncbi.nlm.nih.gov/genomes/all/GCA/002/334/225/GCA_002334225.1_ASM233422v1</t>
  </si>
  <si>
    <t>GCF_001022755.1</t>
  </si>
  <si>
    <t>ASM102275v1</t>
  </si>
  <si>
    <t>GN02692</t>
  </si>
  <si>
    <t>LEDI01</t>
  </si>
  <si>
    <t>ftp://ftp.ncbi.nlm.nih.gov/genomes/all/GCF/001/022/755/GCF_001022755.1_ASM102275v1</t>
  </si>
  <si>
    <t>ftp://ftp.ncbi.nlm.nih.gov/genomes/all/GCA/001/022/755/GCA_001022755.1_ASM102275v1</t>
  </si>
  <si>
    <t>GCF_900078025.1</t>
  </si>
  <si>
    <t>11983_7#39</t>
  </si>
  <si>
    <t>e912</t>
  </si>
  <si>
    <t>FKHQ01</t>
  </si>
  <si>
    <t>ftp://ftp.ncbi.nlm.nih.gov/genomes/all/GCF/900/078/025/GCF_900078025.1_11983_7_39</t>
  </si>
  <si>
    <t>ftp://ftp.ncbi.nlm.nih.gov/genomes/all/GCA/900/078/025/GCA_900078025.1_11983_7_39</t>
  </si>
  <si>
    <t>Tuberclosis</t>
  </si>
  <si>
    <t>GCF_002411645.1</t>
  </si>
  <si>
    <t>ASM241164v1</t>
  </si>
  <si>
    <t>NXHI01</t>
  </si>
  <si>
    <t>ftp://ftp.ncbi.nlm.nih.gov/genomes/all/GCF/002/411/645/GCF_002411645.1_ASM241164v1</t>
  </si>
  <si>
    <t>ftp://ftp.ncbi.nlm.nih.gov/genomes/all/GCA/002/411/645/GCA_002411645.1_ASM241164v1</t>
  </si>
  <si>
    <t>GCF_002154845.1</t>
  </si>
  <si>
    <t>ASM215484v1</t>
  </si>
  <si>
    <t>SJRP/Ec2</t>
  </si>
  <si>
    <t>MUDE01</t>
  </si>
  <si>
    <t>ftp://ftp.ncbi.nlm.nih.gov/genomes/all/GCF/002/154/845/GCF_002154845.1_ASM215484v1</t>
  </si>
  <si>
    <t>ftp://ftp.ncbi.nlm.nih.gov/genomes/all/GCA/002/154/845/GCA_002154845.1_ASM215484v1</t>
  </si>
  <si>
    <t>GCF_001997105.1</t>
  </si>
  <si>
    <t>ASM199710v1</t>
  </si>
  <si>
    <t>ATCC_13047</t>
  </si>
  <si>
    <t>MTFV01</t>
  </si>
  <si>
    <t>ftp://ftp.ncbi.nlm.nih.gov/genomes/all/GCF/001/997/105/GCF_001997105.1_ASM199710v1</t>
  </si>
  <si>
    <t>ftp://ftp.ncbi.nlm.nih.gov/genomes/all/GCA/001/997/105/GCA_001997105.1_ASM199710v1</t>
  </si>
  <si>
    <t>California_Department_of_Public_Health</t>
  </si>
  <si>
    <t>2017/02/13_00:00</t>
  </si>
  <si>
    <t>2017/02/15_00:00</t>
  </si>
  <si>
    <t>2017/02/22_00:00</t>
  </si>
  <si>
    <t>GCF_002333885.1</t>
  </si>
  <si>
    <t>ASM233388v1</t>
  </si>
  <si>
    <t>TUM10682</t>
  </si>
  <si>
    <t>BEEV01</t>
  </si>
  <si>
    <t>ftp://ftp.ncbi.nlm.nih.gov/genomes/all/GCF/002/333/885/GCF_002333885.1_ASM233388v1</t>
  </si>
  <si>
    <t>ftp://ftp.ncbi.nlm.nih.gov/genomes/all/GCA/002/333/885/GCA_002333885.1_ASM233388v1</t>
  </si>
  <si>
    <t>GCF_001299075.1</t>
  </si>
  <si>
    <t>11861_6#26</t>
  </si>
  <si>
    <t>CYTA01</t>
  </si>
  <si>
    <t>ftp://ftp.ncbi.nlm.nih.gov/genomes/all/GCF/001/299/075/GCF_001299075.1_11861_6_26</t>
  </si>
  <si>
    <t>ftp://ftp.ncbi.nlm.nih.gov/genomes/all/GCA/001/299/075/GCA_001299075.1_11861_6_26</t>
  </si>
  <si>
    <t>2015/09/19_00:00</t>
  </si>
  <si>
    <t>2015/09/25_00:00</t>
  </si>
  <si>
    <t>2016/03/25_00:00</t>
  </si>
  <si>
    <t>GCF_004801515.1</t>
  </si>
  <si>
    <t>ASM480151v1</t>
  </si>
  <si>
    <t>Effluent_3</t>
  </si>
  <si>
    <t>ftp://ftp.ncbi.nlm.nih.gov/genomes/all/GCF/004/801/515/GCF_004801515.1_ASM480151v1</t>
  </si>
  <si>
    <t>ftp://ftp.ncbi.nlm.nih.gov/genomes/all/GCA/004/801/515/GCA_004801515.1_ASM480151v1</t>
  </si>
  <si>
    <t>GCF_002334005.1</t>
  </si>
  <si>
    <t>ASM233400v1</t>
  </si>
  <si>
    <t>TUM10688</t>
  </si>
  <si>
    <t>BEFB01</t>
  </si>
  <si>
    <t>ftp://ftp.ncbi.nlm.nih.gov/genomes/all/GCF/002/334/005/GCF_002334005.1_ASM233400v1</t>
  </si>
  <si>
    <t>ftp://ftp.ncbi.nlm.nih.gov/genomes/all/GCA/002/334/005/GCA_002334005.1_ASM233400v1</t>
  </si>
  <si>
    <t>GCF_002208285.1</t>
  </si>
  <si>
    <t>ASM220828v1</t>
  </si>
  <si>
    <t>NJCZ01</t>
  </si>
  <si>
    <t>ftp://ftp.ncbi.nlm.nih.gov/genomes/all/GCF/002/208/285/GCF_002208285.1_ASM220828v1</t>
  </si>
  <si>
    <t>ftp://ftp.ncbi.nlm.nih.gov/genomes/all/GCA/002/208/285/GCA_002208285.1_ASM220828v1</t>
  </si>
  <si>
    <t>SAMN04011459</t>
  </si>
  <si>
    <t>GCF_001317235.2</t>
  </si>
  <si>
    <t>ASM131723v2</t>
  </si>
  <si>
    <t>ST435:939705067</t>
  </si>
  <si>
    <t>LJEY02</t>
  </si>
  <si>
    <t>ftp://ftp.ncbi.nlm.nih.gov/genomes/all/GCF/001/317/235/GCF_001317235.2_ASM131723v2</t>
  </si>
  <si>
    <t>ftp://ftp.ncbi.nlm.nih.gov/genomes/all/GCA/001/317/235/GCA_001317235.2_ASM131723v2</t>
  </si>
  <si>
    <t>SAMN10844942</t>
  </si>
  <si>
    <t>SAMN04252938</t>
  </si>
  <si>
    <t>SAMN02713682</t>
  </si>
  <si>
    <t>SAMN02138554</t>
  </si>
  <si>
    <t>Yuanyuan_Dai</t>
  </si>
  <si>
    <t>GCF_004151605.1</t>
  </si>
  <si>
    <t>ASM415160v1</t>
  </si>
  <si>
    <t>ftp://ftp.ncbi.nlm.nih.gov/genomes/all/GCF/004/151/605/GCF_004151605.1_ASM415160v1</t>
  </si>
  <si>
    <t>ftp://ftp.ncbi.nlm.nih.gov/genomes/all/GCA/004/151/605/GCA_004151605.1_ASM415160v1</t>
  </si>
  <si>
    <t>GCF_001472895.1</t>
  </si>
  <si>
    <t>SMART_886.v1</t>
  </si>
  <si>
    <t>SMART_886</t>
  </si>
  <si>
    <t>LPOW01</t>
  </si>
  <si>
    <t>ftp://ftp.ncbi.nlm.nih.gov/genomes/all/GCF/001/472/895/GCF_001472895.1_SMART_886.v1</t>
  </si>
  <si>
    <t>ftp://ftp.ncbi.nlm.nih.gov/genomes/all/GCA/001/472/895/GCA_001472895.1_SMART_886.v1</t>
  </si>
  <si>
    <t>GCF_000724505.1</t>
  </si>
  <si>
    <t>ASM72450v1</t>
  </si>
  <si>
    <t>ECNIH2</t>
  </si>
  <si>
    <t>Enterobacter_cloacae_ECNIH2_(enterobacteria)</t>
  </si>
  <si>
    <t>ftp://ftp.ncbi.nlm.nih.gov/genomes/all/GCF/000/724/505/GCF_000724505.1_ASM72450v1</t>
  </si>
  <si>
    <t>ftp://ftp.ncbi.nlm.nih.gov/genomes/all/GCA/000/724/505/GCA_000724505.1_ASM72450v1</t>
  </si>
  <si>
    <t>2014/07/09_00:00</t>
  </si>
  <si>
    <t>2015/03/04_00:00</t>
  </si>
  <si>
    <t>GCF_000474785.1</t>
  </si>
  <si>
    <t>Ente_cloa_complex_MGH_14_V1_PacBio</t>
  </si>
  <si>
    <t>MGH_14</t>
  </si>
  <si>
    <t>AXLK01</t>
  </si>
  <si>
    <t>Enterobacter_sp._MGH_14_(enterobacteria)</t>
  </si>
  <si>
    <t>Enterobacter_sp._MGH_14</t>
  </si>
  <si>
    <t>ftp://ftp.ncbi.nlm.nih.gov/genomes/all/GCF/000/474/785/GCF_000474785.1_Ente_cloa_complex_MGH_14_V1_PacBio</t>
  </si>
  <si>
    <t>ftp://ftp.ncbi.nlm.nih.gov/genomes/all/GCA/000/474/785/GCA_000474785.1_Ente_cloa_complex_MGH_14_V1_PacBio</t>
  </si>
  <si>
    <t>2013/10/21_00:00</t>
  </si>
  <si>
    <t>SAMN04431012</t>
  </si>
  <si>
    <t>GCF_001525135.1</t>
  </si>
  <si>
    <t>ASM152513v1</t>
  </si>
  <si>
    <t>EC_287</t>
  </si>
  <si>
    <t>LRJA01</t>
  </si>
  <si>
    <t>ftp://ftp.ncbi.nlm.nih.gov/genomes/all/GCF/001/525/135/GCF_001525135.1_ASM152513v1</t>
  </si>
  <si>
    <t>ftp://ftp.ncbi.nlm.nih.gov/genomes/all/GCA/001/525/135/GCA_001525135.1_ASM152513v1</t>
  </si>
  <si>
    <t>SAMN04252951</t>
  </si>
  <si>
    <t>SAMN09425565</t>
  </si>
  <si>
    <t>GCF_001473155.1</t>
  </si>
  <si>
    <t>SMART_1094.v1</t>
  </si>
  <si>
    <t>SMART_1094</t>
  </si>
  <si>
    <t>LPOJ01</t>
  </si>
  <si>
    <t>ftp://ftp.ncbi.nlm.nih.gov/genomes/all/GCF/001/473/155/GCF_001473155.1_SMART_1094.v1</t>
  </si>
  <si>
    <t>ftp://ftp.ncbi.nlm.nih.gov/genomes/all/GCA/001/473/155/GCA_001473155.1_SMART_1094.v1</t>
  </si>
  <si>
    <t>sptum</t>
  </si>
  <si>
    <t>Zhou_Kai</t>
  </si>
  <si>
    <t>GCF_003264955.1</t>
  </si>
  <si>
    <t>ASM326495v1</t>
  </si>
  <si>
    <t>ftp://ftp.ncbi.nlm.nih.gov/genomes/all/GCF/003/264/955/GCF_003264955.1_ASM326495v1</t>
  </si>
  <si>
    <t>ftp://ftp.ncbi.nlm.nih.gov/genomes/all/GCA/003/264/955/GCA_003264955.1_ASM326495v1</t>
  </si>
  <si>
    <t>2018/06/25_00:00</t>
  </si>
  <si>
    <t>SAMN02937552</t>
  </si>
  <si>
    <t>spinal_fluid</t>
  </si>
  <si>
    <t>GCF_000755525.1</t>
  </si>
  <si>
    <t>ASM75552v1</t>
  </si>
  <si>
    <t>JPPR01</t>
  </si>
  <si>
    <t>ftp://ftp.ncbi.nlm.nih.gov/genomes/all/GCF/000/755/525/GCF_000755525.1_ASM75552v1</t>
  </si>
  <si>
    <t>ftp://ftp.ncbi.nlm.nih.gov/genomes/all/GCA/000/755/525/GCA_000755525.1_ASM75552v1</t>
  </si>
  <si>
    <t>Los_Alamos_National_Laboratory</t>
  </si>
  <si>
    <t>2014/11/18_00:00</t>
  </si>
  <si>
    <t>2015/03/02_00:00</t>
  </si>
  <si>
    <t>SAMN07452577</t>
  </si>
  <si>
    <t>SAMEA2665126</t>
  </si>
  <si>
    <t>SAMEA3181516</t>
  </si>
  <si>
    <t>SAMN11268906</t>
  </si>
  <si>
    <t>SAMN04521883</t>
  </si>
  <si>
    <t>GCA_002740835.1</t>
  </si>
  <si>
    <t>ASM274083v1</t>
  </si>
  <si>
    <t>20ES</t>
  </si>
  <si>
    <t>PEHU01</t>
  </si>
  <si>
    <t>ftp://ftp.ncbi.nlm.nih.gov/genomes/all/GCA/002/740/835/GCA_002740835.1_ASM274083v1</t>
  </si>
  <si>
    <t>GCA_900447605.1</t>
  </si>
  <si>
    <t>31629_A01</t>
  </si>
  <si>
    <t>NCTC10005</t>
  </si>
  <si>
    <t>UGJB01</t>
  </si>
  <si>
    <t>ftp://ftp.ncbi.nlm.nih.gov/genomes/all/GCA/900/447/605/GCA_900447605.1_31629_A01</t>
  </si>
  <si>
    <t>environmental</t>
  </si>
  <si>
    <t>GCF_900078855.1</t>
  </si>
  <si>
    <t>15682_8#87</t>
  </si>
  <si>
    <t>3380STDY6027363</t>
  </si>
  <si>
    <t>FKLS01</t>
  </si>
  <si>
    <t>ftp://ftp.ncbi.nlm.nih.gov/genomes/all/GCF/900/078/855/GCF_900078855.1_15682_8_87</t>
  </si>
  <si>
    <t>ftp://ftp.ncbi.nlm.nih.gov/genomes/all/GCA/900/078/855/GCA_900078855.1_15682_8_87</t>
  </si>
  <si>
    <t>2016/05/19_00:00</t>
  </si>
  <si>
    <t>2016/05/20_00:00</t>
  </si>
  <si>
    <t>2016/05/22_00:00</t>
  </si>
  <si>
    <t>GCF_004801535.1</t>
  </si>
  <si>
    <t>ASM480153v1</t>
  </si>
  <si>
    <t>Effluent_2</t>
  </si>
  <si>
    <t>ftp://ftp.ncbi.nlm.nih.gov/genomes/all/GCF/004/801/535/GCF_004801535.1_ASM480153v1</t>
  </si>
  <si>
    <t>ftp://ftp.ncbi.nlm.nih.gov/genomes/all/GCA/004/801/535/GCA_004801535.1_ASM480153v1</t>
  </si>
  <si>
    <t>GCF_002151855.1</t>
  </si>
  <si>
    <t>ASM215185v1</t>
  </si>
  <si>
    <t>MGH132</t>
  </si>
  <si>
    <t>NGRL01</t>
  </si>
  <si>
    <t>ftp://ftp.ncbi.nlm.nih.gov/genomes/all/GCF/002/151/855/GCF_002151855.1_ASM215185v1</t>
  </si>
  <si>
    <t>ftp://ftp.ncbi.nlm.nih.gov/genomes/all/GCA/002/151/855/GCA_002151855.1_ASM215185v1</t>
  </si>
  <si>
    <t>SAMEA104567259</t>
  </si>
  <si>
    <t>GCA_902166405.1</t>
  </si>
  <si>
    <t>25964_2#35</t>
  </si>
  <si>
    <t>4928STDY7071160</t>
  </si>
  <si>
    <t>ftp://ftp.ncbi.nlm.nih.gov/genomes/all/GCA/902/166/405/GCA_902166405.1_25964_2_35</t>
  </si>
  <si>
    <t>SAMN02603901</t>
  </si>
  <si>
    <t>GCF_000025565.1</t>
  </si>
  <si>
    <t>ASM2556v1</t>
  </si>
  <si>
    <t>Enterobacter_cloacae_subsp._cloacae_ATCC_13047_(enterobacteria)</t>
  </si>
  <si>
    <t>ftp://ftp.ncbi.nlm.nih.gov/genomes/all/GCF/000/025/565/GCF_000025565.1_ASM2556v1</t>
  </si>
  <si>
    <t>ftp://ftp.ncbi.nlm.nih.gov/genomes/all/GCA/000/025/565/GCA_000025565.1_ASM2556v1</t>
  </si>
  <si>
    <t>TEDA_School_of_Biological_Sciences_and_Biotechnology,_Nankai_University</t>
  </si>
  <si>
    <t>2010/05/12_00:00</t>
  </si>
  <si>
    <t>SAMN05383896</t>
  </si>
  <si>
    <t>SAMN05413078</t>
  </si>
  <si>
    <t>SAMN09425566</t>
  </si>
  <si>
    <t>Dental_Plaque</t>
  </si>
  <si>
    <t>GCF_001858135.1</t>
  </si>
  <si>
    <t>ASM185813v1</t>
  </si>
  <si>
    <t>R8E</t>
  </si>
  <si>
    <t>MBTX01</t>
  </si>
  <si>
    <t>ftp://ftp.ncbi.nlm.nih.gov/genomes/all/GCF/001/858/135/GCF_001858135.1_ASM185813v1</t>
  </si>
  <si>
    <t>ftp://ftp.ncbi.nlm.nih.gov/genomes/all/GCA/001/858/135/GCA_001858135.1_ASM185813v1</t>
  </si>
  <si>
    <t>2016/11/01_00:00</t>
  </si>
  <si>
    <t>2016/11/03_00:00</t>
  </si>
  <si>
    <t>GCF_001858285.1</t>
  </si>
  <si>
    <t>ASM185828v1</t>
  </si>
  <si>
    <t>R2A</t>
  </si>
  <si>
    <t>MBMT01</t>
  </si>
  <si>
    <t>ftp://ftp.ncbi.nlm.nih.gov/genomes/all/GCF/001/858/285/GCF_001858285.1_ASM185828v1</t>
  </si>
  <si>
    <t>ftp://ftp.ncbi.nlm.nih.gov/genomes/all/GCA/001/858/285/GCA_001858285.1_ASM185828v1</t>
  </si>
  <si>
    <t>burn</t>
  </si>
  <si>
    <t>GCF_003261215.1</t>
  </si>
  <si>
    <t>ASM326121v1</t>
  </si>
  <si>
    <t>QLNR01</t>
  </si>
  <si>
    <t>ftp://ftp.ncbi.nlm.nih.gov/genomes/all/GCF/003/261/215/GCF_003261215.1_ASM326121v1</t>
  </si>
  <si>
    <t>ftp://ftp.ncbi.nlm.nih.gov/genomes/all/GCA/003/261/215/GCA_003261215.1_ASM326121v1</t>
  </si>
  <si>
    <t>2018/06/24_00:00</t>
  </si>
  <si>
    <t>SAMN09104662</t>
  </si>
  <si>
    <t>Urinary_infection</t>
  </si>
  <si>
    <t>Hospital_Universitari_Vall_d'Hebron</t>
  </si>
  <si>
    <t>GCF_003225955.1</t>
  </si>
  <si>
    <t>ASM322595v1</t>
  </si>
  <si>
    <t>Ek3147</t>
  </si>
  <si>
    <t>QKNF01</t>
  </si>
  <si>
    <t>ftp://ftp.ncbi.nlm.nih.gov/genomes/all/GCF/003/225/955/GCF_003225955.1_ASM322595v1</t>
  </si>
  <si>
    <t>ftp://ftp.ncbi.nlm.nih.gov/genomes/all/GCA/003/225/955/GCA_003225955.1_ASM322595v1</t>
  </si>
  <si>
    <t>Hospital_Universitari_Vall_d&amp;apos;Hebron</t>
  </si>
  <si>
    <t>Orig_#</t>
  </si>
  <si>
    <t>BioSample</t>
  </si>
  <si>
    <t>strain</t>
  </si>
  <si>
    <t>collection_date</t>
  </si>
  <si>
    <t>geographic_location</t>
  </si>
  <si>
    <t>SRA</t>
  </si>
  <si>
    <t>Run</t>
  </si>
  <si>
    <t>bases</t>
  </si>
  <si>
    <t>avgLength</t>
  </si>
  <si>
    <t>size_MB</t>
  </si>
  <si>
    <t>LibrarySource</t>
  </si>
  <si>
    <t>LibraryLayout</t>
  </si>
  <si>
    <t>Platform</t>
  </si>
  <si>
    <t>Model</t>
  </si>
  <si>
    <t>Coverage</t>
  </si>
  <si>
    <t>Assembly_size</t>
  </si>
  <si>
    <t>SAMEA104090603</t>
  </si>
  <si>
    <t>ERS1754496</t>
  </si>
  <si>
    <t>ERR1989121</t>
  </si>
  <si>
    <t>GENOMIC</t>
  </si>
  <si>
    <t>PAIRED</t>
  </si>
  <si>
    <t>ILLUMINA</t>
  </si>
  <si>
    <t>NextSeq 500</t>
  </si>
  <si>
    <t>SAMEA104032392</t>
  </si>
  <si>
    <t>Spain</t>
  </si>
  <si>
    <t>Sewage</t>
  </si>
  <si>
    <t>ERS1696285</t>
  </si>
  <si>
    <t>ERR1950700</t>
  </si>
  <si>
    <t>Illumina MiSeq</t>
  </si>
  <si>
    <t>SAMN03466393</t>
  </si>
  <si>
    <t>2014-08</t>
  </si>
  <si>
    <t>United Kingdom: North of England</t>
  </si>
  <si>
    <t>human</t>
  </si>
  <si>
    <t>Homo sapiens</t>
  </si>
  <si>
    <t>Not available</t>
  </si>
  <si>
    <t>PHE</t>
  </si>
  <si>
    <t>Enteritidis</t>
  </si>
  <si>
    <t>SRS898541</t>
  </si>
  <si>
    <t>SRR1958500</t>
  </si>
  <si>
    <t>SAMN08160787</t>
  </si>
  <si>
    <t>USA:New York City</t>
  </si>
  <si>
    <t>not applicable</t>
  </si>
  <si>
    <t>Columbia University Medical Center</t>
  </si>
  <si>
    <t>SRS2749977</t>
  </si>
  <si>
    <t>SRR6366329</t>
  </si>
  <si>
    <t>Illumina HiSeq 2500</t>
  </si>
  <si>
    <t>SAMEA104032377</t>
  </si>
  <si>
    <t>ERS1696270</t>
  </si>
  <si>
    <t>ERR1950685</t>
  </si>
  <si>
    <t>SAMN08160781</t>
  </si>
  <si>
    <t>tracheal aspirate</t>
  </si>
  <si>
    <t>SRS2749984</t>
  </si>
  <si>
    <t>SRR6366306</t>
  </si>
  <si>
    <t>SAMEA2273198</t>
  </si>
  <si>
    <t>e612</t>
  </si>
  <si>
    <t>ERS380593</t>
  </si>
  <si>
    <t>ERR486167</t>
  </si>
  <si>
    <t>SAMN05770876</t>
  </si>
  <si>
    <t>strain 94</t>
  </si>
  <si>
    <t>17-Jan-2014</t>
  </si>
  <si>
    <t>Singapore</t>
  </si>
  <si>
    <t>not collected</t>
  </si>
  <si>
    <t>CaPES</t>
  </si>
  <si>
    <t>SRS1718115</t>
  </si>
  <si>
    <t>SRR4302148</t>
  </si>
  <si>
    <t>Illumina HiSeq 2000</t>
  </si>
  <si>
    <t>SAMN06972321</t>
  </si>
  <si>
    <t>28-Jul-2016</t>
  </si>
  <si>
    <t>India: Bhubaneswar, Odisha</t>
  </si>
  <si>
    <t>SRS2203541</t>
  </si>
  <si>
    <t>SRR5568583</t>
  </si>
  <si>
    <t>SAMN08160780</t>
  </si>
  <si>
    <t>SRS2750003</t>
  </si>
  <si>
    <t>SRR6366307</t>
  </si>
  <si>
    <t>SAMEA2054916</t>
  </si>
  <si>
    <t>2485STDY5438437</t>
  </si>
  <si>
    <t>1800/2014</t>
  </si>
  <si>
    <t>United Kingdom</t>
  </si>
  <si>
    <t>not available</t>
  </si>
  <si>
    <t>ERS217921</t>
  </si>
  <si>
    <t>ERR314446</t>
  </si>
  <si>
    <t>SAMN07610205</t>
  </si>
  <si>
    <t>Sep-2014</t>
  </si>
  <si>
    <t>USA: Michigan</t>
  </si>
  <si>
    <t>University of Michigan Health System</t>
  </si>
  <si>
    <t>SRS2917553</t>
  </si>
  <si>
    <t>SRR6676773</t>
  </si>
  <si>
    <t>SAMN05770834</t>
  </si>
  <si>
    <t>strain 52</t>
  </si>
  <si>
    <t>20-Jul-2014</t>
  </si>
  <si>
    <t>SRS1718071</t>
  </si>
  <si>
    <t>SRR4302103</t>
  </si>
  <si>
    <t>SAMEA69794668</t>
  </si>
  <si>
    <t>ERS1531174</t>
  </si>
  <si>
    <t>ERR2497469</t>
  </si>
  <si>
    <t>SAMEA3357469</t>
  </si>
  <si>
    <t>ERS711298</t>
  </si>
  <si>
    <t>ERR1023712</t>
  </si>
  <si>
    <t>SAMEA78947668</t>
  </si>
  <si>
    <t>ERS1543378</t>
  </si>
  <si>
    <t>ERR2397646</t>
  </si>
  <si>
    <t>SAMEA3357509</t>
  </si>
  <si>
    <t>ERS711338</t>
  </si>
  <si>
    <t>ERR1015404</t>
  </si>
  <si>
    <t>HiSeq X Ten</t>
  </si>
  <si>
    <t>SAMEA2273328</t>
  </si>
  <si>
    <t>e1307</t>
  </si>
  <si>
    <t>ERS380723</t>
  </si>
  <si>
    <t>ERR474287</t>
  </si>
  <si>
    <t>SAMN09466920</t>
  </si>
  <si>
    <t>Feb-2016</t>
  </si>
  <si>
    <t>USA: Stanford, California</t>
  </si>
  <si>
    <t>Infection</t>
  </si>
  <si>
    <t>Stanford Hospital</t>
  </si>
  <si>
    <t>SRS3444490</t>
  </si>
  <si>
    <t>SRR7407874</t>
  </si>
  <si>
    <t>SAMEA3357522</t>
  </si>
  <si>
    <t>ERS711351</t>
  </si>
  <si>
    <t>ERR1015415</t>
  </si>
  <si>
    <t>SAMEA104032388</t>
  </si>
  <si>
    <t>ERS1696281</t>
  </si>
  <si>
    <t>ERR1950696</t>
  </si>
  <si>
    <t>SAMN06330153</t>
  </si>
  <si>
    <t>Anne-Catrin Uhlemann</t>
  </si>
  <si>
    <t>SRS1975929</t>
  </si>
  <si>
    <t>SRR5253117</t>
  </si>
  <si>
    <t>SAMEA2054089</t>
  </si>
  <si>
    <t>2485STDY5477967</t>
  </si>
  <si>
    <t>ERS217992</t>
  </si>
  <si>
    <t>ERR314517</t>
  </si>
  <si>
    <t>SAMEA104288078</t>
  </si>
  <si>
    <t>clinial isolate</t>
  </si>
  <si>
    <t>2015-10-06</t>
  </si>
  <si>
    <t>Germany</t>
  </si>
  <si>
    <t>stool sample</t>
  </si>
  <si>
    <t>multilocus sequence type (ST) 816</t>
  </si>
  <si>
    <t>ERS1913056</t>
  </si>
  <si>
    <t>ERR2116822</t>
  </si>
  <si>
    <t>SAMN05770807</t>
  </si>
  <si>
    <t>strain 25</t>
  </si>
  <si>
    <t>16-Jan-2014</t>
  </si>
  <si>
    <t>SRS1718241</t>
  </si>
  <si>
    <t>SRR4302299</t>
  </si>
  <si>
    <t>SAMEA3108949</t>
  </si>
  <si>
    <t>NHES0034</t>
  </si>
  <si>
    <t>ERS576192</t>
  </si>
  <si>
    <t>ERR830584</t>
  </si>
  <si>
    <t>SAMN07189619</t>
  </si>
  <si>
    <t>Enterobacter cloacae_10</t>
  </si>
  <si>
    <t>USA: Houston</t>
  </si>
  <si>
    <t>Neutropenic fever</t>
  </si>
  <si>
    <t>MDACC</t>
  </si>
  <si>
    <t>SRS2248135</t>
  </si>
  <si>
    <t>SRR5642131</t>
  </si>
  <si>
    <t>SAMEA104283101</t>
  </si>
  <si>
    <t>not provided</t>
  </si>
  <si>
    <t>ERS1908079</t>
  </si>
  <si>
    <t>ERR2112691</t>
  </si>
  <si>
    <t>SAMN06330233</t>
  </si>
  <si>
    <t>Urine Infection</t>
  </si>
  <si>
    <t>SRS1975849</t>
  </si>
  <si>
    <t>SRR5253037</t>
  </si>
  <si>
    <t>SAMEA104283096</t>
  </si>
  <si>
    <t>ERS1908074</t>
  </si>
  <si>
    <t>ERR2112686</t>
  </si>
  <si>
    <t>SAMEA78937918</t>
  </si>
  <si>
    <t>ERS1543365</t>
  </si>
  <si>
    <t>ERR2397634</t>
  </si>
  <si>
    <t>SAMEA3403283</t>
  </si>
  <si>
    <t>ERS739314</t>
  </si>
  <si>
    <t>ERR1046064</t>
  </si>
  <si>
    <t>SAMEA2273276</t>
  </si>
  <si>
    <t>e972</t>
  </si>
  <si>
    <t>ERS380671</t>
  </si>
  <si>
    <t>ERR474422</t>
  </si>
  <si>
    <t>SAMEA104288082</t>
  </si>
  <si>
    <t>2015-10-12</t>
  </si>
  <si>
    <t>nasopharyngeal swab</t>
  </si>
  <si>
    <t>multilocus sequence type (ST) 254</t>
  </si>
  <si>
    <t>ERS1913060</t>
  </si>
  <si>
    <t>ERR2116826</t>
  </si>
  <si>
    <t>SAMEA4547748</t>
  </si>
  <si>
    <t>Enterobacter cloacae</t>
  </si>
  <si>
    <t>ERS1446927</t>
  </si>
  <si>
    <t>ERR1891140</t>
  </si>
  <si>
    <t>SAMN07610229</t>
  </si>
  <si>
    <t>Jun-2015</t>
  </si>
  <si>
    <t>SRS2917612</t>
  </si>
  <si>
    <t>SRR6676714</t>
  </si>
  <si>
    <t>SAMEA3918315</t>
  </si>
  <si>
    <t>ERS1105449</t>
  </si>
  <si>
    <t>ERR1595419</t>
  </si>
  <si>
    <t>SAMN12619238</t>
  </si>
  <si>
    <t>S-5F6-2</t>
  </si>
  <si>
    <t>USA:KS</t>
  </si>
  <si>
    <t>Animal feed</t>
  </si>
  <si>
    <t>Food Micro Lab, Kansas State University</t>
  </si>
  <si>
    <t>SRS5314224</t>
  </si>
  <si>
    <t>SRR10030147</t>
  </si>
  <si>
    <t>SAMEA104077001</t>
  </si>
  <si>
    <t>ERS1740894</t>
  </si>
  <si>
    <t>ERR2719347</t>
  </si>
  <si>
    <t>SAMN12646888</t>
  </si>
  <si>
    <t>ENT5</t>
  </si>
  <si>
    <t>Mauritius</t>
  </si>
  <si>
    <t>Zeugodacus cucurbitae</t>
  </si>
  <si>
    <t>SRS5313067</t>
  </si>
  <si>
    <t>SRR10028728</t>
  </si>
  <si>
    <t>SAMEA78946918</t>
  </si>
  <si>
    <t>ERS1543377</t>
  </si>
  <si>
    <t>ERR2397645</t>
  </si>
  <si>
    <t>SAMEA2273224</t>
  </si>
  <si>
    <t>e693</t>
  </si>
  <si>
    <t>ERS380619</t>
  </si>
  <si>
    <t>ERR486191</t>
  </si>
  <si>
    <t>SAMN07610218</t>
  </si>
  <si>
    <t>2014-12</t>
  </si>
  <si>
    <t>SRS2917536</t>
  </si>
  <si>
    <t>SRR6676790</t>
  </si>
  <si>
    <t>SAMN07325905</t>
  </si>
  <si>
    <t>USA:Boston</t>
  </si>
  <si>
    <t>Brigham and Women's Hospital</t>
  </si>
  <si>
    <t>SRS2338427</t>
  </si>
  <si>
    <t>SRR5806878</t>
  </si>
  <si>
    <t>SAMEA2053781</t>
  </si>
  <si>
    <t>2485STDY5438353</t>
  </si>
  <si>
    <t>ERS217838</t>
  </si>
  <si>
    <t>ERR311531</t>
  </si>
  <si>
    <t>SAMN03476975</t>
  </si>
  <si>
    <t>2014-09</t>
  </si>
  <si>
    <t>United Kingdom: London</t>
  </si>
  <si>
    <t>Oranienburg</t>
  </si>
  <si>
    <t>SRS903658</t>
  </si>
  <si>
    <t>SRR1966897</t>
  </si>
  <si>
    <t>SAMD00070288</t>
  </si>
  <si>
    <t>DRR082841</t>
  </si>
  <si>
    <t>SAMEA2273383</t>
  </si>
  <si>
    <t>e1580</t>
  </si>
  <si>
    <t>ERS380778</t>
  </si>
  <si>
    <t>ERR474340</t>
  </si>
  <si>
    <t>SAMEA2053854</t>
  </si>
  <si>
    <t>2485STDY5438414</t>
  </si>
  <si>
    <t>ERS217898</t>
  </si>
  <si>
    <t>ERR314423</t>
  </si>
  <si>
    <t>SAMEA2054930</t>
  </si>
  <si>
    <t>2485STDY5477938</t>
  </si>
  <si>
    <t>ERS217963</t>
  </si>
  <si>
    <t>ERR314488</t>
  </si>
  <si>
    <t>SAMN07189622</t>
  </si>
  <si>
    <t>Enterobacter cloacae_13</t>
  </si>
  <si>
    <t>SRS2248138</t>
  </si>
  <si>
    <t>SRR5642128</t>
  </si>
  <si>
    <t>SAMN05170268</t>
  </si>
  <si>
    <t>06-Aug-2014</t>
  </si>
  <si>
    <t>USA</t>
  </si>
  <si>
    <t>SRS1620806</t>
  </si>
  <si>
    <t>SRR4035128</t>
  </si>
  <si>
    <t>SAMN06330215</t>
  </si>
  <si>
    <t>Respiratory Infection</t>
  </si>
  <si>
    <t>SRS1975867</t>
  </si>
  <si>
    <t>SRR5253055</t>
  </si>
  <si>
    <t>SAMEA2273221</t>
  </si>
  <si>
    <t>e697</t>
  </si>
  <si>
    <t>ERS380616</t>
  </si>
  <si>
    <t>ERR486188</t>
  </si>
  <si>
    <t>SAMEA2053868</t>
  </si>
  <si>
    <t>2485STDY5438462</t>
  </si>
  <si>
    <t>ERS217946</t>
  </si>
  <si>
    <t>ERR314471</t>
  </si>
  <si>
    <t>SAMEA2054814</t>
  </si>
  <si>
    <t>2485STDY5438358</t>
  </si>
  <si>
    <t>ERS217843</t>
  </si>
  <si>
    <t>ERR311536</t>
  </si>
  <si>
    <t>SAMEA103900108</t>
  </si>
  <si>
    <t>ERS1589276</t>
  </si>
  <si>
    <t>ERR1877978</t>
  </si>
  <si>
    <t>SAMN09225700</t>
  </si>
  <si>
    <t>May-2015</t>
  </si>
  <si>
    <t>United Kingdom: United Kingdom</t>
  </si>
  <si>
    <t>Newport</t>
  </si>
  <si>
    <t>SRS3317419</t>
  </si>
  <si>
    <t>SRR7184536</t>
  </si>
  <si>
    <t>SAMN01163409</t>
  </si>
  <si>
    <t>USA: Boston</t>
  </si>
  <si>
    <t>sepsis</t>
  </si>
  <si>
    <t>BWH Clinical Microbiology Lab</t>
  </si>
  <si>
    <t>SRS362631</t>
  </si>
  <si>
    <t>SRR568037</t>
  </si>
  <si>
    <t>SAMEA104077003</t>
  </si>
  <si>
    <t>ERS1740896</t>
  </si>
  <si>
    <t>ERR2719349</t>
  </si>
  <si>
    <t>SAMEA104077002</t>
  </si>
  <si>
    <t>ERS1740895</t>
  </si>
  <si>
    <t>ERR2719348</t>
  </si>
  <si>
    <t>SAMEA3647765</t>
  </si>
  <si>
    <t>ERS954914</t>
  </si>
  <si>
    <t>ERR1111080</t>
  </si>
  <si>
    <t>SAMN07610180</t>
  </si>
  <si>
    <t>Jun-2014</t>
  </si>
  <si>
    <t>SRS2917542</t>
  </si>
  <si>
    <t>SRR6676784</t>
  </si>
  <si>
    <t>Illumina HiSeq 4000</t>
  </si>
  <si>
    <t>Enterobacter_wuhouensis_SJON01</t>
  </si>
  <si>
    <t>SAMEA3918317</t>
  </si>
  <si>
    <t>ERS1105451</t>
  </si>
  <si>
    <t>ERR1595421</t>
  </si>
  <si>
    <t>SAMEA4427189</t>
  </si>
  <si>
    <t>Netherlands</t>
  </si>
  <si>
    <t>ERS1338638</t>
  </si>
  <si>
    <t>ERR1616222</t>
  </si>
  <si>
    <t>SAMEA2054051</t>
  </si>
  <si>
    <t>2485STDY5438469</t>
  </si>
  <si>
    <t>ERS217953</t>
  </si>
  <si>
    <t>ERR314478</t>
  </si>
  <si>
    <t>SAMEA104457964</t>
  </si>
  <si>
    <t>ERS2075906</t>
  </si>
  <si>
    <t>ERR2237939</t>
  </si>
  <si>
    <t>SAMN08961555</t>
  </si>
  <si>
    <t>USA:FL</t>
  </si>
  <si>
    <t>SRS3204543</t>
  </si>
  <si>
    <t>SRR7047445</t>
  </si>
  <si>
    <t>SAMEA104283099</t>
  </si>
  <si>
    <t>ERS1908077</t>
  </si>
  <si>
    <t>ERR2112689</t>
  </si>
  <si>
    <t>SAMEA104283097</t>
  </si>
  <si>
    <t>ERS1908075</t>
  </si>
  <si>
    <t>ERR2112687</t>
  </si>
  <si>
    <t>SAMEA2054767</t>
  </si>
  <si>
    <t>2485STDY5438343</t>
  </si>
  <si>
    <t>ERS217828</t>
  </si>
  <si>
    <t>ERR311521</t>
  </si>
  <si>
    <t>SAMN12619223</t>
  </si>
  <si>
    <t>S-3F9</t>
  </si>
  <si>
    <t>USA:IA</t>
  </si>
  <si>
    <t>SRS5314208</t>
  </si>
  <si>
    <t>SRR10030163</t>
  </si>
  <si>
    <t>SAMN12619221</t>
  </si>
  <si>
    <t>S-3F5</t>
  </si>
  <si>
    <t>SRS5314205</t>
  </si>
  <si>
    <t>SRR10030166</t>
  </si>
  <si>
    <t>SAMN06330218</t>
  </si>
  <si>
    <t>SRS1975864</t>
  </si>
  <si>
    <t>SRR5253052</t>
  </si>
  <si>
    <t>SAMN08961551</t>
  </si>
  <si>
    <t>SRS3204541</t>
  </si>
  <si>
    <t>SRR7047447</t>
  </si>
  <si>
    <t>SAMEA2054926</t>
  </si>
  <si>
    <t>2485STDY5438467</t>
  </si>
  <si>
    <t>ERS217951</t>
  </si>
  <si>
    <t>ERR314476</t>
  </si>
  <si>
    <t>SAMEA2054103</t>
  </si>
  <si>
    <t>ERS218034</t>
  </si>
  <si>
    <t>ERR314559</t>
  </si>
  <si>
    <t>SAMN11149659</t>
  </si>
  <si>
    <t>Apr-2015</t>
  </si>
  <si>
    <t>London</t>
  </si>
  <si>
    <t>SRS4494454</t>
  </si>
  <si>
    <t>SRR8735122</t>
  </si>
  <si>
    <t>SAMEA5150354</t>
  </si>
  <si>
    <t>animal</t>
  </si>
  <si>
    <t>Goldcoast</t>
  </si>
  <si>
    <t>ERS2958096</t>
  </si>
  <si>
    <t>ERR2984267</t>
  </si>
  <si>
    <t>SAMN03657241</t>
  </si>
  <si>
    <t>27-Jan-2012</t>
  </si>
  <si>
    <t>blood (port)</t>
  </si>
  <si>
    <t>AML</t>
  </si>
  <si>
    <t>SRS941500</t>
  </si>
  <si>
    <t>SRR2033768</t>
  </si>
  <si>
    <t>SAMN07610193</t>
  </si>
  <si>
    <t>Jan-2014</t>
  </si>
  <si>
    <t>SRS2917583</t>
  </si>
  <si>
    <t>SRR6676743</t>
  </si>
  <si>
    <t>SAMEA104077030</t>
  </si>
  <si>
    <t>ERS1740923</t>
  </si>
  <si>
    <t>ERR2719360</t>
  </si>
  <si>
    <t>SAMN07610233</t>
  </si>
  <si>
    <t>Sep-2013</t>
  </si>
  <si>
    <t>SRS2917564</t>
  </si>
  <si>
    <t>SRR6676762</t>
  </si>
  <si>
    <t>SAMN05170208</t>
  </si>
  <si>
    <t>SRR4017884</t>
  </si>
  <si>
    <t>SAMEA69793918</t>
  </si>
  <si>
    <t>ERS1531173</t>
  </si>
  <si>
    <t>ERR2497468</t>
  </si>
  <si>
    <t>SAMN12342794</t>
  </si>
  <si>
    <t>AUSMDU00026876</t>
  </si>
  <si>
    <t>Australia</t>
  </si>
  <si>
    <t>SRS5140387</t>
  </si>
  <si>
    <t>SRR9734588</t>
  </si>
  <si>
    <t>SAMEA2053861</t>
  </si>
  <si>
    <t>2485STDY5438435</t>
  </si>
  <si>
    <t>ERS217919</t>
  </si>
  <si>
    <t>ERR314444</t>
  </si>
  <si>
    <t>SAMEA2080270</t>
  </si>
  <si>
    <t>ERS252131</t>
  </si>
  <si>
    <t>ERR296609</t>
  </si>
  <si>
    <t>SAMN07610203</t>
  </si>
  <si>
    <t>Apr-2014</t>
  </si>
  <si>
    <t>SRS2917555</t>
  </si>
  <si>
    <t>SRR6676771</t>
  </si>
  <si>
    <t>SAMN07610181</t>
  </si>
  <si>
    <t>2013-12</t>
  </si>
  <si>
    <t>SRS2917543</t>
  </si>
  <si>
    <t>SRR6676783</t>
  </si>
  <si>
    <t>Illumina NextSeq 500</t>
  </si>
  <si>
    <t>SAMN07610174</t>
  </si>
  <si>
    <t>SRS2917600</t>
  </si>
  <si>
    <t>SRR6676726</t>
  </si>
  <si>
    <t>SAMEA2053784</t>
  </si>
  <si>
    <t>2485STDY5438365</t>
  </si>
  <si>
    <t>ERS217850</t>
  </si>
  <si>
    <t>ERR311543</t>
  </si>
  <si>
    <t>SAMN11056357</t>
  </si>
  <si>
    <t>FDAARGOS_642</t>
  </si>
  <si>
    <t>USA: KY</t>
  </si>
  <si>
    <t>clinical isolate</t>
  </si>
  <si>
    <t>University of Louisville</t>
  </si>
  <si>
    <t>SRS4698546</t>
  </si>
  <si>
    <t>SRR8984857</t>
  </si>
  <si>
    <t>SAMN07610214</t>
  </si>
  <si>
    <t>May-2014</t>
  </si>
  <si>
    <t>SRS2917614</t>
  </si>
  <si>
    <t>SRR6676712</t>
  </si>
  <si>
    <t>SAMEA2054082</t>
  </si>
  <si>
    <t>2485STDY5477946</t>
  </si>
  <si>
    <t>ERS217971</t>
  </si>
  <si>
    <t>ERR314496</t>
  </si>
  <si>
    <t>SAMN11230969</t>
  </si>
  <si>
    <t>CQS6</t>
  </si>
  <si>
    <t>Australia: Brisbane</t>
  </si>
  <si>
    <t>screening swab</t>
  </si>
  <si>
    <t>SRS4521553</t>
  </si>
  <si>
    <t>SRR8767523</t>
  </si>
  <si>
    <t>SAMEA2037201</t>
  </si>
  <si>
    <t>EC507</t>
  </si>
  <si>
    <t>ERS184248</t>
  </si>
  <si>
    <t>ERR193655</t>
  </si>
  <si>
    <t>SAMN12619297</t>
  </si>
  <si>
    <t>E-4F1-C</t>
  </si>
  <si>
    <t>SRS5314289</t>
  </si>
  <si>
    <t>SRR10030082</t>
  </si>
  <si>
    <t>SAMN07610185</t>
  </si>
  <si>
    <t>SRS2917534</t>
  </si>
  <si>
    <t>SRR6676791</t>
  </si>
  <si>
    <t>SAMD00168548</t>
  </si>
  <si>
    <t>DRR175053</t>
  </si>
  <si>
    <t>SAMD00168543</t>
  </si>
  <si>
    <t>DRR175048</t>
  </si>
  <si>
    <t>SAMEA4427092</t>
  </si>
  <si>
    <t>ERS1338541</t>
  </si>
  <si>
    <t>ERR1616033</t>
  </si>
  <si>
    <t>SAMEA2053785</t>
  </si>
  <si>
    <t>2485STDY5438368</t>
  </si>
  <si>
    <t>ERS217853</t>
  </si>
  <si>
    <t>ERR311546</t>
  </si>
  <si>
    <t>SAMEA78949168</t>
  </si>
  <si>
    <t>ERS1543380</t>
  </si>
  <si>
    <t>ERR2397648</t>
  </si>
  <si>
    <t>SAMN03657245</t>
  </si>
  <si>
    <t>26-Feb-2014</t>
  </si>
  <si>
    <t>peritoneal fluid</t>
  </si>
  <si>
    <t>cecal cancer</t>
  </si>
  <si>
    <t>SRS941509</t>
  </si>
  <si>
    <t>SRR2033773</t>
  </si>
  <si>
    <t>SAMEA104090586</t>
  </si>
  <si>
    <t>ERS1754479</t>
  </si>
  <si>
    <t>ERR1989104</t>
  </si>
  <si>
    <t>SAMEA3647808</t>
  </si>
  <si>
    <t>ERS954957</t>
  </si>
  <si>
    <t>ERR1111100</t>
  </si>
  <si>
    <t>SAMEA2053977</t>
  </si>
  <si>
    <t>2485STDY5438330</t>
  </si>
  <si>
    <t>ERS217815</t>
  </si>
  <si>
    <t>ERR311508</t>
  </si>
  <si>
    <t>SAMEA2054087</t>
  </si>
  <si>
    <t>2485STDY5477961</t>
  </si>
  <si>
    <t>ERS217986</t>
  </si>
  <si>
    <t>ERR314511</t>
  </si>
  <si>
    <t>SAMN03657249</t>
  </si>
  <si>
    <t>25-Dec-2011</t>
  </si>
  <si>
    <t>Urine (foley)</t>
  </si>
  <si>
    <t>CAD, admitted for CABG</t>
  </si>
  <si>
    <t>SRS941505</t>
  </si>
  <si>
    <t>SRR2033777</t>
  </si>
  <si>
    <t>SAMEA5150353</t>
  </si>
  <si>
    <t>environment</t>
  </si>
  <si>
    <t>ERS2958095</t>
  </si>
  <si>
    <t>ERR2984266</t>
  </si>
  <si>
    <t>SAMN07610225</t>
  </si>
  <si>
    <t>SRS2917578</t>
  </si>
  <si>
    <t>SRR6676747</t>
  </si>
  <si>
    <t>SAMN07501525</t>
  </si>
  <si>
    <t>AZ_626</t>
  </si>
  <si>
    <t>Belgium</t>
  </si>
  <si>
    <t>Johann Pitout</t>
  </si>
  <si>
    <t>SRS2434795</t>
  </si>
  <si>
    <t>SRR5939937</t>
  </si>
  <si>
    <t>SAMD00168545</t>
  </si>
  <si>
    <t>DRR175050</t>
  </si>
  <si>
    <t>SAMN05770877</t>
  </si>
  <si>
    <t>strain 95</t>
  </si>
  <si>
    <t>08-Jan-2014</t>
  </si>
  <si>
    <t>SRS1718116</t>
  </si>
  <si>
    <t>SRR4302149</t>
  </si>
  <si>
    <t>SAMN03657242</t>
  </si>
  <si>
    <t>07-Mar-2012</t>
  </si>
  <si>
    <t>multiple (respiratory failure)</t>
  </si>
  <si>
    <t>SRS941499</t>
  </si>
  <si>
    <t>SRR2033769</t>
  </si>
  <si>
    <t>SAMEA3357524</t>
  </si>
  <si>
    <t>ERS711353</t>
  </si>
  <si>
    <t>ERR1015417</t>
  </si>
  <si>
    <t>SAMN09460118</t>
  </si>
  <si>
    <t>987-ESBL</t>
  </si>
  <si>
    <t>2017-02-16</t>
  </si>
  <si>
    <t>NUS</t>
  </si>
  <si>
    <t>SRS3439011</t>
  </si>
  <si>
    <t>SRR7371293</t>
  </si>
  <si>
    <t>SAMN07501513</t>
  </si>
  <si>
    <t>AZ_578</t>
  </si>
  <si>
    <t>decubitus</t>
  </si>
  <si>
    <t>SRS2434824</t>
  </si>
  <si>
    <t>SRR5939908</t>
  </si>
  <si>
    <t>SAMN06330236</t>
  </si>
  <si>
    <t>SRS1975846</t>
  </si>
  <si>
    <t>SRR5253034</t>
  </si>
  <si>
    <t>SAMEA2054000</t>
  </si>
  <si>
    <t>2485STDY5438400</t>
  </si>
  <si>
    <t>ERS217884</t>
  </si>
  <si>
    <t>ERR314409</t>
  </si>
  <si>
    <t>SAMEA2054828</t>
  </si>
  <si>
    <t>2485STDY5438401</t>
  </si>
  <si>
    <t>ERS217885</t>
  </si>
  <si>
    <t>ERR314410</t>
  </si>
  <si>
    <t>SAMEA3918337</t>
  </si>
  <si>
    <t>ERS1105471</t>
  </si>
  <si>
    <t>ERR1595441</t>
  </si>
  <si>
    <t>SAMEA69809668</t>
  </si>
  <si>
    <t>ERS1531194</t>
  </si>
  <si>
    <t>ERR2397595</t>
  </si>
  <si>
    <t>SAMEA104077004</t>
  </si>
  <si>
    <t>ERS1740897</t>
  </si>
  <si>
    <t>ERR2719350</t>
  </si>
  <si>
    <t>SAMN07610206</t>
  </si>
  <si>
    <t>2013-10</t>
  </si>
  <si>
    <t>SRS2917604</t>
  </si>
  <si>
    <t>SRR6676722</t>
  </si>
  <si>
    <t>SAMEA3918318</t>
  </si>
  <si>
    <t>ERS1105452</t>
  </si>
  <si>
    <t>ERR1595422</t>
  </si>
  <si>
    <t>SAMEA3357514</t>
  </si>
  <si>
    <t>ERS711343</t>
  </si>
  <si>
    <t>ERR1015408</t>
  </si>
  <si>
    <t>SAMN11230983</t>
  </si>
  <si>
    <t>CQS72</t>
  </si>
  <si>
    <t>SRS4521562</t>
  </si>
  <si>
    <t>SRR8767514</t>
  </si>
  <si>
    <t>SAMN07212833</t>
  </si>
  <si>
    <t>14-Dec-2015</t>
  </si>
  <si>
    <t>SRS2268967</t>
  </si>
  <si>
    <t>SRR5666430</t>
  </si>
  <si>
    <t>SAMN12619278</t>
  </si>
  <si>
    <t>S-5S1</t>
  </si>
  <si>
    <t>SRS5314268</t>
  </si>
  <si>
    <t>SRR10030103</t>
  </si>
  <si>
    <t>SAMEA4547882</t>
  </si>
  <si>
    <t>Enterobacter asburiae</t>
  </si>
  <si>
    <t>ERS1447061</t>
  </si>
  <si>
    <t>ERR1891359</t>
  </si>
  <si>
    <t>SAMN07212903</t>
  </si>
  <si>
    <t>11-Mar-2015</t>
  </si>
  <si>
    <t>SRS2268781</t>
  </si>
  <si>
    <t>SRR5666615</t>
  </si>
  <si>
    <t>SAMN12619308</t>
  </si>
  <si>
    <t>E-3S11-A</t>
  </si>
  <si>
    <t>SRS5314301</t>
  </si>
  <si>
    <t>SRR10030070</t>
  </si>
  <si>
    <t>SAMEA5226289</t>
  </si>
  <si>
    <t>2016-07-07</t>
  </si>
  <si>
    <t>ERS3033735</t>
  </si>
  <si>
    <t>ERR3063457</t>
  </si>
  <si>
    <t>SAMN07610197</t>
  </si>
  <si>
    <t>Aug-2014</t>
  </si>
  <si>
    <t>SRS2917561</t>
  </si>
  <si>
    <t>SRR6676765</t>
  </si>
  <si>
    <t>SAMEA104283102</t>
  </si>
  <si>
    <t>ERS1908080</t>
  </si>
  <si>
    <t>ERR2112692</t>
  </si>
  <si>
    <t>SAMEA4547795</t>
  </si>
  <si>
    <t>ERS1446974</t>
  </si>
  <si>
    <t>ERR1891233</t>
  </si>
  <si>
    <t>SAMN07610228</t>
  </si>
  <si>
    <t>SRS2917575</t>
  </si>
  <si>
    <t>SRR6676751</t>
  </si>
  <si>
    <t>SAMN12342951</t>
  </si>
  <si>
    <t>AUSMDU00005039</t>
  </si>
  <si>
    <t>SRS5140136</t>
  </si>
  <si>
    <t>SRR9734839</t>
  </si>
  <si>
    <t>SAMN05770845</t>
  </si>
  <si>
    <t>strain 63</t>
  </si>
  <si>
    <t>29-Dec-2014</t>
  </si>
  <si>
    <t>SRS1718081</t>
  </si>
  <si>
    <t>SRR4302115</t>
  </si>
  <si>
    <t>SAMN07189613</t>
  </si>
  <si>
    <t>Enterobacter cloacae_4</t>
  </si>
  <si>
    <t>SRS2248133</t>
  </si>
  <si>
    <t>SRR5642133</t>
  </si>
  <si>
    <t>SAMEA2053790</t>
  </si>
  <si>
    <t>ERS217871</t>
  </si>
  <si>
    <t>ERR314396</t>
  </si>
  <si>
    <t>SAMN10868020</t>
  </si>
  <si>
    <t>2017-11</t>
  </si>
  <si>
    <t>Panama</t>
  </si>
  <si>
    <t>SRS4323587</t>
  </si>
  <si>
    <t>SRR8526050</t>
  </si>
  <si>
    <t>SAMN07605642</t>
  </si>
  <si>
    <t>SRS2492608</t>
  </si>
  <si>
    <t>SRR6006731</t>
  </si>
  <si>
    <t>SAMD00173594</t>
  </si>
  <si>
    <t>DRR180674</t>
  </si>
  <si>
    <t>SAMN12342952</t>
  </si>
  <si>
    <t>AUSMDU00026962</t>
  </si>
  <si>
    <t>SRS5140137</t>
  </si>
  <si>
    <t>SRR9734838</t>
  </si>
  <si>
    <t>SAMEA78948418</t>
  </si>
  <si>
    <t>ERS1543379</t>
  </si>
  <si>
    <t>ERR2397647</t>
  </si>
  <si>
    <t>SAMEA104458040</t>
  </si>
  <si>
    <t>ERS2075982</t>
  </si>
  <si>
    <t>ERR2238015</t>
  </si>
  <si>
    <t>SAMEA2273218</t>
  </si>
  <si>
    <t>e689</t>
  </si>
  <si>
    <t>ERS380613</t>
  </si>
  <si>
    <t>ERR486185</t>
  </si>
  <si>
    <t>SAMEA2054834</t>
  </si>
  <si>
    <t>2485STDY5438419</t>
  </si>
  <si>
    <t>ERS217903</t>
  </si>
  <si>
    <t>ERR314428</t>
  </si>
  <si>
    <t>SAMEA104458042</t>
  </si>
  <si>
    <t>ERS2075984</t>
  </si>
  <si>
    <t>ERR2238017</t>
  </si>
  <si>
    <t>SAMEA2053990</t>
  </si>
  <si>
    <t>2485STDY5438369</t>
  </si>
  <si>
    <t>ERS217854</t>
  </si>
  <si>
    <t>ERR311547</t>
  </si>
  <si>
    <t>SAMEA2273219</t>
  </si>
  <si>
    <t>e690</t>
  </si>
  <si>
    <t>ERS380614</t>
  </si>
  <si>
    <t>ERR486186</t>
  </si>
  <si>
    <t>SAMD00055766</t>
  </si>
  <si>
    <t>DRR065612</t>
  </si>
  <si>
    <t>SAMN07501564</t>
  </si>
  <si>
    <t>SMART_399</t>
  </si>
  <si>
    <t>Taiwan</t>
  </si>
  <si>
    <t>peritoneal</t>
  </si>
  <si>
    <t>SRS2434816</t>
  </si>
  <si>
    <t>SRR5939916</t>
  </si>
  <si>
    <t>SAMN07212859</t>
  </si>
  <si>
    <t>03-Feb-2015</t>
  </si>
  <si>
    <t>SRS2268923</t>
  </si>
  <si>
    <t>SRR5666472</t>
  </si>
  <si>
    <t>SAMEA69796168</t>
  </si>
  <si>
    <t>ERS1531176</t>
  </si>
  <si>
    <t>ERR2497471</t>
  </si>
  <si>
    <t>SAMEA78944668</t>
  </si>
  <si>
    <t>ERS1543374</t>
  </si>
  <si>
    <t>ERR2397642</t>
  </si>
  <si>
    <t>SAMN07332508</t>
  </si>
  <si>
    <t>SRS2340992</t>
  </si>
  <si>
    <t>SRR5810508</t>
  </si>
  <si>
    <t>SAMEA5150352</t>
  </si>
  <si>
    <t>ERS2958094</t>
  </si>
  <si>
    <t>ERR2984265</t>
  </si>
  <si>
    <t>SAMN06124923</t>
  </si>
  <si>
    <t>SRS1848739</t>
  </si>
  <si>
    <t>SRR5093710</t>
  </si>
  <si>
    <t>SAMEA2053938</t>
  </si>
  <si>
    <t>2485STDY5477963</t>
  </si>
  <si>
    <t>ERS217988</t>
  </si>
  <si>
    <t>ERR314513</t>
  </si>
  <si>
    <t>SAMEA4427077</t>
  </si>
  <si>
    <t>ERS1338526</t>
  </si>
  <si>
    <t>ERR1616018</t>
  </si>
  <si>
    <t>SAMN07610223</t>
  </si>
  <si>
    <t>Jan-2013</t>
  </si>
  <si>
    <t>SRS2917549</t>
  </si>
  <si>
    <t>SRR6676777</t>
  </si>
  <si>
    <t>SAMEA2053936</t>
  </si>
  <si>
    <t>2485STDY5477957</t>
  </si>
  <si>
    <t>ERS217982</t>
  </si>
  <si>
    <t>ERR314507</t>
  </si>
  <si>
    <t>SAMEA2053777</t>
  </si>
  <si>
    <t>ERS217823</t>
  </si>
  <si>
    <t>ERR311516</t>
  </si>
  <si>
    <t>SAMEA2054765</t>
  </si>
  <si>
    <t>2485STDY5438337</t>
  </si>
  <si>
    <t>ERS217822</t>
  </si>
  <si>
    <t>ERR311515</t>
  </si>
  <si>
    <t>SAMEA78913918</t>
  </si>
  <si>
    <t>ERS1543333</t>
  </si>
  <si>
    <t>ERR2397606</t>
  </si>
  <si>
    <t>SAMD00015897</t>
  </si>
  <si>
    <t>DRS013862</t>
  </si>
  <si>
    <t>DRR015714</t>
  </si>
  <si>
    <t>SAMEA2054918</t>
  </si>
  <si>
    <t>2485STDY5438443</t>
  </si>
  <si>
    <t>ERS217927</t>
  </si>
  <si>
    <t>ERR314452</t>
  </si>
  <si>
    <t>SAMN07501524</t>
  </si>
  <si>
    <t>AZ_623</t>
  </si>
  <si>
    <t>Greece</t>
  </si>
  <si>
    <t>SRS2434796</t>
  </si>
  <si>
    <t>SRR5939936</t>
  </si>
  <si>
    <t>SAMEA104288069</t>
  </si>
  <si>
    <t>2015-08-10</t>
  </si>
  <si>
    <t>multilocus sequence type (ST) 815</t>
  </si>
  <si>
    <t>ERS1913047</t>
  </si>
  <si>
    <t>ERR2116813</t>
  </si>
  <si>
    <t>SAMEA104288071</t>
  </si>
  <si>
    <t>2015-08-31</t>
  </si>
  <si>
    <t>perianal swab</t>
  </si>
  <si>
    <t>ERS1913049</t>
  </si>
  <si>
    <t>ERR2116815</t>
  </si>
  <si>
    <t>SAMEA5150360</t>
  </si>
  <si>
    <t>food</t>
  </si>
  <si>
    <t>Infantis</t>
  </si>
  <si>
    <t>ERS2958102</t>
  </si>
  <si>
    <t>ERR2984273</t>
  </si>
  <si>
    <t>SAMN12619291</t>
  </si>
  <si>
    <t>E-2F8</t>
  </si>
  <si>
    <t>USA:MO</t>
  </si>
  <si>
    <t>SRS5314283</t>
  </si>
  <si>
    <t>SRR10030088</t>
  </si>
  <si>
    <t>SAMEA104288064</t>
  </si>
  <si>
    <t>2015-08-27</t>
  </si>
  <si>
    <t>ERS1913042</t>
  </si>
  <si>
    <t>ERR2116808</t>
  </si>
  <si>
    <t>SAMN07610236</t>
  </si>
  <si>
    <t>rectal swab/OpGen screen positive</t>
  </si>
  <si>
    <t>SRS2917613</t>
  </si>
  <si>
    <t>SRR6676713</t>
  </si>
  <si>
    <t>SAMEA2053862</t>
  </si>
  <si>
    <t>2485STDY5438438</t>
  </si>
  <si>
    <t>ERS217922</t>
  </si>
  <si>
    <t>ERR314447</t>
  </si>
  <si>
    <t>SAMN12342947</t>
  </si>
  <si>
    <t>AUSMDU00026863</t>
  </si>
  <si>
    <t>SRS5140279</t>
  </si>
  <si>
    <t>SRR9734696</t>
  </si>
  <si>
    <t>SAMEA104288083</t>
  </si>
  <si>
    <t>2015-10-15</t>
  </si>
  <si>
    <t>multilocus sequence type (ST) 114</t>
  </si>
  <si>
    <t>ERS1913061</t>
  </si>
  <si>
    <t>ERR2116827</t>
  </si>
  <si>
    <t>SAMN07610235</t>
  </si>
  <si>
    <t>SRS2917608</t>
  </si>
  <si>
    <t>SRR6676718</t>
  </si>
  <si>
    <t>SAMEA2054048</t>
  </si>
  <si>
    <t>2485STDY5438460</t>
  </si>
  <si>
    <t>ERS217944</t>
  </si>
  <si>
    <t>ERR314469</t>
  </si>
  <si>
    <t>SAMEA103900109</t>
  </si>
  <si>
    <t>ERS1589277</t>
  </si>
  <si>
    <t>ERR1877979</t>
  </si>
  <si>
    <t>SAMEA104288073</t>
  </si>
  <si>
    <t>2015-09-19</t>
  </si>
  <si>
    <t>siphon NICU</t>
  </si>
  <si>
    <t>ERS1913051</t>
  </si>
  <si>
    <t>ERR2116817</t>
  </si>
  <si>
    <t>SAMEA2054813</t>
  </si>
  <si>
    <t>2485STDY5438355</t>
  </si>
  <si>
    <t>ERS217840</t>
  </si>
  <si>
    <t>ERR311533</t>
  </si>
  <si>
    <t>SAMEA78933418</t>
  </si>
  <si>
    <t>ERS1543359</t>
  </si>
  <si>
    <t>ERR2397629</t>
  </si>
  <si>
    <t>SAMN03074828</t>
  </si>
  <si>
    <t>PH82</t>
  </si>
  <si>
    <t>Feb-2012</t>
  </si>
  <si>
    <t>Pakistan: Islamabad</t>
  </si>
  <si>
    <t>de-identified patient sample</t>
  </si>
  <si>
    <t>SRS719923</t>
  </si>
  <si>
    <t>SRR1610106</t>
  </si>
  <si>
    <t>SAMEA47377168</t>
  </si>
  <si>
    <t>ERS1501284</t>
  </si>
  <si>
    <t>ERR2396974</t>
  </si>
  <si>
    <t>SAMN11268731</t>
  </si>
  <si>
    <t>CFSAN080729</t>
  </si>
  <si>
    <t>Canada</t>
  </si>
  <si>
    <t>Health Canada</t>
  </si>
  <si>
    <t>SRS4547255</t>
  </si>
  <si>
    <t>SRR8797031</t>
  </si>
  <si>
    <t>SAMEA2053907</t>
  </si>
  <si>
    <t>2485STDY5438324</t>
  </si>
  <si>
    <t>ERS217809</t>
  </si>
  <si>
    <t>ERR311502</t>
  </si>
  <si>
    <t>SAMEA104288066</t>
  </si>
  <si>
    <t>2015-08-13</t>
  </si>
  <si>
    <t>blood culture</t>
  </si>
  <si>
    <t>ERS1913044</t>
  </si>
  <si>
    <t>ERR2116810</t>
  </si>
  <si>
    <t>SAMN07610196</t>
  </si>
  <si>
    <t>SRS2917560</t>
  </si>
  <si>
    <t>SRR6676766</t>
  </si>
  <si>
    <t>SAMEA78914668</t>
  </si>
  <si>
    <t>ERS1543334</t>
  </si>
  <si>
    <t>ERR2397607</t>
  </si>
  <si>
    <t>SAMEA104288067</t>
  </si>
  <si>
    <t>ERS1913045</t>
  </si>
  <si>
    <t>ERR2116811</t>
  </si>
  <si>
    <t>SAMEA2054833</t>
  </si>
  <si>
    <t>2485STDY5438416</t>
  </si>
  <si>
    <t>ERS217900</t>
  </si>
  <si>
    <t>ERR314425</t>
  </si>
  <si>
    <t>SAMN03657247</t>
  </si>
  <si>
    <t>11-Aug-2014</t>
  </si>
  <si>
    <t>bladder CA (DVT)</t>
  </si>
  <si>
    <t>SRS941507</t>
  </si>
  <si>
    <t>SRR2033775</t>
  </si>
  <si>
    <t>SAMD00008735</t>
  </si>
  <si>
    <t>DRS013863</t>
  </si>
  <si>
    <t>DRR015716</t>
  </si>
  <si>
    <t>SAMEA104288065</t>
  </si>
  <si>
    <t>2015-08-17</t>
  </si>
  <si>
    <t>ERS1913043</t>
  </si>
  <si>
    <t>ERR2116809</t>
  </si>
  <si>
    <t>SAMN06248037</t>
  </si>
  <si>
    <t>Jul-2016</t>
  </si>
  <si>
    <t>SRS1933636</t>
  </si>
  <si>
    <t>SRR5193978</t>
  </si>
  <si>
    <t>SAMEA2053992</t>
  </si>
  <si>
    <t>2485STDY5438375</t>
  </si>
  <si>
    <t>ERS217860</t>
  </si>
  <si>
    <t>ERR311553</t>
  </si>
  <si>
    <t>SAMEA2273502</t>
  </si>
  <si>
    <t>e1607</t>
  </si>
  <si>
    <t>ERS380897</t>
  </si>
  <si>
    <t>ERR486265</t>
  </si>
  <si>
    <t>SAMN05170346</t>
  </si>
  <si>
    <t>08-Dec-2014</t>
  </si>
  <si>
    <t>SRS1646081</t>
  </si>
  <si>
    <t>SRR4065701</t>
  </si>
  <si>
    <t>SAMN07501547</t>
  </si>
  <si>
    <t>AZ_797</t>
  </si>
  <si>
    <t>Philippines</t>
  </si>
  <si>
    <t>SRS2434790</t>
  </si>
  <si>
    <t>SRR5939942</t>
  </si>
  <si>
    <t>SAMN12619217</t>
  </si>
  <si>
    <t>S-2F6</t>
  </si>
  <si>
    <t>SRS5314260</t>
  </si>
  <si>
    <t>SRR10030111</t>
  </si>
  <si>
    <t>SAMEA2053866</t>
  </si>
  <si>
    <t>2485STDY5438453</t>
  </si>
  <si>
    <t>ERS217937</t>
  </si>
  <si>
    <t>ERR314462</t>
  </si>
  <si>
    <t>SAMEA104288068</t>
  </si>
  <si>
    <t>2015-08-24</t>
  </si>
  <si>
    <t>ERS1913046</t>
  </si>
  <si>
    <t>ERR2116812</t>
  </si>
  <si>
    <t>SAMN06330152</t>
  </si>
  <si>
    <t>Rectal carriage</t>
  </si>
  <si>
    <t>Rectal Colonization</t>
  </si>
  <si>
    <t>SRS1975930</t>
  </si>
  <si>
    <t>SRR5253118</t>
  </si>
  <si>
    <t>SAMN08783815</t>
  </si>
  <si>
    <t>22-Jan-2015</t>
  </si>
  <si>
    <t>USA: New York City, NY</t>
  </si>
  <si>
    <t>Colonization</t>
  </si>
  <si>
    <t>Columbia University Division of Infectious Diseases</t>
  </si>
  <si>
    <t>SRS3088735</t>
  </si>
  <si>
    <t>SRR6892758</t>
  </si>
  <si>
    <t>SAMN05770875</t>
  </si>
  <si>
    <t>strain 93</t>
  </si>
  <si>
    <t>28-Dec-2013</t>
  </si>
  <si>
    <t>SRS1718114</t>
  </si>
  <si>
    <t>SRR4302147</t>
  </si>
  <si>
    <t>SAMEA104288060</t>
  </si>
  <si>
    <t>brain abscess</t>
  </si>
  <si>
    <t>ERS1913038</t>
  </si>
  <si>
    <t>ERR2116804</t>
  </si>
  <si>
    <t>SAMEA104288084</t>
  </si>
  <si>
    <t>2015-10-22</t>
  </si>
  <si>
    <t>ERS1913062</t>
  </si>
  <si>
    <t>ERR2116828</t>
  </si>
  <si>
    <t>SAMEA2054818</t>
  </si>
  <si>
    <t>2485STDY5438370</t>
  </si>
  <si>
    <t>ERS217855</t>
  </si>
  <si>
    <t>ERR311548</t>
  </si>
  <si>
    <t>SAMEA104288070</t>
  </si>
  <si>
    <t>ERS1913048</t>
  </si>
  <si>
    <t>ERR2116814</t>
  </si>
  <si>
    <t>SAMEA104288062</t>
  </si>
  <si>
    <t>ERS1913040</t>
  </si>
  <si>
    <t>ERR2116806</t>
  </si>
  <si>
    <t>SAMD00016710</t>
  </si>
  <si>
    <t>DRS013864</t>
  </si>
  <si>
    <t>DRR015718</t>
  </si>
  <si>
    <t>SAMN12619307</t>
  </si>
  <si>
    <t>E-2S6</t>
  </si>
  <si>
    <t>SRS5314300</t>
  </si>
  <si>
    <t>SRR10030071</t>
  </si>
  <si>
    <t>SAMD00112502</t>
  </si>
  <si>
    <t>DRR124983</t>
  </si>
  <si>
    <t>SAMN12610329</t>
  </si>
  <si>
    <t>CFSAN082786</t>
  </si>
  <si>
    <t>2018-01</t>
  </si>
  <si>
    <t>USA:MA</t>
  </si>
  <si>
    <t>Clinical Micorbiology Laboratory @ Brigham and Women's Hospital</t>
  </si>
  <si>
    <t>SRS5286013</t>
  </si>
  <si>
    <t>SRR10005102</t>
  </si>
  <si>
    <t>SAMEA2053778</t>
  </si>
  <si>
    <t>2485STDY5438341</t>
  </si>
  <si>
    <t>ERS217826</t>
  </si>
  <si>
    <t>ERR311519</t>
  </si>
  <si>
    <t>SAMEA2053987</t>
  </si>
  <si>
    <t>2485STDY5438360</t>
  </si>
  <si>
    <t>ERS217845</t>
  </si>
  <si>
    <t>ERR311538</t>
  </si>
  <si>
    <t>SAMEA104288061</t>
  </si>
  <si>
    <t>ERS1913039</t>
  </si>
  <si>
    <t>ERR2116805</t>
  </si>
  <si>
    <t>SAMEA104077007</t>
  </si>
  <si>
    <t>ERS1740900</t>
  </si>
  <si>
    <t>ERR2719353</t>
  </si>
  <si>
    <t>SAMEA1966886</t>
  </si>
  <si>
    <t>EC262</t>
  </si>
  <si>
    <t>ERS184252</t>
  </si>
  <si>
    <t>ERR193651</t>
  </si>
  <si>
    <t>SAMD00112522</t>
  </si>
  <si>
    <t>DRR125003</t>
  </si>
  <si>
    <t>SAMEA104077024</t>
  </si>
  <si>
    <t>ERS1740917</t>
  </si>
  <si>
    <t>ERR2719354</t>
  </si>
  <si>
    <t>SAMEA3918410</t>
  </si>
  <si>
    <t>ERS1105544</t>
  </si>
  <si>
    <t>ERR1640639</t>
  </si>
  <si>
    <t>SAMEA3918439</t>
  </si>
  <si>
    <t>ERS1105573</t>
  </si>
  <si>
    <t>ERR1640659</t>
  </si>
  <si>
    <t>SAMD00112555</t>
  </si>
  <si>
    <t>DRR125036</t>
  </si>
  <si>
    <t>SAMEA2054935</t>
  </si>
  <si>
    <t>2485STDY5477953</t>
  </si>
  <si>
    <t>ERS217978</t>
  </si>
  <si>
    <t>ERR314503</t>
  </si>
  <si>
    <t>SAMEA2053720</t>
  </si>
  <si>
    <t>2485STDY5438320</t>
  </si>
  <si>
    <t>ERS217805</t>
  </si>
  <si>
    <t>ERR311498</t>
  </si>
  <si>
    <t>SAMEA2053988</t>
  </si>
  <si>
    <t>2485STDY5438363</t>
  </si>
  <si>
    <t>ERS217848</t>
  </si>
  <si>
    <t>ERR311541</t>
  </si>
  <si>
    <t>SAMEA2054924</t>
  </si>
  <si>
    <t>ERS217945</t>
  </si>
  <si>
    <t>ERR314470</t>
  </si>
  <si>
    <t>SAMD00052613</t>
  </si>
  <si>
    <t>DRR061411</t>
  </si>
  <si>
    <t>SAMD00112543</t>
  </si>
  <si>
    <t>DRR125024</t>
  </si>
  <si>
    <t>SAMN04122811</t>
  </si>
  <si>
    <t>bronchial washings</t>
  </si>
  <si>
    <t>SRS1096260</t>
  </si>
  <si>
    <t>SRR2544783</t>
  </si>
  <si>
    <t>SAMEA104077023</t>
  </si>
  <si>
    <t>ERS1740916</t>
  </si>
  <si>
    <t>ERR2719346</t>
  </si>
  <si>
    <t>SAMN07332507</t>
  </si>
  <si>
    <t>grion</t>
  </si>
  <si>
    <t>SRS2340993</t>
  </si>
  <si>
    <t>SRR5810507</t>
  </si>
  <si>
    <t>SAMEA104283094</t>
  </si>
  <si>
    <t>ERS1908072</t>
  </si>
  <si>
    <t>ERR2112684</t>
  </si>
  <si>
    <t>SAMN06330200</t>
  </si>
  <si>
    <t>SRS1975882</t>
  </si>
  <si>
    <t>SRR5253070</t>
  </si>
  <si>
    <t>SAMEA104077027</t>
  </si>
  <si>
    <t>ERS1740920</t>
  </si>
  <si>
    <t>ERR2719357</t>
  </si>
  <si>
    <t>SAMEA2053869</t>
  </si>
  <si>
    <t>2485STDY5438465</t>
  </si>
  <si>
    <t>ERS217949</t>
  </si>
  <si>
    <t>ERR314474</t>
  </si>
  <si>
    <t>SAMEA2053779</t>
  </si>
  <si>
    <t>2485STDY5438344</t>
  </si>
  <si>
    <t>ERS217829</t>
  </si>
  <si>
    <t>ERR311522</t>
  </si>
  <si>
    <t>SAMEA2273280</t>
  </si>
  <si>
    <t>e1012</t>
  </si>
  <si>
    <t>ERS380675</t>
  </si>
  <si>
    <t>ERR474426</t>
  </si>
  <si>
    <t>SAMEA72158668</t>
  </si>
  <si>
    <t>ERS1534326</t>
  </si>
  <si>
    <t>ERR2681458</t>
  </si>
  <si>
    <t>SAMEA3357518</t>
  </si>
  <si>
    <t>ERS711347</t>
  </si>
  <si>
    <t>ERR1015412</t>
  </si>
  <si>
    <t>SAMEA72159418</t>
  </si>
  <si>
    <t>ERS1534327</t>
  </si>
  <si>
    <t>ERR2681459</t>
  </si>
  <si>
    <t>SAMN05170333</t>
  </si>
  <si>
    <t>17-Nov-2014</t>
  </si>
  <si>
    <t>SRS1646066</t>
  </si>
  <si>
    <t>SRR4065672</t>
  </si>
  <si>
    <t>SAMN07212743</t>
  </si>
  <si>
    <t>SRS2268931</t>
  </si>
  <si>
    <t>SRR5666464</t>
  </si>
  <si>
    <t>SAMEA2054914</t>
  </si>
  <si>
    <t>2485STDY5438431</t>
  </si>
  <si>
    <t>ERS217915</t>
  </si>
  <si>
    <t>ERR314440</t>
  </si>
  <si>
    <t>SAMEA2053981</t>
  </si>
  <si>
    <t>2485STDY5438342</t>
  </si>
  <si>
    <t>ERS217827</t>
  </si>
  <si>
    <t>ERR311520</t>
  </si>
  <si>
    <t>SAMN07610200</t>
  </si>
  <si>
    <t>2012-12</t>
  </si>
  <si>
    <t>SRS2917556</t>
  </si>
  <si>
    <t>SRR6676770</t>
  </si>
  <si>
    <t>SAMEA2273500</t>
  </si>
  <si>
    <t>e1452</t>
  </si>
  <si>
    <t>ERS380895</t>
  </si>
  <si>
    <t>ERR486263</t>
  </si>
  <si>
    <t>SAMN07610187</t>
  </si>
  <si>
    <t>Jul-2014</t>
  </si>
  <si>
    <t>SRS2917589</t>
  </si>
  <si>
    <t>SRR6676737</t>
  </si>
  <si>
    <t>SAMEA78952918</t>
  </si>
  <si>
    <t>ERS1543385</t>
  </si>
  <si>
    <t>ERR2397653</t>
  </si>
  <si>
    <t>SAMEA2053904</t>
  </si>
  <si>
    <t>2485STDY5438312</t>
  </si>
  <si>
    <t>ERS217797</t>
  </si>
  <si>
    <t>ERR311490</t>
  </si>
  <si>
    <t>SAMN07610227</t>
  </si>
  <si>
    <t>SRS2917610</t>
  </si>
  <si>
    <t>SRR6676717</t>
  </si>
  <si>
    <t>SAMEA2053996</t>
  </si>
  <si>
    <t>2485STDY5438388</t>
  </si>
  <si>
    <t>ERS217872</t>
  </si>
  <si>
    <t>ERR314397</t>
  </si>
  <si>
    <t>SAMN06330250</t>
  </si>
  <si>
    <t>SRS1975832</t>
  </si>
  <si>
    <t>SRR5253020</t>
  </si>
  <si>
    <t>SAMEA3918616</t>
  </si>
  <si>
    <t>ERS1105750</t>
  </si>
  <si>
    <t>ERR1585739</t>
  </si>
  <si>
    <t>SAMEA2053980</t>
  </si>
  <si>
    <t>ERS217824</t>
  </si>
  <si>
    <t>ERR311517</t>
  </si>
  <si>
    <t>SAMEA2053906</t>
  </si>
  <si>
    <t>2485STDY5438321</t>
  </si>
  <si>
    <t>ERS217806</t>
  </si>
  <si>
    <t>ERR311499</t>
  </si>
  <si>
    <t>SAMEA2053994</t>
  </si>
  <si>
    <t>2485STDY5438381</t>
  </si>
  <si>
    <t>ERS217866</t>
  </si>
  <si>
    <t>ERR311559</t>
  </si>
  <si>
    <t>SAMEA2054760</t>
  </si>
  <si>
    <t>2485STDY5438319</t>
  </si>
  <si>
    <t>ERS217804</t>
  </si>
  <si>
    <t>ERR311497</t>
  </si>
  <si>
    <t>SAMEA4427103</t>
  </si>
  <si>
    <t>ERS1338552</t>
  </si>
  <si>
    <t>ERR1616137</t>
  </si>
  <si>
    <t>SAMEA3918658</t>
  </si>
  <si>
    <t>ERS1105792</t>
  </si>
  <si>
    <t>ERR1640708</t>
  </si>
  <si>
    <t>SAMN09257906</t>
  </si>
  <si>
    <t>Jul-2015</t>
  </si>
  <si>
    <t>Senftenberg</t>
  </si>
  <si>
    <t>SRS3337591</t>
  </si>
  <si>
    <t>SRR7216055</t>
  </si>
  <si>
    <t>SAMEA3120539</t>
  </si>
  <si>
    <t>ERS587403</t>
  </si>
  <si>
    <t>ERR673681</t>
  </si>
  <si>
    <t>SAMEA2053788</t>
  </si>
  <si>
    <t>2485STDY5438380</t>
  </si>
  <si>
    <t>ERS217865</t>
  </si>
  <si>
    <t>ERR311558</t>
  </si>
  <si>
    <t>SAMEA2273325</t>
  </si>
  <si>
    <t>e1288</t>
  </si>
  <si>
    <t>ERS380720</t>
  </si>
  <si>
    <t>ERR474284</t>
  </si>
  <si>
    <t>SAMEA2053783</t>
  </si>
  <si>
    <t>2485STDY5438362</t>
  </si>
  <si>
    <t>ERS217847</t>
  </si>
  <si>
    <t>ERR311540</t>
  </si>
  <si>
    <t>SAMEA104288074</t>
  </si>
  <si>
    <t>2015-10-29</t>
  </si>
  <si>
    <t>multilocus sequence type (ST) 118</t>
  </si>
  <si>
    <t>ERS1913052</t>
  </si>
  <si>
    <t>ERR2116818</t>
  </si>
  <si>
    <t>SAMEA104077032</t>
  </si>
  <si>
    <t>ERS1740925</t>
  </si>
  <si>
    <t>ERR2719362</t>
  </si>
  <si>
    <t>SAMN08160779</t>
  </si>
  <si>
    <t>BAL</t>
  </si>
  <si>
    <t>SRS2749982</t>
  </si>
  <si>
    <t>SRR6366308</t>
  </si>
  <si>
    <t>SAMEA2053721</t>
  </si>
  <si>
    <t>2485STDY5438323</t>
  </si>
  <si>
    <t>ERS217808</t>
  </si>
  <si>
    <t>ERR311501</t>
  </si>
  <si>
    <t>SAMEA2054925</t>
  </si>
  <si>
    <t>2485STDY5438464</t>
  </si>
  <si>
    <t>ERS217948</t>
  </si>
  <si>
    <t>ERR314473</t>
  </si>
  <si>
    <t>SAMN12619311</t>
  </si>
  <si>
    <t>E-4F7-B-2</t>
  </si>
  <si>
    <t>SRS5314206</t>
  </si>
  <si>
    <t>SRR10030165</t>
  </si>
  <si>
    <t>SAMEA2080271</t>
  </si>
  <si>
    <t>ERS252132</t>
  </si>
  <si>
    <t>ERR296613</t>
  </si>
  <si>
    <t>SAMN12619280</t>
  </si>
  <si>
    <t>S-5S8-1</t>
  </si>
  <si>
    <t>SRS5314270</t>
  </si>
  <si>
    <t>SRR10030101</t>
  </si>
  <si>
    <t>SAMEA78912418</t>
  </si>
  <si>
    <t>ERS1543331</t>
  </si>
  <si>
    <t>ERR2397604</t>
  </si>
  <si>
    <t>SAMEA2273358</t>
  </si>
  <si>
    <t>e1466</t>
  </si>
  <si>
    <t>ERS380753</t>
  </si>
  <si>
    <t>ERR474316</t>
  </si>
  <si>
    <t>SAMN08160774</t>
  </si>
  <si>
    <t>SRS2750012</t>
  </si>
  <si>
    <t>SRR6366313</t>
  </si>
  <si>
    <t>SAMEA78917668</t>
  </si>
  <si>
    <t>ERS1543338</t>
  </si>
  <si>
    <t>ERR2397611</t>
  </si>
  <si>
    <t>SAMEA2054761</t>
  </si>
  <si>
    <t>2485STDY5438322</t>
  </si>
  <si>
    <t>ERS217807</t>
  </si>
  <si>
    <t>ERR311500</t>
  </si>
  <si>
    <t>SAMEA1969609</t>
  </si>
  <si>
    <t>2485STDY5438350</t>
  </si>
  <si>
    <t>ERS217835</t>
  </si>
  <si>
    <t>ERR311528</t>
  </si>
  <si>
    <t>SAMN05806168</t>
  </si>
  <si>
    <t>SRS1712875</t>
  </si>
  <si>
    <t>SRR4294849</t>
  </si>
  <si>
    <t>SAMEA104288079</t>
  </si>
  <si>
    <t>2015-09-21</t>
  </si>
  <si>
    <t>multilocus sequence type (ST) 97</t>
  </si>
  <si>
    <t>ERS1913057</t>
  </si>
  <si>
    <t>ERR2116823</t>
  </si>
  <si>
    <t>SAMEA2273274</t>
  </si>
  <si>
    <t>e969</t>
  </si>
  <si>
    <t>ERS380669</t>
  </si>
  <si>
    <t>ERR474420</t>
  </si>
  <si>
    <t>SAMEA104457967</t>
  </si>
  <si>
    <t>ERS2075909</t>
  </si>
  <si>
    <t>ERR2237942</t>
  </si>
  <si>
    <t>SAMEA2392991</t>
  </si>
  <si>
    <t>ERS417211</t>
  </si>
  <si>
    <t>ERR2221194</t>
  </si>
  <si>
    <t>SAMN07212816</t>
  </si>
  <si>
    <t>26-Aug-2015</t>
  </si>
  <si>
    <t>SRS2268835</t>
  </si>
  <si>
    <t>SRR5666561</t>
  </si>
  <si>
    <t>SAMN05170130</t>
  </si>
  <si>
    <t>21-May-2013</t>
  </si>
  <si>
    <t>SRS1598673</t>
  </si>
  <si>
    <t>SRR3996247</t>
  </si>
  <si>
    <t>SAMN07610202</t>
  </si>
  <si>
    <t>SRS2917554</t>
  </si>
  <si>
    <t>SRR6676772</t>
  </si>
  <si>
    <t>SAMN06330154</t>
  </si>
  <si>
    <t>SRS1975928</t>
  </si>
  <si>
    <t>SRR5253116</t>
  </si>
  <si>
    <t>SAMN08961553</t>
  </si>
  <si>
    <t>SRS3204539</t>
  </si>
  <si>
    <t>SRR7047449</t>
  </si>
  <si>
    <t>SAMEA47379418</t>
  </si>
  <si>
    <t>ERS1501287</t>
  </si>
  <si>
    <t>ERR2396976</t>
  </si>
  <si>
    <t>SAMN07189616</t>
  </si>
  <si>
    <t>Enterobacter cloacae_7</t>
  </si>
  <si>
    <t>SRS2248130</t>
  </si>
  <si>
    <t>SRR5642136</t>
  </si>
  <si>
    <t>SAMN07212778</t>
  </si>
  <si>
    <t>26-Feb-2015</t>
  </si>
  <si>
    <t>SRS2268797</t>
  </si>
  <si>
    <t>SRR5666599</t>
  </si>
  <si>
    <t>SAMEA3539428</t>
  </si>
  <si>
    <t>ERS846577</t>
  </si>
  <si>
    <t>ERR1203917</t>
  </si>
  <si>
    <t>SAMEA1964557</t>
  </si>
  <si>
    <t>2485STDY5438318</t>
  </si>
  <si>
    <t>ERS217803</t>
  </si>
  <si>
    <t>ERR311496</t>
  </si>
  <si>
    <t>SAMN05770805</t>
  </si>
  <si>
    <t>strain 23</t>
  </si>
  <si>
    <t>11-Dec-2013</t>
  </si>
  <si>
    <t>SRS1718242</t>
  </si>
  <si>
    <t>SRR4302297</t>
  </si>
  <si>
    <t>SAMN03357103</t>
  </si>
  <si>
    <t>BCW_2440</t>
  </si>
  <si>
    <t>culture</t>
  </si>
  <si>
    <t>SRS855875</t>
  </si>
  <si>
    <t>SRR1814404</t>
  </si>
  <si>
    <t>SAMEA3918555</t>
  </si>
  <si>
    <t>ERS1105689</t>
  </si>
  <si>
    <t>ERR1585679</t>
  </si>
  <si>
    <t>SAMN03733638</t>
  </si>
  <si>
    <t>CAV1034</t>
  </si>
  <si>
    <t>2008-02</t>
  </si>
  <si>
    <t>USA:Virginia</t>
  </si>
  <si>
    <t>Clinical Microbiology University of Virginia Health System</t>
  </si>
  <si>
    <t>SRS1182818</t>
  </si>
  <si>
    <t>SRR2965758</t>
  </si>
  <si>
    <t>SAMEA1068609</t>
  </si>
  <si>
    <t>Aug-2017</t>
  </si>
  <si>
    <t>Penaeus monodon (Asian tiger shrimp) and Penaues vannamei (White leg shrimp) imported from Vietnam</t>
  </si>
  <si>
    <t>NVWA, Dutch food safety authority</t>
  </si>
  <si>
    <t>ERS2373875</t>
  </si>
  <si>
    <t>ERR2505821</t>
  </si>
  <si>
    <t>SAMEA104077031</t>
  </si>
  <si>
    <t>ERS1740924</t>
  </si>
  <si>
    <t>ERR2719361</t>
  </si>
  <si>
    <t>SAMN08160785</t>
  </si>
  <si>
    <t>SRS2749974</t>
  </si>
  <si>
    <t>SRR6366331</t>
  </si>
  <si>
    <t>SAMEA104288072</t>
  </si>
  <si>
    <t>2015-09-03</t>
  </si>
  <si>
    <t>multilocus sequence type (ST) 104</t>
  </si>
  <si>
    <t>ERS1913050</t>
  </si>
  <si>
    <t>ERR2116816</t>
  </si>
  <si>
    <t>SAMN03733640</t>
  </si>
  <si>
    <t>CAV1033</t>
  </si>
  <si>
    <t>SRS1182840</t>
  </si>
  <si>
    <t>SRR2965760</t>
  </si>
  <si>
    <t>SAMN07501523</t>
  </si>
  <si>
    <t>AZ_622</t>
  </si>
  <si>
    <t>SRS2434797</t>
  </si>
  <si>
    <t>SRR5939935</t>
  </si>
  <si>
    <t>SAMN03657253</t>
  </si>
  <si>
    <t>06-Mar-2012</t>
  </si>
  <si>
    <t>pulmonary</t>
  </si>
  <si>
    <t>SRS941917</t>
  </si>
  <si>
    <t>SRR2033782</t>
  </si>
  <si>
    <t>SAMN03733639</t>
  </si>
  <si>
    <t>CAV1035</t>
  </si>
  <si>
    <t>SRS1182819</t>
  </si>
  <si>
    <t>SRR2965759</t>
  </si>
  <si>
    <t>SAMN03103750</t>
  </si>
  <si>
    <t>ENT_15</t>
  </si>
  <si>
    <t>01-Feb-2013</t>
  </si>
  <si>
    <t>Nepal: Kathmandu</t>
  </si>
  <si>
    <t>Patan Hospital</t>
  </si>
  <si>
    <t>SRS721759</t>
  </si>
  <si>
    <t>SRR1612648</t>
  </si>
  <si>
    <t>SAMN06330150</t>
  </si>
  <si>
    <t>SRS1975932</t>
  </si>
  <si>
    <t>SRR5253120</t>
  </si>
  <si>
    <t>SAMN08783807</t>
  </si>
  <si>
    <t>24-Dec-2014</t>
  </si>
  <si>
    <t>SRS3088751</t>
  </si>
  <si>
    <t>SRR6892741</t>
  </si>
  <si>
    <t>SAMN03103751</t>
  </si>
  <si>
    <t>ENT_16</t>
  </si>
  <si>
    <t>05-Feb-2013</t>
  </si>
  <si>
    <t>SRS721760</t>
  </si>
  <si>
    <t>SRR1612649</t>
  </si>
  <si>
    <t>SAMN03103749</t>
  </si>
  <si>
    <t>ENT_11</t>
  </si>
  <si>
    <t>08-Jan-2013</t>
  </si>
  <si>
    <t>SRS721758</t>
  </si>
  <si>
    <t>SRR1612647</t>
  </si>
  <si>
    <t>SAMEA871977</t>
  </si>
  <si>
    <t>ERS024397</t>
  </si>
  <si>
    <t>ERR037801</t>
  </si>
  <si>
    <t>SAMN03103752</t>
  </si>
  <si>
    <t>ENT_SD</t>
  </si>
  <si>
    <t>Soap dispenser</t>
  </si>
  <si>
    <t>SRS721761</t>
  </si>
  <si>
    <t>SRR1612650</t>
  </si>
  <si>
    <t>SAMN12342798</t>
  </si>
  <si>
    <t>AUSMDU00026913</t>
  </si>
  <si>
    <t>SRS5140383</t>
  </si>
  <si>
    <t>SRR9734592</t>
  </si>
  <si>
    <t>SAMN03733673</t>
  </si>
  <si>
    <t>CAV1083</t>
  </si>
  <si>
    <t>2009-05</t>
  </si>
  <si>
    <t>SRS1182842</t>
  </si>
  <si>
    <t>SRR2965781</t>
  </si>
  <si>
    <t>SAMN05170237</t>
  </si>
  <si>
    <t>19-May-2014</t>
  </si>
  <si>
    <t>Fluid_Peritoneal</t>
  </si>
  <si>
    <t>SRS1609037</t>
  </si>
  <si>
    <t>SRR4017913</t>
  </si>
  <si>
    <t>SAMN08932711</t>
  </si>
  <si>
    <t>WCHEn060094</t>
  </si>
  <si>
    <t>China: Chengdu, Sichuan</t>
  </si>
  <si>
    <t>Experiment</t>
  </si>
  <si>
    <t>SRS3193336</t>
  </si>
  <si>
    <t>SRR7031311</t>
  </si>
  <si>
    <t>SAMEA5150356</t>
  </si>
  <si>
    <t>ERS2958098</t>
  </si>
  <si>
    <t>ERR2984269</t>
  </si>
  <si>
    <t>SAMEA104473615</t>
  </si>
  <si>
    <t>ERS2091557</t>
  </si>
  <si>
    <t>ERR3218241</t>
  </si>
  <si>
    <t>SAMN08932712</t>
  </si>
  <si>
    <t>WCHEn060105</t>
  </si>
  <si>
    <t>SRS3193337</t>
  </si>
  <si>
    <t>SRR7031312</t>
  </si>
  <si>
    <t>SAMN07610170</t>
  </si>
  <si>
    <t>SRS2917596</t>
  </si>
  <si>
    <t>SRR6676730</t>
  </si>
  <si>
    <t>SAMN08932713</t>
  </si>
  <si>
    <t>WCHEn060113</t>
  </si>
  <si>
    <t>SRS3193339</t>
  </si>
  <si>
    <t>SRR7031310</t>
  </si>
  <si>
    <t>SAMN07829374</t>
  </si>
  <si>
    <t>USA: NY</t>
  </si>
  <si>
    <t>bile fluid</t>
  </si>
  <si>
    <t>New York State Department of Health</t>
  </si>
  <si>
    <t>SRS2621844</t>
  </si>
  <si>
    <t>SRR6206966</t>
  </si>
  <si>
    <t>SAMEA78949918</t>
  </si>
  <si>
    <t>ERS1543381</t>
  </si>
  <si>
    <t>ERR2397649</t>
  </si>
  <si>
    <t>SAMN06330244</t>
  </si>
  <si>
    <t>SRS1975838</t>
  </si>
  <si>
    <t>SRR5253026</t>
  </si>
  <si>
    <t>SAMEA78910918</t>
  </si>
  <si>
    <t>ERS1543329</t>
  </si>
  <si>
    <t>ERR2397602</t>
  </si>
  <si>
    <t>SAMN07829373</t>
  </si>
  <si>
    <t>unspecified cholecystectomy fluid</t>
  </si>
  <si>
    <t>SRS2621842</t>
  </si>
  <si>
    <t>SRR6206967</t>
  </si>
  <si>
    <t>SAMN03103748</t>
  </si>
  <si>
    <t>ENT_ER2</t>
  </si>
  <si>
    <t>SRS721757</t>
  </si>
  <si>
    <t>SRR1612646</t>
  </si>
  <si>
    <t>SAMN07501544</t>
  </si>
  <si>
    <t>AZ_757</t>
  </si>
  <si>
    <t>SRS2434806</t>
  </si>
  <si>
    <t>SRR5939926</t>
  </si>
  <si>
    <t>SAMN06007767</t>
  </si>
  <si>
    <t>SRS1870428</t>
  </si>
  <si>
    <t>SRR5120208</t>
  </si>
  <si>
    <t>SAMEA3918618</t>
  </si>
  <si>
    <t>ERS1105752</t>
  </si>
  <si>
    <t>ERR1585741</t>
  </si>
  <si>
    <t>SAMEA3918498</t>
  </si>
  <si>
    <t>ERS1105632</t>
  </si>
  <si>
    <t>ERR1585789</t>
  </si>
  <si>
    <t>SAMN03103747</t>
  </si>
  <si>
    <t>ENT_ER1</t>
  </si>
  <si>
    <t>SRS721756</t>
  </si>
  <si>
    <t>SRR1612645</t>
  </si>
  <si>
    <t>SAMD00113925</t>
  </si>
  <si>
    <t>DRR126716</t>
  </si>
  <si>
    <t>SAMN09238958</t>
  </si>
  <si>
    <t>SRS3328973</t>
  </si>
  <si>
    <t>SRR7204545</t>
  </si>
  <si>
    <t>SAMEA2273404</t>
  </si>
  <si>
    <t>e1716</t>
  </si>
  <si>
    <t>ERS380799</t>
  </si>
  <si>
    <t>ERR474358</t>
  </si>
  <si>
    <t>SAMN08783836</t>
  </si>
  <si>
    <t>04-Jun-2015</t>
  </si>
  <si>
    <t>SRS3088765</t>
  </si>
  <si>
    <t>SRR6892727</t>
  </si>
  <si>
    <t>SAMEA2273354</t>
  </si>
  <si>
    <t>e1431</t>
  </si>
  <si>
    <t>ERS380749</t>
  </si>
  <si>
    <t>ERR474312</t>
  </si>
  <si>
    <t>SAMEA3918268</t>
  </si>
  <si>
    <t>ERS1105402</t>
  </si>
  <si>
    <t>ERR1595373</t>
  </si>
  <si>
    <t>SAMN05170335</t>
  </si>
  <si>
    <t>24-Nov-2014</t>
  </si>
  <si>
    <t>SRS1646068</t>
  </si>
  <si>
    <t>SRR4065674</t>
  </si>
  <si>
    <t>SAMN05170360</t>
  </si>
  <si>
    <t>SRS1648006</t>
  </si>
  <si>
    <t>SRR4069218</t>
  </si>
  <si>
    <t>SAMN08160768</t>
  </si>
  <si>
    <t>SRS2749976</t>
  </si>
  <si>
    <t>SRR6366317</t>
  </si>
  <si>
    <t>SAMEA78945418</t>
  </si>
  <si>
    <t>ERS1543375</t>
  </si>
  <si>
    <t>ERR2397643</t>
  </si>
  <si>
    <t>SAMEA2273410</t>
  </si>
  <si>
    <t>e1741</t>
  </si>
  <si>
    <t>ERS380805</t>
  </si>
  <si>
    <t>ERR486733</t>
  </si>
  <si>
    <t>SAMEA2054084</t>
  </si>
  <si>
    <t>2485STDY5477952</t>
  </si>
  <si>
    <t>ERS217977</t>
  </si>
  <si>
    <t>ERR314502</t>
  </si>
  <si>
    <t>SAMN06330185</t>
  </si>
  <si>
    <t>Urine Colonization</t>
  </si>
  <si>
    <t>SRS1975897</t>
  </si>
  <si>
    <t>SRR5253085</t>
  </si>
  <si>
    <t>SAMN06330177</t>
  </si>
  <si>
    <t>SRS1975905</t>
  </si>
  <si>
    <t>SRR5253093</t>
  </si>
  <si>
    <t>SAMN05170079</t>
  </si>
  <si>
    <t>15-Nov-2012</t>
  </si>
  <si>
    <t>SRS1590886</t>
  </si>
  <si>
    <t>SRR3982279</t>
  </si>
  <si>
    <t>SAMN06672150</t>
  </si>
  <si>
    <t>uirne</t>
  </si>
  <si>
    <t>SRS2089810</t>
  </si>
  <si>
    <t>SRR5398451</t>
  </si>
  <si>
    <t>SAMN11268712</t>
  </si>
  <si>
    <t>CFSAN080736</t>
  </si>
  <si>
    <t>SRS4547179</t>
  </si>
  <si>
    <t>SRR8796955</t>
  </si>
  <si>
    <t>SAMEA78925918</t>
  </si>
  <si>
    <t>ERS1543349</t>
  </si>
  <si>
    <t>ERR2397620</t>
  </si>
  <si>
    <t>SAMEA103900106</t>
  </si>
  <si>
    <t>ERS1589274</t>
  </si>
  <si>
    <t>ERR1877976</t>
  </si>
  <si>
    <t>SAMEA2053717</t>
  </si>
  <si>
    <t>2485STDY5438311</t>
  </si>
  <si>
    <t>ERS217796</t>
  </si>
  <si>
    <t>ERR311489</t>
  </si>
  <si>
    <t>SAMEA3918380</t>
  </si>
  <si>
    <t>ERS1105514</t>
  </si>
  <si>
    <t>ERR1640611</t>
  </si>
  <si>
    <t>SAMEA3918379</t>
  </si>
  <si>
    <t>ERS1105513</t>
  </si>
  <si>
    <t>ERR1640610</t>
  </si>
  <si>
    <t>SAMD00112515</t>
  </si>
  <si>
    <t>DRR124996</t>
  </si>
  <si>
    <t>SAMEA3918253</t>
  </si>
  <si>
    <t>ERS1105387</t>
  </si>
  <si>
    <t>ERR1595361</t>
  </si>
  <si>
    <t>SAMN07610163</t>
  </si>
  <si>
    <t>SRS2917573</t>
  </si>
  <si>
    <t>SRR6676753</t>
  </si>
  <si>
    <t>SAMEA78954418</t>
  </si>
  <si>
    <t>ERS1543387</t>
  </si>
  <si>
    <t>ERR2397655</t>
  </si>
  <si>
    <t>SAMN07212741</t>
  </si>
  <si>
    <t>SRS2268932</t>
  </si>
  <si>
    <t>SRR5666462</t>
  </si>
  <si>
    <t>SAMEA2053982</t>
  </si>
  <si>
    <t>2485STDY5438345</t>
  </si>
  <si>
    <t>ERS217830</t>
  </si>
  <si>
    <t>ERR311523</t>
  </si>
  <si>
    <t>SAMEA2054822</t>
  </si>
  <si>
    <t>2485STDY5438382</t>
  </si>
  <si>
    <t>ERS217867</t>
  </si>
  <si>
    <t>ERR311560</t>
  </si>
  <si>
    <t>SAMEA2054919</t>
  </si>
  <si>
    <t>2485STDY5438446</t>
  </si>
  <si>
    <t>ERS217930</t>
  </si>
  <si>
    <t>ERR314455</t>
  </si>
  <si>
    <t>SAMN08160778</t>
  </si>
  <si>
    <t>SRS2750004</t>
  </si>
  <si>
    <t>SRR6366309</t>
  </si>
  <si>
    <t>SAMN08160775</t>
  </si>
  <si>
    <t>SRS2749986</t>
  </si>
  <si>
    <t>SRR6366312</t>
  </si>
  <si>
    <t>SAMN07212824</t>
  </si>
  <si>
    <t>01-Oct-2015</t>
  </si>
  <si>
    <t>SRS2268784</t>
  </si>
  <si>
    <t>SRR5666612</t>
  </si>
  <si>
    <t>SAMEA2053999</t>
  </si>
  <si>
    <t>2485STDY5438397</t>
  </si>
  <si>
    <t>ERS217881</t>
  </si>
  <si>
    <t>ERR314406</t>
  </si>
  <si>
    <t>SAMN03074831</t>
  </si>
  <si>
    <t>PH125</t>
  </si>
  <si>
    <t>SRS719926</t>
  </si>
  <si>
    <t>SRR1610109</t>
  </si>
  <si>
    <t>SAMEA3480885</t>
  </si>
  <si>
    <t>ERS788666</t>
  </si>
  <si>
    <t>ERR957327</t>
  </si>
  <si>
    <t>SAMEA1920554</t>
  </si>
  <si>
    <t>2485STDY5478026</t>
  </si>
  <si>
    <t>ERS218051</t>
  </si>
  <si>
    <t>ERR304795</t>
  </si>
  <si>
    <t>SAMN07610168</t>
  </si>
  <si>
    <t>2013-11</t>
  </si>
  <si>
    <t>SRS2917594</t>
  </si>
  <si>
    <t>SRR6676732</t>
  </si>
  <si>
    <t>SAMN06330206</t>
  </si>
  <si>
    <t>SRS1975876</t>
  </si>
  <si>
    <t>SRR5253064</t>
  </si>
  <si>
    <t>SAMN08160767</t>
  </si>
  <si>
    <t>SRS2749973</t>
  </si>
  <si>
    <t>SRR6366322</t>
  </si>
  <si>
    <t>SAMN07212810</t>
  </si>
  <si>
    <t>09-Jun-2015</t>
  </si>
  <si>
    <t>SRS2268820</t>
  </si>
  <si>
    <t>SRR5666576</t>
  </si>
  <si>
    <t>SAMD00009752</t>
  </si>
  <si>
    <t>DRS014076</t>
  </si>
  <si>
    <t>DRR015968</t>
  </si>
  <si>
    <t>SAMEA2393037</t>
  </si>
  <si>
    <t>ERS417257</t>
  </si>
  <si>
    <t>ERR2221157</t>
  </si>
  <si>
    <t>SAMN07501548</t>
  </si>
  <si>
    <t>AZ_799</t>
  </si>
  <si>
    <t>SRS2434818</t>
  </si>
  <si>
    <t>SRR5939914</t>
  </si>
  <si>
    <t>SAMN07610162</t>
  </si>
  <si>
    <t>SRS2917574</t>
  </si>
  <si>
    <t>SRR6676752</t>
  </si>
  <si>
    <t>SAMN03733688</t>
  </si>
  <si>
    <t>CAV1131</t>
  </si>
  <si>
    <t>2009-08</t>
  </si>
  <si>
    <t>Abdominal</t>
  </si>
  <si>
    <t>SRS1182857</t>
  </si>
  <si>
    <t>SRR2965790</t>
  </si>
  <si>
    <t>SAMEA4548006</t>
  </si>
  <si>
    <t>ERS1447185</t>
  </si>
  <si>
    <t>ERR1891515</t>
  </si>
  <si>
    <t>SAMEA2054757</t>
  </si>
  <si>
    <t>2485STDY5438310</t>
  </si>
  <si>
    <t>ERS217795</t>
  </si>
  <si>
    <t>ERR311488</t>
  </si>
  <si>
    <t>SAMEA2054046</t>
  </si>
  <si>
    <t>ERS217938</t>
  </si>
  <si>
    <t>ERR314463</t>
  </si>
  <si>
    <t>SAMN07692546</t>
  </si>
  <si>
    <t>CAVp259</t>
  </si>
  <si>
    <t>01-Jun-2015</t>
  </si>
  <si>
    <t>SRS2540730</t>
  </si>
  <si>
    <t>SRR6061996</t>
  </si>
  <si>
    <t>SAMEA78909418</t>
  </si>
  <si>
    <t>ERS1543327</t>
  </si>
  <si>
    <t>ERR2397600</t>
  </si>
  <si>
    <t>SAMEA2054922</t>
  </si>
  <si>
    <t>2485STDY5438455</t>
  </si>
  <si>
    <t>ERS217939</t>
  </si>
  <si>
    <t>ERR314464</t>
  </si>
  <si>
    <t>SAMEA104448871</t>
  </si>
  <si>
    <t>ERS2066813</t>
  </si>
  <si>
    <t>ERR3181591</t>
  </si>
  <si>
    <t>SAMN07212751</t>
  </si>
  <si>
    <t>21-Dec-2014</t>
  </si>
  <si>
    <t>SRS2268958</t>
  </si>
  <si>
    <t>SRR5666438</t>
  </si>
  <si>
    <t>SAMN08720187</t>
  </si>
  <si>
    <t>SRS3052363</t>
  </si>
  <si>
    <t>SRR6844995</t>
  </si>
  <si>
    <t>SAMEA104077034</t>
  </si>
  <si>
    <t>ERS1740927</t>
  </si>
  <si>
    <t>ERR2719364</t>
  </si>
  <si>
    <t>SAMEA2054033</t>
  </si>
  <si>
    <t>2485STDY5438415</t>
  </si>
  <si>
    <t>ERS217899</t>
  </si>
  <si>
    <t>ERR314424</t>
  </si>
  <si>
    <t>SAMN03074840</t>
  </si>
  <si>
    <t>WU29</t>
  </si>
  <si>
    <t>Jan-2010</t>
  </si>
  <si>
    <t>USA: Saint Louis, Missouri</t>
  </si>
  <si>
    <t>SRS719934</t>
  </si>
  <si>
    <t>SRR1610118</t>
  </si>
  <si>
    <t>SAMN08160776</t>
  </si>
  <si>
    <t>Mediastinal</t>
  </si>
  <si>
    <t>SRS2749980</t>
  </si>
  <si>
    <t>SRR6366311</t>
  </si>
  <si>
    <t>SAMN07212794</t>
  </si>
  <si>
    <t>18-Jul-2015</t>
  </si>
  <si>
    <t>SRS2268843</t>
  </si>
  <si>
    <t>SRR5666553</t>
  </si>
  <si>
    <t>SAMN07501516</t>
  </si>
  <si>
    <t>AZ_597</t>
  </si>
  <si>
    <t>Austria</t>
  </si>
  <si>
    <t>SRS2434787</t>
  </si>
  <si>
    <t>SRR5939945</t>
  </si>
  <si>
    <t>SAMN05170163</t>
  </si>
  <si>
    <t>26-Aug-2013</t>
  </si>
  <si>
    <t>SRS1608950</t>
  </si>
  <si>
    <t>SRR4017818</t>
  </si>
  <si>
    <t>SAMN07610222</t>
  </si>
  <si>
    <t>SRS2917548</t>
  </si>
  <si>
    <t>SRR6676778</t>
  </si>
  <si>
    <t>SAMEA104288081</t>
  </si>
  <si>
    <t>multilocus sequence type (ST) 278</t>
  </si>
  <si>
    <t>ERS1913059</t>
  </si>
  <si>
    <t>ERR2116825</t>
  </si>
  <si>
    <t>SAMEA2054829</t>
  </si>
  <si>
    <t>2485STDY5438404</t>
  </si>
  <si>
    <t>ERS217888</t>
  </si>
  <si>
    <t>ERR314413</t>
  </si>
  <si>
    <t>SAMEA2273359</t>
  </si>
  <si>
    <t>e1469</t>
  </si>
  <si>
    <t>ERS380754</t>
  </si>
  <si>
    <t>ERR474317</t>
  </si>
  <si>
    <t>SAMN03657252</t>
  </si>
  <si>
    <t>21-Aug-2013</t>
  </si>
  <si>
    <t>lymphedema</t>
  </si>
  <si>
    <t>SRS941502</t>
  </si>
  <si>
    <t>SRR2033780</t>
  </si>
  <si>
    <t>SAMD00112553</t>
  </si>
  <si>
    <t>DRR125034</t>
  </si>
  <si>
    <t>SAMN08160777</t>
  </si>
  <si>
    <t>SRS2749985</t>
  </si>
  <si>
    <t>SRR6366310</t>
  </si>
  <si>
    <t>SAMN06330155</t>
  </si>
  <si>
    <t>SRS1975927</t>
  </si>
  <si>
    <t>SRR5253115</t>
  </si>
  <si>
    <t>SAMN07610226</t>
  </si>
  <si>
    <t>SRS2917565</t>
  </si>
  <si>
    <t>SRR6676761</t>
  </si>
  <si>
    <t>SAMEA103900105</t>
  </si>
  <si>
    <t>ERS1589273</t>
  </si>
  <si>
    <t>ERR1877975</t>
  </si>
  <si>
    <t>SAMN07189612</t>
  </si>
  <si>
    <t>Enterobacter cloacae_3</t>
  </si>
  <si>
    <t>SRS2248169</t>
  </si>
  <si>
    <t>SRR5642097</t>
  </si>
  <si>
    <t>SAMN07610217</t>
  </si>
  <si>
    <t>Aug-2013</t>
  </si>
  <si>
    <t>SRS2917551</t>
  </si>
  <si>
    <t>SRR6676775</t>
  </si>
  <si>
    <t>SAMN03465856</t>
  </si>
  <si>
    <t>United Kingdom: Midlands and East of England</t>
  </si>
  <si>
    <t>SRS897975</t>
  </si>
  <si>
    <t>SRR1957954</t>
  </si>
  <si>
    <t>SAMN07610188</t>
  </si>
  <si>
    <t>SRS2917588</t>
  </si>
  <si>
    <t>SRR6676738</t>
  </si>
  <si>
    <t>SAMN07610215</t>
  </si>
  <si>
    <t>2014-11</t>
  </si>
  <si>
    <t>SRS2917611</t>
  </si>
  <si>
    <t>SRR6676715</t>
  </si>
  <si>
    <t>SAMEA78956668</t>
  </si>
  <si>
    <t>ERS1543390</t>
  </si>
  <si>
    <t>ERR2397658</t>
  </si>
  <si>
    <t>SAMEA4427089</t>
  </si>
  <si>
    <t>ERS1338538</t>
  </si>
  <si>
    <t>ERR1616030</t>
  </si>
  <si>
    <t>SAMEA2053724</t>
  </si>
  <si>
    <t>2485STDY5438332</t>
  </si>
  <si>
    <t>ERS217817</t>
  </si>
  <si>
    <t>ERR311510</t>
  </si>
  <si>
    <t>SAMN07501526</t>
  </si>
  <si>
    <t>AZ_649</t>
  </si>
  <si>
    <t>Turkey</t>
  </si>
  <si>
    <t>SRS2434794</t>
  </si>
  <si>
    <t>SRR5939938</t>
  </si>
  <si>
    <t>SAMN06311515</t>
  </si>
  <si>
    <t>SRS1963412</t>
  </si>
  <si>
    <t>SRR5237404</t>
  </si>
  <si>
    <t>SAMEA104077029</t>
  </si>
  <si>
    <t>ERS1740922</t>
  </si>
  <si>
    <t>ERR2719359</t>
  </si>
  <si>
    <t>SAMN07212806</t>
  </si>
  <si>
    <t>22-Apr-2015</t>
  </si>
  <si>
    <t>SRS2268871</t>
  </si>
  <si>
    <t>SRR5666524</t>
  </si>
  <si>
    <t>SAMEA2054758</t>
  </si>
  <si>
    <t>2485STDY5438313</t>
  </si>
  <si>
    <t>ERS217798</t>
  </si>
  <si>
    <t>ERR311491</t>
  </si>
  <si>
    <t>SAMEA78919918</t>
  </si>
  <si>
    <t>ERS1543341</t>
  </si>
  <si>
    <t>ERR2397614</t>
  </si>
  <si>
    <t>SAMN08160773</t>
  </si>
  <si>
    <t>Clean catch urine</t>
  </si>
  <si>
    <t>SRS2749979</t>
  </si>
  <si>
    <t>SRR6366314</t>
  </si>
  <si>
    <t>SAMN07501514</t>
  </si>
  <si>
    <t>AZ_579</t>
  </si>
  <si>
    <t>SRS2434789</t>
  </si>
  <si>
    <t>SRR5939943</t>
  </si>
  <si>
    <t>SAMN12343086</t>
  </si>
  <si>
    <t>AUSMDU00005520</t>
  </si>
  <si>
    <t>SRS5140344</t>
  </si>
  <si>
    <t>SRR9734631</t>
  </si>
  <si>
    <t>SAMEA4427126</t>
  </si>
  <si>
    <t>ERS1338575</t>
  </si>
  <si>
    <t>ERR1616160</t>
  </si>
  <si>
    <t>SAMEA47362168</t>
  </si>
  <si>
    <t>ERS1501264</t>
  </si>
  <si>
    <t>ERR2396954</t>
  </si>
  <si>
    <t>SAMEA4547984</t>
  </si>
  <si>
    <t>ERS1447163</t>
  </si>
  <si>
    <t>ERR1891494</t>
  </si>
  <si>
    <t>SAMN11230970</t>
  </si>
  <si>
    <t>CQS60</t>
  </si>
  <si>
    <t>SRS4521550</t>
  </si>
  <si>
    <t>SRR8767526</t>
  </si>
  <si>
    <t>SAMN06330232</t>
  </si>
  <si>
    <t>SRS1975850</t>
  </si>
  <si>
    <t>SRR5253038</t>
  </si>
  <si>
    <t>SAMEA2273365</t>
  </si>
  <si>
    <t>e1496</t>
  </si>
  <si>
    <t>ERS380760</t>
  </si>
  <si>
    <t>ERR474323</t>
  </si>
  <si>
    <t>SAMEA3886790</t>
  </si>
  <si>
    <t>Ec_11_17</t>
  </si>
  <si>
    <t>ERS1073924</t>
  </si>
  <si>
    <t>ERR1516236</t>
  </si>
  <si>
    <t>SAMN06754734</t>
  </si>
  <si>
    <t>SRS2122760</t>
  </si>
  <si>
    <t>SRR5445920</t>
  </si>
  <si>
    <t>SAMN11231003</t>
  </si>
  <si>
    <t>CQS91</t>
  </si>
  <si>
    <t>SRS4521570</t>
  </si>
  <si>
    <t>SRR8767506</t>
  </si>
  <si>
    <t>SAMN07212871</t>
  </si>
  <si>
    <t>03-Oct-2014</t>
  </si>
  <si>
    <t>SRS2268863</t>
  </si>
  <si>
    <t>SRR5666532</t>
  </si>
  <si>
    <t>SAMEA3918342</t>
  </si>
  <si>
    <t>ERS1105476</t>
  </si>
  <si>
    <t>ERR1595447</t>
  </si>
  <si>
    <t>SAMN08160770</t>
  </si>
  <si>
    <t>SRS2749983</t>
  </si>
  <si>
    <t>SRR6366319</t>
  </si>
  <si>
    <t>SAMN06330226</t>
  </si>
  <si>
    <t>SRS1975856</t>
  </si>
  <si>
    <t>SRR5253044</t>
  </si>
  <si>
    <t>SAMN07212802</t>
  </si>
  <si>
    <t>07-Aug-2015</t>
  </si>
  <si>
    <t>SRS2268875</t>
  </si>
  <si>
    <t>SRR5666520</t>
  </si>
  <si>
    <t>SAMEA2053985</t>
  </si>
  <si>
    <t>2485STDY5438354</t>
  </si>
  <si>
    <t>ERS217839</t>
  </si>
  <si>
    <t>ERR311532</t>
  </si>
  <si>
    <t>SAMEA2054042</t>
  </si>
  <si>
    <t>2485STDY5438442</t>
  </si>
  <si>
    <t>ERS217926</t>
  </si>
  <si>
    <t>ERR314451</t>
  </si>
  <si>
    <t>SAMEA104077025</t>
  </si>
  <si>
    <t>ERS1740918</t>
  </si>
  <si>
    <t>ERR2719355</t>
  </si>
  <si>
    <t>SAMEA47371918</t>
  </si>
  <si>
    <t>ERS1501277</t>
  </si>
  <si>
    <t>ERR2396967</t>
  </si>
  <si>
    <t>SAMN06330251</t>
  </si>
  <si>
    <t>SRS1975831</t>
  </si>
  <si>
    <t>SRR5253019</t>
  </si>
  <si>
    <t>SAMEA104077026</t>
  </si>
  <si>
    <t>ERS1740919</t>
  </si>
  <si>
    <t>ERR2719356</t>
  </si>
  <si>
    <t>SAMEA2054034</t>
  </si>
  <si>
    <t>2485STDY5438418</t>
  </si>
  <si>
    <t>ERS217902</t>
  </si>
  <si>
    <t>ERR314427</t>
  </si>
  <si>
    <t>SAMN08720191</t>
  </si>
  <si>
    <t>SRS3052384</t>
  </si>
  <si>
    <t>SRR6844973</t>
  </si>
  <si>
    <t>SAMN05170160</t>
  </si>
  <si>
    <t>SRS1608946</t>
  </si>
  <si>
    <t>SRR4017815</t>
  </si>
  <si>
    <t>SAMN06330207</t>
  </si>
  <si>
    <t>SRS1975875</t>
  </si>
  <si>
    <t>SRR5253063</t>
  </si>
  <si>
    <t>SAMEA2053723</t>
  </si>
  <si>
    <t>2485STDY5438329</t>
  </si>
  <si>
    <t>ERS217814</t>
  </si>
  <si>
    <t>ERR311507</t>
  </si>
  <si>
    <t>SAMEA3886787</t>
  </si>
  <si>
    <t>Ec_11_14</t>
  </si>
  <si>
    <t>ERS1073921</t>
  </si>
  <si>
    <t>ERR1516233</t>
  </si>
  <si>
    <t>SAMN06330213</t>
  </si>
  <si>
    <t>SRS1975869</t>
  </si>
  <si>
    <t>SRR5253057</t>
  </si>
  <si>
    <t>SAMN05170140</t>
  </si>
  <si>
    <t>07-Aug-2013</t>
  </si>
  <si>
    <t>Blood_whole</t>
  </si>
  <si>
    <t>SRS1598683</t>
  </si>
  <si>
    <t>SRR3996257</t>
  </si>
  <si>
    <t>SAMN06330183</t>
  </si>
  <si>
    <t>SRS1975899</t>
  </si>
  <si>
    <t>SRR5253087</t>
  </si>
  <si>
    <t>SAMEA2054830</t>
  </si>
  <si>
    <t>2485STDY5438407</t>
  </si>
  <si>
    <t>ERS217891</t>
  </si>
  <si>
    <t>ERR314416</t>
  </si>
  <si>
    <t>SAMN06330179</t>
  </si>
  <si>
    <t>Cardiovascular</t>
  </si>
  <si>
    <t>Cardiovascular Infection</t>
  </si>
  <si>
    <t>SRS1975903</t>
  </si>
  <si>
    <t>SRR5253091</t>
  </si>
  <si>
    <t>SAMN05170326</t>
  </si>
  <si>
    <t>05-Nov-2014</t>
  </si>
  <si>
    <t>SRS1646059</t>
  </si>
  <si>
    <t>SRR4065665</t>
  </si>
  <si>
    <t>SAMN06330243</t>
  </si>
  <si>
    <t>SRS1975839</t>
  </si>
  <si>
    <t>SRR5253027</t>
  </si>
  <si>
    <t>SAMN06330204</t>
  </si>
  <si>
    <t>SRS1975878</t>
  </si>
  <si>
    <t>SRR5253066</t>
  </si>
  <si>
    <t>SAMD00168549</t>
  </si>
  <si>
    <t>DRR175054</t>
  </si>
  <si>
    <t>SAMEA2035771</t>
  </si>
  <si>
    <t>EC875</t>
  </si>
  <si>
    <t>ERS184250</t>
  </si>
  <si>
    <t>ERR193658</t>
  </si>
  <si>
    <t>SAMN11848405</t>
  </si>
  <si>
    <t>BIOML-A2</t>
  </si>
  <si>
    <t>07-Jan-2015</t>
  </si>
  <si>
    <t>SRS4896355</t>
  </si>
  <si>
    <t>SRR9220606</t>
  </si>
  <si>
    <t>SAMN06330220</t>
  </si>
  <si>
    <t>SRS1975862</t>
  </si>
  <si>
    <t>SRR5253050</t>
  </si>
  <si>
    <t>SAMN06330248</t>
  </si>
  <si>
    <t>SRS1975834</t>
  </si>
  <si>
    <t>SRR5253022</t>
  </si>
  <si>
    <t>SAMN06330196</t>
  </si>
  <si>
    <t>SRS1975886</t>
  </si>
  <si>
    <t>SRR5253074</t>
  </si>
  <si>
    <t>SAMN06330160</t>
  </si>
  <si>
    <t>SRS1975922</t>
  </si>
  <si>
    <t>SRR5253110</t>
  </si>
  <si>
    <t>SAMN08160769</t>
  </si>
  <si>
    <t>SRS2749991</t>
  </si>
  <si>
    <t>SRR6366316</t>
  </si>
  <si>
    <t>SAMN06330225</t>
  </si>
  <si>
    <t>SRS1975857</t>
  </si>
  <si>
    <t>SRR5253045</t>
  </si>
  <si>
    <t>SAMN12342950</t>
  </si>
  <si>
    <t>AUSMDU00026882</t>
  </si>
  <si>
    <t>SRS5140139</t>
  </si>
  <si>
    <t>SRR9734836</t>
  </si>
  <si>
    <t>SAMN06330197</t>
  </si>
  <si>
    <t>Wound Infection</t>
  </si>
  <si>
    <t>SRS1975885</t>
  </si>
  <si>
    <t>SRR5253073</t>
  </si>
  <si>
    <t>SAMN12343030</t>
  </si>
  <si>
    <t>AUSMDU00004834</t>
  </si>
  <si>
    <t>SRS5140284</t>
  </si>
  <si>
    <t>SRR9734691</t>
  </si>
  <si>
    <t>SAMN07610207</t>
  </si>
  <si>
    <t>fluid</t>
  </si>
  <si>
    <t>SRS2917603</t>
  </si>
  <si>
    <t>SRR6676723</t>
  </si>
  <si>
    <t>SAMN02885333</t>
  </si>
  <si>
    <t>03-Feb-2012</t>
  </si>
  <si>
    <t>Nepal</t>
  </si>
  <si>
    <t>Other specified bacterial agents as the cause of diseases classified elsewhere</t>
  </si>
  <si>
    <t>PED Study Team</t>
  </si>
  <si>
    <t>SRS655146</t>
  </si>
  <si>
    <t>SRR1508915</t>
  </si>
  <si>
    <t>SAMN06330182</t>
  </si>
  <si>
    <t>SRS1975900</t>
  </si>
  <si>
    <t>SRR5253088</t>
  </si>
  <si>
    <t>SAMEA3918375</t>
  </si>
  <si>
    <t>ERS1105509</t>
  </si>
  <si>
    <t>ERR1640606</t>
  </si>
  <si>
    <t>SAMN11848408</t>
  </si>
  <si>
    <t>BIOML-A5</t>
  </si>
  <si>
    <t>SRS4896358</t>
  </si>
  <si>
    <t>SRR9220603</t>
  </si>
  <si>
    <t>SAMN11848407</t>
  </si>
  <si>
    <t>BIOML-A4</t>
  </si>
  <si>
    <t>SRS4896357</t>
  </si>
  <si>
    <t>SRR9220604</t>
  </si>
  <si>
    <t>SAMN07610216</t>
  </si>
  <si>
    <t>2012-11</t>
  </si>
  <si>
    <t>SRS2917550</t>
  </si>
  <si>
    <t>SRR6676776</t>
  </si>
  <si>
    <t>SAMEA3918376</t>
  </si>
  <si>
    <t>ERS1105510</t>
  </si>
  <si>
    <t>ERR1640607</t>
  </si>
  <si>
    <t>SAMN06330198</t>
  </si>
  <si>
    <t>SRS1975884</t>
  </si>
  <si>
    <t>SRR5253072</t>
  </si>
  <si>
    <t>SAMEA4427159</t>
  </si>
  <si>
    <t>ERS1338608</t>
  </si>
  <si>
    <t>ERR1616192</t>
  </si>
  <si>
    <t>SAMN11848406</t>
  </si>
  <si>
    <t>BIOML-A3</t>
  </si>
  <si>
    <t>SRS4896356</t>
  </si>
  <si>
    <t>SRR9220605</t>
  </si>
  <si>
    <t>SAMEA104288075</t>
  </si>
  <si>
    <t>2015-09-23</t>
  </si>
  <si>
    <t>multilocus sequence type (ST) 190</t>
  </si>
  <si>
    <t>ERS1913053</t>
  </si>
  <si>
    <t>ERR2116819</t>
  </si>
  <si>
    <t>SAMEA104448909</t>
  </si>
  <si>
    <t>ERS2066851</t>
  </si>
  <si>
    <t>ERR3181631</t>
  </si>
  <si>
    <t>SAMEA2053787</t>
  </si>
  <si>
    <t>2485STDY5438377</t>
  </si>
  <si>
    <t>ERS217862</t>
  </si>
  <si>
    <t>ERR311555</t>
  </si>
  <si>
    <t>SAMN08160783</t>
  </si>
  <si>
    <t>SRS2749987</t>
  </si>
  <si>
    <t>SRR6366304</t>
  </si>
  <si>
    <t>SAMN03657240</t>
  </si>
  <si>
    <t>21-May-2012</t>
  </si>
  <si>
    <t>scleroderma (lung transplant)</t>
  </si>
  <si>
    <t>SRS941510</t>
  </si>
  <si>
    <t>SRR2033767</t>
  </si>
  <si>
    <t>SAMEA2053725</t>
  </si>
  <si>
    <t>ERS217820</t>
  </si>
  <si>
    <t>ERR311513</t>
  </si>
  <si>
    <t>SAMEA3918600</t>
  </si>
  <si>
    <t>ERS1105734</t>
  </si>
  <si>
    <t>ERR1585723</t>
  </si>
  <si>
    <t>SAMEA2053870</t>
  </si>
  <si>
    <t>2485STDY5438468</t>
  </si>
  <si>
    <t>ERS217952</t>
  </si>
  <si>
    <t>ERR314477</t>
  </si>
  <si>
    <t>SAMN02885317</t>
  </si>
  <si>
    <t>12-Jun-2011</t>
  </si>
  <si>
    <t>SRS655141</t>
  </si>
  <si>
    <t>SRR1508911</t>
  </si>
  <si>
    <t>SAMEA2054764</t>
  </si>
  <si>
    <t>2485STDY5438334</t>
  </si>
  <si>
    <t>ERS217819</t>
  </si>
  <si>
    <t>ERR311512</t>
  </si>
  <si>
    <t>SAMN05170147</t>
  </si>
  <si>
    <t>03-Sep-2013</t>
  </si>
  <si>
    <t>SRS1598690</t>
  </si>
  <si>
    <t>SRR3996264</t>
  </si>
  <si>
    <t>SAMN08160784</t>
  </si>
  <si>
    <t>Bronchial</t>
  </si>
  <si>
    <t>SRS2749969</t>
  </si>
  <si>
    <t>SRR6366330</t>
  </si>
  <si>
    <t>SAMEA3918326</t>
  </si>
  <si>
    <t>ERS1105460</t>
  </si>
  <si>
    <t>ERR1595430</t>
  </si>
  <si>
    <t>SAMN03733680</t>
  </si>
  <si>
    <t>CAV1364</t>
  </si>
  <si>
    <t>2009-06</t>
  </si>
  <si>
    <t>SRS1182864</t>
  </si>
  <si>
    <t>SRR2965783</t>
  </si>
  <si>
    <t>SAMN08160765</t>
  </si>
  <si>
    <t>SRS2749978</t>
  </si>
  <si>
    <t>SRR6366320</t>
  </si>
  <si>
    <t>SAMN07212791</t>
  </si>
  <si>
    <t>10-Jun-2015</t>
  </si>
  <si>
    <t>SRS2268838</t>
  </si>
  <si>
    <t>SRR5666558</t>
  </si>
  <si>
    <t>SAMEA104288085</t>
  </si>
  <si>
    <t>2015-11-06</t>
  </si>
  <si>
    <t>multilocus sequence type (ST) 145</t>
  </si>
  <si>
    <t>ERS1913063</t>
  </si>
  <si>
    <t>ERR2116829</t>
  </si>
  <si>
    <t>SAMEA2241513</t>
  </si>
  <si>
    <t>15-Mar-2012</t>
  </si>
  <si>
    <t>Wound swab</t>
  </si>
  <si>
    <t>ERS359854</t>
  </si>
  <si>
    <t>ERR356253</t>
  </si>
  <si>
    <t>SAMN07212752</t>
  </si>
  <si>
    <t>17-Jul-2014</t>
  </si>
  <si>
    <t>SRS2268957</t>
  </si>
  <si>
    <t>SRR5666439</t>
  </si>
  <si>
    <t>SAMEA2273493</t>
  </si>
  <si>
    <t>e585</t>
  </si>
  <si>
    <t>ERS380888</t>
  </si>
  <si>
    <t>ERR486258</t>
  </si>
  <si>
    <t>SAMEA4427119</t>
  </si>
  <si>
    <t>ERS1338568</t>
  </si>
  <si>
    <t>ERR1616153</t>
  </si>
  <si>
    <t>SAMEA2273193</t>
  </si>
  <si>
    <t>e582</t>
  </si>
  <si>
    <t>ERS380588</t>
  </si>
  <si>
    <t>ERR486162</t>
  </si>
  <si>
    <t>SAMN12145235</t>
  </si>
  <si>
    <t>France</t>
  </si>
  <si>
    <t>carriage</t>
  </si>
  <si>
    <t>ACTIV</t>
  </si>
  <si>
    <t>SRS5039707</t>
  </si>
  <si>
    <t>SRR9615953</t>
  </si>
  <si>
    <t>SAMEA1964904</t>
  </si>
  <si>
    <t>2485STDY5438459</t>
  </si>
  <si>
    <t>ERS217943</t>
  </si>
  <si>
    <t>ERR314468</t>
  </si>
  <si>
    <t>SAMN03733850</t>
  </si>
  <si>
    <t>CAV1743</t>
  </si>
  <si>
    <t>2012-10</t>
  </si>
  <si>
    <t>SRS1182691</t>
  </si>
  <si>
    <t>SRR2965623</t>
  </si>
  <si>
    <t>SAMN11848404</t>
  </si>
  <si>
    <t>BIOML-A1</t>
  </si>
  <si>
    <t>SRS4896009</t>
  </si>
  <si>
    <t>SRR9220288</t>
  </si>
  <si>
    <t>SAMEA5150359</t>
  </si>
  <si>
    <t>ERS2958101</t>
  </si>
  <si>
    <t>ERR2984272</t>
  </si>
  <si>
    <t>SAMN07501538</t>
  </si>
  <si>
    <t>AZ_699</t>
  </si>
  <si>
    <t>Russia</t>
  </si>
  <si>
    <t>SRS2434827</t>
  </si>
  <si>
    <t>SRR5939905</t>
  </si>
  <si>
    <t>SAMN07692509</t>
  </si>
  <si>
    <t>CAVp312</t>
  </si>
  <si>
    <t>01-Feb-2016</t>
  </si>
  <si>
    <t>Peri-rectal</t>
  </si>
  <si>
    <t>Not Applicable</t>
  </si>
  <si>
    <t>SRS2540763</t>
  </si>
  <si>
    <t>SRR6061963</t>
  </si>
  <si>
    <t>SAMN12342946</t>
  </si>
  <si>
    <t>AUSMDU00005037</t>
  </si>
  <si>
    <t>SRS5140346</t>
  </si>
  <si>
    <t>SRR9734629</t>
  </si>
  <si>
    <t>SAMN07212785</t>
  </si>
  <si>
    <t>16-Mar-2015</t>
  </si>
  <si>
    <t>SRS2268813</t>
  </si>
  <si>
    <t>SRR5666584</t>
  </si>
  <si>
    <t>SAMEA78942418</t>
  </si>
  <si>
    <t>ERS1543371</t>
  </si>
  <si>
    <t>ERR2397639</t>
  </si>
  <si>
    <t>SAMD00070289</t>
  </si>
  <si>
    <t>DRR082842</t>
  </si>
  <si>
    <t>SAMN05170235</t>
  </si>
  <si>
    <t>SRR4017911</t>
  </si>
  <si>
    <t>SAMEA78908668</t>
  </si>
  <si>
    <t>ERS1543326</t>
  </si>
  <si>
    <t>ERR2397599</t>
  </si>
  <si>
    <t>SAMN11230996</t>
  </si>
  <si>
    <t>CQS85</t>
  </si>
  <si>
    <t>SRS4521576</t>
  </si>
  <si>
    <t>SRR8767500</t>
  </si>
  <si>
    <t>SAMN07501533</t>
  </si>
  <si>
    <t>AZ_670</t>
  </si>
  <si>
    <t>cellulitis/erysipelas</t>
  </si>
  <si>
    <t>SRS2434836</t>
  </si>
  <si>
    <t>SRR5939896</t>
  </si>
  <si>
    <t>SAMEA3918663</t>
  </si>
  <si>
    <t>ERS1105797</t>
  </si>
  <si>
    <t>ERR1640712</t>
  </si>
  <si>
    <t>SAMN07501515</t>
  </si>
  <si>
    <t>AZ_594</t>
  </si>
  <si>
    <t>SRS2434788</t>
  </si>
  <si>
    <t>SRR5939944</t>
  </si>
  <si>
    <t>SAMN03733792</t>
  </si>
  <si>
    <t>CAV1491</t>
  </si>
  <si>
    <t>2011-10</t>
  </si>
  <si>
    <t>SRS1182671</t>
  </si>
  <si>
    <t>SRR2965604</t>
  </si>
  <si>
    <t>SAMEA2053793</t>
  </si>
  <si>
    <t>2485STDY5438396</t>
  </si>
  <si>
    <t>ERS217880</t>
  </si>
  <si>
    <t>ERR314405</t>
  </si>
  <si>
    <t>SAMEA104288076</t>
  </si>
  <si>
    <t>2015-09-24</t>
  </si>
  <si>
    <t>siphon</t>
  </si>
  <si>
    <t>multilocus sequence type (ST) 907</t>
  </si>
  <si>
    <t>ERS1913054</t>
  </si>
  <si>
    <t>ERR2116820</t>
  </si>
  <si>
    <t>SAMEA47350918</t>
  </si>
  <si>
    <t>ERS1501249</t>
  </si>
  <si>
    <t>ERR2396938</t>
  </si>
  <si>
    <t>SAMEA1966964</t>
  </si>
  <si>
    <t>2485STDY5438328</t>
  </si>
  <si>
    <t>ERS217813</t>
  </si>
  <si>
    <t>ERR311506</t>
  </si>
  <si>
    <t>SAMEA2054770</t>
  </si>
  <si>
    <t>2485STDY5438352</t>
  </si>
  <si>
    <t>ERS217837</t>
  </si>
  <si>
    <t>ERR311530</t>
  </si>
  <si>
    <t>SAMEA2053716</t>
  </si>
  <si>
    <t>2485STDY5438308</t>
  </si>
  <si>
    <t>ERS217793</t>
  </si>
  <si>
    <t>ERR311486</t>
  </si>
  <si>
    <t>SAMEA4547981</t>
  </si>
  <si>
    <t>ERS1447160</t>
  </si>
  <si>
    <t>ERR1891491</t>
  </si>
  <si>
    <t>SAMN07610178</t>
  </si>
  <si>
    <t>SRS2917540</t>
  </si>
  <si>
    <t>SRR6676786</t>
  </si>
  <si>
    <t>SAMN02885309</t>
  </si>
  <si>
    <t>05-Jan-2008</t>
  </si>
  <si>
    <t>Blood or urine</t>
  </si>
  <si>
    <t>SRS655142</t>
  </si>
  <si>
    <t>SRR1508910</t>
  </si>
  <si>
    <t>SAMN03733655</t>
  </si>
  <si>
    <t>CAV1438</t>
  </si>
  <si>
    <t>2011-07</t>
  </si>
  <si>
    <t>SRS1182831</t>
  </si>
  <si>
    <t>SRR2965769</t>
  </si>
  <si>
    <t>SAMEA5150357</t>
  </si>
  <si>
    <t>ERS2958099</t>
  </si>
  <si>
    <t>ERR2984270</t>
  </si>
  <si>
    <t>SAMN03733737</t>
  </si>
  <si>
    <t>CAV1373</t>
  </si>
  <si>
    <t>2010-08</t>
  </si>
  <si>
    <t>SRS1182884</t>
  </si>
  <si>
    <t>SRR2965810</t>
  </si>
  <si>
    <t>SAMEA3886792</t>
  </si>
  <si>
    <t>Ec_11_19</t>
  </si>
  <si>
    <t>ERS1073926</t>
  </si>
  <si>
    <t>ERR1516238</t>
  </si>
  <si>
    <t>SAMEA3918416</t>
  </si>
  <si>
    <t>ERS1105550</t>
  </si>
  <si>
    <t>ERR1640642</t>
  </si>
  <si>
    <t>SAMEA5150350</t>
  </si>
  <si>
    <t>ERS2958092</t>
  </si>
  <si>
    <t>ERR2984263</t>
  </si>
  <si>
    <t>SAMN03733798</t>
  </si>
  <si>
    <t>CAV1449</t>
  </si>
  <si>
    <t>2011-11</t>
  </si>
  <si>
    <t>SRS1182670</t>
  </si>
  <si>
    <t>SRR2965605</t>
  </si>
  <si>
    <t>SAMN06330189</t>
  </si>
  <si>
    <t>SRS1975893</t>
  </si>
  <si>
    <t>SRR5253081</t>
  </si>
  <si>
    <t>SAMN03733801</t>
  </si>
  <si>
    <t>CAV1536</t>
  </si>
  <si>
    <t>2012-03</t>
  </si>
  <si>
    <t>SRS1182668</t>
  </si>
  <si>
    <t>SRR2965607</t>
  </si>
  <si>
    <t>SAMN06330230</t>
  </si>
  <si>
    <t>SRS1975852</t>
  </si>
  <si>
    <t>SRR5253040</t>
  </si>
  <si>
    <t>SAMN07410716</t>
  </si>
  <si>
    <t>SRS2379967</t>
  </si>
  <si>
    <t>SRR5862470</t>
  </si>
  <si>
    <t>SAMN03733770</t>
  </si>
  <si>
    <t>CAV1418</t>
  </si>
  <si>
    <t>2011-06</t>
  </si>
  <si>
    <t>SRS1182888</t>
  </si>
  <si>
    <t>SRR2965821</t>
  </si>
  <si>
    <t>SAMEA2035798</t>
  </si>
  <si>
    <t>EC606</t>
  </si>
  <si>
    <t>ERS184249</t>
  </si>
  <si>
    <t>ERR193657</t>
  </si>
  <si>
    <t>SAMN11230987</t>
  </si>
  <si>
    <t>CQS76</t>
  </si>
  <si>
    <t>SRS4521564</t>
  </si>
  <si>
    <t>SRR8767512</t>
  </si>
  <si>
    <t>SAMEA2053780</t>
  </si>
  <si>
    <t>2485STDY5438347</t>
  </si>
  <si>
    <t>ERS217832</t>
  </si>
  <si>
    <t>ERR311525</t>
  </si>
  <si>
    <t>SAMN06330175</t>
  </si>
  <si>
    <t>SRS1975908</t>
  </si>
  <si>
    <t>SRR5253095</t>
  </si>
  <si>
    <t>SAMN12145240</t>
  </si>
  <si>
    <t>SRS5039785</t>
  </si>
  <si>
    <t>SRR9615875</t>
  </si>
  <si>
    <t>SAMEA2273382</t>
  </si>
  <si>
    <t>e1573</t>
  </si>
  <si>
    <t>ERS380777</t>
  </si>
  <si>
    <t>ERR474339</t>
  </si>
  <si>
    <t>SAMN11230958</t>
  </si>
  <si>
    <t>CQS49</t>
  </si>
  <si>
    <t>SRS4521531</t>
  </si>
  <si>
    <t>SRR8767545</t>
  </si>
  <si>
    <t>SAMN03733829</t>
  </si>
  <si>
    <t>CAV1676</t>
  </si>
  <si>
    <t>2012-07</t>
  </si>
  <si>
    <t>SRS1182680</t>
  </si>
  <si>
    <t>SRR2965615</t>
  </si>
  <si>
    <t>SAMEA2035772</t>
  </si>
  <si>
    <t>EC302</t>
  </si>
  <si>
    <t>ERS184253</t>
  </si>
  <si>
    <t>ERR193653</t>
  </si>
  <si>
    <t>SAMN11230957</t>
  </si>
  <si>
    <t>CQS48</t>
  </si>
  <si>
    <t>SRS4521545</t>
  </si>
  <si>
    <t>SRR8767531</t>
  </si>
  <si>
    <t>SAMN03733790</t>
  </si>
  <si>
    <t>CAV1472</t>
  </si>
  <si>
    <t>SRS1182674</t>
  </si>
  <si>
    <t>SRR2965601</t>
  </si>
  <si>
    <t>SAMEA2054763</t>
  </si>
  <si>
    <t>ERS217816</t>
  </si>
  <si>
    <t>ERR311509</t>
  </si>
  <si>
    <t>SAMEA3886776</t>
  </si>
  <si>
    <t>Ec_09_3</t>
  </si>
  <si>
    <t>ERS1073910</t>
  </si>
  <si>
    <t>ERR1516222</t>
  </si>
  <si>
    <t>SAMEA104288077</t>
  </si>
  <si>
    <t>2015-10-09</t>
  </si>
  <si>
    <t>multilocus sequence type (ST) 128</t>
  </si>
  <si>
    <t>ERS1913055</t>
  </si>
  <si>
    <t>ERR2116821</t>
  </si>
  <si>
    <t>SAMN03657238</t>
  </si>
  <si>
    <t>28-Sep-2012</t>
  </si>
  <si>
    <t>SRS941512</t>
  </si>
  <si>
    <t>SRR2033765</t>
  </si>
  <si>
    <t>SAMEA4427169</t>
  </si>
  <si>
    <t>ERS1338618</t>
  </si>
  <si>
    <t>ERR1616202</t>
  </si>
  <si>
    <t>SAMEA5150355</t>
  </si>
  <si>
    <t>ERS2958097</t>
  </si>
  <si>
    <t>ERR2984268</t>
  </si>
  <si>
    <t>SAMN03733710</t>
  </si>
  <si>
    <t>CAV1370</t>
  </si>
  <si>
    <t>2010-01</t>
  </si>
  <si>
    <t>SRS1182872</t>
  </si>
  <si>
    <t>SRR2965799</t>
  </si>
  <si>
    <t>SAMN03733799</t>
  </si>
  <si>
    <t>CAV1469</t>
  </si>
  <si>
    <t>SRS1182669</t>
  </si>
  <si>
    <t>SRR2965606</t>
  </si>
  <si>
    <t>SAMN03733704</t>
  </si>
  <si>
    <t>CAV1358</t>
  </si>
  <si>
    <t>2009-11</t>
  </si>
  <si>
    <t>SRS1182876</t>
  </si>
  <si>
    <t>SRR2965795</t>
  </si>
  <si>
    <t>SAMN09426673</t>
  </si>
  <si>
    <t>Aug-2016</t>
  </si>
  <si>
    <t>Typhimurium</t>
  </si>
  <si>
    <t>SRS3418677</t>
  </si>
  <si>
    <t>SRR7343909</t>
  </si>
  <si>
    <t>SAMEA3886774</t>
  </si>
  <si>
    <t>Ec_07_1</t>
  </si>
  <si>
    <t>ERS1073908</t>
  </si>
  <si>
    <t>ERR1516220</t>
  </si>
  <si>
    <t>SAMN07501517</t>
  </si>
  <si>
    <t>AZ_598</t>
  </si>
  <si>
    <t>SRS2434792</t>
  </si>
  <si>
    <t>SRR5939940</t>
  </si>
  <si>
    <t>SAMN05170146</t>
  </si>
  <si>
    <t>SRS1598689</t>
  </si>
  <si>
    <t>SRR3996263</t>
  </si>
  <si>
    <t>SAMEA104077005</t>
  </si>
  <si>
    <t>ERS1740898</t>
  </si>
  <si>
    <t>ERR2719351</t>
  </si>
  <si>
    <t>SAMEA2054938</t>
  </si>
  <si>
    <t>ERS217987</t>
  </si>
  <si>
    <t>ERR314512</t>
  </si>
  <si>
    <t>SAMEA3886782</t>
  </si>
  <si>
    <t>Ec_10_9</t>
  </si>
  <si>
    <t>ERS1073916</t>
  </si>
  <si>
    <t>ERR1516228</t>
  </si>
  <si>
    <t>SAMN03733768</t>
  </si>
  <si>
    <t>CAV1412</t>
  </si>
  <si>
    <t>2011-05</t>
  </si>
  <si>
    <t>SRS1182890</t>
  </si>
  <si>
    <t>SRR2965819</t>
  </si>
  <si>
    <t>SAMN03733813</t>
  </si>
  <si>
    <t>CAV1527</t>
  </si>
  <si>
    <t>2012-02</t>
  </si>
  <si>
    <t>SRS1182685</t>
  </si>
  <si>
    <t>SRR2965610</t>
  </si>
  <si>
    <t>SAMEA3886777</t>
  </si>
  <si>
    <t>Ec_09_4</t>
  </si>
  <si>
    <t>ERS1073911</t>
  </si>
  <si>
    <t>ERR1516223</t>
  </si>
  <si>
    <t>SAMN07610198</t>
  </si>
  <si>
    <t>Feb-2013</t>
  </si>
  <si>
    <t>SRS2917558</t>
  </si>
  <si>
    <t>SRR6676768</t>
  </si>
  <si>
    <t>SAMN03733714</t>
  </si>
  <si>
    <t>CAV1152</t>
  </si>
  <si>
    <t>SRS1182870</t>
  </si>
  <si>
    <t>SRR2965802</t>
  </si>
  <si>
    <t>SAMN07718323</t>
  </si>
  <si>
    <t>Aug-2015</t>
  </si>
  <si>
    <t>SRS2554718</t>
  </si>
  <si>
    <t>SRR6117481</t>
  </si>
  <si>
    <t>SAMN06330222</t>
  </si>
  <si>
    <t>SRS1975860</t>
  </si>
  <si>
    <t>SRR5253048</t>
  </si>
  <si>
    <t>SAMN05170236</t>
  </si>
  <si>
    <t>13-May-2014</t>
  </si>
  <si>
    <t>Tissue_Liver</t>
  </si>
  <si>
    <t>SRS1609036</t>
  </si>
  <si>
    <t>SRR4017912</t>
  </si>
  <si>
    <t>SAMN03657244</t>
  </si>
  <si>
    <t>08-Apr-2014</t>
  </si>
  <si>
    <t>rectal cancer</t>
  </si>
  <si>
    <t>SRS941593</t>
  </si>
  <si>
    <t>SRR2033772</t>
  </si>
  <si>
    <t>SAMEA5542279</t>
  </si>
  <si>
    <t>ERS3344337</t>
  </si>
  <si>
    <t>ERR3256424</t>
  </si>
  <si>
    <t>SAMEA4427138</t>
  </si>
  <si>
    <t>ERS1338587</t>
  </si>
  <si>
    <t>ERR1616172</t>
  </si>
  <si>
    <t>SAMEA78922168</t>
  </si>
  <si>
    <t>ERS1543344</t>
  </si>
  <si>
    <t>ERR2397617</t>
  </si>
  <si>
    <t>SAMEA3886780</t>
  </si>
  <si>
    <t>Ec_10_7</t>
  </si>
  <si>
    <t>ERS1073914</t>
  </si>
  <si>
    <t>ERR1516226</t>
  </si>
  <si>
    <t>SAMN03074839</t>
  </si>
  <si>
    <t>WU27</t>
  </si>
  <si>
    <t>SRS719933</t>
  </si>
  <si>
    <t>SRR1610117</t>
  </si>
  <si>
    <t>SAMN09210742</t>
  </si>
  <si>
    <t>CAV2748</t>
  </si>
  <si>
    <t>01-Oct-2014</t>
  </si>
  <si>
    <t>Hosptial waste water</t>
  </si>
  <si>
    <t>SRS3301476</t>
  </si>
  <si>
    <t>SRR6128589</t>
  </si>
  <si>
    <t>SAMN03733715</t>
  </si>
  <si>
    <t>CAV1153</t>
  </si>
  <si>
    <t>SRS1182868</t>
  </si>
  <si>
    <t>SRR2965803</t>
  </si>
  <si>
    <t>SAMEA2054756</t>
  </si>
  <si>
    <t>2485STDY5438307</t>
  </si>
  <si>
    <t>ERS217792</t>
  </si>
  <si>
    <t>ERR311485</t>
  </si>
  <si>
    <t>SAMEA78920668</t>
  </si>
  <si>
    <t>ERS1543342</t>
  </si>
  <si>
    <t>ERR2397615</t>
  </si>
  <si>
    <t>SAMN11057059</t>
  </si>
  <si>
    <t>Jun-2016</t>
  </si>
  <si>
    <t>SRS4440667</t>
  </si>
  <si>
    <t>SRR8671255</t>
  </si>
  <si>
    <t>SAMN06680410</t>
  </si>
  <si>
    <t>bronchial alveolar lavage</t>
  </si>
  <si>
    <t>SRS2103317</t>
  </si>
  <si>
    <t>SRR5420061</t>
  </si>
  <si>
    <t>SAMN07212834</t>
  </si>
  <si>
    <t>04-Dec-2015</t>
  </si>
  <si>
    <t>SRS2268973</t>
  </si>
  <si>
    <t>SRR5666423</t>
  </si>
  <si>
    <t>SAMN07610199</t>
  </si>
  <si>
    <t>SRS2917559</t>
  </si>
  <si>
    <t>SRR6676767</t>
  </si>
  <si>
    <t>SAMN08720189</t>
  </si>
  <si>
    <t>SRS3052386</t>
  </si>
  <si>
    <t>SRR6844971</t>
  </si>
  <si>
    <t>SAMEA104679865</t>
  </si>
  <si>
    <t>ERS2281248</t>
  </si>
  <si>
    <t>ERR2391659</t>
  </si>
  <si>
    <t>SAMN05770874</t>
  </si>
  <si>
    <t>strain 92</t>
  </si>
  <si>
    <t>17-Feb-2014</t>
  </si>
  <si>
    <t>SRS1718113</t>
  </si>
  <si>
    <t>SRR4302146</t>
  </si>
  <si>
    <t>SAMN06330242</t>
  </si>
  <si>
    <t>SRS1975840</t>
  </si>
  <si>
    <t>SRR5253028</t>
  </si>
  <si>
    <t>SAMEA104305968</t>
  </si>
  <si>
    <t>Ireland</t>
  </si>
  <si>
    <t>ERS1930946</t>
  </si>
  <si>
    <t>ERR2124558</t>
  </si>
  <si>
    <t>SAMN06330239</t>
  </si>
  <si>
    <t>SRS1975843</t>
  </si>
  <si>
    <t>SRR5253031</t>
  </si>
  <si>
    <t>SAMEA3886788</t>
  </si>
  <si>
    <t>Ec_11_15</t>
  </si>
  <si>
    <t>ERS1073922</t>
  </si>
  <si>
    <t>ERR1516234</t>
  </si>
  <si>
    <t>SAMEA3886786</t>
  </si>
  <si>
    <t>Ec_11_13</t>
  </si>
  <si>
    <t>ERS1073920</t>
  </si>
  <si>
    <t>ERR1516232</t>
  </si>
  <si>
    <t>SAMEA2053935</t>
  </si>
  <si>
    <t>2485STDY5477954</t>
  </si>
  <si>
    <t>ERS217979</t>
  </si>
  <si>
    <t>ERR314504</t>
  </si>
  <si>
    <t>SAMEA3886785</t>
  </si>
  <si>
    <t>Ec_11_12</t>
  </si>
  <si>
    <t>ERS1073919</t>
  </si>
  <si>
    <t>ERR1516231</t>
  </si>
  <si>
    <t>SAMN03733646</t>
  </si>
  <si>
    <t>CAV1052</t>
  </si>
  <si>
    <t>2008-07</t>
  </si>
  <si>
    <t>SRS1182837</t>
  </si>
  <si>
    <t>SRR2965763</t>
  </si>
  <si>
    <t>SAMN03733633</t>
  </si>
  <si>
    <t>CAV1027</t>
  </si>
  <si>
    <t>2007-12</t>
  </si>
  <si>
    <t>SRS1182823</t>
  </si>
  <si>
    <t>SRR2965754</t>
  </si>
  <si>
    <t>SAMN03733706</t>
  </si>
  <si>
    <t>CAV1362</t>
  </si>
  <si>
    <t>2009-12</t>
  </si>
  <si>
    <t>SRS1182875</t>
  </si>
  <si>
    <t>SRR2965796</t>
  </si>
  <si>
    <t>SAMN05170271</t>
  </si>
  <si>
    <t>SRS1620809</t>
  </si>
  <si>
    <t>SRR4035131</t>
  </si>
  <si>
    <t>SAMN08783797</t>
  </si>
  <si>
    <t>05-Dec-2014</t>
  </si>
  <si>
    <t>SRS3088697</t>
  </si>
  <si>
    <t>SRR6892797</t>
  </si>
  <si>
    <t>SAMN03733764</t>
  </si>
  <si>
    <t>CAV1369</t>
  </si>
  <si>
    <t>2011-02</t>
  </si>
  <si>
    <t>SRS1182891</t>
  </si>
  <si>
    <t>SRR2965818</t>
  </si>
  <si>
    <t>SAMN07212954</t>
  </si>
  <si>
    <t>27-Feb-2015</t>
  </si>
  <si>
    <t>SRS2268848</t>
  </si>
  <si>
    <t>SRR5666548</t>
  </si>
  <si>
    <t>SAMN03733761</t>
  </si>
  <si>
    <t>CAV1390</t>
  </si>
  <si>
    <t>SRS1182878</t>
  </si>
  <si>
    <t>SRR2965816</t>
  </si>
  <si>
    <t>SAMEA2273227</t>
  </si>
  <si>
    <t>e728</t>
  </si>
  <si>
    <t>ERS380622</t>
  </si>
  <si>
    <t>ERR474374</t>
  </si>
  <si>
    <t>SAMN06330246</t>
  </si>
  <si>
    <t>SRS1975836</t>
  </si>
  <si>
    <t>SRR5253024</t>
  </si>
  <si>
    <t>SAMEA104679862</t>
  </si>
  <si>
    <t>ERS2281245</t>
  </si>
  <si>
    <t>ERR2391660</t>
  </si>
  <si>
    <t>SAMN07212814</t>
  </si>
  <si>
    <t>21-Jul-2015</t>
  </si>
  <si>
    <t>SRS2268974</t>
  </si>
  <si>
    <t>SRR5666422</t>
  </si>
  <si>
    <t>SAMN11231010</t>
  </si>
  <si>
    <t>CQEv1</t>
  </si>
  <si>
    <t>Duodenoscope</t>
  </si>
  <si>
    <t>SRS4521573</t>
  </si>
  <si>
    <t>SRR8767503</t>
  </si>
  <si>
    <t>SAMN11230998</t>
  </si>
  <si>
    <t>CQS87</t>
  </si>
  <si>
    <t>SRS4521567</t>
  </si>
  <si>
    <t>SRR8767509</t>
  </si>
  <si>
    <t>SAMN03733729</t>
  </si>
  <si>
    <t>CAV1357</t>
  </si>
  <si>
    <t>2010-05</t>
  </si>
  <si>
    <t>SRS1182887</t>
  </si>
  <si>
    <t>SRR2965807</t>
  </si>
  <si>
    <t>SAMEA2273293</t>
  </si>
  <si>
    <t>e1131</t>
  </si>
  <si>
    <t>ERS380688</t>
  </si>
  <si>
    <t>ERR474439</t>
  </si>
  <si>
    <t>SAMN06330227</t>
  </si>
  <si>
    <t>SRS1975855</t>
  </si>
  <si>
    <t>SRR5253043</t>
  </si>
  <si>
    <t>SAMN07212807</t>
  </si>
  <si>
    <t>05-May-2015</t>
  </si>
  <si>
    <t>SRS2268872</t>
  </si>
  <si>
    <t>SRR5666523</t>
  </si>
  <si>
    <t>SAMN03733649</t>
  </si>
  <si>
    <t>CAV1261</t>
  </si>
  <si>
    <t>2008-11</t>
  </si>
  <si>
    <t>SRS1182834</t>
  </si>
  <si>
    <t>SRR2965766</t>
  </si>
  <si>
    <t>SAMEA2273294</t>
  </si>
  <si>
    <t>e1139</t>
  </si>
  <si>
    <t>ERS380689</t>
  </si>
  <si>
    <t>ERR474440</t>
  </si>
  <si>
    <t>SAMN02885319</t>
  </si>
  <si>
    <t>05-Jul-2011</t>
  </si>
  <si>
    <t>SRS655143</t>
  </si>
  <si>
    <t>SRR1508912</t>
  </si>
  <si>
    <t>SAMN05170060</t>
  </si>
  <si>
    <t>14-Feb-2012</t>
  </si>
  <si>
    <t>SRS1590860</t>
  </si>
  <si>
    <t>SRR3982096</t>
  </si>
  <si>
    <t>SAMN03733683</t>
  </si>
  <si>
    <t>CAV1270</t>
  </si>
  <si>
    <t>2009-07</t>
  </si>
  <si>
    <t>SRS1182862</t>
  </si>
  <si>
    <t>SRR2965785</t>
  </si>
  <si>
    <t>SAMEA2053855</t>
  </si>
  <si>
    <t>2485STDY5438417</t>
  </si>
  <si>
    <t>ERS217901</t>
  </si>
  <si>
    <t>ERR314426</t>
  </si>
  <si>
    <t>SAMN05170317</t>
  </si>
  <si>
    <t>22-Sep-2014</t>
  </si>
  <si>
    <t>SRS1646050</t>
  </si>
  <si>
    <t>SRR4065648</t>
  </si>
  <si>
    <t>SAMEA2053718</t>
  </si>
  <si>
    <t>2485STDY5438314</t>
  </si>
  <si>
    <t>ERS217799</t>
  </si>
  <si>
    <t>ERR311492</t>
  </si>
  <si>
    <t>Illumina HiSeq 1000</t>
  </si>
  <si>
    <t>SAMN03733676</t>
  </si>
  <si>
    <t>CAV1109</t>
  </si>
  <si>
    <t>SRS1182841</t>
  </si>
  <si>
    <t>SRR2965782</t>
  </si>
  <si>
    <t>SAMEA4743805</t>
  </si>
  <si>
    <t>Laboratory</t>
  </si>
  <si>
    <t>ERS2563917</t>
  </si>
  <si>
    <t>ERR2652661</t>
  </si>
  <si>
    <t>SAMN03733645</t>
  </si>
  <si>
    <t>CAV1050</t>
  </si>
  <si>
    <t>2008-06</t>
  </si>
  <si>
    <t>SRS1182838</t>
  </si>
  <si>
    <t>SRR2965762</t>
  </si>
  <si>
    <t>SAMEA4743802</t>
  </si>
  <si>
    <t>ERS2563914</t>
  </si>
  <si>
    <t>ERR2652663</t>
  </si>
  <si>
    <t>SAMN07501560</t>
  </si>
  <si>
    <t>AZ_887</t>
  </si>
  <si>
    <t>Mexico</t>
  </si>
  <si>
    <t>bronchial brushing</t>
  </si>
  <si>
    <t>SRS2434812</t>
  </si>
  <si>
    <t>SRR5939920</t>
  </si>
  <si>
    <t>SAMEA4427151</t>
  </si>
  <si>
    <t>ERS1338600</t>
  </si>
  <si>
    <t>ERR1616184</t>
  </si>
  <si>
    <t>SAMN07692543</t>
  </si>
  <si>
    <t>CAVp6</t>
  </si>
  <si>
    <t>01-Feb-2014</t>
  </si>
  <si>
    <t>SRS2540698</t>
  </si>
  <si>
    <t>SRR6062025</t>
  </si>
  <si>
    <t>SAMN03733746</t>
  </si>
  <si>
    <t>CAV1308</t>
  </si>
  <si>
    <t>2010-11</t>
  </si>
  <si>
    <t>SRS1182881</t>
  </si>
  <si>
    <t>SRR2965813</t>
  </si>
  <si>
    <t>SAMN07692563</t>
  </si>
  <si>
    <t>CAVp251</t>
  </si>
  <si>
    <t>01-Apr-2015</t>
  </si>
  <si>
    <t>SRS2540753</t>
  </si>
  <si>
    <t>SRR6061972</t>
  </si>
  <si>
    <t>SAMN07501519</t>
  </si>
  <si>
    <t>AZ_602</t>
  </si>
  <si>
    <t>China</t>
  </si>
  <si>
    <t>SRS2434801</t>
  </si>
  <si>
    <t>SRR5939931</t>
  </si>
  <si>
    <t>SAMN03733709</t>
  </si>
  <si>
    <t>CAV1353</t>
  </si>
  <si>
    <t>SRS1182873</t>
  </si>
  <si>
    <t>SRR2965798</t>
  </si>
  <si>
    <t>SAMEA4427186</t>
  </si>
  <si>
    <t>ERS1338635</t>
  </si>
  <si>
    <t>ERR1616219</t>
  </si>
  <si>
    <t>SAMN06330219</t>
  </si>
  <si>
    <t>SRS1975863</t>
  </si>
  <si>
    <t>SRR5253051</t>
  </si>
  <si>
    <t>SAMN08720190</t>
  </si>
  <si>
    <t>SRS3052387</t>
  </si>
  <si>
    <t>SRR6844970</t>
  </si>
  <si>
    <t>SAMN06330252</t>
  </si>
  <si>
    <t>SRS1975830</t>
  </si>
  <si>
    <t>SRR5253018</t>
  </si>
  <si>
    <t>SAMEA47361418</t>
  </si>
  <si>
    <t>ERS1501263</t>
  </si>
  <si>
    <t>ERR2396953</t>
  </si>
  <si>
    <t>SAMN03733726</t>
  </si>
  <si>
    <t>CAV1185</t>
  </si>
  <si>
    <t>SRS1182866</t>
  </si>
  <si>
    <t>SRR2965805</t>
  </si>
  <si>
    <t>SAMN08160771</t>
  </si>
  <si>
    <t>Tracheal</t>
  </si>
  <si>
    <t>SRS2750010</t>
  </si>
  <si>
    <t>SRR6366318</t>
  </si>
  <si>
    <t>SAMN06330191</t>
  </si>
  <si>
    <t>SRS1975891</t>
  </si>
  <si>
    <t>SRR5253079</t>
  </si>
  <si>
    <t>SAMN05770941</t>
  </si>
  <si>
    <t>strain 159</t>
  </si>
  <si>
    <t>30-May-2014</t>
  </si>
  <si>
    <t>SRS1718194</t>
  </si>
  <si>
    <t>SRR4302228</t>
  </si>
  <si>
    <t>SAMN03733763</t>
  </si>
  <si>
    <t>CAV1545</t>
  </si>
  <si>
    <t>SRS1182877</t>
  </si>
  <si>
    <t>SRR2965817</t>
  </si>
  <si>
    <t>SAMN03733828</t>
  </si>
  <si>
    <t>CAV1685</t>
  </si>
  <si>
    <t>2012-08</t>
  </si>
  <si>
    <t>SRS1182681</t>
  </si>
  <si>
    <t>SRR2965614</t>
  </si>
  <si>
    <t>SAMN06330199</t>
  </si>
  <si>
    <t>SRS1975883</t>
  </si>
  <si>
    <t>SRR5253071</t>
  </si>
  <si>
    <t>SAMN06330176</t>
  </si>
  <si>
    <t>SRS1975906</t>
  </si>
  <si>
    <t>SRR5253094</t>
  </si>
  <si>
    <t>SAMEA4427185</t>
  </si>
  <si>
    <t>ERS1338634</t>
  </si>
  <si>
    <t>ERR1616218</t>
  </si>
  <si>
    <t>SAMN06330173</t>
  </si>
  <si>
    <t>SRS1975910</t>
  </si>
  <si>
    <t>SRR5253097</t>
  </si>
  <si>
    <t>SAMD00168544</t>
  </si>
  <si>
    <t>DRR175049</t>
  </si>
  <si>
    <t>SAMEA5226290</t>
  </si>
  <si>
    <t>2016-09-02</t>
  </si>
  <si>
    <t>ERS3033736</t>
  </si>
  <si>
    <t>ERR3063458</t>
  </si>
  <si>
    <t>SAMN07610195</t>
  </si>
  <si>
    <t>SRS2917581</t>
  </si>
  <si>
    <t>SRR6676745</t>
  </si>
  <si>
    <t>SAMN07610192</t>
  </si>
  <si>
    <t>SRS2917584</t>
  </si>
  <si>
    <t>SRR6676742</t>
  </si>
  <si>
    <t>SAMN07501531</t>
  </si>
  <si>
    <t>AZ_664</t>
  </si>
  <si>
    <t>SRS2434831</t>
  </si>
  <si>
    <t>SRR5939902</t>
  </si>
  <si>
    <t>SAMN03733682</t>
  </si>
  <si>
    <t>CAV1110</t>
  </si>
  <si>
    <t>SRS1182863</t>
  </si>
  <si>
    <t>SRR2965784</t>
  </si>
  <si>
    <t>SAMN03733689</t>
  </si>
  <si>
    <t>CAV1141</t>
  </si>
  <si>
    <t>SRS1182856</t>
  </si>
  <si>
    <t>SRR2965791</t>
  </si>
  <si>
    <t>SAMEA2053978</t>
  </si>
  <si>
    <t>2485STDY5438333</t>
  </si>
  <si>
    <t>ERS217818</t>
  </si>
  <si>
    <t>ERR311511</t>
  </si>
  <si>
    <t>SAMEA5150358</t>
  </si>
  <si>
    <t>ERS2958100</t>
  </si>
  <si>
    <t>ERR2984271</t>
  </si>
  <si>
    <t>SAMN07610232</t>
  </si>
  <si>
    <t>SRS2917576</t>
  </si>
  <si>
    <t>SRR6676750</t>
  </si>
  <si>
    <t>SAMN03657246</t>
  </si>
  <si>
    <t>05-Aug-2014</t>
  </si>
  <si>
    <t>wound mid line incision</t>
  </si>
  <si>
    <t>Crohn's disease (SBO)</t>
  </si>
  <si>
    <t>SRS941508</t>
  </si>
  <si>
    <t>SRR2033774</t>
  </si>
  <si>
    <t>SAMEA2054766</t>
  </si>
  <si>
    <t>2485STDY5438340</t>
  </si>
  <si>
    <t>ERS217825</t>
  </si>
  <si>
    <t>ERR311518</t>
  </si>
  <si>
    <t>SAMEA3918640</t>
  </si>
  <si>
    <t>ERS1105774</t>
  </si>
  <si>
    <t>ERR1640690</t>
  </si>
  <si>
    <t>SAMN03733648</t>
  </si>
  <si>
    <t>CAV1059</t>
  </si>
  <si>
    <t>2008-10</t>
  </si>
  <si>
    <t>SRS1182835</t>
  </si>
  <si>
    <t>SRR2965765</t>
  </si>
  <si>
    <t>SAMN03733747</t>
  </si>
  <si>
    <t>CAV1339</t>
  </si>
  <si>
    <t>2010-12</t>
  </si>
  <si>
    <t>SRS1182880</t>
  </si>
  <si>
    <t>SRR2965814</t>
  </si>
  <si>
    <t>SAMEA5150351</t>
  </si>
  <si>
    <t>ERS2958093</t>
  </si>
  <si>
    <t>ERR2984264</t>
  </si>
  <si>
    <t>SAMN02885323</t>
  </si>
  <si>
    <t>13-Aug-2011</t>
  </si>
  <si>
    <t>SRS655144</t>
  </si>
  <si>
    <t>SRR1508913</t>
  </si>
  <si>
    <t>SAMN05170269</t>
  </si>
  <si>
    <t>SRS1620807</t>
  </si>
  <si>
    <t>SRR4035129</t>
  </si>
  <si>
    <t>SAMN07605644</t>
  </si>
  <si>
    <t>SRS2492602</t>
  </si>
  <si>
    <t>SRR6006737</t>
  </si>
  <si>
    <t>SAMN07610219</t>
  </si>
  <si>
    <t>Abscess</t>
  </si>
  <si>
    <t>SRS2917580</t>
  </si>
  <si>
    <t>SRR6676746</t>
  </si>
  <si>
    <t>SAMEA3886783</t>
  </si>
  <si>
    <t>Ec_10_10</t>
  </si>
  <si>
    <t>ERS1073917</t>
  </si>
  <si>
    <t>ERR1516229</t>
  </si>
  <si>
    <t>SAMN02885315</t>
  </si>
  <si>
    <t>13-Mar-2011</t>
  </si>
  <si>
    <t>SRS655117</t>
  </si>
  <si>
    <t>SRR1508886</t>
  </si>
  <si>
    <t>SAMN03733788</t>
  </si>
  <si>
    <t>CAV1457</t>
  </si>
  <si>
    <t>SRS1182676</t>
  </si>
  <si>
    <t>SRR2965599</t>
  </si>
  <si>
    <t>SAMN03733740</t>
  </si>
  <si>
    <t>CAV1375</t>
  </si>
  <si>
    <t>2010-09</t>
  </si>
  <si>
    <t>SRS1182882</t>
  </si>
  <si>
    <t>SRR2965812</t>
  </si>
  <si>
    <t>SAMN05170350</t>
  </si>
  <si>
    <t>SRS1646086</t>
  </si>
  <si>
    <t>SRR4065705</t>
  </si>
  <si>
    <t>SAMN03733730</t>
  </si>
  <si>
    <t>CAV1195</t>
  </si>
  <si>
    <t>SRS1182886</t>
  </si>
  <si>
    <t>SRR2965808</t>
  </si>
  <si>
    <t>SAMEA2017244</t>
  </si>
  <si>
    <t>EC293</t>
  </si>
  <si>
    <t>ERS184251</t>
  </si>
  <si>
    <t>ERR193652</t>
  </si>
  <si>
    <t>SAMN05170162</t>
  </si>
  <si>
    <t>SRS1608948</t>
  </si>
  <si>
    <t>SRR4017817</t>
  </si>
  <si>
    <t>SAMN08961554</t>
  </si>
  <si>
    <t>SRS3204542</t>
  </si>
  <si>
    <t>SRR7047446</t>
  </si>
  <si>
    <t>SAMN08783894</t>
  </si>
  <si>
    <t>18-Apr-2014</t>
  </si>
  <si>
    <t>Rectal swab</t>
  </si>
  <si>
    <t>SRS3088724</t>
  </si>
  <si>
    <t>SRR6892768</t>
  </si>
  <si>
    <t>SAMN05510458</t>
  </si>
  <si>
    <t>SRS1610061</t>
  </si>
  <si>
    <t>SRR4019405</t>
  </si>
  <si>
    <t>SAMN06330223</t>
  </si>
  <si>
    <t>SRS1975859</t>
  </si>
  <si>
    <t>SRR5253047</t>
  </si>
  <si>
    <t>SAMN02885363</t>
  </si>
  <si>
    <t>28-Jan-2011</t>
  </si>
  <si>
    <t>SRS655150</t>
  </si>
  <si>
    <t>SRR1508919</t>
  </si>
  <si>
    <t>SAMEA3632270</t>
  </si>
  <si>
    <t>ERS939419</t>
  </si>
  <si>
    <t>ERR1088676</t>
  </si>
  <si>
    <t>SAMEA4427144</t>
  </si>
  <si>
    <t>ERS1338593</t>
  </si>
  <si>
    <t>ERR1616177</t>
  </si>
  <si>
    <t>SAMN07610165</t>
  </si>
  <si>
    <t>SRS2917562</t>
  </si>
  <si>
    <t>SRR6676764</t>
  </si>
  <si>
    <t>SAMN02885364</t>
  </si>
  <si>
    <t>10-Feb-2011</t>
  </si>
  <si>
    <t>SRS655151</t>
  </si>
  <si>
    <t>SRR1508920</t>
  </si>
  <si>
    <t>SAMN12343028</t>
  </si>
  <si>
    <t>AUSMDU00004838</t>
  </si>
  <si>
    <t>SRS5140174</t>
  </si>
  <si>
    <t>SRR9734801</t>
  </si>
  <si>
    <t>SAMN06330167</t>
  </si>
  <si>
    <t>SRS1975914</t>
  </si>
  <si>
    <t>SRR5253103</t>
  </si>
  <si>
    <t>SAMEA3632273</t>
  </si>
  <si>
    <t>ERS939422</t>
  </si>
  <si>
    <t>ERR1088679</t>
  </si>
  <si>
    <t>SAMEA2053984</t>
  </si>
  <si>
    <t>2485STDY5438351</t>
  </si>
  <si>
    <t>ERS217836</t>
  </si>
  <si>
    <t>ERR311529</t>
  </si>
  <si>
    <t>SAMN07212932</t>
  </si>
  <si>
    <t>10-Nov-2015</t>
  </si>
  <si>
    <t>SRS2268908</t>
  </si>
  <si>
    <t>SRR5666489</t>
  </si>
  <si>
    <t>SAMEA69796918</t>
  </si>
  <si>
    <t>ERS1531177</t>
  </si>
  <si>
    <t>ERR2497472</t>
  </si>
  <si>
    <t>SAMEA69792418</t>
  </si>
  <si>
    <t>ERS1531171</t>
  </si>
  <si>
    <t>ERR2497466</t>
  </si>
  <si>
    <t>SAMEA69795418</t>
  </si>
  <si>
    <t>ERS1531175</t>
  </si>
  <si>
    <t>ERR2497470</t>
  </si>
  <si>
    <t>SAMN12619277</t>
  </si>
  <si>
    <t>S-4S12</t>
  </si>
  <si>
    <t>SRS5314267</t>
  </si>
  <si>
    <t>SRR10030104</t>
  </si>
  <si>
    <t>SAMN07610190</t>
  </si>
  <si>
    <t>Feb-2014</t>
  </si>
  <si>
    <t>SRS2917586</t>
  </si>
  <si>
    <t>SRR6676740</t>
  </si>
  <si>
    <t>SAMN03733776</t>
  </si>
  <si>
    <t>CAV1482</t>
  </si>
  <si>
    <t>SRS1182661</t>
  </si>
  <si>
    <t>SRR2965596</t>
  </si>
  <si>
    <t>SAMEA2273476</t>
  </si>
  <si>
    <t>e330</t>
  </si>
  <si>
    <t>ERS380871</t>
  </si>
  <si>
    <t>ERR486245</t>
  </si>
  <si>
    <t>SAMEA69797668</t>
  </si>
  <si>
    <t>ERS1531178</t>
  </si>
  <si>
    <t>ERR2497473</t>
  </si>
  <si>
    <t>SAMEA3632271</t>
  </si>
  <si>
    <t>ERS939420</t>
  </si>
  <si>
    <t>ERR1088677</t>
  </si>
  <si>
    <t>SAMN12610344</t>
  </si>
  <si>
    <t>CFSAN082787</t>
  </si>
  <si>
    <t>2018-04</t>
  </si>
  <si>
    <t>SRS5286017</t>
  </si>
  <si>
    <t>SRR10005175</t>
  </si>
  <si>
    <t>SAMN03733853</t>
  </si>
  <si>
    <t>CAV1757</t>
  </si>
  <si>
    <t>SRS1182689</t>
  </si>
  <si>
    <t>SRR2965625</t>
  </si>
  <si>
    <t>SAMN03657243</t>
  </si>
  <si>
    <t>18-May-2014</t>
  </si>
  <si>
    <t>urine (bladder)</t>
  </si>
  <si>
    <t>SRS941497</t>
  </si>
  <si>
    <t>SRR2033771</t>
  </si>
  <si>
    <t>SAMEA4427096</t>
  </si>
  <si>
    <t>ERS1338545</t>
  </si>
  <si>
    <t>ERR1616037</t>
  </si>
  <si>
    <t>SAMEA69798418</t>
  </si>
  <si>
    <t>ERS1531179</t>
  </si>
  <si>
    <t>ERR2497474</t>
  </si>
  <si>
    <t>SAMN07610177</t>
  </si>
  <si>
    <t>SRS2917539</t>
  </si>
  <si>
    <t>SRR6676787</t>
  </si>
  <si>
    <t>SAMEA47380168</t>
  </si>
  <si>
    <t>ERS1501288</t>
  </si>
  <si>
    <t>ERR2396977</t>
  </si>
  <si>
    <t>SAMEA104305964</t>
  </si>
  <si>
    <t>ERS1930942</t>
  </si>
  <si>
    <t>ERR2124554</t>
  </si>
  <si>
    <t>SAMN04014849</t>
  </si>
  <si>
    <t>FDA-CDC-AR_0008</t>
  </si>
  <si>
    <t>SRS1613877</t>
  </si>
  <si>
    <t>SRR4025842</t>
  </si>
  <si>
    <t>SAMN08160782</t>
  </si>
  <si>
    <t>SRS2750002</t>
  </si>
  <si>
    <t>SRR6366305</t>
  </si>
  <si>
    <t>SAMEA104458001</t>
  </si>
  <si>
    <t>ERS2075943</t>
  </si>
  <si>
    <t>ERR2237976</t>
  </si>
  <si>
    <t>SAMEA2273349</t>
  </si>
  <si>
    <t>e1415</t>
  </si>
  <si>
    <t>ERS380744</t>
  </si>
  <si>
    <t>ERR474307</t>
  </si>
  <si>
    <t>SAMN08961552</t>
  </si>
  <si>
    <t>SRS3204538</t>
  </si>
  <si>
    <t>SRR7047450</t>
  </si>
  <si>
    <t>SAMN06330181</t>
  </si>
  <si>
    <t>SRS1975901</t>
  </si>
  <si>
    <t>SRR5253089</t>
  </si>
  <si>
    <t>SAMEA3632275</t>
  </si>
  <si>
    <t>ERS939424</t>
  </si>
  <si>
    <t>ERR1088681</t>
  </si>
  <si>
    <t>SAMEA47356918</t>
  </si>
  <si>
    <t>ERS1501257</t>
  </si>
  <si>
    <t>ERR2396947</t>
  </si>
  <si>
    <t>SAMEA3632269</t>
  </si>
  <si>
    <t>ERS939418</t>
  </si>
  <si>
    <t>ERR1088675</t>
  </si>
  <si>
    <t>SAMN12619224</t>
  </si>
  <si>
    <t>S-4F1</t>
  </si>
  <si>
    <t>SRS5314209</t>
  </si>
  <si>
    <t>SRR10030162</t>
  </si>
  <si>
    <t>SAMEA4547978</t>
  </si>
  <si>
    <t>ERS1447157</t>
  </si>
  <si>
    <t>ERR1891488</t>
  </si>
  <si>
    <t>SAMN12342913</t>
  </si>
  <si>
    <t>AUSMDU00026883</t>
  </si>
  <si>
    <t>SRS5140222</t>
  </si>
  <si>
    <t>SRR9734753</t>
  </si>
  <si>
    <t>SAMEA3632272</t>
  </si>
  <si>
    <t>ERS939421</t>
  </si>
  <si>
    <t>ERR1088678</t>
  </si>
  <si>
    <t>SAMN06330190</t>
  </si>
  <si>
    <t>SRS1975892</t>
  </si>
  <si>
    <t>SRR5253080</t>
  </si>
  <si>
    <t>SAMEA2053934</t>
  </si>
  <si>
    <t>2485STDY5477948</t>
  </si>
  <si>
    <t>ERS217973</t>
  </si>
  <si>
    <t>ERR314498</t>
  </si>
  <si>
    <t>SAMEA78910168</t>
  </si>
  <si>
    <t>ERS1543328</t>
  </si>
  <si>
    <t>ERR2397601</t>
  </si>
  <si>
    <t>SAMN07212742</t>
  </si>
  <si>
    <t>SRS2268930</t>
  </si>
  <si>
    <t>SRR5666465</t>
  </si>
  <si>
    <t>SAMEA4427091</t>
  </si>
  <si>
    <t>ERS1338540</t>
  </si>
  <si>
    <t>ERR1616032</t>
  </si>
  <si>
    <t>SAMN07212747</t>
  </si>
  <si>
    <t>15-Jul-2014</t>
  </si>
  <si>
    <t>SRS2268935</t>
  </si>
  <si>
    <t>SRR5666460</t>
  </si>
  <si>
    <t>SAMEA104457969</t>
  </si>
  <si>
    <t>ERS2075911</t>
  </si>
  <si>
    <t>ERR2237944</t>
  </si>
  <si>
    <t>SAMN07610194</t>
  </si>
  <si>
    <t>SRS2917582</t>
  </si>
  <si>
    <t>SRR6676744</t>
  </si>
  <si>
    <t>SAMEA2054049</t>
  </si>
  <si>
    <t>2485STDY5438463</t>
  </si>
  <si>
    <t>ERS217947</t>
  </si>
  <si>
    <t>ERR314472</t>
  </si>
  <si>
    <t>SAMEA4427094</t>
  </si>
  <si>
    <t>ERS1338543</t>
  </si>
  <si>
    <t>ERR1616035</t>
  </si>
  <si>
    <t>SAMEA3390001</t>
  </si>
  <si>
    <t>ERS726104</t>
  </si>
  <si>
    <t>ERR883622</t>
  </si>
  <si>
    <t>SAMEA2054821</t>
  </si>
  <si>
    <t>2485STDY5438379</t>
  </si>
  <si>
    <t>ERS217864</t>
  </si>
  <si>
    <t>ERR311557</t>
  </si>
  <si>
    <t>SAMN05170152</t>
  </si>
  <si>
    <t>SRR3996269</t>
  </si>
  <si>
    <t>SAMN05170066</t>
  </si>
  <si>
    <t>22-May-2012</t>
  </si>
  <si>
    <t>SRS1590866</t>
  </si>
  <si>
    <t>SRR3982102</t>
  </si>
  <si>
    <t>SAMD00099757</t>
  </si>
  <si>
    <t>DRR111570</t>
  </si>
  <si>
    <t>SAMN07212773</t>
  </si>
  <si>
    <t>SRS2268924</t>
  </si>
  <si>
    <t>SRR5666469</t>
  </si>
  <si>
    <t>SAMN05170090</t>
  </si>
  <si>
    <t>13-Feb-2013</t>
  </si>
  <si>
    <t>SRS1593097</t>
  </si>
  <si>
    <t>SRR3987107</t>
  </si>
  <si>
    <t>SAMN05170150</t>
  </si>
  <si>
    <t>BODY FLUID (NEPHRETIC DRAIN)</t>
  </si>
  <si>
    <t>SRS1598693</t>
  </si>
  <si>
    <t>SRR3996267</t>
  </si>
  <si>
    <t>SAMEA4547980</t>
  </si>
  <si>
    <t>ERS1447159</t>
  </si>
  <si>
    <t>ERR1891490</t>
  </si>
  <si>
    <t>SAMN05170081</t>
  </si>
  <si>
    <t>SRS1590889</t>
  </si>
  <si>
    <t>SRR3982284</t>
  </si>
  <si>
    <t>SAMN05170065</t>
  </si>
  <si>
    <t>SRS1590865</t>
  </si>
  <si>
    <t>SRR3982101</t>
  </si>
  <si>
    <t>SAMEA104283103</t>
  </si>
  <si>
    <t>ERS1908081</t>
  </si>
  <si>
    <t>ERR2112693</t>
  </si>
  <si>
    <t>SAMEA3632268</t>
  </si>
  <si>
    <t>ERS939417</t>
  </si>
  <si>
    <t>ERR1088674</t>
  </si>
  <si>
    <t>SAMEA4547985</t>
  </si>
  <si>
    <t>ERS1447164</t>
  </si>
  <si>
    <t>ERR1891495</t>
  </si>
  <si>
    <t>SAMN07501521</t>
  </si>
  <si>
    <t>AZ_611</t>
  </si>
  <si>
    <t>pancreas</t>
  </si>
  <si>
    <t>SRS2434799</t>
  </si>
  <si>
    <t>SRR5939933</t>
  </si>
  <si>
    <t>SAMN03733686</t>
  </si>
  <si>
    <t>CAV1130</t>
  </si>
  <si>
    <t>SRS1182860</t>
  </si>
  <si>
    <t>SRR2965787</t>
  </si>
  <si>
    <t>SAMD00099759</t>
  </si>
  <si>
    <t>DRR111572</t>
  </si>
  <si>
    <t>SAMEA2054768</t>
  </si>
  <si>
    <t>2485STDY5438346</t>
  </si>
  <si>
    <t>ERS217831</t>
  </si>
  <si>
    <t>ERR311524</t>
  </si>
  <si>
    <t>SAMN06330235</t>
  </si>
  <si>
    <t>Intraabdominal</t>
  </si>
  <si>
    <t>Intraabdominal Infection</t>
  </si>
  <si>
    <t>SRS1975847</t>
  </si>
  <si>
    <t>SRR5253035</t>
  </si>
  <si>
    <t>SAMN07692498</t>
  </si>
  <si>
    <t>CAVp266</t>
  </si>
  <si>
    <t>SRS2540770</t>
  </si>
  <si>
    <t>SRR6061955</t>
  </si>
  <si>
    <t>SAMEA4427109</t>
  </si>
  <si>
    <t>ERS1338558</t>
  </si>
  <si>
    <t>ERR1616143</t>
  </si>
  <si>
    <t>SAMN03733687</t>
  </si>
  <si>
    <t>CAV1200</t>
  </si>
  <si>
    <t>SRS1182859</t>
  </si>
  <si>
    <t>SRR2965788</t>
  </si>
  <si>
    <t>SAMN07610213</t>
  </si>
  <si>
    <t>Jan-2015</t>
  </si>
  <si>
    <t>SRS2917601</t>
  </si>
  <si>
    <t>SRR6676725</t>
  </si>
  <si>
    <t>SAMEA3918645</t>
  </si>
  <si>
    <t>ERS1105779</t>
  </si>
  <si>
    <t>ERR1640695</t>
  </si>
  <si>
    <t>SAMN11262772</t>
  </si>
  <si>
    <t>M87133</t>
  </si>
  <si>
    <t>SRS4540501</t>
  </si>
  <si>
    <t>SRR8789028</t>
  </si>
  <si>
    <t>SAMN02885304</t>
  </si>
  <si>
    <t>21-Oct-2009</t>
  </si>
  <si>
    <t>SRS655140</t>
  </si>
  <si>
    <t>SRR1508909</t>
  </si>
  <si>
    <t>SAMN05170059</t>
  </si>
  <si>
    <t>SRS1590859</t>
  </si>
  <si>
    <t>SRR3982095</t>
  </si>
  <si>
    <t>SAMEA3647763</t>
  </si>
  <si>
    <t>ERS954912</t>
  </si>
  <si>
    <t>ERR1111078</t>
  </si>
  <si>
    <t>SAMEA104230385</t>
  </si>
  <si>
    <t>ERS1889403</t>
  </si>
  <si>
    <t>ERR2107333</t>
  </si>
  <si>
    <t>Illumina HiSeq 3000</t>
  </si>
  <si>
    <t>SAMN07501541</t>
  </si>
  <si>
    <t>AZ_708</t>
  </si>
  <si>
    <t>Kuwait</t>
  </si>
  <si>
    <t>skin ulcer</t>
  </si>
  <si>
    <t>SRS2434805</t>
  </si>
  <si>
    <t>SRR5939927</t>
  </si>
  <si>
    <t>SAMN04571745</t>
  </si>
  <si>
    <t>SRS1360012</t>
  </si>
  <si>
    <t>SRR3290093</t>
  </si>
  <si>
    <t>SAMN05170161</t>
  </si>
  <si>
    <t>SRS1608947</t>
  </si>
  <si>
    <t>SRR4017816</t>
  </si>
  <si>
    <t>SAMEA69769918</t>
  </si>
  <si>
    <t>ERS1531141</t>
  </si>
  <si>
    <t>ERR2497392</t>
  </si>
  <si>
    <t>SAMEA2054832</t>
  </si>
  <si>
    <t>2485STDY5438413</t>
  </si>
  <si>
    <t>ERS217897</t>
  </si>
  <si>
    <t>ERR314422</t>
  </si>
  <si>
    <t>SAMN07501532</t>
  </si>
  <si>
    <t>AZ_666</t>
  </si>
  <si>
    <t>SRS2434830</t>
  </si>
  <si>
    <t>SRR5939901</t>
  </si>
  <si>
    <t>SAMN07212934</t>
  </si>
  <si>
    <t>20-Sep-2015</t>
  </si>
  <si>
    <t>SRS2268909</t>
  </si>
  <si>
    <t>SRR5666487</t>
  </si>
  <si>
    <t>SAMEA3918249</t>
  </si>
  <si>
    <t>ERS1105383</t>
  </si>
  <si>
    <t>ERR1595357</t>
  </si>
  <si>
    <t>SAMEA3886784</t>
  </si>
  <si>
    <t>Ec_10_11</t>
  </si>
  <si>
    <t>ERS1073918</t>
  </si>
  <si>
    <t>ERR1516230</t>
  </si>
  <si>
    <t>SAMN11230977</t>
  </si>
  <si>
    <t>CQS67</t>
  </si>
  <si>
    <t>SRS4521555</t>
  </si>
  <si>
    <t>SRR8767521</t>
  </si>
  <si>
    <t>SAMEA2053722</t>
  </si>
  <si>
    <t>2485STDY5438326</t>
  </si>
  <si>
    <t>ERS217811</t>
  </si>
  <si>
    <t>ERR311504</t>
  </si>
  <si>
    <t>SAMEA3918480</t>
  </si>
  <si>
    <t>ERS1105614</t>
  </si>
  <si>
    <t>ERR1585772</t>
  </si>
  <si>
    <t>SAMN06330208</t>
  </si>
  <si>
    <t>SRS1975874</t>
  </si>
  <si>
    <t>SRR5253062</t>
  </si>
  <si>
    <t>SAMN03733779</t>
  </si>
  <si>
    <t>CAV1463</t>
  </si>
  <si>
    <t>2011-09</t>
  </si>
  <si>
    <t>SRS1182659</t>
  </si>
  <si>
    <t>SRR2965597</t>
  </si>
  <si>
    <t>SAMEA3918248</t>
  </si>
  <si>
    <t>ERS1105382</t>
  </si>
  <si>
    <t>ERR1595356</t>
  </si>
  <si>
    <t>SAMEA4427132</t>
  </si>
  <si>
    <t>ERS1338581</t>
  </si>
  <si>
    <t>ERR1616166</t>
  </si>
  <si>
    <t>SAMEA3918250</t>
  </si>
  <si>
    <t>ERS1105384</t>
  </si>
  <si>
    <t>ERR1595358</t>
  </si>
  <si>
    <t>SAMN09907621</t>
  </si>
  <si>
    <t>SRS3859045</t>
  </si>
  <si>
    <t>SRR7943871</t>
  </si>
  <si>
    <t>SAMN11052300</t>
  </si>
  <si>
    <t>Salmonella Typhimurium - monophasic</t>
  </si>
  <si>
    <t>SRS4437207</t>
  </si>
  <si>
    <t>SRR8667342</t>
  </si>
  <si>
    <t>SAMN02885344</t>
  </si>
  <si>
    <t>29-Apr-2012</t>
  </si>
  <si>
    <t>SRS655148</t>
  </si>
  <si>
    <t>SRR1508918</t>
  </si>
  <si>
    <t>SAMN03733771</t>
  </si>
  <si>
    <t>CAV1436</t>
  </si>
  <si>
    <t>SRS1182664</t>
  </si>
  <si>
    <t>SRR2965592</t>
  </si>
  <si>
    <t>SAMEA47350168</t>
  </si>
  <si>
    <t>ERS1501248</t>
  </si>
  <si>
    <t>ERR2396937</t>
  </si>
  <si>
    <t>SAMEA2054769</t>
  </si>
  <si>
    <t>2485STDY5438349</t>
  </si>
  <si>
    <t>ERS217834</t>
  </si>
  <si>
    <t>ERR311527</t>
  </si>
  <si>
    <t>SAMEA3357470</t>
  </si>
  <si>
    <t>ERS711299</t>
  </si>
  <si>
    <t>ERR1015371</t>
  </si>
  <si>
    <t>SAMD00112509</t>
  </si>
  <si>
    <t>DRR124990</t>
  </si>
  <si>
    <t>SAMEA2021519</t>
  </si>
  <si>
    <t>EC356</t>
  </si>
  <si>
    <t>ERS184247</t>
  </si>
  <si>
    <t>ERR193654</t>
  </si>
  <si>
    <t>SAMN12342937</t>
  </si>
  <si>
    <t>AUSMDU00026902</t>
  </si>
  <si>
    <t>SRS5140460</t>
  </si>
  <si>
    <t>SRR9734861</t>
  </si>
  <si>
    <t>SAMEA4427084</t>
  </si>
  <si>
    <t>ERS1338533</t>
  </si>
  <si>
    <t>ERR1616025</t>
  </si>
  <si>
    <t>SAMEA78950668</t>
  </si>
  <si>
    <t>ERS1543382</t>
  </si>
  <si>
    <t>ERR2397650</t>
  </si>
  <si>
    <t>SAMEA4427130</t>
  </si>
  <si>
    <t>ERS1338579</t>
  </si>
  <si>
    <t>ERR1616164</t>
  </si>
  <si>
    <t>SAMN09396635</t>
  </si>
  <si>
    <t>Sep-2015</t>
  </si>
  <si>
    <t>Falkensee</t>
  </si>
  <si>
    <t>SRS3406124</t>
  </si>
  <si>
    <t>SRR7292659</t>
  </si>
  <si>
    <t>SAMEA3357471</t>
  </si>
  <si>
    <t>ERS711300</t>
  </si>
  <si>
    <t>ERR1215637</t>
  </si>
  <si>
    <t>SAMN07501537</t>
  </si>
  <si>
    <t>AZ_692</t>
  </si>
  <si>
    <t>endotracheal aspirate</t>
  </si>
  <si>
    <t>SRS2434826</t>
  </si>
  <si>
    <t>SRR5939906</t>
  </si>
  <si>
    <t>SAMN03733773</t>
  </si>
  <si>
    <t>CAV1426</t>
  </si>
  <si>
    <t>SRS1182663</t>
  </si>
  <si>
    <t>SRR2965593</t>
  </si>
  <si>
    <t>SAMEA3886789</t>
  </si>
  <si>
    <t>Ec_11_16</t>
  </si>
  <si>
    <t>ERS1073923</t>
  </si>
  <si>
    <t>ERR1516235</t>
  </si>
  <si>
    <t>SAMN06330169</t>
  </si>
  <si>
    <t>SRS1975912</t>
  </si>
  <si>
    <t>SRR5253101</t>
  </si>
  <si>
    <t>SAMN07501535</t>
  </si>
  <si>
    <t>AZ_682</t>
  </si>
  <si>
    <t>SRS2434834</t>
  </si>
  <si>
    <t>SRR5939898</t>
  </si>
  <si>
    <t>SAMN05170080</t>
  </si>
  <si>
    <t>SRS1590887</t>
  </si>
  <si>
    <t>SRR3982283</t>
  </si>
  <si>
    <t>SAMN07501536</t>
  </si>
  <si>
    <t>AZ_683</t>
  </si>
  <si>
    <t>SRS2434835</t>
  </si>
  <si>
    <t>SRR5939897</t>
  </si>
  <si>
    <t>SAMEA4427196</t>
  </si>
  <si>
    <t>ERS1338645</t>
  </si>
  <si>
    <t>ERR1616229</t>
  </si>
  <si>
    <t>SAMEA78953668</t>
  </si>
  <si>
    <t>ERS1543386</t>
  </si>
  <si>
    <t>ERR2397654</t>
  </si>
  <si>
    <t>SAMEA2053786</t>
  </si>
  <si>
    <t>2485STDY5438371</t>
  </si>
  <si>
    <t>ERS217856</t>
  </si>
  <si>
    <t>ERR311549</t>
  </si>
  <si>
    <t>SAMN03733774</t>
  </si>
  <si>
    <t>CAV1553</t>
  </si>
  <si>
    <t>SRS1182662</t>
  </si>
  <si>
    <t>SRR2965594</t>
  </si>
  <si>
    <t>SAMN07501522</t>
  </si>
  <si>
    <t>AZ_612</t>
  </si>
  <si>
    <t>SRS2434798</t>
  </si>
  <si>
    <t>SRR5939934</t>
  </si>
  <si>
    <t>SAMN07501527</t>
  </si>
  <si>
    <t>AZ_656</t>
  </si>
  <si>
    <t>Israel</t>
  </si>
  <si>
    <t>SRS2434809</t>
  </si>
  <si>
    <t>SRR5939923</t>
  </si>
  <si>
    <t>SAMN07212860</t>
  </si>
  <si>
    <t>SRS2268890</t>
  </si>
  <si>
    <t>SRR5666506</t>
  </si>
  <si>
    <t>SAMEA2054836</t>
  </si>
  <si>
    <t>2485STDY5438425</t>
  </si>
  <si>
    <t>ERS217909</t>
  </si>
  <si>
    <t>ERR314434</t>
  </si>
  <si>
    <t>SAMN05770873</t>
  </si>
  <si>
    <t>strain 91</t>
  </si>
  <si>
    <t>SRS1718112</t>
  </si>
  <si>
    <t>SRR4302145</t>
  </si>
  <si>
    <t>SAMN12342872</t>
  </si>
  <si>
    <t>AUSMDU00005016</t>
  </si>
  <si>
    <t>SRS5140257</t>
  </si>
  <si>
    <t>SRR9734718</t>
  </si>
  <si>
    <t>SAMN12610250</t>
  </si>
  <si>
    <t>CFSAN082785</t>
  </si>
  <si>
    <t>SRS5286008</t>
  </si>
  <si>
    <t>SRR10004850</t>
  </si>
  <si>
    <t>SAMEA4548004</t>
  </si>
  <si>
    <t>ERS1447183</t>
  </si>
  <si>
    <t>ERR1891513</t>
  </si>
  <si>
    <t>SAMN06330234</t>
  </si>
  <si>
    <t>SRS1975848</t>
  </si>
  <si>
    <t>SRR5253036</t>
  </si>
  <si>
    <t>SAMN05770937</t>
  </si>
  <si>
    <t>strain 155</t>
  </si>
  <si>
    <t>04-Jul-2014</t>
  </si>
  <si>
    <t>SRS1718167</t>
  </si>
  <si>
    <t>SRR4302200</t>
  </si>
  <si>
    <t>SAMEA2273391</t>
  </si>
  <si>
    <t>e1626</t>
  </si>
  <si>
    <t>ERS380786</t>
  </si>
  <si>
    <t>ERR474347</t>
  </si>
  <si>
    <t>SAMN06330149</t>
  </si>
  <si>
    <t>SRS1975933</t>
  </si>
  <si>
    <t>SRR5253121</t>
  </si>
  <si>
    <t>SAMN08783767</t>
  </si>
  <si>
    <t>SRS3088742</t>
  </si>
  <si>
    <t>SRR6892750</t>
  </si>
  <si>
    <t>SAMEA78938668</t>
  </si>
  <si>
    <t>ERS1543366</t>
  </si>
  <si>
    <t>ERR2397635</t>
  </si>
  <si>
    <t>SAMEA104305967</t>
  </si>
  <si>
    <t>ERS1930945</t>
  </si>
  <si>
    <t>ERR2124557</t>
  </si>
  <si>
    <t>SAMN07610167</t>
  </si>
  <si>
    <t>SRS2917590</t>
  </si>
  <si>
    <t>SRR6676735</t>
  </si>
  <si>
    <t>SAMN03657251</t>
  </si>
  <si>
    <t>16-Dec-2011</t>
  </si>
  <si>
    <t>Bladder cancer</t>
  </si>
  <si>
    <t>SRS941503</t>
  </si>
  <si>
    <t>SRR2033779</t>
  </si>
  <si>
    <t>SAMEA2054755</t>
  </si>
  <si>
    <t>2485STDY5438304</t>
  </si>
  <si>
    <t>ERS217789</t>
  </si>
  <si>
    <t>ERR311482</t>
  </si>
  <si>
    <t>SAMD00055748</t>
  </si>
  <si>
    <t>DRR065594</t>
  </si>
  <si>
    <t>SAMN07501509</t>
  </si>
  <si>
    <t>AZ_164</t>
  </si>
  <si>
    <t>SRS2434786</t>
  </si>
  <si>
    <t>SRR5939946</t>
  </si>
  <si>
    <t>SAMN05770806</t>
  </si>
  <si>
    <t>strain 24</t>
  </si>
  <si>
    <t>23-Jan-2014</t>
  </si>
  <si>
    <t>SRS1718243</t>
  </si>
  <si>
    <t>SRR4302298</t>
  </si>
  <si>
    <t>SAMD00168546</t>
  </si>
  <si>
    <t>DRR175051</t>
  </si>
  <si>
    <t>SAMN07610221</t>
  </si>
  <si>
    <t>SRS2917607</t>
  </si>
  <si>
    <t>SRR6676719</t>
  </si>
  <si>
    <t>SAMN07212813</t>
  </si>
  <si>
    <t>16-Jun-2015</t>
  </si>
  <si>
    <t>SRS2268821</t>
  </si>
  <si>
    <t>SRR5666575</t>
  </si>
  <si>
    <t>SAMN05770938</t>
  </si>
  <si>
    <t>strain 156</t>
  </si>
  <si>
    <t>06-Jul-2014</t>
  </si>
  <si>
    <t>SRS1718168</t>
  </si>
  <si>
    <t>SRR4302201</t>
  </si>
  <si>
    <t>SAMN03657248</t>
  </si>
  <si>
    <t>16-Jan-2012</t>
  </si>
  <si>
    <t>angioedema</t>
  </si>
  <si>
    <t>SRS941506</t>
  </si>
  <si>
    <t>SRR2033776</t>
  </si>
  <si>
    <t>SAMEA104288080</t>
  </si>
  <si>
    <t>2015-10-03</t>
  </si>
  <si>
    <t>ERS1913058</t>
  </si>
  <si>
    <t>ERR2116824</t>
  </si>
  <si>
    <t>SAMN11230943</t>
  </si>
  <si>
    <t>CQS35</t>
  </si>
  <si>
    <t>SRS4521518</t>
  </si>
  <si>
    <t>SRR8767558</t>
  </si>
  <si>
    <t>SAMN11638198</t>
  </si>
  <si>
    <t>'not applicable'</t>
  </si>
  <si>
    <t>RDB</t>
  </si>
  <si>
    <t>SRS4763593</t>
  </si>
  <si>
    <t>SRR9062544</t>
  </si>
  <si>
    <t>SAMEA104077006</t>
  </si>
  <si>
    <t>ERS1740899</t>
  </si>
  <si>
    <t>ERR2719352</t>
  </si>
  <si>
    <t>SAMEA4427177</t>
  </si>
  <si>
    <t>ERS1338626</t>
  </si>
  <si>
    <t>ERR1616210</t>
  </si>
  <si>
    <t>SAMEA104077028</t>
  </si>
  <si>
    <t>ERS1740921</t>
  </si>
  <si>
    <t>ERR2719358</t>
  </si>
  <si>
    <t>SAMN03103753</t>
  </si>
  <si>
    <t>ENT_6A</t>
  </si>
  <si>
    <t>25-Dec-2012</t>
  </si>
  <si>
    <t>SRS721762</t>
  </si>
  <si>
    <t>SRR1612651</t>
  </si>
  <si>
    <t>SAMN07692517</t>
  </si>
  <si>
    <t>CAVp261</t>
  </si>
  <si>
    <t>SRS2540760</t>
  </si>
  <si>
    <t>SRR6061965</t>
  </si>
  <si>
    <t>SAMEA3886775</t>
  </si>
  <si>
    <t>Ec_09_2</t>
  </si>
  <si>
    <t>ERS1073909</t>
  </si>
  <si>
    <t>ERR1516221</t>
  </si>
  <si>
    <t>SAMN04393385</t>
  </si>
  <si>
    <t>trachael aspirate</t>
  </si>
  <si>
    <t>SRS1243688</t>
  </si>
  <si>
    <t>SRR3095377</t>
  </si>
  <si>
    <t>SAMN07173912</t>
  </si>
  <si>
    <t>MS7923</t>
  </si>
  <si>
    <t>2015-05-19</t>
  </si>
  <si>
    <t>SRS2350257</t>
  </si>
  <si>
    <t>SRR5821467</t>
  </si>
  <si>
    <t>SAMEA78935668</t>
  </si>
  <si>
    <t>ERS1543362</t>
  </si>
  <si>
    <t>ERR2397631</t>
  </si>
  <si>
    <t>SAMEA3918417</t>
  </si>
  <si>
    <t>ERS1105551</t>
  </si>
  <si>
    <t>ERR1640643</t>
  </si>
  <si>
    <t>SAMEA78916168</t>
  </si>
  <si>
    <t>ERS1543336</t>
  </si>
  <si>
    <t>ERR2397609</t>
  </si>
  <si>
    <t>SAMN06330168</t>
  </si>
  <si>
    <t>SRS1975915</t>
  </si>
  <si>
    <t>SRR5253102</t>
  </si>
  <si>
    <t>SAMN08783782</t>
  </si>
  <si>
    <t>30-Oct-2014</t>
  </si>
  <si>
    <t>SRS3088713</t>
  </si>
  <si>
    <t>SRR6892779</t>
  </si>
  <si>
    <t>SAMEA4427122</t>
  </si>
  <si>
    <t>ERS1338571</t>
  </si>
  <si>
    <t>ERR1616156</t>
  </si>
  <si>
    <t>SAMN12343075</t>
  </si>
  <si>
    <t>AUSMDU00005375</t>
  </si>
  <si>
    <t>SRS5140450</t>
  </si>
  <si>
    <t>SRR9734525</t>
  </si>
  <si>
    <t>SAMN06330170</t>
  </si>
  <si>
    <t>SRS1975913</t>
  </si>
  <si>
    <t>SRR5253100</t>
  </si>
  <si>
    <t>SAMN03733656</t>
  </si>
  <si>
    <t>CAV1097</t>
  </si>
  <si>
    <t>2009-04</t>
  </si>
  <si>
    <t>SRS1182830</t>
  </si>
  <si>
    <t>SRR2965770</t>
  </si>
  <si>
    <t>SAMEA78940168</t>
  </si>
  <si>
    <t>ERS1543368</t>
  </si>
  <si>
    <t>ERR2397636</t>
  </si>
  <si>
    <t>SAMN07501558</t>
  </si>
  <si>
    <t>AZ_884</t>
  </si>
  <si>
    <t>SRS2434780</t>
  </si>
  <si>
    <t>SRR5939952</t>
  </si>
  <si>
    <t>SAMEA3918314</t>
  </si>
  <si>
    <t>ERS1105448</t>
  </si>
  <si>
    <t>ERR1595418</t>
  </si>
  <si>
    <t>SAMN11230935</t>
  </si>
  <si>
    <t>CQS28</t>
  </si>
  <si>
    <t>intra-abdominal</t>
  </si>
  <si>
    <t>SRS4521599</t>
  </si>
  <si>
    <t>SRR8767477</t>
  </si>
  <si>
    <t>SAMEA3918486</t>
  </si>
  <si>
    <t>ERS1105620</t>
  </si>
  <si>
    <t>ERR1585778</t>
  </si>
  <si>
    <t>SAMEA78904918</t>
  </si>
  <si>
    <t>ERS1543321</t>
  </si>
  <si>
    <t>ERR2397597</t>
  </si>
  <si>
    <t>SAMEA78924418</t>
  </si>
  <si>
    <t>ERS1543347</t>
  </si>
  <si>
    <t>ERR2397618</t>
  </si>
  <si>
    <t>SAMEA78937168</t>
  </si>
  <si>
    <t>ERS1543364</t>
  </si>
  <si>
    <t>ERR2397633</t>
  </si>
  <si>
    <t>SAMD00112548</t>
  </si>
  <si>
    <t>DRR125029</t>
  </si>
  <si>
    <t>SAMEA78926668</t>
  </si>
  <si>
    <t>ERS1543350</t>
  </si>
  <si>
    <t>ERR2397621</t>
  </si>
  <si>
    <t>SAMEA2273472</t>
  </si>
  <si>
    <t>e241</t>
  </si>
  <si>
    <t>ERS380867</t>
  </si>
  <si>
    <t>ERR486242</t>
  </si>
  <si>
    <t>SAMN07501529</t>
  </si>
  <si>
    <t>AZ_661</t>
  </si>
  <si>
    <t>SRS2434833</t>
  </si>
  <si>
    <t>SRR5939900</t>
  </si>
  <si>
    <t>SAMEA78940918</t>
  </si>
  <si>
    <t>ERS1543369</t>
  </si>
  <si>
    <t>ERR2397637</t>
  </si>
  <si>
    <t>SAMEA78934918</t>
  </si>
  <si>
    <t>ERS1543361</t>
  </si>
  <si>
    <t>ERR2397630</t>
  </si>
  <si>
    <t>SAMEA4427085</t>
  </si>
  <si>
    <t>ERS1338534</t>
  </si>
  <si>
    <t>ERR1616026</t>
  </si>
  <si>
    <t>SAMN07610169</t>
  </si>
  <si>
    <t>SRS2917592</t>
  </si>
  <si>
    <t>SRR6676733</t>
  </si>
  <si>
    <t>SAMEA78936418</t>
  </si>
  <si>
    <t>ERS1543363</t>
  </si>
  <si>
    <t>ERR2397632</t>
  </si>
  <si>
    <t>SAMEA78925168</t>
  </si>
  <si>
    <t>ERS1543348</t>
  </si>
  <si>
    <t>ERR2397619</t>
  </si>
  <si>
    <t>SAMEA104230390</t>
  </si>
  <si>
    <t>ERS1889408</t>
  </si>
  <si>
    <t>ERR2107338</t>
  </si>
  <si>
    <t>SAMN07501530</t>
  </si>
  <si>
    <t>AZ_662</t>
  </si>
  <si>
    <t>SRS2434832</t>
  </si>
  <si>
    <t>SRR5939899</t>
  </si>
  <si>
    <t>SAMEA104283474</t>
  </si>
  <si>
    <t>Lyon</t>
  </si>
  <si>
    <t>ERS1908452</t>
  </si>
  <si>
    <t>ERR2392183</t>
  </si>
  <si>
    <t>SAMEA78907918</t>
  </si>
  <si>
    <t>ERS1543325</t>
  </si>
  <si>
    <t>ERR2397598</t>
  </si>
  <si>
    <t>SAMN07501563</t>
  </si>
  <si>
    <t>AZ_892</t>
  </si>
  <si>
    <t>liver</t>
  </si>
  <si>
    <t>SRS2434817</t>
  </si>
  <si>
    <t>SRR5939915</t>
  </si>
  <si>
    <t>SAMN07501518</t>
  </si>
  <si>
    <t>AZ_601</t>
  </si>
  <si>
    <t>SRS2434791</t>
  </si>
  <si>
    <t>SRR5939941</t>
  </si>
  <si>
    <t>SAMEA104305961</t>
  </si>
  <si>
    <t>ERS1930939</t>
  </si>
  <si>
    <t>ERR2124551</t>
  </si>
  <si>
    <t>SAMN07610183</t>
  </si>
  <si>
    <t>SRS2917545</t>
  </si>
  <si>
    <t>SRR6676781</t>
  </si>
  <si>
    <t>SAMN05770872</t>
  </si>
  <si>
    <t>strain 90</t>
  </si>
  <si>
    <t>23-Mar-2015</t>
  </si>
  <si>
    <t>SRS1718110</t>
  </si>
  <si>
    <t>SRR4302143</t>
  </si>
  <si>
    <t>SAMEA4427136</t>
  </si>
  <si>
    <t>ERS1338585</t>
  </si>
  <si>
    <t>ERR1616170</t>
  </si>
  <si>
    <t>SAMN03733810</t>
  </si>
  <si>
    <t>CAV1522</t>
  </si>
  <si>
    <t>2012-01</t>
  </si>
  <si>
    <t>SRS1182687</t>
  </si>
  <si>
    <t>SRR2965608</t>
  </si>
  <si>
    <t>SAMEA104283457</t>
  </si>
  <si>
    <t>ERS1908435</t>
  </si>
  <si>
    <t>ERR2392185</t>
  </si>
  <si>
    <t>SAMN02885297</t>
  </si>
  <si>
    <t>12-May-2009</t>
  </si>
  <si>
    <t>SRS655138</t>
  </si>
  <si>
    <t>SRR1508907</t>
  </si>
  <si>
    <t>SAMEA104679863</t>
  </si>
  <si>
    <t>hospital environment</t>
  </si>
  <si>
    <t>ERS2281246</t>
  </si>
  <si>
    <t>ERR2392187</t>
  </si>
  <si>
    <t>SAMEA104679864</t>
  </si>
  <si>
    <t>ERS2281247</t>
  </si>
  <si>
    <t>ERR2392188</t>
  </si>
  <si>
    <t>SAMEA2273327</t>
  </si>
  <si>
    <t>e1306</t>
  </si>
  <si>
    <t>ERS380722</t>
  </si>
  <si>
    <t>ERR474286</t>
  </si>
  <si>
    <t>SAMEA2053908</t>
  </si>
  <si>
    <t>2485STDY5438327</t>
  </si>
  <si>
    <t>ERS217812</t>
  </si>
  <si>
    <t>ERR311505</t>
  </si>
  <si>
    <t>SAMEA1929652</t>
  </si>
  <si>
    <t>ERS329733</t>
  </si>
  <si>
    <t>ERR387261</t>
  </si>
  <si>
    <t>SAMEA1929651</t>
  </si>
  <si>
    <t>ERS329732</t>
  </si>
  <si>
    <t>ERR387260</t>
  </si>
  <si>
    <t>SAMEA47355418</t>
  </si>
  <si>
    <t>ERS1501255</t>
  </si>
  <si>
    <t>ERR2396944</t>
  </si>
  <si>
    <t>SAMN12342901</t>
  </si>
  <si>
    <t>AUSMDU00005021</t>
  </si>
  <si>
    <t>SRS5140377</t>
  </si>
  <si>
    <t>SRR9734598</t>
  </si>
  <si>
    <t>SAMEA2054762</t>
  </si>
  <si>
    <t>2485STDY5438325</t>
  </si>
  <si>
    <t>ERS217810</t>
  </si>
  <si>
    <t>ERR311503</t>
  </si>
  <si>
    <t>SAMN07173917</t>
  </si>
  <si>
    <t>MS8078</t>
  </si>
  <si>
    <t>2015-11-08</t>
  </si>
  <si>
    <t>Swab Wound Femur</t>
  </si>
  <si>
    <t>SRS2350262</t>
  </si>
  <si>
    <t>SRR5821462</t>
  </si>
  <si>
    <t>SAMN12610229</t>
  </si>
  <si>
    <t>CFSAN086772</t>
  </si>
  <si>
    <t>2018-09</t>
  </si>
  <si>
    <t>SRS5286004</t>
  </si>
  <si>
    <t>SRR10004515</t>
  </si>
  <si>
    <t>SAMEA3886781</t>
  </si>
  <si>
    <t>Ec_10_8</t>
  </si>
  <si>
    <t>ERS1073915</t>
  </si>
  <si>
    <t>ERR1516227</t>
  </si>
  <si>
    <t>SAMN11052390</t>
  </si>
  <si>
    <t>Salmonella Unnamed</t>
  </si>
  <si>
    <t>SRS4437301</t>
  </si>
  <si>
    <t>SRR8667436</t>
  </si>
  <si>
    <t>SAMEA4427135</t>
  </si>
  <si>
    <t>ERS1338584</t>
  </si>
  <si>
    <t>ERR1616169</t>
  </si>
  <si>
    <t>SAMEA2054915</t>
  </si>
  <si>
    <t>2485STDY5438434</t>
  </si>
  <si>
    <t>ERS217918</t>
  </si>
  <si>
    <t>ERR314443</t>
  </si>
  <si>
    <t>SAMN10584501</t>
  </si>
  <si>
    <t>18-May-2016</t>
  </si>
  <si>
    <t>CHU UCL Namur</t>
  </si>
  <si>
    <t>SRS4125468</t>
  </si>
  <si>
    <t>SRR8302297</t>
  </si>
  <si>
    <t>SAMEA2035797</t>
  </si>
  <si>
    <t>EC146</t>
  </si>
  <si>
    <t>ERS184246</t>
  </si>
  <si>
    <t>ERR193650</t>
  </si>
  <si>
    <t>SAMEA3886791</t>
  </si>
  <si>
    <t>Ec_11_18</t>
  </si>
  <si>
    <t>ERS1073925</t>
  </si>
  <si>
    <t>ERR1516237</t>
  </si>
  <si>
    <t>SAMEA2054036</t>
  </si>
  <si>
    <t>2485STDY5438424</t>
  </si>
  <si>
    <t>ERS217908</t>
  </si>
  <si>
    <t>ERR314433</t>
  </si>
  <si>
    <t>SAMEA2053947</t>
  </si>
  <si>
    <t>2485STDY5477990</t>
  </si>
  <si>
    <t>ERS218015</t>
  </si>
  <si>
    <t>ERR314540</t>
  </si>
  <si>
    <t>SAMD00112514</t>
  </si>
  <si>
    <t>DRR124995</t>
  </si>
  <si>
    <t>SAMN12342915</t>
  </si>
  <si>
    <t>AUSMDU00003577</t>
  </si>
  <si>
    <t>SRS5140220</t>
  </si>
  <si>
    <t>SRR9734755</t>
  </si>
  <si>
    <t>SAMN07501549</t>
  </si>
  <si>
    <t>AZ_800</t>
  </si>
  <si>
    <t>SRS2434823</t>
  </si>
  <si>
    <t>SRR5939909</t>
  </si>
  <si>
    <t>SAMN08783869</t>
  </si>
  <si>
    <t>27-Apr-2016</t>
  </si>
  <si>
    <t>SRS3088810</t>
  </si>
  <si>
    <t>SRR6892679</t>
  </si>
  <si>
    <t>SAMN11230979</t>
  </si>
  <si>
    <t>CQS69</t>
  </si>
  <si>
    <t>SRS4521558</t>
  </si>
  <si>
    <t>SRR8767518</t>
  </si>
  <si>
    <t>SAMN11230942</t>
  </si>
  <si>
    <t>CQS34</t>
  </si>
  <si>
    <t>SRS4521519</t>
  </si>
  <si>
    <t>SRR8767557</t>
  </si>
  <si>
    <t>SAMEA4427187</t>
  </si>
  <si>
    <t>ERS1338636</t>
  </si>
  <si>
    <t>ERR1616220</t>
  </si>
  <si>
    <t>SAMN07501561</t>
  </si>
  <si>
    <t>AZ_890</t>
  </si>
  <si>
    <t>SRS2434781</t>
  </si>
  <si>
    <t>SRR5939951</t>
  </si>
  <si>
    <t>SAMN10584504</t>
  </si>
  <si>
    <t>26-Jun-2016</t>
  </si>
  <si>
    <t>blood sample</t>
  </si>
  <si>
    <t>SRS4125471</t>
  </si>
  <si>
    <t>SRR8302294</t>
  </si>
  <si>
    <t>SAMN11230931</t>
  </si>
  <si>
    <t>CQS24</t>
  </si>
  <si>
    <t>bone/joint</t>
  </si>
  <si>
    <t>SRS4521595</t>
  </si>
  <si>
    <t>SRR8767481</t>
  </si>
  <si>
    <t>SAMN07610204</t>
  </si>
  <si>
    <t>Sep-2012</t>
  </si>
  <si>
    <t>SRS2917552</t>
  </si>
  <si>
    <t>SRR6676774</t>
  </si>
  <si>
    <t>SAMEA2054759</t>
  </si>
  <si>
    <t>2485STDY5438316</t>
  </si>
  <si>
    <t>ERS217801</t>
  </si>
  <si>
    <t>ERR311494</t>
  </si>
  <si>
    <t>SAMEA1972921</t>
  </si>
  <si>
    <t>2485STDY5438309</t>
  </si>
  <si>
    <t>ERS217794</t>
  </si>
  <si>
    <t>ERR311487</t>
  </si>
  <si>
    <t>SAMEA4427166</t>
  </si>
  <si>
    <t>ERS1338615</t>
  </si>
  <si>
    <t>ERR1616199</t>
  </si>
  <si>
    <t>Illumina NextSeq 550</t>
  </si>
  <si>
    <t>SAMN06007772</t>
  </si>
  <si>
    <t>SRS1870432</t>
  </si>
  <si>
    <t>SRR5120213</t>
  </si>
  <si>
    <t>SAMEA4427153</t>
  </si>
  <si>
    <t>ERS1338602</t>
  </si>
  <si>
    <t>ERR1616186</t>
  </si>
  <si>
    <t>SAMN07610186</t>
  </si>
  <si>
    <t>SRS2917591</t>
  </si>
  <si>
    <t>SRR6676736</t>
  </si>
  <si>
    <t>SAMN08783884</t>
  </si>
  <si>
    <t>SRS3088710</t>
  </si>
  <si>
    <t>SRR6892781</t>
  </si>
  <si>
    <t>SAMD00052624</t>
  </si>
  <si>
    <t>DRR061426</t>
  </si>
  <si>
    <t>SAMEA4427167</t>
  </si>
  <si>
    <t>ERS1338616</t>
  </si>
  <si>
    <t>ERR1616200</t>
  </si>
  <si>
    <t>SAMN07501555</t>
  </si>
  <si>
    <t>AZ_878</t>
  </si>
  <si>
    <t>SRS2434820</t>
  </si>
  <si>
    <t>SRR5939911</t>
  </si>
  <si>
    <t>SAMEA2054035</t>
  </si>
  <si>
    <t>2485STDY5438421</t>
  </si>
  <si>
    <t>ERS217905</t>
  </si>
  <si>
    <t>ERR314430</t>
  </si>
  <si>
    <t>SAMEA104283458</t>
  </si>
  <si>
    <t>ERS1908436</t>
  </si>
  <si>
    <t>ERR2392186</t>
  </si>
  <si>
    <t>SAMN06330156</t>
  </si>
  <si>
    <t>SRS1975926</t>
  </si>
  <si>
    <t>SRR5253114</t>
  </si>
  <si>
    <t>SAMN10584508</t>
  </si>
  <si>
    <t>25-Aug-2016</t>
  </si>
  <si>
    <t>SRS4125473</t>
  </si>
  <si>
    <t>SRR8302292</t>
  </si>
  <si>
    <t>SAMD00112519</t>
  </si>
  <si>
    <t>DRR125000</t>
  </si>
  <si>
    <t>SAMN07610176</t>
  </si>
  <si>
    <t>SRS2917538</t>
  </si>
  <si>
    <t>SRR6676788</t>
  </si>
  <si>
    <t>SAMEA4427080</t>
  </si>
  <si>
    <t>ERS1338529</t>
  </si>
  <si>
    <t>ERR1616021</t>
  </si>
  <si>
    <t>SAMN08797791</t>
  </si>
  <si>
    <t>Jan-2016</t>
  </si>
  <si>
    <t>SRS3094026</t>
  </si>
  <si>
    <t>SRR6900497</t>
  </si>
  <si>
    <t>SAMEA104230389</t>
  </si>
  <si>
    <t>ERS1889407</t>
  </si>
  <si>
    <t>ERR2107337</t>
  </si>
  <si>
    <t>SAMEA3357442</t>
  </si>
  <si>
    <t>ERS711271</t>
  </si>
  <si>
    <t>ERR1015361</t>
  </si>
  <si>
    <t>SAMN11230963</t>
  </si>
  <si>
    <t>CQS54</t>
  </si>
  <si>
    <t>SRS4521526</t>
  </si>
  <si>
    <t>SRR8767550</t>
  </si>
  <si>
    <t>SAMN12343069</t>
  </si>
  <si>
    <t>AUSMDU00005333</t>
  </si>
  <si>
    <t>SRS5140316</t>
  </si>
  <si>
    <t>SRR9734659</t>
  </si>
  <si>
    <t>SAMN10584502</t>
  </si>
  <si>
    <t>26-May-2016</t>
  </si>
  <si>
    <t>Pus</t>
  </si>
  <si>
    <t>SRS4125469</t>
  </si>
  <si>
    <t>SRR8302296</t>
  </si>
  <si>
    <t>SAMEA4427081</t>
  </si>
  <si>
    <t>ERS1338530</t>
  </si>
  <si>
    <t>ERR1616022</t>
  </si>
  <si>
    <t>SAMEA2273220</t>
  </si>
  <si>
    <t>e696</t>
  </si>
  <si>
    <t>ERS380615</t>
  </si>
  <si>
    <t>ERR486187</t>
  </si>
  <si>
    <t>SAMN07610184</t>
  </si>
  <si>
    <t>Mar-2014</t>
  </si>
  <si>
    <t>SRS2917535</t>
  </si>
  <si>
    <t>SRR6676792</t>
  </si>
  <si>
    <t>SAMN07501556</t>
  </si>
  <si>
    <t>AZ_879</t>
  </si>
  <si>
    <t>SRS2434822</t>
  </si>
  <si>
    <t>SRR5939910</t>
  </si>
  <si>
    <t>SAMN07212774</t>
  </si>
  <si>
    <t>11-Dec-2014</t>
  </si>
  <si>
    <t>SRS2268899</t>
  </si>
  <si>
    <t>SRR5666497</t>
  </si>
  <si>
    <t>SAMEA4427118</t>
  </si>
  <si>
    <t>ERS1338567</t>
  </si>
  <si>
    <t>ERR1616152</t>
  </si>
  <si>
    <t>SAMEA2273445</t>
  </si>
  <si>
    <t>e2239</t>
  </si>
  <si>
    <t>ERS380840</t>
  </si>
  <si>
    <t>ERR486215</t>
  </si>
  <si>
    <t>SAMEA2273173</t>
  </si>
  <si>
    <t>e472</t>
  </si>
  <si>
    <t>ERS380568</t>
  </si>
  <si>
    <t>ERR486146</t>
  </si>
  <si>
    <t>SAMN03733708</t>
  </si>
  <si>
    <t>CAV1154</t>
  </si>
  <si>
    <t>SRS1182874</t>
  </si>
  <si>
    <t>SRR2965797</t>
  </si>
  <si>
    <t>SAMN10584503</t>
  </si>
  <si>
    <t>29-May-2016</t>
  </si>
  <si>
    <t>Lower respiratory tract</t>
  </si>
  <si>
    <t>SRS4125470</t>
  </si>
  <si>
    <t>SRR8302295</t>
  </si>
  <si>
    <t>SAMN10438956</t>
  </si>
  <si>
    <t>2018-10</t>
  </si>
  <si>
    <t>SRS4055773</t>
  </si>
  <si>
    <t>SRR8204733</t>
  </si>
  <si>
    <t>SAMN05170270</t>
  </si>
  <si>
    <t>SRS1620808</t>
  </si>
  <si>
    <t>SRR4035130</t>
  </si>
  <si>
    <t>SAMN10584507</t>
  </si>
  <si>
    <t>03-Aug-2016</t>
  </si>
  <si>
    <t>Upper respiratory tract_2</t>
  </si>
  <si>
    <t>SRS4125464</t>
  </si>
  <si>
    <t>SRR8302301</t>
  </si>
  <si>
    <t>SAMN05770808</t>
  </si>
  <si>
    <t>strain 26</t>
  </si>
  <si>
    <t>SRS1718244</t>
  </si>
  <si>
    <t>SRR4302300</t>
  </si>
  <si>
    <t>SAMN10584505</t>
  </si>
  <si>
    <t>SRS4125472</t>
  </si>
  <si>
    <t>SRR8302293</t>
  </si>
  <si>
    <t>SAMEA78915418</t>
  </si>
  <si>
    <t>ERS1543335</t>
  </si>
  <si>
    <t>ERR2397608</t>
  </si>
  <si>
    <t>SAMN10584506</t>
  </si>
  <si>
    <t>Upper respiratory tract_1</t>
  </si>
  <si>
    <t>SRS4125463</t>
  </si>
  <si>
    <t>SRR8302302</t>
  </si>
  <si>
    <t>SAMN10584498</t>
  </si>
  <si>
    <t>12-Nov-2015</t>
  </si>
  <si>
    <t>SRS4125465</t>
  </si>
  <si>
    <t>SRR8302300</t>
  </si>
  <si>
    <t>SAMN05770883</t>
  </si>
  <si>
    <t>strain 101</t>
  </si>
  <si>
    <t>SRS1718123</t>
  </si>
  <si>
    <t>SRR4302156</t>
  </si>
  <si>
    <t>SAMN10584499</t>
  </si>
  <si>
    <t>03-Dec-2018</t>
  </si>
  <si>
    <t>SRS4125466</t>
  </si>
  <si>
    <t>SRR8302299</t>
  </si>
  <si>
    <t>SAMN05770936</t>
  </si>
  <si>
    <t>strain 154</t>
  </si>
  <si>
    <t>11-Mar-2014</t>
  </si>
  <si>
    <t>SRS1718091</t>
  </si>
  <si>
    <t>SRR4302122</t>
  </si>
  <si>
    <t>SAMN07501562</t>
  </si>
  <si>
    <t>AZ_891</t>
  </si>
  <si>
    <t>SRS2434810</t>
  </si>
  <si>
    <t>SRR5939922</t>
  </si>
  <si>
    <t>SAMEA104283104</t>
  </si>
  <si>
    <t>ERS1908082</t>
  </si>
  <si>
    <t>ERR2112694</t>
  </si>
  <si>
    <t>SAMN07692502</t>
  </si>
  <si>
    <t>CAVp276</t>
  </si>
  <si>
    <t>01-Jul-2015</t>
  </si>
  <si>
    <t>SRS2540736</t>
  </si>
  <si>
    <t>SRR6061990</t>
  </si>
  <si>
    <t>SAMN06330163</t>
  </si>
  <si>
    <t>SRS1975921</t>
  </si>
  <si>
    <t>SRR5253107</t>
  </si>
  <si>
    <t>SAMEA2054050</t>
  </si>
  <si>
    <t>2485STDY5438466</t>
  </si>
  <si>
    <t>ERS217950</t>
  </si>
  <si>
    <t>ERR314475</t>
  </si>
  <si>
    <t>SAMN07610212</t>
  </si>
  <si>
    <t>SRS2917602</t>
  </si>
  <si>
    <t>SRR6676724</t>
  </si>
  <si>
    <t>SAMN07501557</t>
  </si>
  <si>
    <t>AZ_880</t>
  </si>
  <si>
    <t>Colombia</t>
  </si>
  <si>
    <t>SRS2434828</t>
  </si>
  <si>
    <t>SRR5939904</t>
  </si>
  <si>
    <t>SAMN04448504</t>
  </si>
  <si>
    <t>SRS1364966</t>
  </si>
  <si>
    <t>SRR3305439</t>
  </si>
  <si>
    <t>SAMN07610211</t>
  </si>
  <si>
    <t>SRS2917547</t>
  </si>
  <si>
    <t>SRR6676779</t>
  </si>
  <si>
    <t>SAMEA4427100</t>
  </si>
  <si>
    <t>ERS1338549</t>
  </si>
  <si>
    <t>ERR1616134</t>
  </si>
  <si>
    <t>SAMEA78951418</t>
  </si>
  <si>
    <t>ERS1543383</t>
  </si>
  <si>
    <t>ERR2397651</t>
  </si>
  <si>
    <t>SAMEA104283455</t>
  </si>
  <si>
    <t>ERS1908433</t>
  </si>
  <si>
    <t>ERR2392184</t>
  </si>
  <si>
    <t>SAMN06330224</t>
  </si>
  <si>
    <t>SRS1975858</t>
  </si>
  <si>
    <t>SRR5253046</t>
  </si>
  <si>
    <t>SAMEA2298376</t>
  </si>
  <si>
    <t>e624</t>
  </si>
  <si>
    <t>ERS390834</t>
  </si>
  <si>
    <t>ERR502553</t>
  </si>
  <si>
    <t>SAMEA2273257</t>
  </si>
  <si>
    <t>e877</t>
  </si>
  <si>
    <t>ERS380652</t>
  </si>
  <si>
    <t>ERR474403</t>
  </si>
  <si>
    <t>SAMN07501520</t>
  </si>
  <si>
    <t>AZ_606</t>
  </si>
  <si>
    <t>SRS2434800</t>
  </si>
  <si>
    <t>SRR5939932</t>
  </si>
  <si>
    <t>SAMN11230986</t>
  </si>
  <si>
    <t>CQS75</t>
  </si>
  <si>
    <t>SRS4521565</t>
  </si>
  <si>
    <t>SRR8767511</t>
  </si>
  <si>
    <t>SAMD00168547</t>
  </si>
  <si>
    <t>DRR175052</t>
  </si>
  <si>
    <t>SAMN06330247</t>
  </si>
  <si>
    <t>SRS1975835</t>
  </si>
  <si>
    <t>SRR5253023</t>
  </si>
  <si>
    <t>SAMEA104230384</t>
  </si>
  <si>
    <t>ERS1889402</t>
  </si>
  <si>
    <t>ERR2107332</t>
  </si>
  <si>
    <t>SAMEA1973382</t>
  </si>
  <si>
    <t>2485STDY5438359</t>
  </si>
  <si>
    <t>ERS217844</t>
  </si>
  <si>
    <t>ERR311537</t>
  </si>
  <si>
    <t>SAMEA104458085</t>
  </si>
  <si>
    <t>ERS2076027</t>
  </si>
  <si>
    <t>ERR2238060</t>
  </si>
  <si>
    <t>SAMN07501546</t>
  </si>
  <si>
    <t>AZ_779</t>
  </si>
  <si>
    <t>Argentina</t>
  </si>
  <si>
    <t>SRS2434829</t>
  </si>
  <si>
    <t>SRR5939903</t>
  </si>
  <si>
    <t>SAMEA4427140</t>
  </si>
  <si>
    <t>ERS1338589</t>
  </si>
  <si>
    <t>ERR1616174</t>
  </si>
  <si>
    <t>SAMEA104230388</t>
  </si>
  <si>
    <t>ERS1889406</t>
  </si>
  <si>
    <t>ERR2107336</t>
  </si>
  <si>
    <t>SAMN06330151</t>
  </si>
  <si>
    <t>SRS1975931</t>
  </si>
  <si>
    <t>SRR5253119</t>
  </si>
  <si>
    <t>SAMN08783814</t>
  </si>
  <si>
    <t>SRS3088734</t>
  </si>
  <si>
    <t>SRR6892757</t>
  </si>
  <si>
    <t>SAMEA104448862</t>
  </si>
  <si>
    <t>ERS2066804</t>
  </si>
  <si>
    <t>ERR3181582</t>
  </si>
  <si>
    <t>SAMN07501552</t>
  </si>
  <si>
    <t>AZ_865</t>
  </si>
  <si>
    <t>Brazil</t>
  </si>
  <si>
    <t>SRS2434793</t>
  </si>
  <si>
    <t>SRR5939939</t>
  </si>
  <si>
    <t>SAMEA104448849</t>
  </si>
  <si>
    <t>ERS2066791</t>
  </si>
  <si>
    <t>ERR3181569</t>
  </si>
  <si>
    <t>SAMEA4427170</t>
  </si>
  <si>
    <t>ERS1338619</t>
  </si>
  <si>
    <t>ERR1616203</t>
  </si>
  <si>
    <t>SAMEA4427108</t>
  </si>
  <si>
    <t>ERS1338557</t>
  </si>
  <si>
    <t>ERR1616142</t>
  </si>
  <si>
    <t>SAMEA104305960</t>
  </si>
  <si>
    <t>ERS1930938</t>
  </si>
  <si>
    <t>ERR2124550</t>
  </si>
  <si>
    <t>SAMEA2273119</t>
  </si>
  <si>
    <t>e21</t>
  </si>
  <si>
    <t>ERS380514</t>
  </si>
  <si>
    <t>ERR474278</t>
  </si>
  <si>
    <t>SAMEA104448916</t>
  </si>
  <si>
    <t>ERS2066858</t>
  </si>
  <si>
    <t>ERR3181623</t>
  </si>
  <si>
    <t>SAMEA104077033</t>
  </si>
  <si>
    <t>ERS1740926</t>
  </si>
  <si>
    <t>ERR2719363</t>
  </si>
  <si>
    <t>SAMEA4427121</t>
  </si>
  <si>
    <t>ERS1338570</t>
  </si>
  <si>
    <t>ERR1616155</t>
  </si>
  <si>
    <t>SAMEA4427101</t>
  </si>
  <si>
    <t>ERS1338550</t>
  </si>
  <si>
    <t>ERR1616135</t>
  </si>
  <si>
    <t>SAMEA78931168</t>
  </si>
  <si>
    <t>ERS1543356</t>
  </si>
  <si>
    <t>ERR2397627</t>
  </si>
  <si>
    <t>SAMEA4427133</t>
  </si>
  <si>
    <t>ERS1338582</t>
  </si>
  <si>
    <t>ERR1616167</t>
  </si>
  <si>
    <t>SAMEA2273478</t>
  </si>
  <si>
    <t>e641</t>
  </si>
  <si>
    <t>ERS380873</t>
  </si>
  <si>
    <t>ERR486247</t>
  </si>
  <si>
    <t>SAMN05770904</t>
  </si>
  <si>
    <t>strain 122</t>
  </si>
  <si>
    <t>02-Jan-2015</t>
  </si>
  <si>
    <t>SRS1718210</t>
  </si>
  <si>
    <t>SRR4302243</t>
  </si>
  <si>
    <t>SAMN06330184</t>
  </si>
  <si>
    <t>SRS1975898</t>
  </si>
  <si>
    <t>SRR5253086</t>
  </si>
  <si>
    <t>SAMN06330188</t>
  </si>
  <si>
    <t>SRS1975894</t>
  </si>
  <si>
    <t>SRR5253082</t>
  </si>
  <si>
    <t>SAMEA2054040</t>
  </si>
  <si>
    <t>2485STDY5438436</t>
  </si>
  <si>
    <t>ERS217920</t>
  </si>
  <si>
    <t>ERR314445</t>
  </si>
  <si>
    <t>SAMEA78943918</t>
  </si>
  <si>
    <t>ERS1543373</t>
  </si>
  <si>
    <t>ERR2397641</t>
  </si>
  <si>
    <t>SAMN07610171</t>
  </si>
  <si>
    <t>SRS2917595</t>
  </si>
  <si>
    <t>SRR6676731</t>
  </si>
  <si>
    <t>SAMEA104305970</t>
  </si>
  <si>
    <t>ERS1930948</t>
  </si>
  <si>
    <t>ERR2124560</t>
  </si>
  <si>
    <t>SAMEA78930418</t>
  </si>
  <si>
    <t>ERS1543355</t>
  </si>
  <si>
    <t>ERR2397626</t>
  </si>
  <si>
    <t>SAMEA4427154</t>
  </si>
  <si>
    <t>ERS1338603</t>
  </si>
  <si>
    <t>ERR1616187</t>
  </si>
  <si>
    <t>SAMN06330212</t>
  </si>
  <si>
    <t>SRS1975870</t>
  </si>
  <si>
    <t>SRR5253058</t>
  </si>
  <si>
    <t>SAMEA2273174</t>
  </si>
  <si>
    <t>e475</t>
  </si>
  <si>
    <t>ERS380569</t>
  </si>
  <si>
    <t>ERR486147</t>
  </si>
  <si>
    <t>SAMEA4427150</t>
  </si>
  <si>
    <t>ERS1338599</t>
  </si>
  <si>
    <t>ERR1616183</t>
  </si>
  <si>
    <t>SAMEA4427182</t>
  </si>
  <si>
    <t>ERS1338631</t>
  </si>
  <si>
    <t>ERR1616215</t>
  </si>
  <si>
    <t>SAMN06330211</t>
  </si>
  <si>
    <t>SRS1975871</t>
  </si>
  <si>
    <t>SRR5253059</t>
  </si>
  <si>
    <t>SAMEA2053939</t>
  </si>
  <si>
    <t>2485STDY5477966</t>
  </si>
  <si>
    <t>ERS217991</t>
  </si>
  <si>
    <t>ERR314516</t>
  </si>
  <si>
    <t>SAMEA2273377</t>
  </si>
  <si>
    <t>e1553</t>
  </si>
  <si>
    <t>ERS380772</t>
  </si>
  <si>
    <t>ERR474334</t>
  </si>
  <si>
    <t>SAMEA4427175</t>
  </si>
  <si>
    <t>ERS1338624</t>
  </si>
  <si>
    <t>ERR1616208</t>
  </si>
  <si>
    <t>SAMEA4427183</t>
  </si>
  <si>
    <t>ERS1338632</t>
  </si>
  <si>
    <t>ERR1642495</t>
  </si>
  <si>
    <t>SAMEA78943168</t>
  </si>
  <si>
    <t>ERS1543372</t>
  </si>
  <si>
    <t>ERR2397640</t>
  </si>
  <si>
    <t>SAMN04339729</t>
  </si>
  <si>
    <t>SRS1224042</t>
  </si>
  <si>
    <t>SRR3057127</t>
  </si>
  <si>
    <t>SAMN08720193</t>
  </si>
  <si>
    <t>SRS3052390</t>
  </si>
  <si>
    <t>SRR6844967</t>
  </si>
  <si>
    <t>SAMD00099782</t>
  </si>
  <si>
    <t>DRR111595</t>
  </si>
  <si>
    <t>SAMN11262773</t>
  </si>
  <si>
    <t>M87134</t>
  </si>
  <si>
    <t>SRS4540503</t>
  </si>
  <si>
    <t>SRR8789025</t>
  </si>
  <si>
    <t>SAMN11230992</t>
  </si>
  <si>
    <t>CQS81</t>
  </si>
  <si>
    <t>wound/skin/soft tissue</t>
  </si>
  <si>
    <t>SRS4521578</t>
  </si>
  <si>
    <t>SRR8767498</t>
  </si>
  <si>
    <t>SAMEA4427129</t>
  </si>
  <si>
    <t>ERS1338578</t>
  </si>
  <si>
    <t>ERR1616163</t>
  </si>
  <si>
    <t>SAMEA2054927</t>
  </si>
  <si>
    <t>2485STDY5438470</t>
  </si>
  <si>
    <t>ERS217954</t>
  </si>
  <si>
    <t>ERR314479</t>
  </si>
  <si>
    <t>SAMN06330221</t>
  </si>
  <si>
    <t>SRS1975861</t>
  </si>
  <si>
    <t>SRR5253049</t>
  </si>
  <si>
    <t>SAMEA104305663</t>
  </si>
  <si>
    <t>ERS1930641</t>
  </si>
  <si>
    <t>ERR2124253</t>
  </si>
  <si>
    <t>SAMN06330210</t>
  </si>
  <si>
    <t>SRS1975872</t>
  </si>
  <si>
    <t>SRR5253060</t>
  </si>
  <si>
    <t>SAMEA4427184</t>
  </si>
  <si>
    <t>ERS1338633</t>
  </si>
  <si>
    <t>ERR1616217</t>
  </si>
  <si>
    <t>SAMEA104305664</t>
  </si>
  <si>
    <t>ERS1930642</t>
  </si>
  <si>
    <t>ERR2124254</t>
  </si>
  <si>
    <t>SAMEA4427157</t>
  </si>
  <si>
    <t>ERS1338606</t>
  </si>
  <si>
    <t>ERR1616190</t>
  </si>
  <si>
    <t>SAMEA104305965</t>
  </si>
  <si>
    <t>ERS1930943</t>
  </si>
  <si>
    <t>ERR2124555</t>
  </si>
  <si>
    <t>SAMEA2053875</t>
  </si>
  <si>
    <t>2485STDY5477942</t>
  </si>
  <si>
    <t>ERS217967</t>
  </si>
  <si>
    <t>ERR314492</t>
  </si>
  <si>
    <t>SAMEA104458065</t>
  </si>
  <si>
    <t>ERS2076007</t>
  </si>
  <si>
    <t>ERR2238040</t>
  </si>
  <si>
    <t>SAMEA2053863</t>
  </si>
  <si>
    <t>2485STDY5438444</t>
  </si>
  <si>
    <t>ERS217928</t>
  </si>
  <si>
    <t>ERR314453</t>
  </si>
  <si>
    <t>SAMEA2054043</t>
  </si>
  <si>
    <t>2485STDY5438445</t>
  </si>
  <si>
    <t>ERS217929</t>
  </si>
  <si>
    <t>ERR314454</t>
  </si>
  <si>
    <t>SAMEA2054081</t>
  </si>
  <si>
    <t>ERS217968</t>
  </si>
  <si>
    <t>ERR314493</t>
  </si>
  <si>
    <t>SAMN02885336</t>
  </si>
  <si>
    <t>08-Apr-2012</t>
  </si>
  <si>
    <t>SRS655147</t>
  </si>
  <si>
    <t>SRR1508916</t>
  </si>
  <si>
    <t>SAMN03733787</t>
  </si>
  <si>
    <t>CAV1459</t>
  </si>
  <si>
    <t>SRS1182677</t>
  </si>
  <si>
    <t>SRR2965598</t>
  </si>
  <si>
    <t>SAMEA3918258</t>
  </si>
  <si>
    <t>ERS1105392</t>
  </si>
  <si>
    <t>ERR1595366</t>
  </si>
  <si>
    <t>SAMEA4427181</t>
  </si>
  <si>
    <t>ERS1338630</t>
  </si>
  <si>
    <t>ERR1616214</t>
  </si>
  <si>
    <t>SAMEA3918522</t>
  </si>
  <si>
    <t>ERS1105656</t>
  </si>
  <si>
    <t>ERR1585812</t>
  </si>
  <si>
    <t>SAMN11230945</t>
  </si>
  <si>
    <t>CQS37</t>
  </si>
  <si>
    <t>SRS4521516</t>
  </si>
  <si>
    <t>SRR8767560</t>
  </si>
  <si>
    <t>SAMEA3918257</t>
  </si>
  <si>
    <t>ERS1105391</t>
  </si>
  <si>
    <t>ERR1595365</t>
  </si>
  <si>
    <t>SAMEA3918260</t>
  </si>
  <si>
    <t>ERS1105394</t>
  </si>
  <si>
    <t>ERR1595314</t>
  </si>
  <si>
    <t>SAMN08720192</t>
  </si>
  <si>
    <t>SRS3052385</t>
  </si>
  <si>
    <t>SRR6844972</t>
  </si>
  <si>
    <t>SAMEA3918261</t>
  </si>
  <si>
    <t>ERS1105395</t>
  </si>
  <si>
    <t>ERR1595368</t>
  </si>
  <si>
    <t>SAMEA3918262</t>
  </si>
  <si>
    <t>ERS1105396</t>
  </si>
  <si>
    <t>ERR1595315</t>
  </si>
  <si>
    <t>SAMEA78946168</t>
  </si>
  <si>
    <t>ERS1543376</t>
  </si>
  <si>
    <t>ERR2397644</t>
  </si>
  <si>
    <t>SAMEA104458020</t>
  </si>
  <si>
    <t>ERS2075962</t>
  </si>
  <si>
    <t>ERR2237995</t>
  </si>
  <si>
    <t>SAMEA3918263</t>
  </si>
  <si>
    <t>ERS1105397</t>
  </si>
  <si>
    <t>ERR1595316</t>
  </si>
  <si>
    <t>SAMN06330231</t>
  </si>
  <si>
    <t>SRS1975851</t>
  </si>
  <si>
    <t>SRR5253039</t>
  </si>
  <si>
    <t>SAMEA3918264</t>
  </si>
  <si>
    <t>ERS1105398</t>
  </si>
  <si>
    <t>ERR1595369</t>
  </si>
  <si>
    <t>SAMEA1972464</t>
  </si>
  <si>
    <t>2485STDY5438374</t>
  </si>
  <si>
    <t>ERS217859</t>
  </si>
  <si>
    <t>ERR311552</t>
  </si>
  <si>
    <t>SAMN06330162</t>
  </si>
  <si>
    <t>SRS1975919</t>
  </si>
  <si>
    <t>SRR5253108</t>
  </si>
  <si>
    <t>SAMN02885330</t>
  </si>
  <si>
    <t>24-Oct-2011</t>
  </si>
  <si>
    <t>SRS655145</t>
  </si>
  <si>
    <t>SRR1508914</t>
  </si>
  <si>
    <t>SAMEA2053856</t>
  </si>
  <si>
    <t>2485STDY5438420</t>
  </si>
  <si>
    <t>ERS217904</t>
  </si>
  <si>
    <t>ERR314429</t>
  </si>
  <si>
    <t>SAMN04915607</t>
  </si>
  <si>
    <t>USA: Georgia</t>
  </si>
  <si>
    <t>SRS1417755</t>
  </si>
  <si>
    <t>SRR3467253</t>
  </si>
  <si>
    <t>SAMEA104305969</t>
  </si>
  <si>
    <t>ERS1930947</t>
  </si>
  <si>
    <t>ERR2124559</t>
  </si>
  <si>
    <t>SAMEA78928168</t>
  </si>
  <si>
    <t>ERS1543352</t>
  </si>
  <si>
    <t>ERR2397623</t>
  </si>
  <si>
    <t>SAMEA78928918</t>
  </si>
  <si>
    <t>ERS1543353</t>
  </si>
  <si>
    <t>ERR2397624</t>
  </si>
  <si>
    <t>SAMEA104230386</t>
  </si>
  <si>
    <t>ERS1889404</t>
  </si>
  <si>
    <t>ERR2107334</t>
  </si>
  <si>
    <t>SAMN07610179</t>
  </si>
  <si>
    <t>SRS2917541</t>
  </si>
  <si>
    <t>SRR6676785</t>
  </si>
  <si>
    <t>SAMN07212792</t>
  </si>
  <si>
    <t>21-May-2015</t>
  </si>
  <si>
    <t>Peritoneal fluid</t>
  </si>
  <si>
    <t>SRS2268837</t>
  </si>
  <si>
    <t>SRR5666559</t>
  </si>
  <si>
    <t>SAMN07501540</t>
  </si>
  <si>
    <t>AZ_705</t>
  </si>
  <si>
    <t>SRS2434802</t>
  </si>
  <si>
    <t>SRR5939930</t>
  </si>
  <si>
    <t>SAMEA104305963</t>
  </si>
  <si>
    <t>ERS1930941</t>
  </si>
  <si>
    <t>ERR2124553</t>
  </si>
  <si>
    <t>SAMEA2273444</t>
  </si>
  <si>
    <t>e2217</t>
  </si>
  <si>
    <t>ERS380839</t>
  </si>
  <si>
    <t>ERR486214</t>
  </si>
  <si>
    <t>SAMN09637707</t>
  </si>
  <si>
    <t>2015-10</t>
  </si>
  <si>
    <t>SRS3533382</t>
  </si>
  <si>
    <t>SRR7506748</t>
  </si>
  <si>
    <t>SAMEA104305962</t>
  </si>
  <si>
    <t>ERS1930940</t>
  </si>
  <si>
    <t>ERR2124552</t>
  </si>
  <si>
    <t>SAMEA4427076</t>
  </si>
  <si>
    <t>ERS1338525</t>
  </si>
  <si>
    <t>ERR1616017</t>
  </si>
  <si>
    <t>SAMN09341091</t>
  </si>
  <si>
    <t>CQ119</t>
  </si>
  <si>
    <t>SRS3373512</t>
  </si>
  <si>
    <t>SRR7256740</t>
  </si>
  <si>
    <t>SAMN09266695</t>
  </si>
  <si>
    <t>Shigella flexneri</t>
  </si>
  <si>
    <t>SRS3342063</t>
  </si>
  <si>
    <t>SRR7221034</t>
  </si>
  <si>
    <t>SAMEA4427095</t>
  </si>
  <si>
    <t>ERS1338544</t>
  </si>
  <si>
    <t>ERR1616036</t>
  </si>
  <si>
    <t>SAMN12342930</t>
  </si>
  <si>
    <t>AUSMDU00005030</t>
  </si>
  <si>
    <t>SRS5140457</t>
  </si>
  <si>
    <t>SRR9734864</t>
  </si>
  <si>
    <t>SAMN12342828</t>
  </si>
  <si>
    <t>AUSMDU00026916</t>
  </si>
  <si>
    <t>SRS5140314</t>
  </si>
  <si>
    <t>SRR9734661</t>
  </si>
  <si>
    <t>SAMEA4427120</t>
  </si>
  <si>
    <t>ERS1338569</t>
  </si>
  <si>
    <t>ERR1616154</t>
  </si>
  <si>
    <t>SAMEA4427127</t>
  </si>
  <si>
    <t>ERS1338576</t>
  </si>
  <si>
    <t>ERR1616161</t>
  </si>
  <si>
    <t>SAMEA5226287</t>
  </si>
  <si>
    <t>2015-07-06</t>
  </si>
  <si>
    <t>ERS3033733</t>
  </si>
  <si>
    <t>ERR3063455</t>
  </si>
  <si>
    <t>SAMEA104448910</t>
  </si>
  <si>
    <t>ERS2066852</t>
  </si>
  <si>
    <t>ERR3181632</t>
  </si>
  <si>
    <t>SAMEA4548007</t>
  </si>
  <si>
    <t>ERS1447186</t>
  </si>
  <si>
    <t>ERR1891516</t>
  </si>
  <si>
    <t>SAMN08720186</t>
  </si>
  <si>
    <t>Abdominal_fluid</t>
  </si>
  <si>
    <t>SRS3052404</t>
  </si>
  <si>
    <t>SRR6844954</t>
  </si>
  <si>
    <t>SAMN08783886</t>
  </si>
  <si>
    <t>18-Mar-2015</t>
  </si>
  <si>
    <t>abdominal fluid</t>
  </si>
  <si>
    <t>SRS3088705</t>
  </si>
  <si>
    <t>SRR6892787</t>
  </si>
  <si>
    <t>SAMEA104448912</t>
  </si>
  <si>
    <t>ERS2066854</t>
  </si>
  <si>
    <t>ERR3181634</t>
  </si>
  <si>
    <t>SAMN09658610</t>
  </si>
  <si>
    <t>SRS3547262</t>
  </si>
  <si>
    <t>SRR7522890</t>
  </si>
  <si>
    <t>SAMEA4427143</t>
  </si>
  <si>
    <t>ERS1338592</t>
  </si>
  <si>
    <t>ERR1616176</t>
  </si>
  <si>
    <t>SAMEA4427192</t>
  </si>
  <si>
    <t>ERS1338641</t>
  </si>
  <si>
    <t>ERR1616225</t>
  </si>
  <si>
    <t>SAMEA2053986</t>
  </si>
  <si>
    <t>2485STDY5438357</t>
  </si>
  <si>
    <t>ERS217842</t>
  </si>
  <si>
    <t>ERR311535</t>
  </si>
  <si>
    <t>SAMN05770846</t>
  </si>
  <si>
    <t>strain 64</t>
  </si>
  <si>
    <t>25-Oct-2014</t>
  </si>
  <si>
    <t>SRS1718082</t>
  </si>
  <si>
    <t>SRR4302116</t>
  </si>
  <si>
    <t>SAMEA4427131</t>
  </si>
  <si>
    <t>ERS1338580</t>
  </si>
  <si>
    <t>ERR1616165</t>
  </si>
  <si>
    <t>SAMEA2298374</t>
  </si>
  <si>
    <t>e439</t>
  </si>
  <si>
    <t>ERS390832</t>
  </si>
  <si>
    <t>ERR502551</t>
  </si>
  <si>
    <t>SAMEA4427168</t>
  </si>
  <si>
    <t>ERS1338617</t>
  </si>
  <si>
    <t>ERR1616201</t>
  </si>
  <si>
    <t>SAMN11230930</t>
  </si>
  <si>
    <t>CQS23</t>
  </si>
  <si>
    <t>SRS4521594</t>
  </si>
  <si>
    <t>SRR8767482</t>
  </si>
  <si>
    <t>SAMN05770809</t>
  </si>
  <si>
    <t>strain 27</t>
  </si>
  <si>
    <t>09-Dec-2013</t>
  </si>
  <si>
    <t>SRS1718245</t>
  </si>
  <si>
    <t>SRR4302301</t>
  </si>
  <si>
    <t>SAMEA78927418</t>
  </si>
  <si>
    <t>ERS1543351</t>
  </si>
  <si>
    <t>ERR2397622</t>
  </si>
  <si>
    <t>SAMN07189620</t>
  </si>
  <si>
    <t>Enterobacter cloacae_11</t>
  </si>
  <si>
    <t>SRS2248134</t>
  </si>
  <si>
    <t>SRR5642132</t>
  </si>
  <si>
    <t>SAMEA2273319</t>
  </si>
  <si>
    <t>e1253</t>
  </si>
  <si>
    <t>ERS380714</t>
  </si>
  <si>
    <t>ERR474465</t>
  </si>
  <si>
    <t>SAMEA104458129</t>
  </si>
  <si>
    <t>ERS2076071</t>
  </si>
  <si>
    <t>ERR2238104</t>
  </si>
  <si>
    <t>SAMEA104458140</t>
  </si>
  <si>
    <t>ERS2076082</t>
  </si>
  <si>
    <t>ERR2238115</t>
  </si>
  <si>
    <t>SAMN07610209</t>
  </si>
  <si>
    <t>SRS2917605</t>
  </si>
  <si>
    <t>SRR6676721</t>
  </si>
  <si>
    <t>SAMEA5131869</t>
  </si>
  <si>
    <t>ERS2916245</t>
  </si>
  <si>
    <t>ERR2931005</t>
  </si>
  <si>
    <t>SAMEA2273460</t>
  </si>
  <si>
    <t>e2514</t>
  </si>
  <si>
    <t>ERS380855</t>
  </si>
  <si>
    <t>ERR486230</t>
  </si>
  <si>
    <t>SAMN11230928</t>
  </si>
  <si>
    <t>CQS21</t>
  </si>
  <si>
    <t>SRS4521596</t>
  </si>
  <si>
    <t>SRR8767480</t>
  </si>
  <si>
    <t>SAMN11230932</t>
  </si>
  <si>
    <t>CQS25</t>
  </si>
  <si>
    <t>SRS4521600</t>
  </si>
  <si>
    <t>SRR8767476</t>
  </si>
  <si>
    <t>SAMEA69808918</t>
  </si>
  <si>
    <t>ERS1531193</t>
  </si>
  <si>
    <t>ERR2397594</t>
  </si>
  <si>
    <t>SAMN11230973</t>
  </si>
  <si>
    <t>CQS63</t>
  </si>
  <si>
    <t>SRS4521549</t>
  </si>
  <si>
    <t>SRR8767527</t>
  </si>
  <si>
    <t>SAMN03074826</t>
  </si>
  <si>
    <t>PH23</t>
  </si>
  <si>
    <t>SRS719920</t>
  </si>
  <si>
    <t>SRR1610104</t>
  </si>
  <si>
    <t>SAMN06330180</t>
  </si>
  <si>
    <t>SRS1975902</t>
  </si>
  <si>
    <t>SRR5253090</t>
  </si>
  <si>
    <t>SAMEA4427124</t>
  </si>
  <si>
    <t>ERS1338573</t>
  </si>
  <si>
    <t>ERR1616158</t>
  </si>
  <si>
    <t>SAMEA78918418</t>
  </si>
  <si>
    <t>ERS1543339</t>
  </si>
  <si>
    <t>ERR2397612</t>
  </si>
  <si>
    <t>SAMEA104230387</t>
  </si>
  <si>
    <t>ERS1889405</t>
  </si>
  <si>
    <t>ERR2107335</t>
  </si>
  <si>
    <t>SAMEA2273131</t>
  </si>
  <si>
    <t>e168</t>
  </si>
  <si>
    <t>ERS380526</t>
  </si>
  <si>
    <t>ERR486110</t>
  </si>
  <si>
    <t>SAMEA3357494</t>
  </si>
  <si>
    <t>ERS711323</t>
  </si>
  <si>
    <t>ERR1015389</t>
  </si>
  <si>
    <t>SAMEA4427165</t>
  </si>
  <si>
    <t>ERS1338614</t>
  </si>
  <si>
    <t>ERR1616198</t>
  </si>
  <si>
    <t>SAMN07501550</t>
  </si>
  <si>
    <t>AZ_801</t>
  </si>
  <si>
    <t>Romania</t>
  </si>
  <si>
    <t>SRS2434825</t>
  </si>
  <si>
    <t>SRR5939907</t>
  </si>
  <si>
    <t>SAMN03103740</t>
  </si>
  <si>
    <t>ENT_10C</t>
  </si>
  <si>
    <t>SRS721749</t>
  </si>
  <si>
    <t>SRR1612638</t>
  </si>
  <si>
    <t>SAMEA2273417</t>
  </si>
  <si>
    <t>e1822</t>
  </si>
  <si>
    <t>ERS380812</t>
  </si>
  <si>
    <t>ERR474370</t>
  </si>
  <si>
    <t>SAMN03103729</t>
  </si>
  <si>
    <t>ENT_1B</t>
  </si>
  <si>
    <t>28-Nov-2011</t>
  </si>
  <si>
    <t>SRS721738</t>
  </si>
  <si>
    <t>SRR1612627</t>
  </si>
  <si>
    <t>SAMN03103738</t>
  </si>
  <si>
    <t>ENT_10A</t>
  </si>
  <si>
    <t>21-Dec-2012</t>
  </si>
  <si>
    <t>SRS721747</t>
  </si>
  <si>
    <t>SRR1612636</t>
  </si>
  <si>
    <t>SAMN03103735</t>
  </si>
  <si>
    <t>ENT_7</t>
  </si>
  <si>
    <t>18-Dec-2012</t>
  </si>
  <si>
    <t>SRS721744</t>
  </si>
  <si>
    <t>SRR1612633</t>
  </si>
  <si>
    <t>SAMN03103728</t>
  </si>
  <si>
    <t>ENT_1A</t>
  </si>
  <si>
    <t>23-Nov-2012</t>
  </si>
  <si>
    <t>SRS721737</t>
  </si>
  <si>
    <t>SRR1612626</t>
  </si>
  <si>
    <t>SAMN03103736</t>
  </si>
  <si>
    <t>ENT_8</t>
  </si>
  <si>
    <t>30-Dec-2012</t>
  </si>
  <si>
    <t>SRS721745</t>
  </si>
  <si>
    <t>SRR1612634</t>
  </si>
  <si>
    <t>SAMN12342830</t>
  </si>
  <si>
    <t>AUSMDU00005004</t>
  </si>
  <si>
    <t>SRS5140416</t>
  </si>
  <si>
    <t>SRR9734560</t>
  </si>
  <si>
    <t>SAMN03103745</t>
  </si>
  <si>
    <t>ENT_13</t>
  </si>
  <si>
    <t>12-Jan-2013</t>
  </si>
  <si>
    <t>SRS721754</t>
  </si>
  <si>
    <t>SRR1612643</t>
  </si>
  <si>
    <t>SAMN03103734</t>
  </si>
  <si>
    <t>ENT_6B</t>
  </si>
  <si>
    <t>10-Jan-2013</t>
  </si>
  <si>
    <t>SRS721743</t>
  </si>
  <si>
    <t>SRR1612632</t>
  </si>
  <si>
    <t>SAMN03103743</t>
  </si>
  <si>
    <t>ENT_12A</t>
  </si>
  <si>
    <t>SRS721752</t>
  </si>
  <si>
    <t>SRR1612641</t>
  </si>
  <si>
    <t>SAMN03103730</t>
  </si>
  <si>
    <t>ENT_2</t>
  </si>
  <si>
    <t>24-Nov-2012</t>
  </si>
  <si>
    <t>SRS721739</t>
  </si>
  <si>
    <t>SRR1612628</t>
  </si>
  <si>
    <t>SAMEA4427145</t>
  </si>
  <si>
    <t>ERS1338594</t>
  </si>
  <si>
    <t>ERR1616178</t>
  </si>
  <si>
    <t>SAMN06330194</t>
  </si>
  <si>
    <t>SRS1975888</t>
  </si>
  <si>
    <t>SRR5253076</t>
  </si>
  <si>
    <t>SAMN03103739</t>
  </si>
  <si>
    <t>ENT_10B</t>
  </si>
  <si>
    <t>22-Dec-2012</t>
  </si>
  <si>
    <t>SRS721748</t>
  </si>
  <si>
    <t>SRR1612637</t>
  </si>
  <si>
    <t>SAMN03103741</t>
  </si>
  <si>
    <t>ENT_10D</t>
  </si>
  <si>
    <t>29-Dec-2012</t>
  </si>
  <si>
    <t>SRS721750</t>
  </si>
  <si>
    <t>SRR1612639</t>
  </si>
  <si>
    <t>SAMEA4427107</t>
  </si>
  <si>
    <t>ERS1338556</t>
  </si>
  <si>
    <t>ERR1616141</t>
  </si>
  <si>
    <t>SAMN03103744</t>
  </si>
  <si>
    <t>ENT_12B</t>
  </si>
  <si>
    <t>SRS721753</t>
  </si>
  <si>
    <t>SRR1612642</t>
  </si>
  <si>
    <t>SAMN03103733</t>
  </si>
  <si>
    <t>ENT_5</t>
  </si>
  <si>
    <t>17-Dec-2012</t>
  </si>
  <si>
    <t>SRS721742</t>
  </si>
  <si>
    <t>SRR1612631</t>
  </si>
  <si>
    <t>SAMN03103737</t>
  </si>
  <si>
    <t>ENT_9</t>
  </si>
  <si>
    <t>20-Dec-2012</t>
  </si>
  <si>
    <t>SRS721746</t>
  </si>
  <si>
    <t>SRR1612635</t>
  </si>
  <si>
    <t>SAMN03103732</t>
  </si>
  <si>
    <t>ENT_4</t>
  </si>
  <si>
    <t>05-Dec-2012</t>
  </si>
  <si>
    <t>SRS721741</t>
  </si>
  <si>
    <t>SRR1612630</t>
  </si>
  <si>
    <t>SAMN03103746</t>
  </si>
  <si>
    <t>ENT_14</t>
  </si>
  <si>
    <t>20-Jan-2013</t>
  </si>
  <si>
    <t>SRS721755</t>
  </si>
  <si>
    <t>SRR1612644</t>
  </si>
  <si>
    <t>SAMN03103731</t>
  </si>
  <si>
    <t>ENT_3</t>
  </si>
  <si>
    <t>02-Dec-2012</t>
  </si>
  <si>
    <t>SRS721740</t>
  </si>
  <si>
    <t>SRR1612629</t>
  </si>
  <si>
    <t>SAMN03103742</t>
  </si>
  <si>
    <t>ENT_10E</t>
  </si>
  <si>
    <t>03-Jan-2013</t>
  </si>
  <si>
    <t>SRS721751</t>
  </si>
  <si>
    <t>SRR1612640</t>
  </si>
  <si>
    <t>SAMN08783775</t>
  </si>
  <si>
    <t>02-Oct-2014</t>
  </si>
  <si>
    <t>SRS3088798</t>
  </si>
  <si>
    <t>SRR6892690</t>
  </si>
  <si>
    <t>SAMN07501559</t>
  </si>
  <si>
    <t>AZ_886</t>
  </si>
  <si>
    <t>SRS2434813</t>
  </si>
  <si>
    <t>SRR5939919</t>
  </si>
  <si>
    <t>SAMN05170359</t>
  </si>
  <si>
    <t>11-Nov-2014</t>
  </si>
  <si>
    <t>SRS1648004</t>
  </si>
  <si>
    <t>SRR4069217</t>
  </si>
  <si>
    <t>SAMN06330202</t>
  </si>
  <si>
    <t>SRS1975880</t>
  </si>
  <si>
    <t>SRR5253068</t>
  </si>
  <si>
    <t>SAMEA2053905</t>
  </si>
  <si>
    <t>2485STDY5438315</t>
  </si>
  <si>
    <t>ERS217800</t>
  </si>
  <si>
    <t>ERR311493</t>
  </si>
  <si>
    <t>SAMN03733702</t>
  </si>
  <si>
    <t>CAV1366</t>
  </si>
  <si>
    <t>2009-10</t>
  </si>
  <si>
    <t>SRS1182853</t>
  </si>
  <si>
    <t>SRR2965794</t>
  </si>
  <si>
    <t>SAMEA3647809</t>
  </si>
  <si>
    <t>ERS954958</t>
  </si>
  <si>
    <t>ERR1111101</t>
  </si>
  <si>
    <t>SAMEA4427152</t>
  </si>
  <si>
    <t>ERS1338601</t>
  </si>
  <si>
    <t>ERR1616185</t>
  </si>
  <si>
    <t>SAMD00129396</t>
  </si>
  <si>
    <t>DRR140901</t>
  </si>
  <si>
    <t>SAMEA4427162</t>
  </si>
  <si>
    <t>ERS1338611</t>
  </si>
  <si>
    <t>ERR1616195</t>
  </si>
  <si>
    <t>SAMEA4427173</t>
  </si>
  <si>
    <t>ERS1338622</t>
  </si>
  <si>
    <t>ERR1616206</t>
  </si>
  <si>
    <t>SAMN07501528</t>
  </si>
  <si>
    <t>AZ_660</t>
  </si>
  <si>
    <t>SRS2434808</t>
  </si>
  <si>
    <t>SRR5939924</t>
  </si>
  <si>
    <t>SAMEA104448914</t>
  </si>
  <si>
    <t>ERS2066856</t>
  </si>
  <si>
    <t>ERR3181621</t>
  </si>
  <si>
    <t>SAMEA4427147</t>
  </si>
  <si>
    <t>ERS1338596</t>
  </si>
  <si>
    <t>ERR1616180</t>
  </si>
  <si>
    <t>SAMEA2273251</t>
  </si>
  <si>
    <t>e842</t>
  </si>
  <si>
    <t>ERS380646</t>
  </si>
  <si>
    <t>ERR474397</t>
  </si>
  <si>
    <t>SAMN07501545</t>
  </si>
  <si>
    <t>AZ_765</t>
  </si>
  <si>
    <t>SRS2434811</t>
  </si>
  <si>
    <t>SRR5939921</t>
  </si>
  <si>
    <t>SAMN08783893</t>
  </si>
  <si>
    <t>17-Apr-2014</t>
  </si>
  <si>
    <t>SRS3088725</t>
  </si>
  <si>
    <t>SRR6892767</t>
  </si>
  <si>
    <t>SAMN07501510</t>
  </si>
  <si>
    <t>AZ_564</t>
  </si>
  <si>
    <t>SRS2434785</t>
  </si>
  <si>
    <t>SRR5939947</t>
  </si>
  <si>
    <t>SAMEA2273390</t>
  </si>
  <si>
    <t>e1624</t>
  </si>
  <si>
    <t>ERS380785</t>
  </si>
  <si>
    <t>ERR474346</t>
  </si>
  <si>
    <t>SAMN05232943</t>
  </si>
  <si>
    <t>United Kingdom: Manchester</t>
  </si>
  <si>
    <t>Clinical environmental sample</t>
  </si>
  <si>
    <t>UHSM</t>
  </si>
  <si>
    <t>SRS1501780</t>
  </si>
  <si>
    <t>SRR3654274</t>
  </si>
  <si>
    <t>SAMN03657235</t>
  </si>
  <si>
    <t>10-Sep-2012</t>
  </si>
  <si>
    <t>cardiomyopathy (heart transplant)</t>
  </si>
  <si>
    <t>SRS941487</t>
  </si>
  <si>
    <t>SRR2033762</t>
  </si>
  <si>
    <t>SAMEA2273389</t>
  </si>
  <si>
    <t>e1622</t>
  </si>
  <si>
    <t>ERS380784</t>
  </si>
  <si>
    <t>ERR474345</t>
  </si>
  <si>
    <t>SAMD00099756</t>
  </si>
  <si>
    <t>DRR111569</t>
  </si>
  <si>
    <t>SAMN03657236</t>
  </si>
  <si>
    <t>rectal screen swab</t>
  </si>
  <si>
    <t>CAD</t>
  </si>
  <si>
    <t>SRS941486</t>
  </si>
  <si>
    <t>SRR2033763</t>
  </si>
  <si>
    <t>SAMN03657237</t>
  </si>
  <si>
    <t>CHF</t>
  </si>
  <si>
    <t>SRS941513</t>
  </si>
  <si>
    <t>SRR2033764</t>
  </si>
  <si>
    <t>SAMN09907617</t>
  </si>
  <si>
    <t>SRS3859044</t>
  </si>
  <si>
    <t>SRR7943869</t>
  </si>
  <si>
    <t>SAMEA4427149</t>
  </si>
  <si>
    <t>ERS1338598</t>
  </si>
  <si>
    <t>ERR1616182</t>
  </si>
  <si>
    <t>SAMD00099777</t>
  </si>
  <si>
    <t>DRR111590</t>
  </si>
  <si>
    <t>SAMN12342845</t>
  </si>
  <si>
    <t>AUSMDU00026858</t>
  </si>
  <si>
    <t>SRS5140267</t>
  </si>
  <si>
    <t>SRR9734708</t>
  </si>
  <si>
    <t>SAMN11231012</t>
  </si>
  <si>
    <t>CQEv3</t>
  </si>
  <si>
    <t>Ureteroscope</t>
  </si>
  <si>
    <t>SRS4521575</t>
  </si>
  <si>
    <t>SRR8767501</t>
  </si>
  <si>
    <t>SAMEA78913168</t>
  </si>
  <si>
    <t>ERS1543332</t>
  </si>
  <si>
    <t>ERR2397605</t>
  </si>
  <si>
    <t>SAMN11230924</t>
  </si>
  <si>
    <t>CQS17</t>
  </si>
  <si>
    <t>SRS4521512</t>
  </si>
  <si>
    <t>SRR8767564</t>
  </si>
  <si>
    <t>SAMN11230956</t>
  </si>
  <si>
    <t>CQS47</t>
  </si>
  <si>
    <t>Intra-abdominal</t>
  </si>
  <si>
    <t>SRS4521544</t>
  </si>
  <si>
    <t>SRR8767532</t>
  </si>
  <si>
    <t>SAMEA4427163</t>
  </si>
  <si>
    <t>ERS1338612</t>
  </si>
  <si>
    <t>ERR1616196</t>
  </si>
  <si>
    <t>SAMN11230980</t>
  </si>
  <si>
    <t>CQS7</t>
  </si>
  <si>
    <t>SRS4521557</t>
  </si>
  <si>
    <t>SRR8767519</t>
  </si>
  <si>
    <t>SAMEA4427164</t>
  </si>
  <si>
    <t>ERS1338613</t>
  </si>
  <si>
    <t>ERR1616197</t>
  </si>
  <si>
    <t>SAMN05770939</t>
  </si>
  <si>
    <t>strain 157</t>
  </si>
  <si>
    <t>20-Aug-2014</t>
  </si>
  <si>
    <t>SRS1718170</t>
  </si>
  <si>
    <t>SRR4302203</t>
  </si>
  <si>
    <t>SAMN05770903</t>
  </si>
  <si>
    <t>strain 121</t>
  </si>
  <si>
    <t>23-Oct-2014</t>
  </si>
  <si>
    <t>SRS1718180</t>
  </si>
  <si>
    <t>SRR4302213</t>
  </si>
  <si>
    <t>SAMEA4427158</t>
  </si>
  <si>
    <t>ERS1338607</t>
  </si>
  <si>
    <t>ERR1616191</t>
  </si>
  <si>
    <t>SAMEA4427090</t>
  </si>
  <si>
    <t>ERS1338539</t>
  </si>
  <si>
    <t>ERR1616031</t>
  </si>
  <si>
    <t>SAMN07173913</t>
  </si>
  <si>
    <t>MS7924</t>
  </si>
  <si>
    <t>2015-07-08</t>
  </si>
  <si>
    <t>SRS2350258</t>
  </si>
  <si>
    <t>SRR5821466</t>
  </si>
  <si>
    <t>SAMEA3276501</t>
  </si>
  <si>
    <t>ERS668358</t>
  </si>
  <si>
    <t>ERR998489</t>
  </si>
  <si>
    <t>SAMEA78911668</t>
  </si>
  <si>
    <t>ERS1543330</t>
  </si>
  <si>
    <t>ERR2397603</t>
  </si>
  <si>
    <t>SAMN11231011</t>
  </si>
  <si>
    <t>CQEv2</t>
  </si>
  <si>
    <t>Colonoscope</t>
  </si>
  <si>
    <t>SRS4521572</t>
  </si>
  <si>
    <t>SRR8767504</t>
  </si>
  <si>
    <t>SAMEA69793168</t>
  </si>
  <si>
    <t>ERS1531172</t>
  </si>
  <si>
    <t>ERR2497467</t>
  </si>
  <si>
    <t>SAMEA4547747</t>
  </si>
  <si>
    <t>ERS1446926</t>
  </si>
  <si>
    <t>ERR1891139</t>
  </si>
  <si>
    <t>SAMN07610189</t>
  </si>
  <si>
    <t>SRS2917587</t>
  </si>
  <si>
    <t>SRR6676739</t>
  </si>
  <si>
    <t>SAMN11231013</t>
  </si>
  <si>
    <t>CQEv4</t>
  </si>
  <si>
    <t>Bronchoscope</t>
  </si>
  <si>
    <t>SRS4521574</t>
  </si>
  <si>
    <t>SRR8767502</t>
  </si>
  <si>
    <t>SAMN06278523</t>
  </si>
  <si>
    <t>SRS1947192</t>
  </si>
  <si>
    <t>SRR5216115</t>
  </si>
  <si>
    <t>SAMN10829695</t>
  </si>
  <si>
    <t>27-Mar-2017</t>
  </si>
  <si>
    <t>Austria: Vienna</t>
  </si>
  <si>
    <t>n.a.</t>
  </si>
  <si>
    <t>Rattus norvegicus</t>
  </si>
  <si>
    <t>Igor Loncaric</t>
  </si>
  <si>
    <t>SRS4299361</t>
  </si>
  <si>
    <t>SRR8496347</t>
  </si>
  <si>
    <t>SAMN07212867</t>
  </si>
  <si>
    <t>SRS2268893</t>
  </si>
  <si>
    <t>SRR5666503</t>
  </si>
  <si>
    <t>SAMEA3108935</t>
  </si>
  <si>
    <t>NHES0293</t>
  </si>
  <si>
    <t>ERS576178</t>
  </si>
  <si>
    <t>ERR830577</t>
  </si>
  <si>
    <t>SAMEA3886778</t>
  </si>
  <si>
    <t>Ec_10_5</t>
  </si>
  <si>
    <t>ERS1073912</t>
  </si>
  <si>
    <t>ERR1516224</t>
  </si>
  <si>
    <t>SAMN07610201</t>
  </si>
  <si>
    <t>SRS2917557</t>
  </si>
  <si>
    <t>SRR6676769</t>
  </si>
  <si>
    <t>SAMN09228649</t>
  </si>
  <si>
    <t>May-2017</t>
  </si>
  <si>
    <t>Typhi</t>
  </si>
  <si>
    <t>SRS3320556</t>
  </si>
  <si>
    <t>SRR7187941</t>
  </si>
  <si>
    <t>SAMEA3108925</t>
  </si>
  <si>
    <t>NHES0192</t>
  </si>
  <si>
    <t>ERS576168</t>
  </si>
  <si>
    <t>ERR830572</t>
  </si>
  <si>
    <t>SAMN11230989</t>
  </si>
  <si>
    <t>CQS78</t>
  </si>
  <si>
    <t>SRS4521583</t>
  </si>
  <si>
    <t>SRR8767493</t>
  </si>
  <si>
    <t>SAMN11230984</t>
  </si>
  <si>
    <t>CQS73</t>
  </si>
  <si>
    <t>SRS4521561</t>
  </si>
  <si>
    <t>SRR8767515</t>
  </si>
  <si>
    <t>SAMN11230940</t>
  </si>
  <si>
    <t>CQS32</t>
  </si>
  <si>
    <t>SRS4521521</t>
  </si>
  <si>
    <t>SRR8767555</t>
  </si>
  <si>
    <t>SAMEA104305966</t>
  </si>
  <si>
    <t>ERS1930944</t>
  </si>
  <si>
    <t>ERR2124556</t>
  </si>
  <si>
    <t>SAMEA4427125</t>
  </si>
  <si>
    <t>ERS1338574</t>
  </si>
  <si>
    <t>ERR1616159</t>
  </si>
  <si>
    <t>SAMEA3108929</t>
  </si>
  <si>
    <t>NHES0202</t>
  </si>
  <si>
    <t>ERS576172</t>
  </si>
  <si>
    <t>ERR830574</t>
  </si>
  <si>
    <t>SAMN10829696</t>
  </si>
  <si>
    <t>03-May-2017</t>
  </si>
  <si>
    <t>SRS4299362</t>
  </si>
  <si>
    <t>SRR8496346</t>
  </si>
  <si>
    <t>SAMN09210765</t>
  </si>
  <si>
    <t>CAV2198</t>
  </si>
  <si>
    <t>01-Dec-2013</t>
  </si>
  <si>
    <t>SRS3301561</t>
  </si>
  <si>
    <t>SRR6128501</t>
  </si>
  <si>
    <t>SAMEA4427098</t>
  </si>
  <si>
    <t>ERS1338547</t>
  </si>
  <si>
    <t>ERR1616039</t>
  </si>
  <si>
    <t>SAMN11231000</t>
  </si>
  <si>
    <t>CQS89</t>
  </si>
  <si>
    <t>SRS4521569</t>
  </si>
  <si>
    <t>SRR8767507</t>
  </si>
  <si>
    <t>SAMN07173918</t>
  </si>
  <si>
    <t>MS8079</t>
  </si>
  <si>
    <t>2015-11-20</t>
  </si>
  <si>
    <t>SRS2350264</t>
  </si>
  <si>
    <t>SRR5821461</t>
  </si>
  <si>
    <t>SAMEA4427082</t>
  </si>
  <si>
    <t>ERS1338531</t>
  </si>
  <si>
    <t>ERR1616023</t>
  </si>
  <si>
    <t>SAMN08623778</t>
  </si>
  <si>
    <t>CRE02</t>
  </si>
  <si>
    <t>22-Jan-2013</t>
  </si>
  <si>
    <t>USA: Palo Alto, California</t>
  </si>
  <si>
    <t>bacterial infectious disease</t>
  </si>
  <si>
    <t>Stanford Healthcare Clinical Microbiology Laboratory</t>
  </si>
  <si>
    <t>SRS3008979</t>
  </si>
  <si>
    <t>SRR6793854</t>
  </si>
  <si>
    <t>SAMN05170241</t>
  </si>
  <si>
    <t>09-Jun-2014</t>
  </si>
  <si>
    <t>SRS1609041</t>
  </si>
  <si>
    <t>SRR4017917</t>
  </si>
  <si>
    <t>SAMN07501539</t>
  </si>
  <si>
    <t>AZ_704</t>
  </si>
  <si>
    <t>SRS2434803</t>
  </si>
  <si>
    <t>SRR5939929</t>
  </si>
  <si>
    <t>SAMEA104458095</t>
  </si>
  <si>
    <t>ERS2076037</t>
  </si>
  <si>
    <t>ERR2238070</t>
  </si>
  <si>
    <t>SAMN11230936</t>
  </si>
  <si>
    <t>CQS29</t>
  </si>
  <si>
    <t>SRS4521592</t>
  </si>
  <si>
    <t>SRR8767484</t>
  </si>
  <si>
    <t>SAMN03733833</t>
  </si>
  <si>
    <t>CAV1686</t>
  </si>
  <si>
    <t>SRS1182696</t>
  </si>
  <si>
    <t>SRR2965618</t>
  </si>
  <si>
    <t>SAMN03733834</t>
  </si>
  <si>
    <t>CAV1667</t>
  </si>
  <si>
    <t>SRS1182695</t>
  </si>
  <si>
    <t>SRR2965619</t>
  </si>
  <si>
    <t>SAMEA3918279</t>
  </si>
  <si>
    <t>ERS1105413</t>
  </si>
  <si>
    <t>ERR1595384</t>
  </si>
  <si>
    <t>SAMEA3918277</t>
  </si>
  <si>
    <t>ERS1105411</t>
  </si>
  <si>
    <t>ERR1595382</t>
  </si>
  <si>
    <t>SAMEA3918274</t>
  </si>
  <si>
    <t>ERS1105408</t>
  </si>
  <si>
    <t>ERR1595379</t>
  </si>
  <si>
    <t>SAMEA4427075</t>
  </si>
  <si>
    <t>ERS1338524</t>
  </si>
  <si>
    <t>ERR1616016</t>
  </si>
  <si>
    <t>SAMEA3918270</t>
  </si>
  <si>
    <t>ERS1105404</t>
  </si>
  <si>
    <t>ERR1595375</t>
  </si>
  <si>
    <t>SAMEA3918275</t>
  </si>
  <si>
    <t>ERS1105409</t>
  </si>
  <si>
    <t>ERR1595380</t>
  </si>
  <si>
    <t>SAMEA3918273</t>
  </si>
  <si>
    <t>ERS1105407</t>
  </si>
  <si>
    <t>ERR1595378</t>
  </si>
  <si>
    <t>SAMEA3918280</t>
  </si>
  <si>
    <t>ERS1105414</t>
  </si>
  <si>
    <t>ERR1595385</t>
  </si>
  <si>
    <t>SAMEA3918276</t>
  </si>
  <si>
    <t>ERS1105410</t>
  </si>
  <si>
    <t>ERR1595381</t>
  </si>
  <si>
    <t>SAMEA3918272</t>
  </si>
  <si>
    <t>ERS1105406</t>
  </si>
  <si>
    <t>ERR1595377</t>
  </si>
  <si>
    <t>SAMD00092914</t>
  </si>
  <si>
    <t>DRR101020</t>
  </si>
  <si>
    <t>SAMD00092915</t>
  </si>
  <si>
    <t>DRR101021</t>
  </si>
  <si>
    <t>SAMN06330159</t>
  </si>
  <si>
    <t>SRS1975923</t>
  </si>
  <si>
    <t>SRR5253111</t>
  </si>
  <si>
    <t>SAMEA3918278</t>
  </si>
  <si>
    <t>ERS1105412</t>
  </si>
  <si>
    <t>ERR1595383</t>
  </si>
  <si>
    <t>SAMN03657239</t>
  </si>
  <si>
    <t>10-Oct-2014</t>
  </si>
  <si>
    <t>multiple (DOE( (PNA)</t>
  </si>
  <si>
    <t>SRS941511</t>
  </si>
  <si>
    <t>SRR2033766</t>
  </si>
  <si>
    <t>SAMEA4427156</t>
  </si>
  <si>
    <t>ERS1338605</t>
  </si>
  <si>
    <t>ERR1616189</t>
  </si>
  <si>
    <t>SAMN03657233</t>
  </si>
  <si>
    <t>01-Jul-2014</t>
  </si>
  <si>
    <t>esophageal rupture</t>
  </si>
  <si>
    <t>SRS941485</t>
  </si>
  <si>
    <t>SRR2033760</t>
  </si>
  <si>
    <t>SAMN03733839</t>
  </si>
  <si>
    <t>CAV1732</t>
  </si>
  <si>
    <t>2012-09</t>
  </si>
  <si>
    <t>SRS1182694</t>
  </si>
  <si>
    <t>SRR2965620</t>
  </si>
  <si>
    <t>SAMD00092910</t>
  </si>
  <si>
    <t>DRR101016</t>
  </si>
  <si>
    <t>SAMN03733791</t>
  </si>
  <si>
    <t>CAV1488</t>
  </si>
  <si>
    <t>SRS1182672</t>
  </si>
  <si>
    <t>SRR2965603</t>
  </si>
  <si>
    <t>SAMN07212789</t>
  </si>
  <si>
    <t>08-Jun-2015</t>
  </si>
  <si>
    <t>SRS2268818</t>
  </si>
  <si>
    <t>SRR5666578</t>
  </si>
  <si>
    <t>SAMN07173907</t>
  </si>
  <si>
    <t>MS7889</t>
  </si>
  <si>
    <t>2015-07-15</t>
  </si>
  <si>
    <t>SRS2350271</t>
  </si>
  <si>
    <t>SRR5821453</t>
  </si>
  <si>
    <t>SAMN11230960</t>
  </si>
  <si>
    <t>CQS50</t>
  </si>
  <si>
    <t>SRS4521533</t>
  </si>
  <si>
    <t>SRR8767543</t>
  </si>
  <si>
    <t>SAMEA2053979</t>
  </si>
  <si>
    <t>2485STDY5438336</t>
  </si>
  <si>
    <t>ERS217821</t>
  </si>
  <si>
    <t>ERR311514</t>
  </si>
  <si>
    <t>SAMN07410713</t>
  </si>
  <si>
    <t>SRS2379958</t>
  </si>
  <si>
    <t>SRR5862479</t>
  </si>
  <si>
    <t>SAMEA2273375</t>
  </si>
  <si>
    <t>e1541</t>
  </si>
  <si>
    <t>ERS380770</t>
  </si>
  <si>
    <t>ERR474332</t>
  </si>
  <si>
    <t>SAMEA4427146</t>
  </si>
  <si>
    <t>ERS1338595</t>
  </si>
  <si>
    <t>ERR1616179</t>
  </si>
  <si>
    <t>SAMEA4427123</t>
  </si>
  <si>
    <t>ERS1338572</t>
  </si>
  <si>
    <t>ERR1616157</t>
  </si>
  <si>
    <t>SAMN11230938</t>
  </si>
  <si>
    <t>CQS30</t>
  </si>
  <si>
    <t>SRS4521523</t>
  </si>
  <si>
    <t>SRR8767553</t>
  </si>
  <si>
    <t>SAMN07610164</t>
  </si>
  <si>
    <t>SRS2917563</t>
  </si>
  <si>
    <t>SRR6676763</t>
  </si>
  <si>
    <t>SAMN09907616</t>
  </si>
  <si>
    <t>SRS3859041</t>
  </si>
  <si>
    <t>SRR7943873</t>
  </si>
  <si>
    <t>SAMN05170267</t>
  </si>
  <si>
    <t>SRS1620805</t>
  </si>
  <si>
    <t>SRR4035127</t>
  </si>
  <si>
    <t>SAMN07173910</t>
  </si>
  <si>
    <t>MS7892</t>
  </si>
  <si>
    <t>2015-08-03</t>
  </si>
  <si>
    <t>leg swab</t>
  </si>
  <si>
    <t>SRS2350272</t>
  </si>
  <si>
    <t>SRR5821452</t>
  </si>
  <si>
    <t>SAMEA4427160</t>
  </si>
  <si>
    <t>ERS1338609</t>
  </si>
  <si>
    <t>ERR1616193</t>
  </si>
  <si>
    <t>SAMN07173908</t>
  </si>
  <si>
    <t>MS7890</t>
  </si>
  <si>
    <t>2015-07-27</t>
  </si>
  <si>
    <t>endotracheal tube</t>
  </si>
  <si>
    <t>SRS2350269</t>
  </si>
  <si>
    <t>SRR5821456</t>
  </si>
  <si>
    <t>SAMEA20323168</t>
  </si>
  <si>
    <t>Enterobacter spp</t>
  </si>
  <si>
    <t>ERS1465212</t>
  </si>
  <si>
    <t>ERR1891526</t>
  </si>
  <si>
    <t>NextSeq 550</t>
  </si>
  <si>
    <t>SAMEA4548013</t>
  </si>
  <si>
    <t>ERS1447192</t>
  </si>
  <si>
    <t>ERR1891525</t>
  </si>
  <si>
    <t>SAMN07173911</t>
  </si>
  <si>
    <t>MS7893</t>
  </si>
  <si>
    <t>2015-08-05</t>
  </si>
  <si>
    <t>SRS2350273</t>
  </si>
  <si>
    <t>SRR5821451</t>
  </si>
  <si>
    <t>SAMN11262769</t>
  </si>
  <si>
    <t>MS14389</t>
  </si>
  <si>
    <t>SRS4540507</t>
  </si>
  <si>
    <t>SRR8789021</t>
  </si>
  <si>
    <t>SAMN07173909</t>
  </si>
  <si>
    <t>MS7891</t>
  </si>
  <si>
    <t>SRS2350268</t>
  </si>
  <si>
    <t>SRR5821455</t>
  </si>
  <si>
    <t>SAMN11230976</t>
  </si>
  <si>
    <t>CQS66</t>
  </si>
  <si>
    <t>SRS4521554</t>
  </si>
  <si>
    <t>SRR8767522</t>
  </si>
  <si>
    <t>SAMN11230974</t>
  </si>
  <si>
    <t>CQS64</t>
  </si>
  <si>
    <t>SRS4521546</t>
  </si>
  <si>
    <t>SRR8767530</t>
  </si>
  <si>
    <t>SAMN08160786</t>
  </si>
  <si>
    <t>SRS2749970</t>
  </si>
  <si>
    <t>SRR6366328</t>
  </si>
  <si>
    <t>SAMN11230988</t>
  </si>
  <si>
    <t>CQS77</t>
  </si>
  <si>
    <t>SRS4521582</t>
  </si>
  <si>
    <t>SRR8767494</t>
  </si>
  <si>
    <t>SAMN07501551</t>
  </si>
  <si>
    <t>AZ_834</t>
  </si>
  <si>
    <t>Nigeria</t>
  </si>
  <si>
    <t>SRS2434782</t>
  </si>
  <si>
    <t>SRR5939950</t>
  </si>
  <si>
    <t>SAMN11230950</t>
  </si>
  <si>
    <t>CQS41</t>
  </si>
  <si>
    <t>SRS4521538</t>
  </si>
  <si>
    <t>SRR8767538</t>
  </si>
  <si>
    <t>SAMN04096280</t>
  </si>
  <si>
    <t>SRS1073963</t>
  </si>
  <si>
    <t>SRR2449301</t>
  </si>
  <si>
    <t>SAMD00055771</t>
  </si>
  <si>
    <t>DRR065617</t>
  </si>
  <si>
    <t>SAMN07501566</t>
  </si>
  <si>
    <t>SMART_563</t>
  </si>
  <si>
    <t>Croatia</t>
  </si>
  <si>
    <t>SRS2434814</t>
  </si>
  <si>
    <t>SRR5939918</t>
  </si>
  <si>
    <t>SAMEA2273408</t>
  </si>
  <si>
    <t>e1722</t>
  </si>
  <si>
    <t>ERS380803</t>
  </si>
  <si>
    <t>ERR474362</t>
  </si>
  <si>
    <t>SAMN11230962</t>
  </si>
  <si>
    <t>CQS53</t>
  </si>
  <si>
    <t>SRS4521527</t>
  </si>
  <si>
    <t>SRR8767549</t>
  </si>
  <si>
    <t>SAMN03733635</t>
  </si>
  <si>
    <t>CAV1032</t>
  </si>
  <si>
    <t>2008-01</t>
  </si>
  <si>
    <t>SRS1182822</t>
  </si>
  <si>
    <t>SRR2965755</t>
  </si>
  <si>
    <t>SAMN11230933</t>
  </si>
  <si>
    <t>CQS26</t>
  </si>
  <si>
    <t>SRS4521601</t>
  </si>
  <si>
    <t>SRR8767475</t>
  </si>
  <si>
    <t>SAMN11230939</t>
  </si>
  <si>
    <t>CQS31</t>
  </si>
  <si>
    <t>SRS4521522</t>
  </si>
  <si>
    <t>SRR8767554</t>
  </si>
  <si>
    <t>SAMN03733636</t>
  </si>
  <si>
    <t>CAV1038</t>
  </si>
  <si>
    <t>2008-03</t>
  </si>
  <si>
    <t>SRS1182820</t>
  </si>
  <si>
    <t>SRR2965757</t>
  </si>
  <si>
    <t>SAMN06681275</t>
  </si>
  <si>
    <t>2015-12</t>
  </si>
  <si>
    <t>SRS2098800</t>
  </si>
  <si>
    <t>SRR5413145</t>
  </si>
  <si>
    <t>SAMN11230991</t>
  </si>
  <si>
    <t>CQS80</t>
  </si>
  <si>
    <t>SRS4521585</t>
  </si>
  <si>
    <t>SRR8767491</t>
  </si>
  <si>
    <t>SAMEA47373418</t>
  </si>
  <si>
    <t>ERS1501279</t>
  </si>
  <si>
    <t>ERR2396969</t>
  </si>
  <si>
    <t>SAMEA47374168</t>
  </si>
  <si>
    <t>ERS1501280</t>
  </si>
  <si>
    <t>ERR2396970</t>
  </si>
  <si>
    <t>SAMN07501512</t>
  </si>
  <si>
    <t>AZ_572</t>
  </si>
  <si>
    <t>SRS2434783</t>
  </si>
  <si>
    <t>SRR5939949</t>
  </si>
  <si>
    <t>SAMN05770935</t>
  </si>
  <si>
    <t>strain 153</t>
  </si>
  <si>
    <t>14-Apr-2014</t>
  </si>
  <si>
    <t>SRS1718111</t>
  </si>
  <si>
    <t>SRR4302144</t>
  </si>
  <si>
    <t>SAMEA4427110</t>
  </si>
  <si>
    <t>ERS1338559</t>
  </si>
  <si>
    <t>ERR1616144</t>
  </si>
  <si>
    <t>SAMN06330209</t>
  </si>
  <si>
    <t>SRS1975873</t>
  </si>
  <si>
    <t>SRR5253061</t>
  </si>
  <si>
    <t>SAMN11230955</t>
  </si>
  <si>
    <t>CQS46</t>
  </si>
  <si>
    <t>SRS4521543</t>
  </si>
  <si>
    <t>SRR8767533</t>
  </si>
  <si>
    <t>SAMEA4427172</t>
  </si>
  <si>
    <t>ERS1338621</t>
  </si>
  <si>
    <t>ERR1616205</t>
  </si>
  <si>
    <t>SAMD00092913</t>
  </si>
  <si>
    <t>DRR101019</t>
  </si>
  <si>
    <t>SAMN07501534</t>
  </si>
  <si>
    <t>AZ_675</t>
  </si>
  <si>
    <t>SRS2434837</t>
  </si>
  <si>
    <t>SRR5939895</t>
  </si>
  <si>
    <t>SAMEA2053795</t>
  </si>
  <si>
    <t>2485STDY5438402</t>
  </si>
  <si>
    <t>ERS217886</t>
  </si>
  <si>
    <t>ERR314411</t>
  </si>
  <si>
    <t>SAMN03733647</t>
  </si>
  <si>
    <t>CAV1058</t>
  </si>
  <si>
    <t>2008-08</t>
  </si>
  <si>
    <t>SRS1182836</t>
  </si>
  <si>
    <t>SRR2965764</t>
  </si>
  <si>
    <t>SAMEA4427099</t>
  </si>
  <si>
    <t>ERS1338548</t>
  </si>
  <si>
    <t>ERR1616133</t>
  </si>
  <si>
    <t>SAMEA47369668</t>
  </si>
  <si>
    <t>ERS1501274</t>
  </si>
  <si>
    <t>ERR2396964</t>
  </si>
  <si>
    <t>SAMN07212758</t>
  </si>
  <si>
    <t>07-Nov-2014</t>
  </si>
  <si>
    <t>SRS2268961</t>
  </si>
  <si>
    <t>SRR5666435</t>
  </si>
  <si>
    <t>SAMN03657234</t>
  </si>
  <si>
    <t>08-Aug-2012</t>
  </si>
  <si>
    <t>pulmonary hypertension (lung transplant)</t>
  </si>
  <si>
    <t>SRS941488</t>
  </si>
  <si>
    <t>SRR2033761</t>
  </si>
  <si>
    <t>SAMN06330245</t>
  </si>
  <si>
    <t>SRS1975837</t>
  </si>
  <si>
    <t>SRR5253025</t>
  </si>
  <si>
    <t>SAMEA2053950</t>
  </si>
  <si>
    <t>2485STDY5478002</t>
  </si>
  <si>
    <t>ERS218027</t>
  </si>
  <si>
    <t>ERR314552</t>
  </si>
  <si>
    <t>SAMN07173915</t>
  </si>
  <si>
    <t>MS7926</t>
  </si>
  <si>
    <t>2015-07-11</t>
  </si>
  <si>
    <t>SRS2350260</t>
  </si>
  <si>
    <t>SRR5821464</t>
  </si>
  <si>
    <t>SAMN07501511</t>
  </si>
  <si>
    <t>AZ_571</t>
  </si>
  <si>
    <t>SRS2434784</t>
  </si>
  <si>
    <t>SRR5939948</t>
  </si>
  <si>
    <t>SAMEA5226291</t>
  </si>
  <si>
    <t>2016-02-29</t>
  </si>
  <si>
    <t>ERS3033737</t>
  </si>
  <si>
    <t>ERR3063459</t>
  </si>
  <si>
    <t>SAMN07173916</t>
  </si>
  <si>
    <t>MS8077</t>
  </si>
  <si>
    <t>2015-11-11</t>
  </si>
  <si>
    <t>SRS2350261</t>
  </si>
  <si>
    <t>SRR5821463</t>
  </si>
  <si>
    <t>SAMN03733843</t>
  </si>
  <si>
    <t>CAV1737</t>
  </si>
  <si>
    <t>SRS1182692</t>
  </si>
  <si>
    <t>SRR2965622</t>
  </si>
  <si>
    <t>SAMN08563976</t>
  </si>
  <si>
    <t>02-Jul-2012</t>
  </si>
  <si>
    <t>bloodstream infection</t>
  </si>
  <si>
    <t>Hospital Agamenom Magalhaes</t>
  </si>
  <si>
    <t>SRS2978645</t>
  </si>
  <si>
    <t>SRR6748230</t>
  </si>
  <si>
    <t>SAMN07173905</t>
  </si>
  <si>
    <t>MS7887</t>
  </si>
  <si>
    <t>2015-06-24</t>
  </si>
  <si>
    <t>SRS2350265</t>
  </si>
  <si>
    <t>SRR5821459</t>
  </si>
  <si>
    <t>SAMN09907620</t>
  </si>
  <si>
    <t>SRS3859040</t>
  </si>
  <si>
    <t>SRR7943874</t>
  </si>
  <si>
    <t>SAMN07212857</t>
  </si>
  <si>
    <t>29-Sep-2015</t>
  </si>
  <si>
    <t>SRS2268921</t>
  </si>
  <si>
    <t>SRR5666474</t>
  </si>
  <si>
    <t>SAMEA1972512</t>
  </si>
  <si>
    <t>2485STDY5438441</t>
  </si>
  <si>
    <t>ERS217925</t>
  </si>
  <si>
    <t>ERR314450</t>
  </si>
  <si>
    <t>SAMN06330178</t>
  </si>
  <si>
    <t>SRS1975904</t>
  </si>
  <si>
    <t>SRR5253092</t>
  </si>
  <si>
    <t>SAMEA4427093</t>
  </si>
  <si>
    <t>ERS1338542</t>
  </si>
  <si>
    <t>ERR1616034</t>
  </si>
  <si>
    <t>SAMEA2054917</t>
  </si>
  <si>
    <t>2485STDY5438440</t>
  </si>
  <si>
    <t>ERS217924</t>
  </si>
  <si>
    <t>ERR314449</t>
  </si>
  <si>
    <t>SAMD00092908</t>
  </si>
  <si>
    <t>DRR101014</t>
  </si>
  <si>
    <t>SAMD00092911</t>
  </si>
  <si>
    <t>DRR101017</t>
  </si>
  <si>
    <t>SAMD00092912</t>
  </si>
  <si>
    <t>DRR101018</t>
  </si>
  <si>
    <t>SAMD00052599</t>
  </si>
  <si>
    <t>DRR061403</t>
  </si>
  <si>
    <t>SAMN07173903</t>
  </si>
  <si>
    <t>MS7885</t>
  </si>
  <si>
    <t>2015-06-30</t>
  </si>
  <si>
    <t>SRS2350267</t>
  </si>
  <si>
    <t>SRR5821457</t>
  </si>
  <si>
    <t>SAMEA104458136</t>
  </si>
  <si>
    <t>ERS2076078</t>
  </si>
  <si>
    <t>ERR2238111</t>
  </si>
  <si>
    <t>SAMN07212906</t>
  </si>
  <si>
    <t>04-Mar-2015</t>
  </si>
  <si>
    <t>SRS2268776</t>
  </si>
  <si>
    <t>SRR5666620</t>
  </si>
  <si>
    <t>SAMEA104458111</t>
  </si>
  <si>
    <t>ERS2076053</t>
  </si>
  <si>
    <t>ERR2238086</t>
  </si>
  <si>
    <t>SAMN07173904</t>
  </si>
  <si>
    <t>MS7886</t>
  </si>
  <si>
    <t>2015-06-17</t>
  </si>
  <si>
    <t>SRS2350263</t>
  </si>
  <si>
    <t>SRR5821460</t>
  </si>
  <si>
    <t>SAMN11230967</t>
  </si>
  <si>
    <t>CQS58</t>
  </si>
  <si>
    <t>SRS4521534</t>
  </si>
  <si>
    <t>SRR8767542</t>
  </si>
  <si>
    <t>SAMD00052612</t>
  </si>
  <si>
    <t>DRR061410</t>
  </si>
  <si>
    <t>SAMN07173906</t>
  </si>
  <si>
    <t>MS7888</t>
  </si>
  <si>
    <t>2015-06-28</t>
  </si>
  <si>
    <t>SRS2350270</t>
  </si>
  <si>
    <t>SRR5821454</t>
  </si>
  <si>
    <t>SAMN07173902</t>
  </si>
  <si>
    <t>MS7884</t>
  </si>
  <si>
    <t>2015-06-15</t>
  </si>
  <si>
    <t>SRS2350266</t>
  </si>
  <si>
    <t>SRR5821458</t>
  </si>
  <si>
    <t>SAMN07501553</t>
  </si>
  <si>
    <t>AZ_866</t>
  </si>
  <si>
    <t>SRS2434819</t>
  </si>
  <si>
    <t>SRR5939913</t>
  </si>
  <si>
    <t>SAMN07212770</t>
  </si>
  <si>
    <t>25-Aug-2014</t>
  </si>
  <si>
    <t>SRS2268904</t>
  </si>
  <si>
    <t>SRR5666492</t>
  </si>
  <si>
    <t>SAMN11230964</t>
  </si>
  <si>
    <t>CQS55</t>
  </si>
  <si>
    <t>SRS4521529</t>
  </si>
  <si>
    <t>SRR8767547</t>
  </si>
  <si>
    <t>SAMN11230968</t>
  </si>
  <si>
    <t>CQS59</t>
  </si>
  <si>
    <t>SRS4521552</t>
  </si>
  <si>
    <t>SRR8767524</t>
  </si>
  <si>
    <t>SAMEA2273504</t>
  </si>
  <si>
    <t>e1621</t>
  </si>
  <si>
    <t>ERS380899</t>
  </si>
  <si>
    <t>ERR486266</t>
  </si>
  <si>
    <t>SAMN11230922</t>
  </si>
  <si>
    <t>CQS15</t>
  </si>
  <si>
    <t>SRS4521510</t>
  </si>
  <si>
    <t>SRR8767566</t>
  </si>
  <si>
    <t>SAMEA3918515</t>
  </si>
  <si>
    <t>ERS1105649</t>
  </si>
  <si>
    <t>ERR1585805</t>
  </si>
  <si>
    <t>SAMN07692528</t>
  </si>
  <si>
    <t>CAVp244</t>
  </si>
  <si>
    <t>SRS2540769</t>
  </si>
  <si>
    <t>SRR6061956</t>
  </si>
  <si>
    <t>SAMEA2053937</t>
  </si>
  <si>
    <t>ERS217985</t>
  </si>
  <si>
    <t>ERR314510</t>
  </si>
  <si>
    <t>SAMN11230934</t>
  </si>
  <si>
    <t>CQS27</t>
  </si>
  <si>
    <t>SRS4521598</t>
  </si>
  <si>
    <t>SRR8767478</t>
  </si>
  <si>
    <t>SAMN11230926</t>
  </si>
  <si>
    <t>CQS19</t>
  </si>
  <si>
    <t>SRS4521514</t>
  </si>
  <si>
    <t>SRR8767562</t>
  </si>
  <si>
    <t>SAMEA2054937</t>
  </si>
  <si>
    <t>ERS217984</t>
  </si>
  <si>
    <t>ERR314509</t>
  </si>
  <si>
    <t>SAMEA2054045</t>
  </si>
  <si>
    <t>2485STDY5438451</t>
  </si>
  <si>
    <t>ERS217935</t>
  </si>
  <si>
    <t>ERR314460</t>
  </si>
  <si>
    <t>SAMEA2054086</t>
  </si>
  <si>
    <t>2485STDY5477958</t>
  </si>
  <si>
    <t>ERS217983</t>
  </si>
  <si>
    <t>ERR314508</t>
  </si>
  <si>
    <t>SAMEA2053719</t>
  </si>
  <si>
    <t>2485STDY5438317</t>
  </si>
  <si>
    <t>ERS217802</t>
  </si>
  <si>
    <t>ERR311495</t>
  </si>
  <si>
    <t>SAMD00052608</t>
  </si>
  <si>
    <t>DRR061417</t>
  </si>
  <si>
    <t>SAMD00052605</t>
  </si>
  <si>
    <t>DRR061409</t>
  </si>
  <si>
    <t>SAMN12343032</t>
  </si>
  <si>
    <t>AUSMDU00004869</t>
  </si>
  <si>
    <t>SRS5140282</t>
  </si>
  <si>
    <t>SRR9734693</t>
  </si>
  <si>
    <t>SAMN07212837</t>
  </si>
  <si>
    <t>08-Jul-2015</t>
  </si>
  <si>
    <t>SRS2268970</t>
  </si>
  <si>
    <t>SRR5666426</t>
  </si>
  <si>
    <t>SAMN07501542</t>
  </si>
  <si>
    <t>AZ_734</t>
  </si>
  <si>
    <t>Kenya</t>
  </si>
  <si>
    <t>SRS2434804</t>
  </si>
  <si>
    <t>SRR5939928</t>
  </si>
  <si>
    <t>SAMN12342993</t>
  </si>
  <si>
    <t>AUSMDU00026954</t>
  </si>
  <si>
    <t>SRS5140355</t>
  </si>
  <si>
    <t>SRR9734620</t>
  </si>
  <si>
    <t>SAMD00052609</t>
  </si>
  <si>
    <t>DRR061420</t>
  </si>
  <si>
    <t>SAMN07212827</t>
  </si>
  <si>
    <t>10-Oct-2015</t>
  </si>
  <si>
    <t>SRS2268929</t>
  </si>
  <si>
    <t>SRR5666466</t>
  </si>
  <si>
    <t>SAMEA5226294</t>
  </si>
  <si>
    <t>2015-02-11</t>
  </si>
  <si>
    <t>ERS3033740</t>
  </si>
  <si>
    <t>ERR3063462</t>
  </si>
  <si>
    <t>SAMEA5226286</t>
  </si>
  <si>
    <t>2015-06-10</t>
  </si>
  <si>
    <t>ERS3033732</t>
  </si>
  <si>
    <t>ERR3063454</t>
  </si>
  <si>
    <t>SAMEA5226293</t>
  </si>
  <si>
    <t>2015-02-04</t>
  </si>
  <si>
    <t>ERS3033739</t>
  </si>
  <si>
    <t>ERR3063461</t>
  </si>
  <si>
    <t>SAMD00052604</t>
  </si>
  <si>
    <t>DRR061408</t>
  </si>
  <si>
    <t>SAMN12343056</t>
  </si>
  <si>
    <t>AUSMDU00005194</t>
  </si>
  <si>
    <t>SRS5140121</t>
  </si>
  <si>
    <t>SRR9734853</t>
  </si>
  <si>
    <t>SAMN07212836</t>
  </si>
  <si>
    <t>15-Jun-2015</t>
  </si>
  <si>
    <t>SRS2268971</t>
  </si>
  <si>
    <t>SRR5666425</t>
  </si>
  <si>
    <t>SAMD00052618</t>
  </si>
  <si>
    <t>DRR061419</t>
  </si>
  <si>
    <t>SAMN11230944</t>
  </si>
  <si>
    <t>CQS36</t>
  </si>
  <si>
    <t>SRS4521517</t>
  </si>
  <si>
    <t>SRR8767559</t>
  </si>
  <si>
    <t>SAMN11109159</t>
  </si>
  <si>
    <t>SRS4479000</t>
  </si>
  <si>
    <t>SRR8717225</t>
  </si>
  <si>
    <t>SAMN06330161</t>
  </si>
  <si>
    <t>SRS1975920</t>
  </si>
  <si>
    <t>SRR5253109</t>
  </si>
  <si>
    <t>SAMEA5226295</t>
  </si>
  <si>
    <t>2015-03-31</t>
  </si>
  <si>
    <t>ERS3033741</t>
  </si>
  <si>
    <t>ERR3063463</t>
  </si>
  <si>
    <t>SAMN12342770</t>
  </si>
  <si>
    <t>AUSMDU00026864</t>
  </si>
  <si>
    <t>SRS5140219</t>
  </si>
  <si>
    <t>SRR9734760</t>
  </si>
  <si>
    <t>SAMEA104448918</t>
  </si>
  <si>
    <t>ERS2066860</t>
  </si>
  <si>
    <t>ERR3181625</t>
  </si>
  <si>
    <t>SAMD00052610</t>
  </si>
  <si>
    <t>DRR061428</t>
  </si>
  <si>
    <t>SAMEA104448920</t>
  </si>
  <si>
    <t>ERS2066862</t>
  </si>
  <si>
    <t>ERR3181627</t>
  </si>
  <si>
    <t>SAMN07212822</t>
  </si>
  <si>
    <t>21-Oct-2015</t>
  </si>
  <si>
    <t>SRS2268877</t>
  </si>
  <si>
    <t>SRR5666518</t>
  </si>
  <si>
    <t>SAMN06754740</t>
  </si>
  <si>
    <t>SRS2122753</t>
  </si>
  <si>
    <t>SRR5445914</t>
  </si>
  <si>
    <t>SAMN07692557</t>
  </si>
  <si>
    <t>CAVp273</t>
  </si>
  <si>
    <t>SRS2540744</t>
  </si>
  <si>
    <t>SRR6061983</t>
  </si>
  <si>
    <t>SAMD00052598</t>
  </si>
  <si>
    <t>DRR061402</t>
  </si>
  <si>
    <t>SAMD00052597</t>
  </si>
  <si>
    <t>DRR061401</t>
  </si>
  <si>
    <t>SAMD00052596</t>
  </si>
  <si>
    <t>DRR061400</t>
  </si>
  <si>
    <t>SAMN11230978</t>
  </si>
  <si>
    <t>CQS68</t>
  </si>
  <si>
    <t>other</t>
  </si>
  <si>
    <t>SRS4521559</t>
  </si>
  <si>
    <t>SRR8767517</t>
  </si>
  <si>
    <t>SAMD00052607</t>
  </si>
  <si>
    <t>DRR061413</t>
  </si>
  <si>
    <t>SAMD00052600</t>
  </si>
  <si>
    <t>DRR061404</t>
  </si>
  <si>
    <t>SAMN06330157</t>
  </si>
  <si>
    <t>SRS1975925</t>
  </si>
  <si>
    <t>SRR5253113</t>
  </si>
  <si>
    <t>SAMEA5226292</t>
  </si>
  <si>
    <t>2015-01-13</t>
  </si>
  <si>
    <t>ERS3033738</t>
  </si>
  <si>
    <t>ERR3063460</t>
  </si>
  <si>
    <t>SAMEA4427171</t>
  </si>
  <si>
    <t>ERS1338620</t>
  </si>
  <si>
    <t>ERR1616204</t>
  </si>
  <si>
    <t>SAMN05770844</t>
  </si>
  <si>
    <t>strain 62</t>
  </si>
  <si>
    <t>11-Jan-2015</t>
  </si>
  <si>
    <t>SRS1718083</t>
  </si>
  <si>
    <t>SRR4302114</t>
  </si>
  <si>
    <t>SAMEA2054816</t>
  </si>
  <si>
    <t>2485STDY5438364</t>
  </si>
  <si>
    <t>ERS217849</t>
  </si>
  <si>
    <t>ERR311542</t>
  </si>
  <si>
    <t>SAMD00099760</t>
  </si>
  <si>
    <t>DRR111573</t>
  </si>
  <si>
    <t>SAMN11230918</t>
  </si>
  <si>
    <t>CQS1</t>
  </si>
  <si>
    <t>SRS4521506</t>
  </si>
  <si>
    <t>SRR8767570</t>
  </si>
  <si>
    <t>SAMEA69808168</t>
  </si>
  <si>
    <t>ERS1531192</t>
  </si>
  <si>
    <t>ERR2397593</t>
  </si>
  <si>
    <t>SAMN12343089</t>
  </si>
  <si>
    <t>AUSMDU00005681</t>
  </si>
  <si>
    <t>SRS5140367</t>
  </si>
  <si>
    <t>SRR9734609</t>
  </si>
  <si>
    <t>SAMEA2054037</t>
  </si>
  <si>
    <t>ERS217911</t>
  </si>
  <si>
    <t>ERR314436</t>
  </si>
  <si>
    <t>SAMN03657250</t>
  </si>
  <si>
    <t>18-Oct-2011</t>
  </si>
  <si>
    <t>GI bleed and multiple</t>
  </si>
  <si>
    <t>SRS941504</t>
  </si>
  <si>
    <t>SRR2033778</t>
  </si>
  <si>
    <t>SAMN07189615</t>
  </si>
  <si>
    <t>Enterobacter cloacae_6</t>
  </si>
  <si>
    <t>SRS2248131</t>
  </si>
  <si>
    <t>SRR5642135</t>
  </si>
  <si>
    <t>SAMN05770889</t>
  </si>
  <si>
    <t>strain 107</t>
  </si>
  <si>
    <t>28-Dec-2014</t>
  </si>
  <si>
    <t>SRS1718129</t>
  </si>
  <si>
    <t>SRR4302162</t>
  </si>
  <si>
    <t>SAMEA4427078</t>
  </si>
  <si>
    <t>ERS1338527</t>
  </si>
  <si>
    <t>ERR1616019</t>
  </si>
  <si>
    <t>SAMN12343079</t>
  </si>
  <si>
    <t>AUSMDU00005379</t>
  </si>
  <si>
    <t>SRS5140369</t>
  </si>
  <si>
    <t>SRR9734606</t>
  </si>
  <si>
    <t>SAMN07212890</t>
  </si>
  <si>
    <t>24-Oct-2014</t>
  </si>
  <si>
    <t>SRS2268805</t>
  </si>
  <si>
    <t>SRR5666591</t>
  </si>
  <si>
    <t>SAMN12343007</t>
  </si>
  <si>
    <t>AUSMDU00026926</t>
  </si>
  <si>
    <t>SRS5140434</t>
  </si>
  <si>
    <t>SRR9734541</t>
  </si>
  <si>
    <t>SAMEA2054817</t>
  </si>
  <si>
    <t>2485STDY5438367</t>
  </si>
  <si>
    <t>ERS217852</t>
  </si>
  <si>
    <t>ERR311545</t>
  </si>
  <si>
    <t>SAMD00108699</t>
  </si>
  <si>
    <t>DRR120609</t>
  </si>
  <si>
    <t>SAMN07501554</t>
  </si>
  <si>
    <t>AZ_872</t>
  </si>
  <si>
    <t>SRS2434821</t>
  </si>
  <si>
    <t>SRR5939912</t>
  </si>
  <si>
    <t>SAMN05770898</t>
  </si>
  <si>
    <t>strain 116</t>
  </si>
  <si>
    <t>29-May-2014</t>
  </si>
  <si>
    <t>SRS1718137</t>
  </si>
  <si>
    <t>SRR4302170</t>
  </si>
  <si>
    <t>SAMEA4427178</t>
  </si>
  <si>
    <t>ERS1338627</t>
  </si>
  <si>
    <t>ERR1616211</t>
  </si>
  <si>
    <t>SAMN05770897</t>
  </si>
  <si>
    <t>strain 115</t>
  </si>
  <si>
    <t>SRS1718136</t>
  </si>
  <si>
    <t>SRR4302169</t>
  </si>
  <si>
    <t>SAMD00055770</t>
  </si>
  <si>
    <t>DRR065616</t>
  </si>
  <si>
    <t>SAMN07501565</t>
  </si>
  <si>
    <t>SMART_561</t>
  </si>
  <si>
    <t>SRS2434815</t>
  </si>
  <si>
    <t>SRR5939917</t>
  </si>
  <si>
    <t>SAMN09907622</t>
  </si>
  <si>
    <t>SRS3859043</t>
  </si>
  <si>
    <t>SRR7943870</t>
  </si>
  <si>
    <t>SAMEA2054038</t>
  </si>
  <si>
    <t>2485STDY5438430</t>
  </si>
  <si>
    <t>ERS217914</t>
  </si>
  <si>
    <t>ERR314439</t>
  </si>
  <si>
    <t>SAMN03733854</t>
  </si>
  <si>
    <t>CAV1054</t>
  </si>
  <si>
    <t>SRS1182688</t>
  </si>
  <si>
    <t>SRR2965626</t>
  </si>
  <si>
    <t>SAMEA4427191</t>
  </si>
  <si>
    <t>ERS1338640</t>
  </si>
  <si>
    <t>ERR1616224</t>
  </si>
  <si>
    <t>SAMN10584500</t>
  </si>
  <si>
    <t>12-Feb-2016</t>
  </si>
  <si>
    <t>SRS4125467</t>
  </si>
  <si>
    <t>SRR8302298</t>
  </si>
  <si>
    <t>SAMN07610166</t>
  </si>
  <si>
    <t>SRS2917593</t>
  </si>
  <si>
    <t>SRR6676734</t>
  </si>
  <si>
    <t>SAMN04448507</t>
  </si>
  <si>
    <t>SRS1364970</t>
  </si>
  <si>
    <t>SRR3305538</t>
  </si>
  <si>
    <t>SAMN03733632</t>
  </si>
  <si>
    <t>CAV1026</t>
  </si>
  <si>
    <t>2007-11</t>
  </si>
  <si>
    <t>SRS1182824</t>
  </si>
  <si>
    <t>SRR2965753</t>
  </si>
  <si>
    <t>SAMN07610224</t>
  </si>
  <si>
    <t>SRS2917566</t>
  </si>
  <si>
    <t>SRR6676760</t>
  </si>
  <si>
    <t>SAMN08563975</t>
  </si>
  <si>
    <t>25-Nov-2011</t>
  </si>
  <si>
    <t>ocular secretion</t>
  </si>
  <si>
    <t>ocular infection</t>
  </si>
  <si>
    <t>SRS2978646</t>
  </si>
  <si>
    <t>SRR6748231</t>
  </si>
  <si>
    <t>SAMEA104458023</t>
  </si>
  <si>
    <t>ERS2075965</t>
  </si>
  <si>
    <t>ERR2237998</t>
  </si>
  <si>
    <t>SAMEA2053989</t>
  </si>
  <si>
    <t>2485STDY5438366</t>
  </si>
  <si>
    <t>ERS217851</t>
  </si>
  <si>
    <t>ERR311544</t>
  </si>
  <si>
    <t>SAMN11230929</t>
  </si>
  <si>
    <t>CQS22</t>
  </si>
  <si>
    <t>SRS4521597</t>
  </si>
  <si>
    <t>SRR8767479</t>
  </si>
  <si>
    <t>SAMEA2054819</t>
  </si>
  <si>
    <t>2485STDY5438373</t>
  </si>
  <si>
    <t>ERS217858</t>
  </si>
  <si>
    <t>ERR311551</t>
  </si>
  <si>
    <t>SAMEA3918538</t>
  </si>
  <si>
    <t>ERS1105672</t>
  </si>
  <si>
    <t>ERR1585828</t>
  </si>
  <si>
    <t>SAMN09907619</t>
  </si>
  <si>
    <t>SRS3859039</t>
  </si>
  <si>
    <t>SRR7943875</t>
  </si>
  <si>
    <t>SAMN09210764</t>
  </si>
  <si>
    <t>CAV2280</t>
  </si>
  <si>
    <t>01-Jan-2014</t>
  </si>
  <si>
    <t>SRS3301551</t>
  </si>
  <si>
    <t>SRR6128512</t>
  </si>
  <si>
    <t>SAMN04448500</t>
  </si>
  <si>
    <t>SRS1364949</t>
  </si>
  <si>
    <t>SRR3305313</t>
  </si>
  <si>
    <t>SAMN09210791</t>
  </si>
  <si>
    <t>CAV2255</t>
  </si>
  <si>
    <t>SRS3301555</t>
  </si>
  <si>
    <t>SRR6128508</t>
  </si>
  <si>
    <t>SAMN09210823</t>
  </si>
  <si>
    <t>CAV2265</t>
  </si>
  <si>
    <t>SRS3301533</t>
  </si>
  <si>
    <t>SRR6128528</t>
  </si>
  <si>
    <t>SAMN08712413</t>
  </si>
  <si>
    <t>En_MCR4</t>
  </si>
  <si>
    <t>SRS3042241</t>
  </si>
  <si>
    <t>SRR6833776</t>
  </si>
  <si>
    <t>SAMD00092907</t>
  </si>
  <si>
    <t>DRR101013</t>
  </si>
  <si>
    <t>SAMN08941749</t>
  </si>
  <si>
    <t>FL</t>
  </si>
  <si>
    <t>SRS3204540</t>
  </si>
  <si>
    <t>SRR7047448</t>
  </si>
  <si>
    <t>SAMN11230946</t>
  </si>
  <si>
    <t>CQS38</t>
  </si>
  <si>
    <t>SRS4521525</t>
  </si>
  <si>
    <t>SRR8767551</t>
  </si>
  <si>
    <t>SAMN06330201</t>
  </si>
  <si>
    <t>SRS1975881</t>
  </si>
  <si>
    <t>SRR5253069</t>
  </si>
  <si>
    <t>SAMEA104458030</t>
  </si>
  <si>
    <t>ERS2075972</t>
  </si>
  <si>
    <t>ERR2238005</t>
  </si>
  <si>
    <t>SAMD00092909</t>
  </si>
  <si>
    <t>DRR101015</t>
  </si>
  <si>
    <t>SAMEA3918285</t>
  </si>
  <si>
    <t>ERS1105419</t>
  </si>
  <si>
    <t>ERR1595390</t>
  </si>
  <si>
    <t>SAMEA104448906</t>
  </si>
  <si>
    <t>ERS2066848</t>
  </si>
  <si>
    <t>ERR3181618</t>
  </si>
  <si>
    <t>SAMEA3920424</t>
  </si>
  <si>
    <t>2010-09-06</t>
  </si>
  <si>
    <t>ERS1107558</t>
  </si>
  <si>
    <t>ERR1351672</t>
  </si>
  <si>
    <t>SAMEA5226288</t>
  </si>
  <si>
    <t>2015-07-22</t>
  </si>
  <si>
    <t>ERS3033734</t>
  </si>
  <si>
    <t>ERR3063456</t>
  </si>
  <si>
    <t>SAMEA104458019</t>
  </si>
  <si>
    <t>ERS2075961</t>
  </si>
  <si>
    <t>ERR2237994</t>
  </si>
  <si>
    <t>SAMN05770940</t>
  </si>
  <si>
    <t>strain 158</t>
  </si>
  <si>
    <t>22-May-2014</t>
  </si>
  <si>
    <t>SRS1718122</t>
  </si>
  <si>
    <t>SRR4302155</t>
  </si>
  <si>
    <t>SAMN07501543</t>
  </si>
  <si>
    <t>AZ_756</t>
  </si>
  <si>
    <t>SRS2434807</t>
  </si>
  <si>
    <t>SRR5939925</t>
  </si>
  <si>
    <t>SAMN07212838</t>
  </si>
  <si>
    <t>SRS2268964</t>
  </si>
  <si>
    <t>SRR5666432</t>
  </si>
  <si>
    <t>SAMN07610234</t>
  </si>
  <si>
    <t>Jul-2013</t>
  </si>
  <si>
    <t>JP drain</t>
  </si>
  <si>
    <t>SRS2917609</t>
  </si>
  <si>
    <t>SRR6676716</t>
  </si>
  <si>
    <t>SAMN05770888</t>
  </si>
  <si>
    <t>strain 106</t>
  </si>
  <si>
    <t>23-Dec-2014</t>
  </si>
  <si>
    <t>SRS1718127</t>
  </si>
  <si>
    <t>SRR4302161</t>
  </si>
  <si>
    <t>SAMN07212880</t>
  </si>
  <si>
    <t>SRS2268826</t>
  </si>
  <si>
    <t>SRR5666570</t>
  </si>
  <si>
    <t>SAMN03733644</t>
  </si>
  <si>
    <t>CAV1051</t>
  </si>
  <si>
    <t>2008-04</t>
  </si>
  <si>
    <t>SRS1182839</t>
  </si>
  <si>
    <t>SRR2965761</t>
  </si>
  <si>
    <t>SAMEA4427161</t>
  </si>
  <si>
    <t>ERS1338610</t>
  </si>
  <si>
    <t>ERR1616194</t>
  </si>
  <si>
    <t>SAMN11262768</t>
  </si>
  <si>
    <t>MS14449</t>
  </si>
  <si>
    <t>SRS4540504</t>
  </si>
  <si>
    <t>SRR8789024</t>
  </si>
  <si>
    <t>SAMN05770905</t>
  </si>
  <si>
    <t>strain 123</t>
  </si>
  <si>
    <t>23-Apr-2015</t>
  </si>
  <si>
    <t>SRS1718189</t>
  </si>
  <si>
    <t>SRR4302223</t>
  </si>
  <si>
    <t>SAMN12342910</t>
  </si>
  <si>
    <t>AUSMDU00026930</t>
  </si>
  <si>
    <t>SRS5140218</t>
  </si>
  <si>
    <t>SRR9734756</t>
  </si>
  <si>
    <t>SAMD00099796</t>
  </si>
  <si>
    <t>DRR111609</t>
  </si>
  <si>
    <t>SAMN06680405</t>
  </si>
  <si>
    <t>SRS2103322</t>
  </si>
  <si>
    <t>SRR5420066</t>
  </si>
  <si>
    <t>SAMD00092906</t>
  </si>
  <si>
    <t>DRR101012</t>
  </si>
  <si>
    <t>SAMN08918701</t>
  </si>
  <si>
    <t>JBI17001998</t>
  </si>
  <si>
    <t>Gastroenteritis</t>
  </si>
  <si>
    <t>SRS3160810</t>
  </si>
  <si>
    <t>SRR6987776</t>
  </si>
  <si>
    <t>SAMEA47351668</t>
  </si>
  <si>
    <t>ERS1501250</t>
  </si>
  <si>
    <t>ERR2396939</t>
  </si>
  <si>
    <t>SAMN10059801</t>
  </si>
  <si>
    <t>ATCC 13047</t>
  </si>
  <si>
    <t>SRS3773833</t>
  </si>
  <si>
    <t>SRR7829167</t>
  </si>
  <si>
    <t>SAMN07212944</t>
  </si>
  <si>
    <t>30-Nov-2015</t>
  </si>
  <si>
    <t>SRS2268999</t>
  </si>
  <si>
    <t>SRR5666397</t>
  </si>
  <si>
    <t>SAMN11230985</t>
  </si>
  <si>
    <t>CQS74</t>
  </si>
  <si>
    <t>SRS4521560</t>
  </si>
  <si>
    <t>SRR8767516</t>
  </si>
  <si>
    <t>SAMEA3886779</t>
  </si>
  <si>
    <t>Ec_10_6</t>
  </si>
  <si>
    <t>ERS1073913</t>
  </si>
  <si>
    <t>ERR1516225</t>
  </si>
  <si>
    <t>SAMEA3501480</t>
  </si>
  <si>
    <t>VRES0377</t>
  </si>
  <si>
    <t>ERS808629</t>
  </si>
  <si>
    <t>ERR1100748</t>
  </si>
  <si>
    <t>SAMD00099798</t>
  </si>
  <si>
    <t>DRR111611</t>
  </si>
  <si>
    <t>SAMN12342916</t>
  </si>
  <si>
    <t>AUSMDU00003578</t>
  </si>
  <si>
    <t>SRS5140221</t>
  </si>
  <si>
    <t>SRR9734754</t>
  </si>
  <si>
    <t>SAMN12343009</t>
  </si>
  <si>
    <t>AUSMDU00026936</t>
  </si>
  <si>
    <t>SRS5140438</t>
  </si>
  <si>
    <t>SRR9734538</t>
  </si>
  <si>
    <t>SAMN12343080</t>
  </si>
  <si>
    <t>AUSMDU00005392</t>
  </si>
  <si>
    <t>SRS5140368</t>
  </si>
  <si>
    <t>SRR9734607</t>
  </si>
  <si>
    <t>SAMN07692523</t>
  </si>
  <si>
    <t>CAVp225</t>
  </si>
  <si>
    <t>01-Feb-2015</t>
  </si>
  <si>
    <t>SRS2540722</t>
  </si>
  <si>
    <t>SRR6062005</t>
  </si>
  <si>
    <t>SAMN07610230</t>
  </si>
  <si>
    <t>SRS2917579</t>
  </si>
  <si>
    <t>SRR6676748</t>
  </si>
  <si>
    <t>SAMEA3918505</t>
  </si>
  <si>
    <t>ERS1105639</t>
  </si>
  <si>
    <t>ERR1585796</t>
  </si>
  <si>
    <t>SAMN03733701</t>
  </si>
  <si>
    <t>CAV1376</t>
  </si>
  <si>
    <t>SRS1182854</t>
  </si>
  <si>
    <t>SRR2965793</t>
  </si>
  <si>
    <t>SAMN03469213</t>
  </si>
  <si>
    <t>SRS900514</t>
  </si>
  <si>
    <t>SRR1962557</t>
  </si>
  <si>
    <t>SAMN11230954</t>
  </si>
  <si>
    <t>CQS45</t>
  </si>
  <si>
    <t>SRS4521542</t>
  </si>
  <si>
    <t>SRR8767534</t>
  </si>
  <si>
    <t>SAMN09210810</t>
  </si>
  <si>
    <t>CAV2235</t>
  </si>
  <si>
    <t>SRS3301540</t>
  </si>
  <si>
    <t>SRR6128521</t>
  </si>
  <si>
    <t>SAMN09210780</t>
  </si>
  <si>
    <t>CAV2259</t>
  </si>
  <si>
    <t>SRS3301528</t>
  </si>
  <si>
    <t>SRR6128533</t>
  </si>
  <si>
    <t>SAMN03733685</t>
  </si>
  <si>
    <t>CAV1129</t>
  </si>
  <si>
    <t>SRS1182861</t>
  </si>
  <si>
    <t>SRR2965786</t>
  </si>
  <si>
    <t>SAMN05770800</t>
  </si>
  <si>
    <t>strain 18</t>
  </si>
  <si>
    <t>19-Feb-2014</t>
  </si>
  <si>
    <t>SRS1718236</t>
  </si>
  <si>
    <t>SRR4302291</t>
  </si>
  <si>
    <t>SAMN03733832</t>
  </si>
  <si>
    <t>CAV1680</t>
  </si>
  <si>
    <t>SRS1182678</t>
  </si>
  <si>
    <t>SRR2965617</t>
  </si>
  <si>
    <t>SAMN09210824</t>
  </si>
  <si>
    <t>CAV2723</t>
  </si>
  <si>
    <t>SRS3301504</t>
  </si>
  <si>
    <t>SRR6128561</t>
  </si>
  <si>
    <t>SAMN05770890</t>
  </si>
  <si>
    <t>strain 108</t>
  </si>
  <si>
    <t>SRS1718130</t>
  </si>
  <si>
    <t>SRR4302163</t>
  </si>
  <si>
    <t>SAMN03733652</t>
  </si>
  <si>
    <t>CAV1069</t>
  </si>
  <si>
    <t>2009-01</t>
  </si>
  <si>
    <t>SRS1182832</t>
  </si>
  <si>
    <t>SRR2965768</t>
  </si>
  <si>
    <t>SAMN09210795</t>
  </si>
  <si>
    <t>CAV2746</t>
  </si>
  <si>
    <t>SRS3301541</t>
  </si>
  <si>
    <t>SRR6128520</t>
  </si>
  <si>
    <t>SAMN03733811</t>
  </si>
  <si>
    <t>CAV1525</t>
  </si>
  <si>
    <t>SRS1182686</t>
  </si>
  <si>
    <t>SRR2965609</t>
  </si>
  <si>
    <t>SAMN03733670</t>
  </si>
  <si>
    <t>CAV1081</t>
  </si>
  <si>
    <t>SRS1182846</t>
  </si>
  <si>
    <t>SRR2965777</t>
  </si>
  <si>
    <t>SAMN03733669</t>
  </si>
  <si>
    <t>CAV1092</t>
  </si>
  <si>
    <t>SRS1182847</t>
  </si>
  <si>
    <t>SRR2965776</t>
  </si>
  <si>
    <t>SAMN03733855</t>
  </si>
  <si>
    <t>CAV1288</t>
  </si>
  <si>
    <t>2009-09</t>
  </si>
  <si>
    <t>SRS1182706</t>
  </si>
  <si>
    <t>SRR2965627</t>
  </si>
  <si>
    <t>SAMN03733662</t>
  </si>
  <si>
    <t>CAV1091</t>
  </si>
  <si>
    <t>SRS1182851</t>
  </si>
  <si>
    <t>SRR2965772</t>
  </si>
  <si>
    <t>SAMN09210825</t>
  </si>
  <si>
    <t>CAV2237</t>
  </si>
  <si>
    <t>SRS3301536</t>
  </si>
  <si>
    <t>SRR6128525</t>
  </si>
  <si>
    <t>SAMN03733671</t>
  </si>
  <si>
    <t>CAV1098</t>
  </si>
  <si>
    <t>SRS1182844</t>
  </si>
  <si>
    <t>SRR2965779</t>
  </si>
  <si>
    <t>SAMN03733723</t>
  </si>
  <si>
    <t>CAV1160</t>
  </si>
  <si>
    <t>2010-03</t>
  </si>
  <si>
    <t>SRS1182867</t>
  </si>
  <si>
    <t>SRR2965804</t>
  </si>
  <si>
    <t>SAMN03733668</t>
  </si>
  <si>
    <t>CAV1089</t>
  </si>
  <si>
    <t>SRS1182848</t>
  </si>
  <si>
    <t>SRR2965775</t>
  </si>
  <si>
    <t>SAMN03733672</t>
  </si>
  <si>
    <t>CAV1094</t>
  </si>
  <si>
    <t>SRS1182843</t>
  </si>
  <si>
    <t>SRR2965780</t>
  </si>
  <si>
    <t>SAMN03733664</t>
  </si>
  <si>
    <t>CAV1088</t>
  </si>
  <si>
    <t>SRS1182850</t>
  </si>
  <si>
    <t>SRR2965773</t>
  </si>
  <si>
    <t>SAMN03733667</t>
  </si>
  <si>
    <t>CAV1093</t>
  </si>
  <si>
    <t>SRS1182849</t>
  </si>
  <si>
    <t>SRR2965774</t>
  </si>
  <si>
    <t>SAMN03733661</t>
  </si>
  <si>
    <t>CAV1095</t>
  </si>
  <si>
    <t>SRS1182852</t>
  </si>
  <si>
    <t>SRR2965771</t>
  </si>
  <si>
    <t>SAMN03733697</t>
  </si>
  <si>
    <t>CAV1283</t>
  </si>
  <si>
    <t>SRS1182855</t>
  </si>
  <si>
    <t>SRR2965792</t>
  </si>
  <si>
    <t>SAMN03733711</t>
  </si>
  <si>
    <t>CAV1354</t>
  </si>
  <si>
    <t>SRS1182869</t>
  </si>
  <si>
    <t>SRR2965801</t>
  </si>
  <si>
    <t>SAMN03733815</t>
  </si>
  <si>
    <t>CAV1533</t>
  </si>
  <si>
    <t>SRS1182684</t>
  </si>
  <si>
    <t>SRR2965611</t>
  </si>
  <si>
    <t>SAMN10823869</t>
  </si>
  <si>
    <t>2018-11</t>
  </si>
  <si>
    <t>Texas</t>
  </si>
  <si>
    <t>SRS4294507</t>
  </si>
  <si>
    <t>SRR8490774</t>
  </si>
  <si>
    <t>SAMN03466310</t>
  </si>
  <si>
    <t>Kentucky</t>
  </si>
  <si>
    <t>SRS898456</t>
  </si>
  <si>
    <t>SRR1958417</t>
  </si>
  <si>
    <t>SAMN06247874</t>
  </si>
  <si>
    <t>Sep-2016</t>
  </si>
  <si>
    <t>SRS1933466</t>
  </si>
  <si>
    <t>SRR5193811</t>
  </si>
  <si>
    <t>SAMN03476342</t>
  </si>
  <si>
    <t>2014-07</t>
  </si>
  <si>
    <t>SRS902836</t>
  </si>
  <si>
    <t>SRR1966259</t>
  </si>
  <si>
    <t>SAMN04440823</t>
  </si>
  <si>
    <t>None</t>
  </si>
  <si>
    <t>United Kingdom: None</t>
  </si>
  <si>
    <t>SRS1262275</t>
  </si>
  <si>
    <t>SRR3120730</t>
  </si>
  <si>
    <t>SAMN03479898</t>
  </si>
  <si>
    <t>Anatum</t>
  </si>
  <si>
    <t>SRS906528</t>
  </si>
  <si>
    <t>SRR1969822</t>
  </si>
  <si>
    <t>SAMN03478821</t>
  </si>
  <si>
    <t>SRS905356</t>
  </si>
  <si>
    <t>SRR1968723</t>
  </si>
  <si>
    <t>SAMN09521918</t>
  </si>
  <si>
    <t>Jul-2017</t>
  </si>
  <si>
    <t>Stanley</t>
  </si>
  <si>
    <t>SRS3490557</t>
  </si>
  <si>
    <t>SRR7457958</t>
  </si>
  <si>
    <t>SAMN11086307</t>
  </si>
  <si>
    <t>Braenderup</t>
  </si>
  <si>
    <t>SRS4463709</t>
  </si>
  <si>
    <t>SRR8698053</t>
  </si>
  <si>
    <t>SAMN03074835</t>
  </si>
  <si>
    <t>PH112-1</t>
  </si>
  <si>
    <t>SRS719930</t>
  </si>
  <si>
    <t>SRR1610113</t>
  </si>
  <si>
    <t>SAMN09633744</t>
  </si>
  <si>
    <t>Apr-2017</t>
  </si>
  <si>
    <t>Escherichia coli</t>
  </si>
  <si>
    <t>SRS3528695</t>
  </si>
  <si>
    <t>SRR7500956</t>
  </si>
  <si>
    <t>SAMN09225640</t>
  </si>
  <si>
    <t>Fresno</t>
  </si>
  <si>
    <t>SRS3317316</t>
  </si>
  <si>
    <t>SRR7184432</t>
  </si>
  <si>
    <t>SAMN08797701</t>
  </si>
  <si>
    <t>2017-10</t>
  </si>
  <si>
    <t>SRS3093926</t>
  </si>
  <si>
    <t>SRR6900358</t>
  </si>
  <si>
    <t>SAMN09658801</t>
  </si>
  <si>
    <t>SRS3547543</t>
  </si>
  <si>
    <t>SRR7523169</t>
  </si>
  <si>
    <t>SAMN09634321</t>
  </si>
  <si>
    <t>Napoli</t>
  </si>
  <si>
    <t>SRS3529208</t>
  </si>
  <si>
    <t>SRR7501497</t>
  </si>
  <si>
    <t>SAMN09534757</t>
  </si>
  <si>
    <t>SRS3496495</t>
  </si>
  <si>
    <t>SRR7465127</t>
  </si>
  <si>
    <t>SAMN11046544</t>
  </si>
  <si>
    <t>Javiana</t>
  </si>
  <si>
    <t>SRS4432326</t>
  </si>
  <si>
    <t>SRR8661123</t>
  </si>
  <si>
    <t>SAMN11052399</t>
  </si>
  <si>
    <t>SRS4437315</t>
  </si>
  <si>
    <t>SRR8667450</t>
  </si>
  <si>
    <t>SAMN09666872</t>
  </si>
  <si>
    <t>Jun-2018</t>
  </si>
  <si>
    <t>Haifa</t>
  </si>
  <si>
    <t>SRS3551638</t>
  </si>
  <si>
    <t>SRR7528127</t>
  </si>
  <si>
    <t>SAMN09634122</t>
  </si>
  <si>
    <t>SRS3528876</t>
  </si>
  <si>
    <t>SRR7501160</t>
  </si>
  <si>
    <t>SAMN11052291</t>
  </si>
  <si>
    <t>Saintpaul</t>
  </si>
  <si>
    <t>SRS4437187</t>
  </si>
  <si>
    <t>SRR8667322</t>
  </si>
  <si>
    <t>SAMN03465631</t>
  </si>
  <si>
    <t>United Kingdom: South of England</t>
  </si>
  <si>
    <t>SRS897776</t>
  </si>
  <si>
    <t>SRR1957736</t>
  </si>
  <si>
    <t>SAMN03473981</t>
  </si>
  <si>
    <t>2014-10</t>
  </si>
  <si>
    <t>SRS901763</t>
  </si>
  <si>
    <t>SRR1965085</t>
  </si>
  <si>
    <t>SAMN11079748</t>
  </si>
  <si>
    <t>May-2016</t>
  </si>
  <si>
    <t>SRS4460010</t>
  </si>
  <si>
    <t>SRR8691578</t>
  </si>
  <si>
    <t>SAMN09380585</t>
  </si>
  <si>
    <t>2015-11</t>
  </si>
  <si>
    <t>SRS3393214</t>
  </si>
  <si>
    <t>SRR7278106</t>
  </si>
  <si>
    <t>SAMEA3357453</t>
  </si>
  <si>
    <t>ERS711282</t>
  </si>
  <si>
    <t>ERR1015363</t>
  </si>
  <si>
    <t>SAMEA2054815</t>
  </si>
  <si>
    <t>2485STDY5438361</t>
  </si>
  <si>
    <t>ERS217846</t>
  </si>
  <si>
    <t>ERR311539</t>
  </si>
  <si>
    <t>SAMN03469825</t>
  </si>
  <si>
    <t>2015-01</t>
  </si>
  <si>
    <t>United Kingdom: Wales</t>
  </si>
  <si>
    <t>SRS900760</t>
  </si>
  <si>
    <t>SRR1963348</t>
  </si>
  <si>
    <t>SAMN03479030</t>
  </si>
  <si>
    <t>SRS905618</t>
  </si>
  <si>
    <t>SRR1968932</t>
  </si>
  <si>
    <t>SAMN11046531</t>
  </si>
  <si>
    <t>SRS4432304</t>
  </si>
  <si>
    <t>SRR8661101</t>
  </si>
  <si>
    <t>SAMN03479831</t>
  </si>
  <si>
    <t>SRS906344</t>
  </si>
  <si>
    <t>SRR1969755</t>
  </si>
  <si>
    <t>SAMN03478016</t>
  </si>
  <si>
    <t>SRS904534</t>
  </si>
  <si>
    <t>SRR1967925</t>
  </si>
  <si>
    <t>SAMN08783883</t>
  </si>
  <si>
    <t>SRS3088711</t>
  </si>
  <si>
    <t>SRR6892782</t>
  </si>
  <si>
    <t>SAMN07690355</t>
  </si>
  <si>
    <t>SRS2533002</t>
  </si>
  <si>
    <t>SRR6062394</t>
  </si>
  <si>
    <t>SAMN07714344</t>
  </si>
  <si>
    <t>SRS2550446</t>
  </si>
  <si>
    <t>SRR6110976</t>
  </si>
  <si>
    <t xml:space="preserve">VI? </t>
  </si>
  <si>
    <t>SAMEA4427079</t>
  </si>
  <si>
    <t>ERS1338528</t>
  </si>
  <si>
    <t>ERR1616020</t>
  </si>
  <si>
    <t>SAMEA4427083</t>
  </si>
  <si>
    <t>ERS1338532</t>
  </si>
  <si>
    <t>ERR1616024</t>
  </si>
  <si>
    <t>SAMEA4427086</t>
  </si>
  <si>
    <t>ERS1338535</t>
  </si>
  <si>
    <t>ERR1616027</t>
  </si>
  <si>
    <t>SAMEA4427087</t>
  </si>
  <si>
    <t>ERS1338536</t>
  </si>
  <si>
    <t>ERR1616028</t>
  </si>
  <si>
    <t>SAMEA4427088</t>
  </si>
  <si>
    <t>ERS1338537</t>
  </si>
  <si>
    <t>ERR1616029</t>
  </si>
  <si>
    <t>SAMEA4427102</t>
  </si>
  <si>
    <t>ERS1338551</t>
  </si>
  <si>
    <t>ERR1616136</t>
  </si>
  <si>
    <t>SAMEA4427105</t>
  </si>
  <si>
    <t>ERS1338554</t>
  </si>
  <si>
    <t>ERR1616139</t>
  </si>
  <si>
    <t>SAMEA4427106</t>
  </si>
  <si>
    <t>ERS1338555</t>
  </si>
  <si>
    <t>ERR1616140</t>
  </si>
  <si>
    <t>SAMEA4427111</t>
  </si>
  <si>
    <t>ERS1338560</t>
  </si>
  <si>
    <t>ERR1616145</t>
  </si>
  <si>
    <t>SAMEA4427112</t>
  </si>
  <si>
    <t>ERS1338561</t>
  </si>
  <si>
    <t>ERR1616146</t>
  </si>
  <si>
    <t>SAMEA4427113</t>
  </si>
  <si>
    <t>ERS1338562</t>
  </si>
  <si>
    <t>ERR1616147</t>
  </si>
  <si>
    <t>SAMEA4427114</t>
  </si>
  <si>
    <t>ERS1338563</t>
  </si>
  <si>
    <t>ERR1616148</t>
  </si>
  <si>
    <t>SAMEA4427116</t>
  </si>
  <si>
    <t>ERS1338565</t>
  </si>
  <si>
    <t>ERR1616150</t>
  </si>
  <si>
    <t>SAMEA4427117</t>
  </si>
  <si>
    <t>ERS1338566</t>
  </si>
  <si>
    <t>ERR1616151</t>
  </si>
  <si>
    <t>SAMEA4427128</t>
  </si>
  <si>
    <t>ERS1338577</t>
  </si>
  <si>
    <t>ERR1616162</t>
  </si>
  <si>
    <t>SAMEA4427134</t>
  </si>
  <si>
    <t>ERS1338583</t>
  </si>
  <si>
    <t>ERR1616168</t>
  </si>
  <si>
    <t>SAMEA4427137</t>
  </si>
  <si>
    <t>ERS1338586</t>
  </si>
  <si>
    <t>ERR1616171</t>
  </si>
  <si>
    <t>SAMEA4427139</t>
  </si>
  <si>
    <t>ERS1338588</t>
  </si>
  <si>
    <t>ERR1616173</t>
  </si>
  <si>
    <t>SAMEA4427142</t>
  </si>
  <si>
    <t>ERS1338591</t>
  </si>
  <si>
    <t>ERR1616175</t>
  </si>
  <si>
    <t>SAMEA4427148</t>
  </si>
  <si>
    <t>ERS1338597</t>
  </si>
  <si>
    <t>ERR1616181</t>
  </si>
  <si>
    <t>SAMEA4427155</t>
  </si>
  <si>
    <t>ERS1338604</t>
  </si>
  <si>
    <t>ERR1616188</t>
  </si>
  <si>
    <t>SAMEA4427174</t>
  </si>
  <si>
    <t>ERS1338623</t>
  </si>
  <si>
    <t>ERR1616207</t>
  </si>
  <si>
    <t>SAMEA4427176</t>
  </si>
  <si>
    <t>ERS1338625</t>
  </si>
  <si>
    <t>ERR1616209</t>
  </si>
  <si>
    <t>SAMEA4427179</t>
  </si>
  <si>
    <t>ERS1338628</t>
  </si>
  <si>
    <t>ERR1616212</t>
  </si>
  <si>
    <t>SAMEA4427180</t>
  </si>
  <si>
    <t>ERS1338629</t>
  </si>
  <si>
    <t>ERR1616213</t>
  </si>
  <si>
    <t>SAMEA4427188</t>
  </si>
  <si>
    <t>ERS1338637</t>
  </si>
  <si>
    <t>ERR1616221</t>
  </si>
  <si>
    <t>SAMEA4427190</t>
  </si>
  <si>
    <t>ERS1338639</t>
  </si>
  <si>
    <t>ERR1616223</t>
  </si>
  <si>
    <t>SAMEA4427193</t>
  </si>
  <si>
    <t>ERS1338642</t>
  </si>
  <si>
    <t>ERR1616226</t>
  </si>
  <si>
    <t>SAMEA4427194</t>
  </si>
  <si>
    <t>ERS1338643</t>
  </si>
  <si>
    <t>ERR1616227</t>
  </si>
  <si>
    <t>SAMEA4427195</t>
  </si>
  <si>
    <t>ERS1338644</t>
  </si>
  <si>
    <t>ERR1616228</t>
  </si>
  <si>
    <t>?</t>
  </si>
  <si>
    <t>Type_strain</t>
  </si>
  <si>
    <t>yes</t>
  </si>
  <si>
    <t>OGRI_based_species_(ANI&gt;95%)</t>
  </si>
  <si>
    <t>pENTAS02</t>
  </si>
  <si>
    <t>pJARS36</t>
  </si>
  <si>
    <t>pSL483_pXuzhou21</t>
  </si>
  <si>
    <t>IncFII</t>
  </si>
  <si>
    <t>IncFIB_IncFII_IncR</t>
  </si>
  <si>
    <t>IncR</t>
  </si>
  <si>
    <t>FIA_IncFIA</t>
  </si>
  <si>
    <t>IncFIB_IncFII</t>
  </si>
  <si>
    <t>IncFIA_IncFIB_IncFII</t>
  </si>
  <si>
    <t>Col_IncA/C_IncA/C2</t>
  </si>
  <si>
    <t>IncFIB</t>
  </si>
  <si>
    <t>IncN</t>
  </si>
  <si>
    <t>IncN_IncX4</t>
  </si>
  <si>
    <t>FIA_IncFIA_repA</t>
  </si>
  <si>
    <t>FIA_IncFIA_IncR_IncX3</t>
  </si>
  <si>
    <t>FIA_IncFIA_IncR</t>
  </si>
  <si>
    <t>IncX3</t>
  </si>
  <si>
    <t>FIA_IncFIA_IncFIB</t>
  </si>
  <si>
    <t>IncL/M</t>
  </si>
  <si>
    <t>IncFIB_IncN_IncR</t>
  </si>
  <si>
    <t>IncR_pENTAS02</t>
  </si>
  <si>
    <t>IncX4</t>
  </si>
  <si>
    <t>IncHI2_IncHI2A_IncX3</t>
  </si>
  <si>
    <t>repA</t>
  </si>
  <si>
    <t>IncFIB_IncFII_IncN_IncR</t>
  </si>
  <si>
    <t>rep21_repUS13</t>
  </si>
  <si>
    <t>IncFII_IncR</t>
  </si>
  <si>
    <t>FIA_IncFIA_IncFIB_IncN_IncR_IncX3</t>
  </si>
  <si>
    <t>IncFIB_IncFII_IncX3</t>
  </si>
  <si>
    <t>IncFIB_IncR</t>
  </si>
  <si>
    <t>IncL/M_IncN</t>
  </si>
  <si>
    <t>IncN_IncR_IncX3</t>
  </si>
  <si>
    <t>IncX1</t>
  </si>
  <si>
    <t>IncFIB_IncN</t>
  </si>
  <si>
    <t>IncA/C_IncA/C2</t>
  </si>
  <si>
    <t>IncFIB_IncFIC_IncFII</t>
  </si>
  <si>
    <t>ColKP3_IncX3_IncX4</t>
  </si>
  <si>
    <t>IncFIB_IncFII_IncX5</t>
  </si>
  <si>
    <t>IncHI2_IncHI2A</t>
  </si>
  <si>
    <t>IncFIB_IncFII_IncR_IncX3</t>
  </si>
  <si>
    <t>IncFIB_IncFII_pENTAS02</t>
  </si>
  <si>
    <t>rep6</t>
  </si>
  <si>
    <t>Col_IncFIB_IncFII</t>
  </si>
  <si>
    <t>IncFIB_IncFII_IncL/M_IncN</t>
  </si>
  <si>
    <t>IncFIB_IncFII_rep21_repUS13</t>
  </si>
  <si>
    <t>IncHI1A_IncHI1B</t>
  </si>
  <si>
    <t>FIA_IncFIA_IncFIB_IncP6</t>
  </si>
  <si>
    <t>IncHI2A_IncL/M</t>
  </si>
  <si>
    <t>IncFIB_IncR_pENTAS02</t>
  </si>
  <si>
    <t>IncFII_IncHI2_IncHI2A</t>
  </si>
  <si>
    <t>FIA_IncFIA_IncFIB_IncR</t>
  </si>
  <si>
    <t>FIA_IncFIA_IncX3</t>
  </si>
  <si>
    <t>IncP6</t>
  </si>
  <si>
    <t>FIA_IncFIA_IncX4</t>
  </si>
  <si>
    <t>FIA_IncFIA_IncFIB_IncFII_IncHI2_IncHI2A_repA</t>
  </si>
  <si>
    <t>IncFIB_IncFII_IncL/M_IncP6_IncX5</t>
  </si>
  <si>
    <t>IncFIB_IncW</t>
  </si>
  <si>
    <t>FIA_IncFIA_IncFIB_IncFII</t>
  </si>
  <si>
    <t>IncFIB_IncFII_IncR_IncX5</t>
  </si>
  <si>
    <t>IncFIC_IncFII_IncN</t>
  </si>
  <si>
    <t>IncFIA_IncFIB_IncFII_IncN_IncU</t>
  </si>
  <si>
    <t>rep10_rep21_repUS13</t>
  </si>
  <si>
    <t>IncFIA_IncFII</t>
  </si>
  <si>
    <t>IncFIB_IncFII_repA</t>
  </si>
  <si>
    <t>IncFIB_IncFII_IncN2_IncN3</t>
  </si>
  <si>
    <t>IncFIB_IncHI2A</t>
  </si>
  <si>
    <t>IncFIB_IncFII_IncQ2</t>
  </si>
  <si>
    <t>IncA/C_IncA/C2_IncR_IncX6</t>
  </si>
  <si>
    <t>IncHI2_IncHI2A_IncN</t>
  </si>
  <si>
    <t>IncFIB_IncN2_IncN3</t>
  </si>
  <si>
    <t>FIA_IncFIA_IncFIC_IncFII_IncN_IncR</t>
  </si>
  <si>
    <t>IncFIB_IncFII_IncL/M</t>
  </si>
  <si>
    <t>FIA_IncFIA_IncI2</t>
  </si>
  <si>
    <t>FIA_IncFIA_IncN</t>
  </si>
  <si>
    <t>Col440II_IncFIB</t>
  </si>
  <si>
    <t>IncFIB_IncFII_IncN</t>
  </si>
  <si>
    <t>FIA_IncFIA_IncFII_IncL/M_IncR</t>
  </si>
  <si>
    <t>FIA_IncFIA_IncX3_IncX4</t>
  </si>
  <si>
    <t>IncHI2_IncHI2A_IncR</t>
  </si>
  <si>
    <t>IncFIA_IncFIB_IncFII_IncN2_IncN3</t>
  </si>
  <si>
    <t>IncQ2</t>
  </si>
  <si>
    <t>IncFIB_IncFII_IncN_IncY_pENTAS02</t>
  </si>
  <si>
    <t>FIA_IncFIA_IncFIB_IncFII_IncR</t>
  </si>
  <si>
    <t>IncFIB_IncFII_IncL/M_IncN_IncR</t>
  </si>
  <si>
    <t>IncN2_IncN3</t>
  </si>
  <si>
    <t>IncFIB_IncFII_IncHI2_IncHI2A_repA</t>
  </si>
  <si>
    <t>IncFIB_IncFII_IncHI2_IncHI2A</t>
  </si>
  <si>
    <t>IncFIB_IncFII_IncL/M_pENTAS02</t>
  </si>
  <si>
    <t>IncA/C_IncA/C2_IncFIB_IncFII</t>
  </si>
  <si>
    <t>Col_IncN_IncP6</t>
  </si>
  <si>
    <t>FIA_IncFIA_IncR_pENTAS02</t>
  </si>
  <si>
    <t>FIA_FII_IncFIA</t>
  </si>
  <si>
    <t>FIA_FII_IncFIA_Rep</t>
  </si>
  <si>
    <t>IncFIB_IncL/M_IncN_Rep</t>
  </si>
  <si>
    <t>IncFII_IncN</t>
  </si>
  <si>
    <t>IncFIA_IncFIB_IncFII_IncR</t>
  </si>
  <si>
    <t>IncN_IncR</t>
  </si>
  <si>
    <t>IncFIC_IncFII_IncP1</t>
  </si>
  <si>
    <t>IncFIB_IncHI2_IncHI2A</t>
  </si>
  <si>
    <t>FIA_IncFIA_IncHI2_IncHI2A_IncR</t>
  </si>
  <si>
    <t>IncFIB_IncFII_IncHI2_IncHI2A_IncN</t>
  </si>
  <si>
    <t>FIA_IncA/C_IncA/C2_IncFIA_IncR</t>
  </si>
  <si>
    <t>IncFIB_repA</t>
  </si>
  <si>
    <t>IncFIB_IncFII_IncL/M_IncR</t>
  </si>
  <si>
    <t>IncHI2_IncHI2A_pENTAS02</t>
  </si>
  <si>
    <t>IncR_repA</t>
  </si>
  <si>
    <t>FIA_FII_IncFIA_IncX4</t>
  </si>
  <si>
    <t>IncA/C_IncA/C2_IncFIB_IncX3</t>
  </si>
  <si>
    <t>IncR_rep6</t>
  </si>
  <si>
    <t>IncFIB_IncX3</t>
  </si>
  <si>
    <t>FIA_IncFIA_IncX3_IncX4_rep21_repUS13</t>
  </si>
  <si>
    <t>FIA_IncFIA_IncFIB_IncFII_IncN_pENTAS02</t>
  </si>
  <si>
    <t>IncFIB_IncFII_IncW</t>
  </si>
  <si>
    <t>IncHI2A</t>
  </si>
  <si>
    <t>Col_IncFIB_IncFII_IncL/M</t>
  </si>
  <si>
    <t>IncHI1A_IncHI1B_IncN2_IncN3_repA</t>
  </si>
  <si>
    <t>IncFIB_IncHI1B</t>
  </si>
  <si>
    <t>Col</t>
  </si>
  <si>
    <t>IncFIB_IncL/M</t>
  </si>
  <si>
    <t>Col440II_IncFIB_IncQ1_IncQ2_IncX5</t>
  </si>
  <si>
    <t>FIA_IncFIA_IncFIB_IncHI2_IncHI2A_IncR_IncX3</t>
  </si>
  <si>
    <t>IncFIB_IncFII_rep9</t>
  </si>
  <si>
    <t>FIA_FII_IncFIA_IncX3</t>
  </si>
  <si>
    <t>FIA_IncFIA_IncFII</t>
  </si>
  <si>
    <t>IncFII_IncR_repA</t>
  </si>
  <si>
    <t>IncFIB_IncFII_IncL/M_IncN2_IncN3</t>
  </si>
  <si>
    <t>IncFIA_IncFIB_IncFII_IncHI2_IncHI2A</t>
  </si>
  <si>
    <t>IncFIB_IncN_repA</t>
  </si>
  <si>
    <t>FIA_IncA/C_IncA/C2_IncFIA</t>
  </si>
  <si>
    <t>FIA_IncFIA_IncFIB_IncX3_IncX4</t>
  </si>
  <si>
    <t>IncFIA_IncFIB_IncFII_IncP1</t>
  </si>
  <si>
    <t>IncFII_IncX4</t>
  </si>
  <si>
    <t>IncFIB_IncFII_IncHI2_IncHI2A_IncR</t>
  </si>
  <si>
    <t>ColKP3_IncA/C_IncA/C2_IncX3</t>
  </si>
  <si>
    <t>IncHI2_IncHI2A_IncL/M</t>
  </si>
  <si>
    <t>FIA_IncFIA_IncFIB_IncN_IncX5</t>
  </si>
  <si>
    <t>FIA_FII_IncFIA_IncL/M_repA</t>
  </si>
  <si>
    <t>IncA/C_IncA/C2_IncFIB</t>
  </si>
  <si>
    <t>IncFIB_IncHI2_IncHI2A_IncN_repA</t>
  </si>
  <si>
    <t>IncR_IncX3</t>
  </si>
  <si>
    <t>FIA_FII_IncFIA_IncL/M</t>
  </si>
  <si>
    <t>IncN2_IncN3_IncR</t>
  </si>
  <si>
    <t>IncFIB_IncFII_rep10</t>
  </si>
  <si>
    <t>IncN_IncP6_IncR_pENTAS02</t>
  </si>
  <si>
    <t>FIA_IncFIA_IncHI2_IncHI2A_repA</t>
  </si>
  <si>
    <t>IncA/C_IncA/C2_IncL/M_IncX4</t>
  </si>
  <si>
    <t>IncFII_IncR_pENTAS02</t>
  </si>
  <si>
    <t>IncFII_IncQ2_IncX5</t>
  </si>
  <si>
    <t>IncFIB_IncFII_IncR_rep6</t>
  </si>
  <si>
    <t>IncHI2_IncHI2A_IncN_IncR</t>
  </si>
  <si>
    <t>FIA_IncFIA_IncR_rep1</t>
  </si>
  <si>
    <t>IncFIB_IncFII_IncHI2_IncHI2A_IncX3</t>
  </si>
  <si>
    <t>IncFIB_IncFII_IncHI2_IncHI2A_IncL/M</t>
  </si>
  <si>
    <t>IncFIA_IncFII_IncHI2_IncHI2A</t>
  </si>
  <si>
    <t>IncHI1A_IncHI1B_IncN2_IncN3</t>
  </si>
  <si>
    <t>IncP6_IncR_pENTAS02</t>
  </si>
  <si>
    <t>FIA_IncFIA_IncFII_IncP6_IncR_IncX5</t>
  </si>
  <si>
    <t>IncHI2_IncHI2A_repA</t>
  </si>
  <si>
    <t>IncFIB_IncFII_IncL/M_IncX5</t>
  </si>
  <si>
    <t>IncFIB_IncFII_IncHI2_IncHI2A_IncN_IncR</t>
  </si>
  <si>
    <t>IncHI1A_IncHI1B_IncR</t>
  </si>
  <si>
    <t>IncFIA_IncP1</t>
  </si>
  <si>
    <t>FIA_IncFIA_IncFIB_IncHI2_IncHI2A</t>
  </si>
  <si>
    <t>IncFIA_IncFIB_IncFII_IncHI2_IncHI2A_IncN</t>
  </si>
  <si>
    <t>IncFII_IncY</t>
  </si>
  <si>
    <t>IncFIB_IncHI2_IncHI2A_rep21_repUS13</t>
  </si>
  <si>
    <t>IncA/C_IncA/C2_pENTAS02</t>
  </si>
  <si>
    <t>IncFIB_IncFII_rep16_rep19_rep21_rep24_rep5_repUS13</t>
  </si>
  <si>
    <t>IncA/C_IncA/C2_IncHI1A_IncHI1B_repA</t>
  </si>
  <si>
    <t>IncFIB_IncFII_IncHI1A_IncHI1B_repA</t>
  </si>
  <si>
    <t>IncFIB_IncFII_IncHI2_IncHI2A_pENTAS02</t>
  </si>
  <si>
    <t>IncFIB_pENTAS02</t>
  </si>
  <si>
    <t>IncFIB_IncHI2_IncHI2A_IncL/M</t>
  </si>
  <si>
    <t>Col440II_FIA_IncFIA_IncFII_IncL/M_IncR</t>
  </si>
  <si>
    <t>IncFIB_IncFII_IncW_IncX5</t>
  </si>
  <si>
    <t>IncHI2_IncHI2A_IncQ2_IncX3</t>
  </si>
  <si>
    <t>IncA/C_IncA/C2_IncFII_IncHI2_IncHI2A</t>
  </si>
  <si>
    <t>IncFII_IncX3</t>
  </si>
  <si>
    <t>IncFIB_IncFII_IncR_rep9_repUS11</t>
  </si>
  <si>
    <t>IncFIB_IncP6</t>
  </si>
  <si>
    <t>IncFII_IncHI2_IncHI2A_IncN</t>
  </si>
  <si>
    <t>IncFIB_IncFII_IncHI2_IncHI2A_IncR_repA</t>
  </si>
  <si>
    <t>IncFIB_IncHI2_IncHI2A_IncX3</t>
  </si>
  <si>
    <t>IncA/C_IncA/C2_IncN2_IncN3_IncR</t>
  </si>
  <si>
    <t>IncHI2_IncHI2A_IncN_IncX3</t>
  </si>
  <si>
    <t>FIA_IncFIA_IncHI2_IncHI2A</t>
  </si>
  <si>
    <t>IncA/C_IncA/C2_IncHI2_IncHI2A_IncN</t>
  </si>
  <si>
    <t>IncFIB_IncHI2_IncHI2A_Rep</t>
  </si>
  <si>
    <t>IncFIB_IncFII_IncHI1A_IncHI1B_IncN</t>
  </si>
  <si>
    <t>IncFIB_IncHI2_IncHI2A_pSL483_pXuzhou21</t>
  </si>
  <si>
    <t>IncHI2_IncHI2A_IncL/M_IncQ1_IncX5</t>
  </si>
  <si>
    <t>IncFII_IncHI2_IncHI2A_IncQ1</t>
  </si>
  <si>
    <t>IncFIB_IncFII_IncL/M_IncP6</t>
  </si>
  <si>
    <t>IncA/C_IncA/C2_IncHI2_IncHI2A</t>
  </si>
  <si>
    <t>IncFIB_IncFII_IncP6_IncQ2</t>
  </si>
  <si>
    <t>IncHI2_IncHI2A_IncP1_IncR</t>
  </si>
  <si>
    <t>IncA/C_IncA/C2_IncHI1A_IncHI1B_IncP6</t>
  </si>
  <si>
    <t>IncA/C_IncA/C2_IncFIB_IncFII_IncL/M</t>
  </si>
  <si>
    <t>FIA_IncFIA_IncFII_IncR_IncX3</t>
  </si>
  <si>
    <t>IncFIB_IncHI2_IncHI2A_IncR</t>
  </si>
  <si>
    <t>IncFIB_IncHI2_IncHI2A_IncN2_IncN3</t>
  </si>
  <si>
    <t>FIA_IncFIA_IncFIB_IncFII_IncR_pENTAS02</t>
  </si>
  <si>
    <t>Col_RepA</t>
  </si>
  <si>
    <t>IncFIB_IncFII_IncR_IncX5_pENTAS02</t>
  </si>
  <si>
    <t>IncA/C_IncA/C2_IncHI2_IncHI2A_repA</t>
  </si>
  <si>
    <t>IncFIB_IncHI2_IncHI2A_IncU</t>
  </si>
  <si>
    <t>Col440II</t>
  </si>
  <si>
    <t>IncFIB_IncFII_IncHI2_IncHI2A_IncL/M_pENTAS02</t>
  </si>
  <si>
    <t>Col_IncA/C_IncA/C2_IncFIB_IncFII_IncP6</t>
  </si>
  <si>
    <t>IncA/C_IncA/C2_IncFIB_IncFII_IncL/M_IncP6_IncR</t>
  </si>
  <si>
    <t>IncA/C_IncA/C2_IncFIB_IncFII_IncHI2_IncHI2A_IncX4</t>
  </si>
  <si>
    <t>Col440II_IncFIB_IncFII_IncR_pENTAS02</t>
  </si>
  <si>
    <t>IncFIB_IncFII_IncHI1A_IncHI1B_IncL/M</t>
  </si>
  <si>
    <t>IncFIB_IncR_IncX5_repA</t>
  </si>
  <si>
    <t>Col_IncA/C_IncA/C2_IncFIB_IncFII_IncHI1A_IncHI1B_IncN_IncR</t>
  </si>
  <si>
    <t>IncFIB_IncR_IncX3</t>
  </si>
  <si>
    <t>IncFIB_IncHI2_IncHI2A_repA</t>
  </si>
  <si>
    <t>IncHI2_IncHI2A_Rep_repA</t>
  </si>
  <si>
    <t>FIA_IncFIA_IncFII_IncHI2_IncR</t>
  </si>
  <si>
    <t>IncFIB_IncFII_IncL/M_IncW_IncX5_pSL483_pXuzhou21</t>
  </si>
  <si>
    <t>IncFIB_rep9_repUS11</t>
  </si>
  <si>
    <t>IncA/C_IncA/C2_IncFIB_IncFIC_IncFII_IncL/M_IncN</t>
  </si>
  <si>
    <t>IncFIB_IncHI1A_IncHI1B</t>
  </si>
  <si>
    <t>IncHI2_IncHI2A_IncN2_IncN3_IncR</t>
  </si>
  <si>
    <t>IncA/C_IncA/C2_IncFIB_repA</t>
  </si>
  <si>
    <t>IncA/C_IncA/C2_IncFIB_IncFII_IncHI2_IncHI2A</t>
  </si>
  <si>
    <t>IncFIB_IncFII_IncR_IncX3_repA</t>
  </si>
  <si>
    <t>Col440II_FIA_IncFIA_IncFIB_IncFII_IncQ2</t>
  </si>
  <si>
    <t>Col_IncFIB_IncP6</t>
  </si>
  <si>
    <t>IncFIC_IncFII_IncHI2_IncHI2A_IncR</t>
  </si>
  <si>
    <t>IncA/C_IncA/C2_IncP6_IncR_pENTAS02</t>
  </si>
  <si>
    <t>Col_IncA/C_IncA/C2_IncFIB</t>
  </si>
  <si>
    <t>IncFIC_IncFII_IncHI1A_IncHI1B</t>
  </si>
  <si>
    <t>IncFII_IncHI2_IncHI2A_IncX3</t>
  </si>
  <si>
    <t>IncA/C_IncA/C2_pENTAS02_repA</t>
  </si>
  <si>
    <t>FIA_FII_IncFIA_IncFIB_IncFII_pENTAS02</t>
  </si>
  <si>
    <t>IncFIB_IncFII_IncL/M_IncR_IncX5</t>
  </si>
  <si>
    <t>IncA/C_IncA/C2_IncHI2_IncHI2A_IncN2_IncN3</t>
  </si>
  <si>
    <t>IncA/C_IncA/C2_IncHI2_IncHI2A_IncL/M</t>
  </si>
  <si>
    <t>IncFIB_IncHI2_IncHI2A_IncN</t>
  </si>
  <si>
    <t>IncFII_IncHI1A_IncHI1B_IncN2_IncN3</t>
  </si>
  <si>
    <t>IncFII_IncL/M_IncR</t>
  </si>
  <si>
    <t>FII_IncFIB_IncHI2_IncHI2A</t>
  </si>
  <si>
    <t>Col440II_FIA_IncFIA_IncHI2_IncHI2A_IncR</t>
  </si>
  <si>
    <t>FIA_IncFIA_IncL/M_IncR</t>
  </si>
  <si>
    <t>IncA/C_IncA/C2_IncFIB_IncHI2_IncHI2A_IncN</t>
  </si>
  <si>
    <t>IncA/C_IncA/C2_IncFIB_IncFII_IncN2_IncN3</t>
  </si>
  <si>
    <t>ColKP3_IncX3</t>
  </si>
  <si>
    <t>IncFIC_IncFII_IncHI2_IncHI2A_IncN2_IncN3</t>
  </si>
  <si>
    <t>IncFIB_IncN_RepA</t>
  </si>
  <si>
    <t>IncHI1A_IncHI1B_IncN</t>
  </si>
  <si>
    <t>IncFIB_IncFII_IncHI2_IncHI2A_IncQ1</t>
  </si>
  <si>
    <t>IncFIB_IncFII_IncHI2_IncHI2A_IncN_IncR_IncU_IncX5</t>
  </si>
  <si>
    <t>IncFIB_IncFIC_IncFII_IncHI2_IncHI2A_IncN_IncU</t>
  </si>
  <si>
    <t>IncA/C_IncA/C2_IncFIB_IncHI2_IncHI2A_IncU_repA</t>
  </si>
  <si>
    <t>IncFIA_IncFIB_IncFII_IncHI2_IncHI2A_IncL/M</t>
  </si>
  <si>
    <t>FIA_IncFIA_IncHI2_IncHI2A_IncL/M_IncR</t>
  </si>
  <si>
    <t>IncA/C_IncA/C2_IncFIB_IncFIC_IncFII</t>
  </si>
  <si>
    <t>IncFII_IncHI2_IncHI2A_IncR_repA</t>
  </si>
  <si>
    <t>IncFIB_IncFII_IncHI2_IncHI2A_IncQ2_IncR</t>
  </si>
  <si>
    <t>FIA_IncFIA_IncFII_IncHI1A_IncHI1B_IncL/M</t>
  </si>
  <si>
    <t>FIA_IncA/C_IncA/C2_IncFIA_IncHI2_IncHI2A_IncR_repA</t>
  </si>
  <si>
    <t>IncA/C_IncA/C2_IncN_IncP6_RepA</t>
  </si>
  <si>
    <t>IncFII_IncHI2_IncHI2A_IncN_IncR_IncX3</t>
  </si>
  <si>
    <t>IncFIB_IncP6_pENTAS02_RepA</t>
  </si>
  <si>
    <t>IncFIB_IncHI2_IncHI2A_IncQ2</t>
  </si>
  <si>
    <t>IncFIB_IncFII_IncHI2_IncHI2A_IncP6</t>
  </si>
  <si>
    <t>Col440II_IncFIB_IncFII_IncHI2_IncHI2A</t>
  </si>
  <si>
    <t>FIA_IncFIA_IncFIB_IncFII_IncL/M_IncR</t>
  </si>
  <si>
    <t>IncA/C_IncA/C2_IncFIB_IncFII_IncHI2_IncHI2A_IncL/M</t>
  </si>
  <si>
    <t>IncFIB_IncFII_IncHI2_IncHI2A_IncP1</t>
  </si>
  <si>
    <t>repA_RepA</t>
  </si>
  <si>
    <t>IncA/C_IncA/C2_IncFIB_IncFII_IncN</t>
  </si>
  <si>
    <t>IncA/C_IncA/C2_IncFIB_IncFIC_IncFII_IncN2_IncN3_IncR_pENTAS02_repA</t>
  </si>
  <si>
    <t>IncHI1A_IncHI1B_IncL/M_IncX5</t>
  </si>
  <si>
    <t>IncA/C_IncA/C2_IncFII_IncHI1A_IncHI1B</t>
  </si>
  <si>
    <t>IncA/C_IncA/C2_IncFIB_IncFII_IncHI2_IncHI2A_IncL/M_IncR</t>
  </si>
  <si>
    <t>IncFIB_IncFII_repA_RepA</t>
  </si>
  <si>
    <t>IncFIC_IncFII_IncHI2_IncHI2A_IncN</t>
  </si>
  <si>
    <t>IncFIB_IncFII_IncHI2_IncHI2A_IncX5</t>
  </si>
  <si>
    <t>RepA</t>
  </si>
  <si>
    <t>IncFIB_IncHI1B_IncHI2_IncHI2A_IncQ1</t>
  </si>
  <si>
    <t>IncQ1_RepA</t>
  </si>
  <si>
    <t>IncA/C_IncA/C2_IncHI2_IncHI2A_IncN_repA</t>
  </si>
  <si>
    <t>IncA/C_IncA/C2_IncFIB_IncHI2_IncHI2A</t>
  </si>
  <si>
    <t>FIA_IncA/C_IncA/C2_IncFIA_IncFIB_IncFII_IncHI2_IncHI2A_IncL/M_IncR</t>
  </si>
  <si>
    <t>Col440II_RepA</t>
  </si>
  <si>
    <t>IncFIB_IncFII_pENTAS02_RepA</t>
  </si>
  <si>
    <t>IncFIB_IncFII_RepA</t>
  </si>
  <si>
    <t>IncP6_IncX6_pENTAS02</t>
  </si>
  <si>
    <t>IncP6_pENTAS02</t>
  </si>
  <si>
    <t>IncN2_IncN3_IncP6_IncX6_pENTAS02</t>
  </si>
  <si>
    <t>FIA_IncFIA_pENTAS02</t>
  </si>
  <si>
    <t>IncHI2</t>
  </si>
  <si>
    <t>IncFIB_IncQ1_IncX3</t>
  </si>
  <si>
    <t>IncFIC_IncFII</t>
  </si>
  <si>
    <t>FIA_IncFIA_IncFIB_IncQ1</t>
  </si>
  <si>
    <t>IncN_IncP6</t>
  </si>
  <si>
    <t>IncFIB_IncFII_IncN2_IncN3_IncR</t>
  </si>
  <si>
    <t>IncR_IncX2</t>
  </si>
  <si>
    <t>Col440II_IncFIB_IncFII_pENTAS02</t>
  </si>
  <si>
    <t>IncL/M_IncP1</t>
  </si>
  <si>
    <t>IncL/M_IncR</t>
  </si>
  <si>
    <t>IncN_IncR_repA</t>
  </si>
  <si>
    <t>pENTAS02_repA</t>
  </si>
  <si>
    <t>Col440II_IncFIB_IncFII</t>
  </si>
  <si>
    <t>Col440II_FIA_IncFIA_IncFIB_IncFII</t>
  </si>
  <si>
    <t>IncY</t>
  </si>
  <si>
    <t>FIA_IncFIA_IncFIB_repA</t>
  </si>
  <si>
    <t>FIA_IncFIA_IncFIB_IncFII_IncN</t>
  </si>
  <si>
    <t>IncL/M_repA</t>
  </si>
  <si>
    <t>IncN_pENTAS02</t>
  </si>
  <si>
    <t>IncX3_repA</t>
  </si>
  <si>
    <t>IncFIB_IncQ1</t>
  </si>
  <si>
    <t>Col440II_FIA_IncFIA_IncFIB_IncR</t>
  </si>
  <si>
    <t>IncHI2_IncHI2A_IncP6</t>
  </si>
  <si>
    <t>IncFIB_IncFII_IncQ1_IncX1</t>
  </si>
  <si>
    <t>IncFIB_IncFII_rep6</t>
  </si>
  <si>
    <t>IncFIB_IncFII_Rep</t>
  </si>
  <si>
    <t>IncHI2_IncHI2A_IncN2_IncN3</t>
  </si>
  <si>
    <t>IncFIB_IncFII_IncR_pENTAS02</t>
  </si>
  <si>
    <t>IncFIB_IncFII_IncN_IncX3</t>
  </si>
  <si>
    <t>IncA/C_IncA/C2_IncFIB_IncFII_IncQ1_IncX3_IncX4</t>
  </si>
  <si>
    <t>Col440II_FIA_IncFIA_IncR</t>
  </si>
  <si>
    <t>Col_FIA_IncFIA_IncFIB_IncFII</t>
  </si>
  <si>
    <t>IncN2_IncN3_RepA</t>
  </si>
  <si>
    <t>ColKP3_IncA/C_IncA/C2_IncQ1_IncR_IncX3</t>
  </si>
  <si>
    <t>IncA/C_IncA/C2_IncFIB_IncFII_IncN_IncR</t>
  </si>
  <si>
    <t>IncR_IncX1</t>
  </si>
  <si>
    <t>IncFIB_IncFII_IncN_IncQ2</t>
  </si>
  <si>
    <t>IncL/M_IncR_repA</t>
  </si>
  <si>
    <t>IncFII_IncL/M</t>
  </si>
  <si>
    <t>IncFIB_IncFII_IncL/M_IncQ2</t>
  </si>
  <si>
    <t>IncA/C_IncA/C2_IncFIB_IncFII_IncQ1_Rep</t>
  </si>
  <si>
    <t>IncFIB_IncFII_IncHI2_IncHI2A_IncL/M_IncR</t>
  </si>
  <si>
    <t>FIA_IncFIA_IncFIB_IncFIC_IncFII</t>
  </si>
  <si>
    <t>IncHI2_IncHI2A_IncN2_IncN3_repA</t>
  </si>
  <si>
    <t>IncA/C_IncA/C2_IncL/M</t>
  </si>
  <si>
    <t>IncFIB_IncFII_IncL/M_Rep</t>
  </si>
  <si>
    <t>IncFIA_IncFIB_IncFII_IncX3</t>
  </si>
  <si>
    <t>FIA_IncA/C_IncA/C2_IncFIA_IncFIB</t>
  </si>
  <si>
    <t>IncFIB_IncR_IncX5</t>
  </si>
  <si>
    <t>IncHI1A_IncHI1B_IncN_IncR</t>
  </si>
  <si>
    <t>FIA_IncFIA_IncFIB_IncFII_pENTAS02</t>
  </si>
  <si>
    <t>FIA_IncFIA_IncFIB_IncFII_IncR_repA</t>
  </si>
  <si>
    <t>FIA_IncA/C_IncA/C2_IncFIA_IncFIB_IncN2_IncN3</t>
  </si>
  <si>
    <t>IncFIA_IncFIB_IncN</t>
  </si>
  <si>
    <t>IncFIB_IncN_IncY</t>
  </si>
  <si>
    <t>ColKP3_IncHI2_IncHI2A_IncR_IncX3</t>
  </si>
  <si>
    <t>IncA/C_IncA/C2_IncR_repA</t>
  </si>
  <si>
    <t>IncFIB_IncFII_IncHI2A_pENTAS02</t>
  </si>
  <si>
    <t>FIA_IncFIA_IncFIB_IncHI2_IncHI2A_IncL/M</t>
  </si>
  <si>
    <t>IncHI2_IncHI2A_IncR_IncX3</t>
  </si>
  <si>
    <t>FIA_FII_IncA/C_IncA/C2_IncFIA</t>
  </si>
  <si>
    <t>IncFIB_IncFII_IncN2_IncN3_RepA</t>
  </si>
  <si>
    <t>IncFIB_IncFIC_IncFII_IncX3</t>
  </si>
  <si>
    <t>IncFIB_IncFII_IncX1</t>
  </si>
  <si>
    <t>IncFIB_IncFII_IncX3_RepA</t>
  </si>
  <si>
    <t>IncFIB_IncHI2_IncHI2A_IncQ1</t>
  </si>
  <si>
    <t>FIA_IncFIA_IncHI1A_IncHI1B_IncQ1</t>
  </si>
  <si>
    <t>IncHI1A_IncHI1B_IncP6</t>
  </si>
  <si>
    <t>IncHI2_IncHI2A_IncQ1</t>
  </si>
  <si>
    <t>IncFIB_IncFII_IncHI2_IncHI2A_IncN2_IncN3</t>
  </si>
  <si>
    <t>IncFIB_IncFII_IncHI2_IncHI2A_IncN2_IncN3_IncR</t>
  </si>
  <si>
    <t>IncX5</t>
  </si>
  <si>
    <t>IncHI2_IncHI2A_IncL/M_repA</t>
  </si>
  <si>
    <t>IncFIB_IncHI2_IncHI2A_IncQ1_IncX3</t>
  </si>
  <si>
    <t>IncA/C_IncA/C2_IncHI1A_IncHI1B_IncX3</t>
  </si>
  <si>
    <t>IncHI2_IncHI2A_IncN2_IncN3_pENTAS02</t>
  </si>
  <si>
    <t>Col440II_IncFIB_pENTAS02</t>
  </si>
  <si>
    <t>IncFII_IncHI2_IncHI2A_repA</t>
  </si>
  <si>
    <t>FIA_IncFIA_IncHI2_IncHI2A_IncP1_pENTAS02_repA</t>
  </si>
  <si>
    <t>IncFIB_IncFII_IncHI2_IncHI2A_IncQ2</t>
  </si>
  <si>
    <t>IncFIB_IncFII_IncL/M_repA</t>
  </si>
  <si>
    <t>IncHI2_IncHI2A_IncL/M_IncN2_IncN3</t>
  </si>
  <si>
    <t>IncHI2_IncHI2A_IncR_repA</t>
  </si>
  <si>
    <t>IncFIB_IncHI2_IncHI2A_IncN_IncR</t>
  </si>
  <si>
    <t>IncHI2_IncHI2A_IncL/M_IncN</t>
  </si>
  <si>
    <t>IncFIB_IncFII_Rep_repA</t>
  </si>
  <si>
    <t>IncA/C_IncA/C2_IncFIB_IncN</t>
  </si>
  <si>
    <t>IncFIB_IncHI2_IncHI2A_IncL/M_IncQ1</t>
  </si>
  <si>
    <t>IncFIB_IncFII_IncHI2_IncHI2A_IncL/M_repA</t>
  </si>
  <si>
    <t>IncFIB_IncFIC_IncFII_IncHI2_IncHI2A_IncX1</t>
  </si>
  <si>
    <t>Col440II_IncA/C_IncA/C2_IncFIB_IncFII_IncQ2_IncR_IncX3_RepA</t>
  </si>
  <si>
    <t>Col440II_IncFIB_IncFII_IncL/M</t>
  </si>
  <si>
    <t>IncFIB_IncFII_IncHI2_IncHI2A_IncL/M_IncQ1</t>
  </si>
  <si>
    <t>IncFIB_IncFII_IncHI1A_IncHI1B</t>
  </si>
  <si>
    <t>IncHI1A_IncHI1B_IncQ1_IncR</t>
  </si>
  <si>
    <t>Col440II_FIA_IncFIA_IncHI2_IncHI2A_IncL/M</t>
  </si>
  <si>
    <t>IncHI2_IncHI2A_IncN_IncR_repA</t>
  </si>
  <si>
    <t>IncA/C_IncA/C2_IncFIB_IncFII_repA</t>
  </si>
  <si>
    <t>FIA_IncFIA_IncHI1A_IncHI1B</t>
  </si>
  <si>
    <t>IncA/C_IncA/C2_IncFIB_IncHI1A_IncHI1B_IncR</t>
  </si>
  <si>
    <t>IncFIB_IncHI1A_IncHI1B_IncL/M_IncN2_IncN3</t>
  </si>
  <si>
    <t>IncFIB_IncFII_IncQ2_Rep_repA</t>
  </si>
  <si>
    <t>IncFIB_IncHI2</t>
  </si>
  <si>
    <t>IncFIB_IncFII_IncHI1A_IncHI1B_IncL/M_IncR</t>
  </si>
  <si>
    <t>FIA_IncFIA_IncFIB_IncHI2_IncHI2A_IncR_repA</t>
  </si>
  <si>
    <t>FIA_IncFIA_IncFIB_IncHI2_IncHI2A_pENTAS02</t>
  </si>
  <si>
    <t>IncA/C_IncA/C2_IncFIB_RepA</t>
  </si>
  <si>
    <t>IncFIC_IncFII_IncX5</t>
  </si>
  <si>
    <t>IncA/C_IncA/C2_IncFIB_IncHI1A_IncHI1B_IncL/M_repA</t>
  </si>
  <si>
    <t>IncA/C_IncA/C2_IncFIB_IncHI2_IncHI2A_repA</t>
  </si>
  <si>
    <t>IncHI2_IncHI2A_IncX5</t>
  </si>
  <si>
    <t>IncFIB_IncFII_IncHI2_IncHI2A_Rep_repA</t>
  </si>
  <si>
    <t>IncA/C_IncA/C2_IncFIB_IncN2_IncN3_IncX5_RepA</t>
  </si>
  <si>
    <t>IncFIB_IncFII_IncQ1_IncR</t>
  </si>
  <si>
    <t>IncFIB_IncFII_IncHI2_IncHI2A_IncX5_repA</t>
  </si>
  <si>
    <t>IncFIB_IncHI1A_IncHI1B_IncX3</t>
  </si>
  <si>
    <t>FIA_IncFIA_IncFIB_IncFII_IncHI1A_IncHI1B</t>
  </si>
  <si>
    <t>IncFIB_IncFII_IncHI2_IncHI2A_IncX5_Rep_repA</t>
  </si>
  <si>
    <t>IncQ1</t>
  </si>
  <si>
    <t>Col440II_FIA_IncFIA_IncFIB_IncFII_pENTAS02</t>
  </si>
  <si>
    <t>Col_IncFIB_IncFII_IncL/M_IncN</t>
  </si>
  <si>
    <t>plasmid_replicon</t>
  </si>
  <si>
    <t>mcr-10</t>
  </si>
  <si>
    <t>mcr-9</t>
  </si>
  <si>
    <t>absent</t>
  </si>
  <si>
    <t>present</t>
  </si>
  <si>
    <t>present </t>
  </si>
  <si>
    <t>blaIMP,blaIMP</t>
  </si>
  <si>
    <t>blaFRI-4,blaFRI-4</t>
  </si>
  <si>
    <t>blaNDM-1,blaVIM-1</t>
  </si>
  <si>
    <t>blaKPC-4,blaIMP-13</t>
  </si>
  <si>
    <t>blaKPC-2,blaKPC-3</t>
  </si>
  <si>
    <t>blaNDM,blaKPC-3</t>
  </si>
  <si>
    <t>blaKPC-3,blaKPC-3</t>
  </si>
  <si>
    <t>blaKPC-4,blaKPC-4</t>
  </si>
  <si>
    <t>blaNDM-1,blaKPC-3</t>
  </si>
  <si>
    <t>blaVIM-1,blaKPC-18</t>
  </si>
  <si>
    <t>blaKPC-2,blaNDM-1</t>
  </si>
  <si>
    <t>blaKPC-2,blaKPC-2</t>
  </si>
  <si>
    <t>blaNDM-1,blaKPC-2</t>
  </si>
  <si>
    <t>blaIMP-1,blaNDM-1</t>
  </si>
  <si>
    <t>blaNDM-1,blaIMP-4</t>
  </si>
  <si>
    <t>blaNDM-5,blaIMP-4</t>
  </si>
  <si>
    <t>blaKPC-3,blaNDM-1</t>
  </si>
  <si>
    <t>blaIMP-1,blaVIM-1</t>
  </si>
  <si>
    <t>blaFLC-1,blaIMI-2</t>
  </si>
  <si>
    <t>Carbapenemases</t>
  </si>
  <si>
    <t>blaKPC-3</t>
  </si>
  <si>
    <t>blaVIM-1</t>
  </si>
  <si>
    <t>blaIMP-8</t>
  </si>
  <si>
    <t>blaIMP-4</t>
  </si>
  <si>
    <t>blaIMP-1</t>
  </si>
  <si>
    <t>blaIMP</t>
  </si>
  <si>
    <t>blaKPC-2</t>
  </si>
  <si>
    <t>blaFRI-8</t>
  </si>
  <si>
    <t>blaNDM-4</t>
  </si>
  <si>
    <t>blaNDM-1</t>
  </si>
  <si>
    <t>blaFRI-4</t>
  </si>
  <si>
    <t>blaFRI-9</t>
  </si>
  <si>
    <t>blaIMI-1</t>
  </si>
  <si>
    <t>blaFRI-5</t>
  </si>
  <si>
    <t>blaVIM-4</t>
  </si>
  <si>
    <t>blaIMI-2</t>
  </si>
  <si>
    <t>blaIMI-17</t>
  </si>
  <si>
    <t>blaKPC-4</t>
  </si>
  <si>
    <t>blaNMC-A</t>
  </si>
  <si>
    <t>blaGIM-1</t>
  </si>
  <si>
    <t>blaNDM</t>
  </si>
  <si>
    <t>blaKPC-6</t>
  </si>
  <si>
    <t>blaIMI-9</t>
  </si>
  <si>
    <t>blaVIM-5</t>
  </si>
  <si>
    <t>blaIMP-13</t>
  </si>
  <si>
    <t>blaVIM-31</t>
  </si>
  <si>
    <t>blaKPC-5</t>
  </si>
  <si>
    <t>blaIMP-14</t>
  </si>
  <si>
    <t>blaIMI-12</t>
  </si>
  <si>
    <t>blaNDM-5</t>
  </si>
  <si>
    <t>blaIMI-4</t>
  </si>
  <si>
    <t>blaIMI-7</t>
  </si>
  <si>
    <t>blaVIM-23</t>
  </si>
  <si>
    <t>blaVIM</t>
  </si>
  <si>
    <t>blaNDM-7</t>
  </si>
  <si>
    <t>blaKPC</t>
  </si>
  <si>
    <t>blaTMB-1</t>
  </si>
  <si>
    <t>blaKPC-40</t>
  </si>
  <si>
    <t>blaFRI-6</t>
  </si>
  <si>
    <t>blaVIM-67</t>
  </si>
  <si>
    <t>blaIMI</t>
  </si>
  <si>
    <t>arnBCADTEF</t>
  </si>
  <si>
    <t>total_number_of_isolates</t>
  </si>
  <si>
    <t>`</t>
  </si>
  <si>
    <t>E_timonensis</t>
  </si>
  <si>
    <t>Unidentified-1</t>
  </si>
  <si>
    <t>E_cloacae</t>
  </si>
  <si>
    <t>Unidentified-2</t>
  </si>
  <si>
    <t>E_kobei</t>
  </si>
  <si>
    <t>E_quasimori</t>
  </si>
  <si>
    <t>E_mori</t>
  </si>
  <si>
    <t>E_sichuanensis</t>
  </si>
  <si>
    <t>Unidentified-3</t>
  </si>
  <si>
    <t>E_chuandaensis</t>
  </si>
  <si>
    <t>E_bugandensis</t>
  </si>
  <si>
    <t>E_vonholyi</t>
  </si>
  <si>
    <t>E_dykesii</t>
  </si>
  <si>
    <t>E_asburiae</t>
  </si>
  <si>
    <t>Unidentified-4</t>
  </si>
  <si>
    <t>E_chengduensis</t>
  </si>
  <si>
    <t>Unidentified-5</t>
  </si>
  <si>
    <t>E_quasiroggenkampii</t>
  </si>
  <si>
    <t>Unidentified-6</t>
  </si>
  <si>
    <t>Unidentified-7</t>
  </si>
  <si>
    <t>E_roggenkampii</t>
  </si>
  <si>
    <t>E_quasihormaechei</t>
  </si>
  <si>
    <t>E_huaxiensis</t>
  </si>
  <si>
    <t>Unidentified-8</t>
  </si>
  <si>
    <t>E_wuhouensis</t>
  </si>
  <si>
    <t>E_hormaechei</t>
  </si>
  <si>
    <t>E_xiangfangensis</t>
  </si>
  <si>
    <t>Unidentified-9</t>
  </si>
  <si>
    <t>E_cancerogenus</t>
  </si>
  <si>
    <t>E_ludwigii</t>
  </si>
  <si>
    <t>Unidentified-10</t>
  </si>
  <si>
    <t>Unidentified-11</t>
  </si>
  <si>
    <t>E_soli</t>
  </si>
  <si>
    <t>SAMD00143594</t>
  </si>
  <si>
    <t>CCA6</t>
  </si>
  <si>
    <t>GCF_009176645.1</t>
  </si>
  <si>
    <t>ASM917664v1</t>
  </si>
  <si>
    <t>Enterobacter_oligotrophicus_(enterobacteria)</t>
  </si>
  <si>
    <t>Enterobacter_oligotrophicus</t>
  </si>
  <si>
    <t>ftp://ftp.ncbi.nlm.nih.gov/genomes/all/GCF/009/176/645/GCF_009176645.1_ASM917664v1</t>
  </si>
  <si>
    <t>ftp://ftp.ncbi.nlm.nih.gov/genomes/all/GCA/009/176/645/GCA_009176645.1_ASM917664v1</t>
  </si>
  <si>
    <t>Bioconversion_Group,_Research_Institute_for_Sustainable_Chemistry,_Materials_and_Chemistry,_National_Institute_of_Advanced_Industrial_Science_and_Technology</t>
  </si>
  <si>
    <t>2019/03/18_00:00</t>
  </si>
  <si>
    <t>2019/10/18_00:00</t>
  </si>
  <si>
    <t>2019/10/20_00:00</t>
  </si>
  <si>
    <t>Enterobacter_quasiroggenkampii_(enterobacteria)</t>
  </si>
  <si>
    <t>Enterobacter_quasiroggenkampii</t>
  </si>
  <si>
    <t>SAMN12560198</t>
  </si>
  <si>
    <t>E1</t>
  </si>
  <si>
    <t>Beansprouts</t>
  </si>
  <si>
    <t>GCF_008364625.1</t>
  </si>
  <si>
    <t>ASM836462v1</t>
  </si>
  <si>
    <t>VTTY01</t>
  </si>
  <si>
    <t>Enterobacter_dykesii_(enterobacteria)</t>
  </si>
  <si>
    <t>Enterobacter_dykesii</t>
  </si>
  <si>
    <t>ftp://ftp.ncbi.nlm.nih.gov/genomes/all/GCF/008/364/625/GCF_008364625.1_ASM836462v1</t>
  </si>
  <si>
    <t>ftp://ftp.ncbi.nlm.nih.gov/genomes/all/GCA/008/364/625/GCA_008364625.1_ASM836462v1</t>
  </si>
  <si>
    <t>Max_Rubner-Institut</t>
  </si>
  <si>
    <t>2019/09/09_00:00</t>
  </si>
  <si>
    <t>2019/09/17_00:00</t>
  </si>
  <si>
    <t>SAMN12560202</t>
  </si>
  <si>
    <t>E13</t>
  </si>
  <si>
    <t>Marjoram</t>
  </si>
  <si>
    <t>GCF_008364555.1</t>
  </si>
  <si>
    <t>ASM836455v1</t>
  </si>
  <si>
    <t>VTUC01</t>
  </si>
  <si>
    <t>Enterobacter_vonholyi_(enterobacteria)</t>
  </si>
  <si>
    <t>Enterobacter_vonholyi</t>
  </si>
  <si>
    <t>ftp://ftp.ncbi.nlm.nih.gov/genomes/all/GCF/008/364/555/GCF_008364555.1_ASM836455v1</t>
  </si>
  <si>
    <t>ftp://ftp.ncbi.nlm.nih.gov/genomes/all/GCA/008/364/555/GCA_008364555.1_ASM836455v1</t>
  </si>
  <si>
    <t>E_oligotrophicus</t>
  </si>
  <si>
    <t>arn-present</t>
  </si>
  <si>
    <t>OGRI_species</t>
  </si>
  <si>
    <t>arn-gene</t>
  </si>
  <si>
    <t>Lineage</t>
  </si>
  <si>
    <t>E_xiangfangensis-L1</t>
  </si>
  <si>
    <t>E_xiangfangensis-L2</t>
  </si>
  <si>
    <t>E_xiangfangensis-L3</t>
  </si>
  <si>
    <t>E_xiangfangensis-L4</t>
  </si>
  <si>
    <t>(%) total_number_of_isolates</t>
  </si>
  <si>
    <t>(%) arn-present</t>
  </si>
  <si>
    <t>(%)mcr-9</t>
  </si>
  <si>
    <t>(%)mcr-10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</si>
</sst>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1"/>
      <color theme="5" tint="-0.249977111117893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4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3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2"/>
    <xf numFmtId="1" fontId="4" fillId="4" borderId="0" xfId="2" applyNumberFormat="1"/>
    <xf numFmtId="0" fontId="0" fillId="0" borderId="0" xfId="0" applyFill="1"/>
    <xf numFmtId="0" fontId="2" fillId="0" borderId="0" xfId="0" applyFont="1" applyFill="1"/>
    <xf numFmtId="1" fontId="0" fillId="0" borderId="0" xfId="0" applyNumberFormat="1" applyFill="1"/>
    <xf numFmtId="14" fontId="0" fillId="0" borderId="0" xfId="0" applyNumberFormat="1"/>
    <xf numFmtId="0" fontId="0" fillId="0" borderId="0" xfId="0" applyFill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/>
    <xf numFmtId="2" fontId="0" fillId="0" borderId="0" xfId="0" applyNumberFormat="1" applyFont="1"/>
    <xf numFmtId="0" fontId="0" fillId="0" borderId="0" xfId="0" applyFont="1" applyFill="1"/>
    <xf numFmtId="2" fontId="4" fillId="4" borderId="0" xfId="2" applyNumberFormat="1" applyFont="1"/>
    <xf numFmtId="1" fontId="0" fillId="0" borderId="0" xfId="0" applyNumberFormat="1" applyFont="1"/>
    <xf numFmtId="0" fontId="5" fillId="0" borderId="0" xfId="1" applyFont="1"/>
    <xf numFmtId="2" fontId="5" fillId="0" borderId="0" xfId="1" applyNumberFormat="1" applyFont="1"/>
  </cellXfs>
  <cellStyles count="3">
    <cellStyle name="Bad" xfId="2" builtinId="27"/>
    <cellStyle name="Normal" xfId="0" builtinId="0"/>
    <cellStyle name="Normal 2" xfId="1" xr:uid="{32C18DC1-2FD5-48BA-BEB4-7A23C9B30200}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49CF-DEAC-49FF-9717-5E87B8755F05}">
  <sheetPr filterMode="1"/>
  <dimension ref="A1:AL1715"/>
  <sheetViews>
    <sheetView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AK1585" sqref="AK1585"/>
    </sheetView>
  </sheetViews>
  <sheetFormatPr defaultRowHeight="15" x14ac:dyDescent="0.25"/>
  <cols>
    <col min="1" max="1" width="16.42578125" bestFit="1" customWidth="1"/>
    <col min="2" max="2" width="78" bestFit="1" customWidth="1"/>
    <col min="3" max="7" width="9.140625" customWidth="1"/>
    <col min="8" max="8" width="21.140625" customWidth="1"/>
    <col min="9" max="9" width="22" customWidth="1"/>
    <col min="10" max="11" width="9.140625" customWidth="1"/>
    <col min="12" max="12" width="24" bestFit="1" customWidth="1"/>
    <col min="13" max="17" width="9.140625" customWidth="1"/>
    <col min="18" max="18" width="68.42578125" bestFit="1" customWidth="1"/>
    <col min="19" max="19" width="50.5703125" bestFit="1" customWidth="1"/>
    <col min="20" max="20" width="146" bestFit="1" customWidth="1"/>
    <col min="21" max="21" width="146.5703125" bestFit="1" customWidth="1"/>
    <col min="22" max="22" width="127.5703125" bestFit="1" customWidth="1"/>
    <col min="23" max="23" width="18" bestFit="1" customWidth="1"/>
    <col min="24" max="24" width="28.42578125" bestFit="1" customWidth="1"/>
    <col min="25" max="25" width="16.85546875" bestFit="1" customWidth="1"/>
    <col min="26" max="26" width="17.7109375" bestFit="1" customWidth="1"/>
    <col min="27" max="27" width="17.85546875" bestFit="1" customWidth="1"/>
    <col min="28" max="28" width="9.28515625" bestFit="1" customWidth="1"/>
    <col min="29" max="29" width="19.140625" customWidth="1"/>
    <col min="30" max="30" width="19.85546875" customWidth="1"/>
    <col min="31" max="31" width="10.140625" bestFit="1" customWidth="1"/>
    <col min="32" max="32" width="8.42578125" bestFit="1" customWidth="1"/>
    <col min="33" max="34" width="13.7109375" bestFit="1" customWidth="1"/>
    <col min="35" max="36" width="13.7109375" customWidth="1"/>
    <col min="37" max="37" width="26.85546875" style="8" customWidth="1"/>
    <col min="38" max="38" width="12.5703125" style="8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0</v>
      </c>
      <c r="AB1" s="2" t="s">
        <v>26</v>
      </c>
      <c r="AC1" s="2" t="s">
        <v>27</v>
      </c>
      <c r="AD1" s="2" t="s">
        <v>18925</v>
      </c>
      <c r="AE1" s="2" t="s">
        <v>28</v>
      </c>
      <c r="AF1" s="2" t="s">
        <v>29</v>
      </c>
      <c r="AG1" s="2" t="s">
        <v>18923</v>
      </c>
      <c r="AH1" s="2" t="s">
        <v>19340</v>
      </c>
      <c r="AI1" s="2" t="s">
        <v>19342</v>
      </c>
      <c r="AJ1" s="2" t="s">
        <v>19341</v>
      </c>
      <c r="AK1" s="9" t="s">
        <v>19365</v>
      </c>
      <c r="AL1" s="10" t="s">
        <v>19407</v>
      </c>
    </row>
    <row r="2" spans="1:38" hidden="1" x14ac:dyDescent="0.25">
      <c r="A2" t="s">
        <v>30</v>
      </c>
      <c r="B2" t="s">
        <v>32</v>
      </c>
      <c r="H2" t="s">
        <v>33</v>
      </c>
      <c r="I2" t="s">
        <v>34</v>
      </c>
      <c r="J2" t="s">
        <v>35</v>
      </c>
      <c r="K2" t="s">
        <v>36</v>
      </c>
      <c r="M2" t="s">
        <v>37</v>
      </c>
      <c r="N2">
        <v>4173195</v>
      </c>
      <c r="O2">
        <v>232</v>
      </c>
      <c r="P2">
        <v>40521</v>
      </c>
      <c r="Q2">
        <v>61645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43</v>
      </c>
      <c r="Y2" t="s">
        <v>43</v>
      </c>
      <c r="Z2" t="s">
        <v>43</v>
      </c>
      <c r="AA2" t="s">
        <v>30</v>
      </c>
      <c r="AB2" t="s">
        <v>44</v>
      </c>
      <c r="AC2" t="s">
        <v>27</v>
      </c>
      <c r="AD2" t="s">
        <v>19423</v>
      </c>
      <c r="AE2" t="s">
        <v>46</v>
      </c>
      <c r="AF2" t="s">
        <v>47</v>
      </c>
      <c r="AH2" t="s">
        <v>40</v>
      </c>
      <c r="AI2" t="s">
        <v>19343</v>
      </c>
      <c r="AJ2" t="s">
        <v>19343</v>
      </c>
      <c r="AK2" s="8" t="s">
        <v>47</v>
      </c>
      <c r="AL2" s="8" t="s">
        <v>19344</v>
      </c>
    </row>
    <row r="3" spans="1:38" hidden="1" x14ac:dyDescent="0.25">
      <c r="A3" s="6" t="s">
        <v>31</v>
      </c>
      <c r="B3" s="6" t="s">
        <v>48</v>
      </c>
      <c r="C3" s="6"/>
      <c r="D3" s="6"/>
      <c r="E3" s="6"/>
      <c r="F3" s="6"/>
      <c r="G3" s="6"/>
      <c r="H3" s="6" t="s">
        <v>49</v>
      </c>
      <c r="I3" s="6" t="s">
        <v>50</v>
      </c>
      <c r="J3" s="6" t="s">
        <v>51</v>
      </c>
      <c r="K3" s="6" t="s">
        <v>40</v>
      </c>
      <c r="L3" s="6" t="s">
        <v>52</v>
      </c>
      <c r="M3" s="6" t="s">
        <v>53</v>
      </c>
      <c r="N3" s="6">
        <v>4199690</v>
      </c>
      <c r="O3" s="6">
        <v>13</v>
      </c>
      <c r="P3" s="6">
        <v>931139</v>
      </c>
      <c r="Q3" s="6">
        <v>1755099</v>
      </c>
      <c r="R3" s="6" t="s">
        <v>54</v>
      </c>
      <c r="S3" s="6" t="s">
        <v>50</v>
      </c>
      <c r="T3" s="6" t="s">
        <v>55</v>
      </c>
      <c r="U3" s="6" t="s">
        <v>56</v>
      </c>
      <c r="V3" s="6" t="s">
        <v>57</v>
      </c>
      <c r="W3" s="6" t="s">
        <v>58</v>
      </c>
      <c r="X3" s="6" t="s">
        <v>59</v>
      </c>
      <c r="Y3" s="6" t="s">
        <v>59</v>
      </c>
      <c r="Z3" s="6" t="s">
        <v>60</v>
      </c>
      <c r="AA3" s="13" t="s">
        <v>31</v>
      </c>
      <c r="AB3" s="13" t="s">
        <v>44</v>
      </c>
      <c r="AC3" s="13" t="s">
        <v>27</v>
      </c>
      <c r="AD3" s="13" t="s">
        <v>19410</v>
      </c>
      <c r="AE3" s="13" t="s">
        <v>46</v>
      </c>
      <c r="AF3" s="13" t="s">
        <v>47</v>
      </c>
      <c r="AG3" s="13" t="s">
        <v>18924</v>
      </c>
      <c r="AH3" s="13" t="s">
        <v>40</v>
      </c>
      <c r="AI3" t="s">
        <v>19343</v>
      </c>
      <c r="AJ3" t="s">
        <v>19343</v>
      </c>
      <c r="AK3" s="8" t="s">
        <v>47</v>
      </c>
      <c r="AL3" s="8" t="s">
        <v>19343</v>
      </c>
    </row>
    <row r="4" spans="1:38" hidden="1" x14ac:dyDescent="0.25">
      <c r="A4" t="s">
        <v>62</v>
      </c>
      <c r="B4" t="s">
        <v>66</v>
      </c>
      <c r="H4" t="s">
        <v>67</v>
      </c>
      <c r="I4" t="s">
        <v>68</v>
      </c>
      <c r="J4" t="s">
        <v>35</v>
      </c>
      <c r="K4" t="s">
        <v>40</v>
      </c>
      <c r="L4" t="s">
        <v>69</v>
      </c>
      <c r="M4" t="s">
        <v>70</v>
      </c>
      <c r="N4">
        <v>4219003</v>
      </c>
      <c r="O4">
        <v>42</v>
      </c>
      <c r="P4">
        <v>193663</v>
      </c>
      <c r="Q4">
        <v>158836</v>
      </c>
      <c r="R4" t="s">
        <v>71</v>
      </c>
      <c r="S4" t="s">
        <v>72</v>
      </c>
      <c r="T4" t="s">
        <v>73</v>
      </c>
      <c r="U4" t="s">
        <v>74</v>
      </c>
      <c r="V4" t="s">
        <v>75</v>
      </c>
      <c r="W4" t="s">
        <v>76</v>
      </c>
      <c r="X4" t="s">
        <v>76</v>
      </c>
      <c r="Y4" t="s">
        <v>76</v>
      </c>
      <c r="Z4" t="s">
        <v>77</v>
      </c>
      <c r="AA4" t="s">
        <v>62</v>
      </c>
      <c r="AB4" t="s">
        <v>44</v>
      </c>
      <c r="AC4" t="s">
        <v>27</v>
      </c>
      <c r="AD4" t="s">
        <v>19436</v>
      </c>
      <c r="AE4">
        <v>1</v>
      </c>
      <c r="AF4" t="s">
        <v>47</v>
      </c>
      <c r="AH4" t="s">
        <v>40</v>
      </c>
      <c r="AI4" t="s">
        <v>19343</v>
      </c>
      <c r="AJ4" t="s">
        <v>19343</v>
      </c>
      <c r="AK4" s="8" t="s">
        <v>47</v>
      </c>
      <c r="AL4" s="8" t="s">
        <v>19344</v>
      </c>
    </row>
    <row r="5" spans="1:38" hidden="1" x14ac:dyDescent="0.25">
      <c r="A5" t="s">
        <v>63</v>
      </c>
      <c r="B5" t="s">
        <v>79</v>
      </c>
      <c r="H5" t="s">
        <v>80</v>
      </c>
      <c r="I5" t="s">
        <v>81</v>
      </c>
      <c r="J5" t="s">
        <v>35</v>
      </c>
      <c r="K5" t="s">
        <v>82</v>
      </c>
      <c r="M5" t="s">
        <v>83</v>
      </c>
      <c r="N5">
        <v>4236916</v>
      </c>
      <c r="O5">
        <v>169</v>
      </c>
      <c r="P5">
        <v>54345</v>
      </c>
      <c r="Q5">
        <v>550</v>
      </c>
      <c r="R5" t="s">
        <v>84</v>
      </c>
      <c r="S5" t="s">
        <v>85</v>
      </c>
      <c r="T5" t="s">
        <v>40</v>
      </c>
      <c r="U5" t="s">
        <v>86</v>
      </c>
      <c r="V5" t="s">
        <v>42</v>
      </c>
      <c r="W5" t="s">
        <v>87</v>
      </c>
      <c r="X5" t="s">
        <v>87</v>
      </c>
      <c r="Y5" t="s">
        <v>87</v>
      </c>
      <c r="Z5" t="s">
        <v>87</v>
      </c>
      <c r="AA5" t="s">
        <v>63</v>
      </c>
      <c r="AB5" t="s">
        <v>44</v>
      </c>
      <c r="AC5" t="s">
        <v>27</v>
      </c>
      <c r="AD5" t="s">
        <v>19423</v>
      </c>
      <c r="AE5" t="s">
        <v>46</v>
      </c>
      <c r="AF5" t="s">
        <v>47</v>
      </c>
      <c r="AH5" t="s">
        <v>40</v>
      </c>
      <c r="AI5" t="s">
        <v>19343</v>
      </c>
      <c r="AJ5" t="s">
        <v>19343</v>
      </c>
      <c r="AK5" s="8" t="s">
        <v>47</v>
      </c>
      <c r="AL5" s="8" t="s">
        <v>19344</v>
      </c>
    </row>
    <row r="6" spans="1:38" hidden="1" x14ac:dyDescent="0.25">
      <c r="A6" t="s">
        <v>64</v>
      </c>
      <c r="B6" t="s">
        <v>88</v>
      </c>
      <c r="H6" t="s">
        <v>89</v>
      </c>
      <c r="I6" t="s">
        <v>90</v>
      </c>
      <c r="J6" t="s">
        <v>35</v>
      </c>
      <c r="K6" t="s">
        <v>91</v>
      </c>
      <c r="M6" t="s">
        <v>92</v>
      </c>
      <c r="N6">
        <v>4245928</v>
      </c>
      <c r="O6">
        <v>79</v>
      </c>
      <c r="P6">
        <v>75573</v>
      </c>
      <c r="Q6">
        <v>550</v>
      </c>
      <c r="R6" t="s">
        <v>84</v>
      </c>
      <c r="S6" t="s">
        <v>85</v>
      </c>
      <c r="T6" t="s">
        <v>40</v>
      </c>
      <c r="U6" t="s">
        <v>93</v>
      </c>
      <c r="V6" t="s">
        <v>42</v>
      </c>
      <c r="W6" t="s">
        <v>94</v>
      </c>
      <c r="X6" t="s">
        <v>94</v>
      </c>
      <c r="Y6" t="s">
        <v>94</v>
      </c>
      <c r="Z6" t="s">
        <v>94</v>
      </c>
      <c r="AA6" t="s">
        <v>64</v>
      </c>
      <c r="AB6" t="s">
        <v>44</v>
      </c>
      <c r="AC6" t="s">
        <v>27</v>
      </c>
      <c r="AD6" t="s">
        <v>19423</v>
      </c>
      <c r="AE6" t="s">
        <v>46</v>
      </c>
      <c r="AF6" t="s">
        <v>47</v>
      </c>
      <c r="AH6" t="s">
        <v>40</v>
      </c>
      <c r="AI6" t="s">
        <v>19343</v>
      </c>
      <c r="AJ6" t="s">
        <v>19343</v>
      </c>
      <c r="AK6" s="8" t="s">
        <v>47</v>
      </c>
      <c r="AL6" s="8" t="s">
        <v>19344</v>
      </c>
    </row>
    <row r="7" spans="1:38" hidden="1" x14ac:dyDescent="0.25">
      <c r="A7" t="s">
        <v>65</v>
      </c>
      <c r="B7" t="s">
        <v>95</v>
      </c>
      <c r="H7" t="s">
        <v>96</v>
      </c>
      <c r="I7" t="s">
        <v>97</v>
      </c>
      <c r="J7" t="s">
        <v>35</v>
      </c>
      <c r="K7" t="s">
        <v>98</v>
      </c>
      <c r="M7" t="s">
        <v>99</v>
      </c>
      <c r="N7">
        <v>4289322</v>
      </c>
      <c r="O7">
        <v>466</v>
      </c>
      <c r="P7">
        <v>15341</v>
      </c>
      <c r="Q7">
        <v>158836</v>
      </c>
      <c r="R7" t="s">
        <v>71</v>
      </c>
      <c r="S7" t="s">
        <v>72</v>
      </c>
      <c r="T7" t="s">
        <v>40</v>
      </c>
      <c r="U7" t="s">
        <v>100</v>
      </c>
      <c r="V7" t="s">
        <v>42</v>
      </c>
      <c r="W7" t="s">
        <v>101</v>
      </c>
      <c r="X7" t="s">
        <v>101</v>
      </c>
      <c r="Y7" t="s">
        <v>101</v>
      </c>
      <c r="Z7" t="s">
        <v>101</v>
      </c>
      <c r="AA7" t="s">
        <v>65</v>
      </c>
      <c r="AB7" t="s">
        <v>44</v>
      </c>
      <c r="AC7" t="s">
        <v>27</v>
      </c>
      <c r="AD7" t="s">
        <v>19436</v>
      </c>
      <c r="AE7">
        <v>1</v>
      </c>
      <c r="AF7" t="s">
        <v>47</v>
      </c>
      <c r="AH7" t="s">
        <v>18926</v>
      </c>
      <c r="AI7" t="s">
        <v>19343</v>
      </c>
      <c r="AJ7" t="s">
        <v>19343</v>
      </c>
      <c r="AK7" s="8" t="s">
        <v>47</v>
      </c>
      <c r="AL7" s="8" t="s">
        <v>19344</v>
      </c>
    </row>
    <row r="8" spans="1:38" hidden="1" x14ac:dyDescent="0.25">
      <c r="A8" t="s">
        <v>102</v>
      </c>
      <c r="B8" t="s">
        <v>106</v>
      </c>
      <c r="H8" t="s">
        <v>107</v>
      </c>
      <c r="I8" t="s">
        <v>108</v>
      </c>
      <c r="J8" t="s">
        <v>35</v>
      </c>
      <c r="K8" t="s">
        <v>109</v>
      </c>
      <c r="M8" t="s">
        <v>110</v>
      </c>
      <c r="N8">
        <v>4325198</v>
      </c>
      <c r="O8">
        <v>39</v>
      </c>
      <c r="P8">
        <v>176355</v>
      </c>
      <c r="Q8">
        <v>158836</v>
      </c>
      <c r="R8" t="s">
        <v>71</v>
      </c>
      <c r="S8" t="s">
        <v>72</v>
      </c>
      <c r="T8" t="s">
        <v>40</v>
      </c>
      <c r="U8" t="s">
        <v>111</v>
      </c>
      <c r="V8" t="s">
        <v>42</v>
      </c>
      <c r="W8" t="s">
        <v>101</v>
      </c>
      <c r="X8" t="s">
        <v>101</v>
      </c>
      <c r="Y8" t="s">
        <v>101</v>
      </c>
      <c r="Z8" t="s">
        <v>101</v>
      </c>
      <c r="AA8" t="s">
        <v>102</v>
      </c>
      <c r="AB8" t="s">
        <v>44</v>
      </c>
      <c r="AC8" t="s">
        <v>27</v>
      </c>
      <c r="AD8" t="s">
        <v>19436</v>
      </c>
      <c r="AE8">
        <v>3</v>
      </c>
      <c r="AF8" t="s">
        <v>47</v>
      </c>
      <c r="AH8" t="s">
        <v>40</v>
      </c>
      <c r="AI8" t="s">
        <v>19343</v>
      </c>
      <c r="AJ8" t="s">
        <v>19343</v>
      </c>
      <c r="AK8" s="8" t="s">
        <v>47</v>
      </c>
      <c r="AL8" s="8" t="s">
        <v>19343</v>
      </c>
    </row>
    <row r="9" spans="1:38" hidden="1" x14ac:dyDescent="0.25">
      <c r="A9" t="s">
        <v>103</v>
      </c>
      <c r="B9" t="s">
        <v>79</v>
      </c>
      <c r="H9" t="s">
        <v>112</v>
      </c>
      <c r="I9" t="s">
        <v>113</v>
      </c>
      <c r="J9" t="s">
        <v>35</v>
      </c>
      <c r="K9" t="s">
        <v>114</v>
      </c>
      <c r="M9" t="s">
        <v>115</v>
      </c>
      <c r="N9">
        <v>4332058</v>
      </c>
      <c r="O9">
        <v>110</v>
      </c>
      <c r="P9">
        <v>71582</v>
      </c>
      <c r="Q9">
        <v>158836</v>
      </c>
      <c r="R9" t="s">
        <v>71</v>
      </c>
      <c r="S9" t="s">
        <v>72</v>
      </c>
      <c r="T9" t="s">
        <v>40</v>
      </c>
      <c r="U9" t="s">
        <v>116</v>
      </c>
      <c r="V9" t="s">
        <v>42</v>
      </c>
      <c r="W9" t="s">
        <v>117</v>
      </c>
      <c r="X9" t="s">
        <v>118</v>
      </c>
      <c r="Y9" t="s">
        <v>118</v>
      </c>
      <c r="Z9" t="s">
        <v>118</v>
      </c>
      <c r="AA9" t="s">
        <v>103</v>
      </c>
      <c r="AB9" t="s">
        <v>44</v>
      </c>
      <c r="AC9" t="s">
        <v>27</v>
      </c>
      <c r="AD9" t="s">
        <v>19436</v>
      </c>
      <c r="AE9">
        <v>1</v>
      </c>
      <c r="AF9" t="s">
        <v>47</v>
      </c>
      <c r="AH9" t="s">
        <v>40</v>
      </c>
      <c r="AI9" t="s">
        <v>19343</v>
      </c>
      <c r="AJ9" t="s">
        <v>19343</v>
      </c>
      <c r="AK9" s="8" t="s">
        <v>47</v>
      </c>
      <c r="AL9" s="8" t="s">
        <v>19344</v>
      </c>
    </row>
    <row r="10" spans="1:38" hidden="1" x14ac:dyDescent="0.25">
      <c r="A10" t="s">
        <v>104</v>
      </c>
      <c r="B10" t="s">
        <v>106</v>
      </c>
      <c r="H10" t="s">
        <v>119</v>
      </c>
      <c r="I10" t="s">
        <v>120</v>
      </c>
      <c r="J10" t="s">
        <v>35</v>
      </c>
      <c r="K10" t="s">
        <v>121</v>
      </c>
      <c r="M10" t="s">
        <v>122</v>
      </c>
      <c r="N10">
        <v>4340241</v>
      </c>
      <c r="O10">
        <v>277</v>
      </c>
      <c r="P10">
        <v>26867</v>
      </c>
      <c r="Q10">
        <v>550</v>
      </c>
      <c r="R10" t="s">
        <v>84</v>
      </c>
      <c r="S10" t="s">
        <v>85</v>
      </c>
      <c r="T10" t="s">
        <v>40</v>
      </c>
      <c r="U10" t="s">
        <v>123</v>
      </c>
      <c r="V10" t="s">
        <v>42</v>
      </c>
      <c r="W10" t="s">
        <v>124</v>
      </c>
      <c r="X10" t="s">
        <v>124</v>
      </c>
      <c r="Y10" t="s">
        <v>124</v>
      </c>
      <c r="Z10" t="s">
        <v>124</v>
      </c>
      <c r="AA10" t="s">
        <v>104</v>
      </c>
      <c r="AB10" t="s">
        <v>44</v>
      </c>
      <c r="AC10" t="s">
        <v>27</v>
      </c>
      <c r="AD10" t="s">
        <v>19423</v>
      </c>
      <c r="AE10" t="s">
        <v>46</v>
      </c>
      <c r="AF10" t="s">
        <v>47</v>
      </c>
      <c r="AH10" t="s">
        <v>40</v>
      </c>
      <c r="AI10" t="s">
        <v>19343</v>
      </c>
      <c r="AJ10" t="s">
        <v>19343</v>
      </c>
      <c r="AK10" s="8" t="s">
        <v>47</v>
      </c>
      <c r="AL10" s="8" t="s">
        <v>19344</v>
      </c>
    </row>
    <row r="11" spans="1:38" hidden="1" x14ac:dyDescent="0.25">
      <c r="A11" t="s">
        <v>105</v>
      </c>
      <c r="B11" t="s">
        <v>95</v>
      </c>
      <c r="H11" t="s">
        <v>125</v>
      </c>
      <c r="I11" t="s">
        <v>126</v>
      </c>
      <c r="J11" t="s">
        <v>35</v>
      </c>
      <c r="K11" t="s">
        <v>127</v>
      </c>
      <c r="M11" t="s">
        <v>128</v>
      </c>
      <c r="N11">
        <v>4346729</v>
      </c>
      <c r="O11">
        <v>98</v>
      </c>
      <c r="P11">
        <v>77684</v>
      </c>
      <c r="Q11">
        <v>158836</v>
      </c>
      <c r="R11" t="s">
        <v>71</v>
      </c>
      <c r="S11" t="s">
        <v>72</v>
      </c>
      <c r="T11" t="s">
        <v>40</v>
      </c>
      <c r="U11" t="s">
        <v>129</v>
      </c>
      <c r="V11" t="s">
        <v>42</v>
      </c>
      <c r="W11" t="s">
        <v>124</v>
      </c>
      <c r="X11" t="s">
        <v>130</v>
      </c>
      <c r="Y11" t="s">
        <v>130</v>
      </c>
      <c r="Z11" t="s">
        <v>130</v>
      </c>
      <c r="AA11" t="s">
        <v>105</v>
      </c>
      <c r="AB11" t="s">
        <v>44</v>
      </c>
      <c r="AC11" t="s">
        <v>27</v>
      </c>
      <c r="AD11" t="s">
        <v>19436</v>
      </c>
      <c r="AE11">
        <v>3</v>
      </c>
      <c r="AF11" t="s">
        <v>47</v>
      </c>
      <c r="AH11" t="s">
        <v>40</v>
      </c>
      <c r="AI11" t="s">
        <v>19343</v>
      </c>
      <c r="AJ11" t="s">
        <v>19343</v>
      </c>
      <c r="AK11" s="8" t="s">
        <v>47</v>
      </c>
      <c r="AL11" s="8" t="s">
        <v>19343</v>
      </c>
    </row>
    <row r="12" spans="1:38" hidden="1" x14ac:dyDescent="0.25">
      <c r="A12" t="s">
        <v>131</v>
      </c>
      <c r="B12" t="s">
        <v>95</v>
      </c>
      <c r="H12" t="s">
        <v>138</v>
      </c>
      <c r="I12" t="s">
        <v>139</v>
      </c>
      <c r="J12" t="s">
        <v>35</v>
      </c>
      <c r="K12" t="s">
        <v>140</v>
      </c>
      <c r="M12" t="s">
        <v>141</v>
      </c>
      <c r="N12">
        <v>4418293</v>
      </c>
      <c r="O12">
        <v>82</v>
      </c>
      <c r="P12">
        <v>92526</v>
      </c>
      <c r="Q12">
        <v>158836</v>
      </c>
      <c r="R12" t="s">
        <v>71</v>
      </c>
      <c r="S12" t="s">
        <v>72</v>
      </c>
      <c r="T12" t="s">
        <v>40</v>
      </c>
      <c r="U12" t="s">
        <v>142</v>
      </c>
      <c r="V12" t="s">
        <v>42</v>
      </c>
      <c r="W12" t="s">
        <v>117</v>
      </c>
      <c r="X12" t="s">
        <v>117</v>
      </c>
      <c r="Y12" t="s">
        <v>117</v>
      </c>
      <c r="Z12" t="s">
        <v>117</v>
      </c>
      <c r="AA12" t="s">
        <v>131</v>
      </c>
      <c r="AB12" t="s">
        <v>44</v>
      </c>
      <c r="AC12" t="s">
        <v>27</v>
      </c>
      <c r="AD12" t="s">
        <v>19436</v>
      </c>
      <c r="AE12">
        <v>1</v>
      </c>
      <c r="AF12" t="s">
        <v>47</v>
      </c>
      <c r="AH12" t="s">
        <v>40</v>
      </c>
      <c r="AI12" t="s">
        <v>19343</v>
      </c>
      <c r="AJ12" t="s">
        <v>19343</v>
      </c>
      <c r="AK12" s="8" t="s">
        <v>47</v>
      </c>
      <c r="AL12" s="8" t="s">
        <v>19344</v>
      </c>
    </row>
    <row r="13" spans="1:38" hidden="1" x14ac:dyDescent="0.25">
      <c r="A13" t="s">
        <v>132</v>
      </c>
      <c r="B13" t="s">
        <v>95</v>
      </c>
      <c r="H13" t="s">
        <v>143</v>
      </c>
      <c r="I13" t="s">
        <v>144</v>
      </c>
      <c r="J13" t="s">
        <v>35</v>
      </c>
      <c r="K13" t="s">
        <v>145</v>
      </c>
      <c r="M13" t="s">
        <v>146</v>
      </c>
      <c r="N13">
        <v>4420718</v>
      </c>
      <c r="O13">
        <v>36</v>
      </c>
      <c r="P13">
        <v>179684</v>
      </c>
      <c r="Q13">
        <v>158836</v>
      </c>
      <c r="R13" t="s">
        <v>71</v>
      </c>
      <c r="S13" t="s">
        <v>72</v>
      </c>
      <c r="T13" t="s">
        <v>40</v>
      </c>
      <c r="U13" t="s">
        <v>147</v>
      </c>
      <c r="V13" t="s">
        <v>42</v>
      </c>
      <c r="W13" t="s">
        <v>148</v>
      </c>
      <c r="X13" t="s">
        <v>148</v>
      </c>
      <c r="Y13" t="s">
        <v>148</v>
      </c>
      <c r="Z13" t="s">
        <v>148</v>
      </c>
      <c r="AA13" t="s">
        <v>132</v>
      </c>
      <c r="AB13" t="s">
        <v>44</v>
      </c>
      <c r="AC13" t="s">
        <v>27</v>
      </c>
      <c r="AD13" t="s">
        <v>19436</v>
      </c>
      <c r="AE13">
        <v>3</v>
      </c>
      <c r="AF13" t="s">
        <v>47</v>
      </c>
      <c r="AH13" t="s">
        <v>40</v>
      </c>
      <c r="AI13" t="s">
        <v>19343</v>
      </c>
      <c r="AJ13" t="s">
        <v>19343</v>
      </c>
      <c r="AK13" s="8" t="s">
        <v>47</v>
      </c>
      <c r="AL13" s="8" t="s">
        <v>19343</v>
      </c>
    </row>
    <row r="14" spans="1:38" hidden="1" x14ac:dyDescent="0.25">
      <c r="A14" t="s">
        <v>133</v>
      </c>
      <c r="C14" t="s">
        <v>149</v>
      </c>
      <c r="F14" t="s">
        <v>150</v>
      </c>
      <c r="H14" t="s">
        <v>151</v>
      </c>
      <c r="I14" t="s">
        <v>152</v>
      </c>
      <c r="J14" t="s">
        <v>51</v>
      </c>
      <c r="K14" t="s">
        <v>40</v>
      </c>
      <c r="L14" t="s">
        <v>153</v>
      </c>
      <c r="M14" t="s">
        <v>154</v>
      </c>
      <c r="N14">
        <v>4423267</v>
      </c>
      <c r="O14">
        <v>36</v>
      </c>
      <c r="P14">
        <v>483665</v>
      </c>
      <c r="Q14">
        <v>61645</v>
      </c>
      <c r="R14" t="s">
        <v>38</v>
      </c>
      <c r="S14" t="s">
        <v>39</v>
      </c>
      <c r="T14" t="s">
        <v>155</v>
      </c>
      <c r="U14" t="s">
        <v>156</v>
      </c>
      <c r="V14" t="s">
        <v>157</v>
      </c>
      <c r="W14" t="s">
        <v>158</v>
      </c>
      <c r="X14" t="s">
        <v>158</v>
      </c>
      <c r="Y14" t="s">
        <v>158</v>
      </c>
      <c r="Z14" t="s">
        <v>159</v>
      </c>
      <c r="AA14" t="s">
        <v>133</v>
      </c>
      <c r="AB14" t="s">
        <v>44</v>
      </c>
      <c r="AC14" t="s">
        <v>27</v>
      </c>
      <c r="AD14" t="s">
        <v>19423</v>
      </c>
      <c r="AE14" t="s">
        <v>46</v>
      </c>
      <c r="AF14">
        <v>685</v>
      </c>
      <c r="AH14" t="s">
        <v>40</v>
      </c>
      <c r="AI14" t="s">
        <v>19343</v>
      </c>
      <c r="AJ14" t="s">
        <v>19343</v>
      </c>
      <c r="AK14" s="8" t="s">
        <v>47</v>
      </c>
      <c r="AL14" s="8" t="s">
        <v>19344</v>
      </c>
    </row>
    <row r="15" spans="1:38" hidden="1" x14ac:dyDescent="0.25">
      <c r="A15" t="s">
        <v>134</v>
      </c>
      <c r="B15" t="s">
        <v>79</v>
      </c>
      <c r="H15" t="s">
        <v>160</v>
      </c>
      <c r="I15" t="s">
        <v>161</v>
      </c>
      <c r="J15" t="s">
        <v>35</v>
      </c>
      <c r="K15" t="s">
        <v>162</v>
      </c>
      <c r="M15" t="s">
        <v>163</v>
      </c>
      <c r="N15">
        <v>4423763</v>
      </c>
      <c r="O15">
        <v>89</v>
      </c>
      <c r="P15">
        <v>95189</v>
      </c>
      <c r="Q15">
        <v>158836</v>
      </c>
      <c r="R15" t="s">
        <v>71</v>
      </c>
      <c r="S15" t="s">
        <v>72</v>
      </c>
      <c r="T15" t="s">
        <v>40</v>
      </c>
      <c r="U15" t="s">
        <v>164</v>
      </c>
      <c r="V15" t="s">
        <v>42</v>
      </c>
      <c r="W15" t="s">
        <v>124</v>
      </c>
      <c r="X15" t="s">
        <v>124</v>
      </c>
      <c r="Y15" t="s">
        <v>124</v>
      </c>
      <c r="Z15" t="s">
        <v>124</v>
      </c>
      <c r="AA15" t="s">
        <v>134</v>
      </c>
      <c r="AB15" t="s">
        <v>44</v>
      </c>
      <c r="AC15" t="s">
        <v>27</v>
      </c>
      <c r="AD15" t="s">
        <v>19436</v>
      </c>
      <c r="AE15">
        <v>1</v>
      </c>
      <c r="AF15" t="s">
        <v>47</v>
      </c>
      <c r="AH15" t="s">
        <v>40</v>
      </c>
      <c r="AI15" t="s">
        <v>19343</v>
      </c>
      <c r="AJ15" t="s">
        <v>19343</v>
      </c>
      <c r="AK15" s="8" t="s">
        <v>47</v>
      </c>
      <c r="AL15" s="8" t="s">
        <v>19344</v>
      </c>
    </row>
    <row r="16" spans="1:38" hidden="1" x14ac:dyDescent="0.25">
      <c r="A16" t="s">
        <v>135</v>
      </c>
      <c r="H16" t="s">
        <v>165</v>
      </c>
      <c r="I16" t="s">
        <v>166</v>
      </c>
      <c r="J16" t="s">
        <v>35</v>
      </c>
      <c r="K16" t="s">
        <v>40</v>
      </c>
      <c r="L16" t="s">
        <v>167</v>
      </c>
      <c r="M16" t="s">
        <v>168</v>
      </c>
      <c r="N16">
        <v>4423871</v>
      </c>
      <c r="O16">
        <v>20</v>
      </c>
      <c r="P16">
        <v>343550</v>
      </c>
      <c r="Q16">
        <v>1566252</v>
      </c>
      <c r="R16" t="s">
        <v>169</v>
      </c>
      <c r="S16" t="s">
        <v>170</v>
      </c>
      <c r="T16" t="s">
        <v>171</v>
      </c>
      <c r="U16" t="s">
        <v>172</v>
      </c>
      <c r="V16" t="s">
        <v>173</v>
      </c>
      <c r="W16" t="s">
        <v>174</v>
      </c>
      <c r="X16" t="s">
        <v>175</v>
      </c>
      <c r="Y16" t="s">
        <v>175</v>
      </c>
      <c r="Z16" t="s">
        <v>176</v>
      </c>
      <c r="AA16" t="s">
        <v>135</v>
      </c>
      <c r="AB16" t="s">
        <v>44</v>
      </c>
      <c r="AC16" t="s">
        <v>27</v>
      </c>
      <c r="AD16" t="s">
        <v>19436</v>
      </c>
      <c r="AE16">
        <v>4</v>
      </c>
      <c r="AF16" t="s">
        <v>47</v>
      </c>
      <c r="AH16" t="s">
        <v>40</v>
      </c>
      <c r="AI16" t="s">
        <v>19343</v>
      </c>
      <c r="AJ16" t="s">
        <v>19343</v>
      </c>
      <c r="AK16" s="8" t="s">
        <v>47</v>
      </c>
      <c r="AL16" s="8" t="s">
        <v>19343</v>
      </c>
    </row>
    <row r="17" spans="1:38" hidden="1" x14ac:dyDescent="0.25">
      <c r="A17" t="s">
        <v>136</v>
      </c>
      <c r="B17" t="s">
        <v>177</v>
      </c>
      <c r="C17" t="s">
        <v>149</v>
      </c>
      <c r="F17" t="s">
        <v>150</v>
      </c>
      <c r="H17" t="s">
        <v>178</v>
      </c>
      <c r="I17" t="s">
        <v>179</v>
      </c>
      <c r="J17" t="s">
        <v>51</v>
      </c>
      <c r="K17" t="s">
        <v>40</v>
      </c>
      <c r="L17" t="s">
        <v>180</v>
      </c>
      <c r="M17" t="s">
        <v>181</v>
      </c>
      <c r="N17">
        <v>4424073</v>
      </c>
      <c r="O17">
        <v>32</v>
      </c>
      <c r="P17">
        <v>483950</v>
      </c>
      <c r="Q17">
        <v>61645</v>
      </c>
      <c r="R17" t="s">
        <v>38</v>
      </c>
      <c r="S17" t="s">
        <v>39</v>
      </c>
      <c r="T17" t="s">
        <v>182</v>
      </c>
      <c r="U17" t="s">
        <v>183</v>
      </c>
      <c r="V17" t="s">
        <v>157</v>
      </c>
      <c r="W17" t="s">
        <v>184</v>
      </c>
      <c r="X17" t="s">
        <v>184</v>
      </c>
      <c r="Y17" t="s">
        <v>184</v>
      </c>
      <c r="Z17" t="s">
        <v>185</v>
      </c>
      <c r="AA17" t="s">
        <v>136</v>
      </c>
      <c r="AB17" t="s">
        <v>44</v>
      </c>
      <c r="AC17" t="s">
        <v>27</v>
      </c>
      <c r="AD17" t="s">
        <v>19423</v>
      </c>
      <c r="AE17" t="s">
        <v>46</v>
      </c>
      <c r="AF17">
        <v>685</v>
      </c>
      <c r="AH17" t="s">
        <v>40</v>
      </c>
      <c r="AI17" t="s">
        <v>19343</v>
      </c>
      <c r="AJ17" t="s">
        <v>19343</v>
      </c>
      <c r="AK17" s="8" t="s">
        <v>47</v>
      </c>
      <c r="AL17" s="8" t="s">
        <v>19344</v>
      </c>
    </row>
    <row r="18" spans="1:38" hidden="1" x14ac:dyDescent="0.25">
      <c r="A18" t="s">
        <v>137</v>
      </c>
      <c r="B18" t="s">
        <v>186</v>
      </c>
      <c r="C18" t="s">
        <v>149</v>
      </c>
      <c r="H18" t="s">
        <v>187</v>
      </c>
      <c r="I18" t="s">
        <v>188</v>
      </c>
      <c r="J18" t="s">
        <v>35</v>
      </c>
      <c r="K18" t="s">
        <v>40</v>
      </c>
      <c r="L18" t="s">
        <v>189</v>
      </c>
      <c r="M18" t="s">
        <v>190</v>
      </c>
      <c r="N18">
        <v>4425001</v>
      </c>
      <c r="O18">
        <v>24</v>
      </c>
      <c r="P18">
        <v>320621</v>
      </c>
      <c r="Q18">
        <v>1296536</v>
      </c>
      <c r="R18" t="s">
        <v>191</v>
      </c>
      <c r="S18" t="s">
        <v>72</v>
      </c>
      <c r="T18" t="s">
        <v>192</v>
      </c>
      <c r="U18" t="s">
        <v>193</v>
      </c>
      <c r="V18" t="s">
        <v>194</v>
      </c>
      <c r="W18" t="s">
        <v>195</v>
      </c>
      <c r="X18" t="s">
        <v>195</v>
      </c>
      <c r="Y18" t="s">
        <v>195</v>
      </c>
      <c r="Z18" t="s">
        <v>196</v>
      </c>
      <c r="AA18" t="s">
        <v>137</v>
      </c>
      <c r="AB18" t="s">
        <v>44</v>
      </c>
      <c r="AC18" t="s">
        <v>27</v>
      </c>
      <c r="AD18" t="s">
        <v>19436</v>
      </c>
      <c r="AE18">
        <v>3</v>
      </c>
      <c r="AF18">
        <v>331</v>
      </c>
      <c r="AH18" t="s">
        <v>40</v>
      </c>
      <c r="AI18" t="s">
        <v>19343</v>
      </c>
      <c r="AJ18" t="s">
        <v>19343</v>
      </c>
      <c r="AK18" s="8" t="s">
        <v>47</v>
      </c>
      <c r="AL18" s="8" t="s">
        <v>19343</v>
      </c>
    </row>
    <row r="19" spans="1:38" hidden="1" x14ac:dyDescent="0.25">
      <c r="A19" t="s">
        <v>197</v>
      </c>
      <c r="B19" t="s">
        <v>95</v>
      </c>
      <c r="H19" t="s">
        <v>204</v>
      </c>
      <c r="I19" t="s">
        <v>205</v>
      </c>
      <c r="J19" t="s">
        <v>35</v>
      </c>
      <c r="K19" t="s">
        <v>206</v>
      </c>
      <c r="M19" t="s">
        <v>207</v>
      </c>
      <c r="N19">
        <v>4438124</v>
      </c>
      <c r="O19">
        <v>28</v>
      </c>
      <c r="P19">
        <v>298793</v>
      </c>
      <c r="Q19">
        <v>158836</v>
      </c>
      <c r="R19" t="s">
        <v>71</v>
      </c>
      <c r="S19" t="s">
        <v>72</v>
      </c>
      <c r="T19" t="s">
        <v>40</v>
      </c>
      <c r="U19" t="s">
        <v>208</v>
      </c>
      <c r="V19" t="s">
        <v>42</v>
      </c>
      <c r="W19" t="s">
        <v>209</v>
      </c>
      <c r="X19" t="s">
        <v>209</v>
      </c>
      <c r="Y19" t="s">
        <v>209</v>
      </c>
      <c r="Z19" t="s">
        <v>209</v>
      </c>
      <c r="AA19" t="s">
        <v>197</v>
      </c>
      <c r="AB19" t="s">
        <v>44</v>
      </c>
      <c r="AC19" t="s">
        <v>27</v>
      </c>
      <c r="AD19" t="s">
        <v>19436</v>
      </c>
      <c r="AE19">
        <v>3</v>
      </c>
      <c r="AF19" t="s">
        <v>47</v>
      </c>
      <c r="AH19" t="s">
        <v>40</v>
      </c>
      <c r="AI19" t="s">
        <v>19343</v>
      </c>
      <c r="AJ19" t="s">
        <v>19343</v>
      </c>
      <c r="AK19" s="8" t="s">
        <v>47</v>
      </c>
      <c r="AL19" s="8" t="s">
        <v>19343</v>
      </c>
    </row>
    <row r="20" spans="1:38" hidden="1" x14ac:dyDescent="0.25">
      <c r="A20" t="s">
        <v>198</v>
      </c>
      <c r="C20" t="s">
        <v>210</v>
      </c>
      <c r="H20" t="s">
        <v>211</v>
      </c>
      <c r="I20" t="s">
        <v>212</v>
      </c>
      <c r="J20" t="s">
        <v>51</v>
      </c>
      <c r="K20" t="s">
        <v>40</v>
      </c>
      <c r="L20" t="s">
        <v>213</v>
      </c>
      <c r="M20" t="s">
        <v>214</v>
      </c>
      <c r="N20">
        <v>4439389</v>
      </c>
      <c r="O20">
        <v>36</v>
      </c>
      <c r="P20">
        <v>233201</v>
      </c>
      <c r="Q20">
        <v>550</v>
      </c>
      <c r="R20" t="s">
        <v>84</v>
      </c>
      <c r="S20" t="s">
        <v>85</v>
      </c>
      <c r="T20" t="s">
        <v>215</v>
      </c>
      <c r="U20" t="s">
        <v>216</v>
      </c>
      <c r="V20" t="s">
        <v>217</v>
      </c>
      <c r="W20" t="s">
        <v>218</v>
      </c>
      <c r="X20" t="s">
        <v>219</v>
      </c>
      <c r="Y20" t="s">
        <v>219</v>
      </c>
      <c r="Z20" t="s">
        <v>220</v>
      </c>
      <c r="AA20" t="s">
        <v>198</v>
      </c>
      <c r="AB20" t="s">
        <v>44</v>
      </c>
      <c r="AC20" t="s">
        <v>27</v>
      </c>
      <c r="AD20" t="s">
        <v>19434</v>
      </c>
      <c r="AE20" t="s">
        <v>46</v>
      </c>
      <c r="AF20" t="s">
        <v>47</v>
      </c>
      <c r="AH20" t="s">
        <v>40</v>
      </c>
      <c r="AI20" t="s">
        <v>19343</v>
      </c>
      <c r="AJ20" t="s">
        <v>19343</v>
      </c>
      <c r="AK20" s="8" t="s">
        <v>47</v>
      </c>
      <c r="AL20" s="8" t="s">
        <v>19343</v>
      </c>
    </row>
    <row r="21" spans="1:38" hidden="1" x14ac:dyDescent="0.25">
      <c r="A21" t="s">
        <v>199</v>
      </c>
      <c r="B21" t="s">
        <v>79</v>
      </c>
      <c r="H21" t="s">
        <v>222</v>
      </c>
      <c r="I21" t="s">
        <v>223</v>
      </c>
      <c r="J21" t="s">
        <v>35</v>
      </c>
      <c r="K21" t="s">
        <v>224</v>
      </c>
      <c r="M21" t="s">
        <v>225</v>
      </c>
      <c r="N21">
        <v>4443046</v>
      </c>
      <c r="O21">
        <v>106</v>
      </c>
      <c r="P21">
        <v>81203</v>
      </c>
      <c r="Q21">
        <v>158836</v>
      </c>
      <c r="R21" t="s">
        <v>71</v>
      </c>
      <c r="S21" t="s">
        <v>72</v>
      </c>
      <c r="T21" t="s">
        <v>40</v>
      </c>
      <c r="U21" t="s">
        <v>226</v>
      </c>
      <c r="V21" t="s">
        <v>42</v>
      </c>
      <c r="W21" t="s">
        <v>118</v>
      </c>
      <c r="X21" t="s">
        <v>118</v>
      </c>
      <c r="Y21" t="s">
        <v>118</v>
      </c>
      <c r="Z21" t="s">
        <v>118</v>
      </c>
      <c r="AA21" t="s">
        <v>199</v>
      </c>
      <c r="AB21" t="s">
        <v>44</v>
      </c>
      <c r="AC21" t="s">
        <v>27</v>
      </c>
      <c r="AD21" t="s">
        <v>19436</v>
      </c>
      <c r="AE21">
        <v>2</v>
      </c>
      <c r="AF21" t="s">
        <v>47</v>
      </c>
      <c r="AH21" t="s">
        <v>40</v>
      </c>
      <c r="AI21" t="s">
        <v>19344</v>
      </c>
      <c r="AJ21" t="s">
        <v>19343</v>
      </c>
      <c r="AK21" s="8" t="s">
        <v>47</v>
      </c>
      <c r="AL21" s="8" t="s">
        <v>19343</v>
      </c>
    </row>
    <row r="22" spans="1:38" hidden="1" x14ac:dyDescent="0.25">
      <c r="A22" t="s">
        <v>200</v>
      </c>
      <c r="B22" t="s">
        <v>32</v>
      </c>
      <c r="H22" t="s">
        <v>227</v>
      </c>
      <c r="I22" t="s">
        <v>228</v>
      </c>
      <c r="J22" t="s">
        <v>35</v>
      </c>
      <c r="K22" t="s">
        <v>229</v>
      </c>
      <c r="M22" t="s">
        <v>230</v>
      </c>
      <c r="N22">
        <v>4443655</v>
      </c>
      <c r="O22">
        <v>31</v>
      </c>
      <c r="P22">
        <v>235201</v>
      </c>
      <c r="Q22">
        <v>61645</v>
      </c>
      <c r="R22" t="s">
        <v>38</v>
      </c>
      <c r="S22" t="s">
        <v>39</v>
      </c>
      <c r="T22" t="s">
        <v>40</v>
      </c>
      <c r="U22" t="s">
        <v>231</v>
      </c>
      <c r="V22" t="s">
        <v>42</v>
      </c>
      <c r="W22" t="s">
        <v>232</v>
      </c>
      <c r="X22" t="s">
        <v>232</v>
      </c>
      <c r="Y22" t="s">
        <v>232</v>
      </c>
      <c r="Z22" t="s">
        <v>232</v>
      </c>
      <c r="AA22" t="s">
        <v>200</v>
      </c>
      <c r="AB22" t="s">
        <v>44</v>
      </c>
      <c r="AC22" t="s">
        <v>27</v>
      </c>
      <c r="AD22" t="s">
        <v>19423</v>
      </c>
      <c r="AE22" t="s">
        <v>46</v>
      </c>
      <c r="AF22" t="s">
        <v>47</v>
      </c>
      <c r="AH22" t="s">
        <v>40</v>
      </c>
      <c r="AI22" t="s">
        <v>19343</v>
      </c>
      <c r="AJ22" t="s">
        <v>19343</v>
      </c>
      <c r="AK22" s="8" t="s">
        <v>47</v>
      </c>
      <c r="AL22" s="8" t="s">
        <v>19344</v>
      </c>
    </row>
    <row r="23" spans="1:38" hidden="1" x14ac:dyDescent="0.25">
      <c r="A23" t="s">
        <v>201</v>
      </c>
      <c r="B23" t="s">
        <v>79</v>
      </c>
      <c r="H23" t="s">
        <v>233</v>
      </c>
      <c r="I23" t="s">
        <v>234</v>
      </c>
      <c r="J23" t="s">
        <v>35</v>
      </c>
      <c r="K23" t="s">
        <v>235</v>
      </c>
      <c r="M23" t="s">
        <v>236</v>
      </c>
      <c r="N23">
        <v>4449093</v>
      </c>
      <c r="O23">
        <v>99</v>
      </c>
      <c r="P23">
        <v>112692</v>
      </c>
      <c r="Q23">
        <v>158836</v>
      </c>
      <c r="R23" t="s">
        <v>71</v>
      </c>
      <c r="S23" t="s">
        <v>72</v>
      </c>
      <c r="T23" t="s">
        <v>40</v>
      </c>
      <c r="U23" t="s">
        <v>237</v>
      </c>
      <c r="V23" t="s">
        <v>42</v>
      </c>
      <c r="W23" t="s">
        <v>238</v>
      </c>
      <c r="X23" t="s">
        <v>238</v>
      </c>
      <c r="Y23" t="s">
        <v>238</v>
      </c>
      <c r="Z23" t="s">
        <v>238</v>
      </c>
      <c r="AA23" t="s">
        <v>201</v>
      </c>
      <c r="AB23" t="s">
        <v>44</v>
      </c>
      <c r="AC23" t="s">
        <v>27</v>
      </c>
      <c r="AD23" t="s">
        <v>19436</v>
      </c>
      <c r="AE23">
        <v>3</v>
      </c>
      <c r="AF23" t="s">
        <v>47</v>
      </c>
      <c r="AH23" t="s">
        <v>40</v>
      </c>
      <c r="AI23" t="s">
        <v>19343</v>
      </c>
      <c r="AJ23" t="s">
        <v>19343</v>
      </c>
      <c r="AK23" s="8" t="s">
        <v>47</v>
      </c>
      <c r="AL23" s="8" t="s">
        <v>19343</v>
      </c>
    </row>
    <row r="24" spans="1:38" hidden="1" x14ac:dyDescent="0.25">
      <c r="A24" t="s">
        <v>202</v>
      </c>
      <c r="C24" t="s">
        <v>149</v>
      </c>
      <c r="H24" t="s">
        <v>239</v>
      </c>
      <c r="I24" t="s">
        <v>240</v>
      </c>
      <c r="J24" t="s">
        <v>51</v>
      </c>
      <c r="K24" t="s">
        <v>40</v>
      </c>
      <c r="L24" t="s">
        <v>241</v>
      </c>
      <c r="M24" t="s">
        <v>242</v>
      </c>
      <c r="N24">
        <v>4449711</v>
      </c>
      <c r="O24">
        <v>42</v>
      </c>
      <c r="P24">
        <v>302603</v>
      </c>
      <c r="Q24">
        <v>158836</v>
      </c>
      <c r="R24" t="s">
        <v>71</v>
      </c>
      <c r="S24" t="s">
        <v>72</v>
      </c>
      <c r="T24" t="s">
        <v>243</v>
      </c>
      <c r="U24" t="s">
        <v>244</v>
      </c>
      <c r="V24" t="s">
        <v>245</v>
      </c>
      <c r="W24" t="s">
        <v>246</v>
      </c>
      <c r="X24" t="s">
        <v>246</v>
      </c>
      <c r="Y24" t="s">
        <v>246</v>
      </c>
      <c r="Z24" t="s">
        <v>247</v>
      </c>
      <c r="AA24" t="s">
        <v>202</v>
      </c>
      <c r="AB24" t="s">
        <v>44</v>
      </c>
      <c r="AC24" t="s">
        <v>27</v>
      </c>
      <c r="AD24" t="s">
        <v>19436</v>
      </c>
      <c r="AE24">
        <v>3</v>
      </c>
      <c r="AF24">
        <v>1160</v>
      </c>
      <c r="AH24" t="s">
        <v>40</v>
      </c>
      <c r="AI24" t="s">
        <v>19343</v>
      </c>
      <c r="AJ24" t="s">
        <v>19343</v>
      </c>
      <c r="AK24" s="8" t="s">
        <v>47</v>
      </c>
      <c r="AL24" s="8" t="s">
        <v>19343</v>
      </c>
    </row>
    <row r="25" spans="1:38" hidden="1" x14ac:dyDescent="0.25">
      <c r="A25" t="s">
        <v>203</v>
      </c>
      <c r="B25" t="s">
        <v>248</v>
      </c>
      <c r="C25" t="s">
        <v>149</v>
      </c>
      <c r="D25" t="s">
        <v>248</v>
      </c>
      <c r="F25" t="s">
        <v>249</v>
      </c>
      <c r="H25" t="s">
        <v>250</v>
      </c>
      <c r="I25" t="s">
        <v>251</v>
      </c>
      <c r="J25" t="s">
        <v>35</v>
      </c>
      <c r="K25" t="s">
        <v>40</v>
      </c>
      <c r="L25" t="s">
        <v>252</v>
      </c>
      <c r="M25" t="s">
        <v>253</v>
      </c>
      <c r="N25">
        <v>4450004</v>
      </c>
      <c r="O25">
        <v>212</v>
      </c>
      <c r="P25">
        <v>40016</v>
      </c>
      <c r="Q25">
        <v>1812934</v>
      </c>
      <c r="R25" t="s">
        <v>254</v>
      </c>
      <c r="S25" t="s">
        <v>72</v>
      </c>
      <c r="T25" t="s">
        <v>255</v>
      </c>
      <c r="U25" t="s">
        <v>256</v>
      </c>
      <c r="V25" t="s">
        <v>257</v>
      </c>
      <c r="W25" t="s">
        <v>258</v>
      </c>
      <c r="X25" t="s">
        <v>258</v>
      </c>
      <c r="Y25" t="s">
        <v>258</v>
      </c>
      <c r="Z25" t="s">
        <v>259</v>
      </c>
      <c r="AA25" t="s">
        <v>203</v>
      </c>
      <c r="AB25" t="s">
        <v>44</v>
      </c>
      <c r="AC25" t="s">
        <v>27</v>
      </c>
      <c r="AD25" t="s">
        <v>19436</v>
      </c>
      <c r="AE25">
        <v>2</v>
      </c>
      <c r="AF25">
        <v>665</v>
      </c>
      <c r="AH25" t="s">
        <v>40</v>
      </c>
      <c r="AI25" t="s">
        <v>19343</v>
      </c>
      <c r="AJ25" t="s">
        <v>19343</v>
      </c>
      <c r="AK25" s="8" t="s">
        <v>47</v>
      </c>
      <c r="AL25" s="8" t="s">
        <v>19343</v>
      </c>
    </row>
    <row r="26" spans="1:38" hidden="1" x14ac:dyDescent="0.25">
      <c r="A26" t="s">
        <v>260</v>
      </c>
      <c r="B26" t="s">
        <v>79</v>
      </c>
      <c r="H26" t="s">
        <v>261</v>
      </c>
      <c r="I26" t="s">
        <v>262</v>
      </c>
      <c r="J26" t="s">
        <v>35</v>
      </c>
      <c r="K26" t="s">
        <v>263</v>
      </c>
      <c r="M26" t="s">
        <v>264</v>
      </c>
      <c r="N26">
        <v>4473875</v>
      </c>
      <c r="O26">
        <v>111</v>
      </c>
      <c r="P26">
        <v>71026</v>
      </c>
      <c r="Q26">
        <v>550</v>
      </c>
      <c r="R26" t="s">
        <v>84</v>
      </c>
      <c r="S26" t="s">
        <v>85</v>
      </c>
      <c r="T26" t="s">
        <v>40</v>
      </c>
      <c r="U26" t="s">
        <v>265</v>
      </c>
      <c r="V26" t="s">
        <v>42</v>
      </c>
      <c r="W26" t="s">
        <v>266</v>
      </c>
      <c r="X26" t="s">
        <v>266</v>
      </c>
      <c r="Y26" t="s">
        <v>266</v>
      </c>
      <c r="Z26" t="s">
        <v>266</v>
      </c>
      <c r="AA26" t="s">
        <v>260</v>
      </c>
      <c r="AB26" t="s">
        <v>44</v>
      </c>
      <c r="AC26" t="s">
        <v>27</v>
      </c>
      <c r="AD26" t="s">
        <v>19423</v>
      </c>
      <c r="AE26" t="s">
        <v>46</v>
      </c>
      <c r="AF26" t="s">
        <v>47</v>
      </c>
      <c r="AH26" t="s">
        <v>18926</v>
      </c>
      <c r="AI26" t="s">
        <v>19343</v>
      </c>
      <c r="AJ26" t="s">
        <v>19343</v>
      </c>
      <c r="AK26" s="8" t="s">
        <v>47</v>
      </c>
      <c r="AL26" s="8" t="s">
        <v>19344</v>
      </c>
    </row>
    <row r="27" spans="1:38" hidden="1" x14ac:dyDescent="0.25">
      <c r="A27" t="s">
        <v>267</v>
      </c>
      <c r="B27" t="s">
        <v>248</v>
      </c>
      <c r="C27" t="s">
        <v>286</v>
      </c>
      <c r="H27" t="s">
        <v>287</v>
      </c>
      <c r="I27" t="s">
        <v>288</v>
      </c>
      <c r="J27" t="s">
        <v>51</v>
      </c>
      <c r="K27" t="s">
        <v>40</v>
      </c>
      <c r="L27" t="s">
        <v>289</v>
      </c>
      <c r="M27" t="s">
        <v>290</v>
      </c>
      <c r="N27">
        <v>4487733</v>
      </c>
      <c r="O27">
        <v>10</v>
      </c>
      <c r="P27">
        <v>2614999</v>
      </c>
      <c r="Q27">
        <v>550</v>
      </c>
      <c r="R27" t="s">
        <v>84</v>
      </c>
      <c r="S27" t="s">
        <v>85</v>
      </c>
      <c r="T27" t="s">
        <v>291</v>
      </c>
      <c r="U27" t="s">
        <v>292</v>
      </c>
      <c r="V27" t="s">
        <v>293</v>
      </c>
      <c r="W27" t="s">
        <v>294</v>
      </c>
      <c r="X27" t="s">
        <v>294</v>
      </c>
      <c r="Y27" t="s">
        <v>294</v>
      </c>
      <c r="Z27" t="s">
        <v>295</v>
      </c>
      <c r="AA27" t="s">
        <v>267</v>
      </c>
      <c r="AB27" t="s">
        <v>44</v>
      </c>
      <c r="AC27" t="s">
        <v>27</v>
      </c>
      <c r="AD27" t="s">
        <v>19421</v>
      </c>
      <c r="AE27" t="s">
        <v>46</v>
      </c>
      <c r="AF27" t="s">
        <v>47</v>
      </c>
      <c r="AH27" t="s">
        <v>40</v>
      </c>
      <c r="AI27" t="s">
        <v>19343</v>
      </c>
      <c r="AJ27" t="s">
        <v>19343</v>
      </c>
      <c r="AK27" s="8" t="s">
        <v>47</v>
      </c>
      <c r="AL27" s="8" t="s">
        <v>19344</v>
      </c>
    </row>
    <row r="28" spans="1:38" hidden="1" x14ac:dyDescent="0.25">
      <c r="A28" t="s">
        <v>268</v>
      </c>
      <c r="B28" t="s">
        <v>79</v>
      </c>
      <c r="H28" t="s">
        <v>297</v>
      </c>
      <c r="I28" t="s">
        <v>298</v>
      </c>
      <c r="J28" t="s">
        <v>35</v>
      </c>
      <c r="K28" t="s">
        <v>299</v>
      </c>
      <c r="M28" t="s">
        <v>300</v>
      </c>
      <c r="N28">
        <v>4491849</v>
      </c>
      <c r="O28">
        <v>42</v>
      </c>
      <c r="P28">
        <v>151625</v>
      </c>
      <c r="Q28">
        <v>158836</v>
      </c>
      <c r="R28" t="s">
        <v>71</v>
      </c>
      <c r="S28" t="s">
        <v>72</v>
      </c>
      <c r="T28" t="s">
        <v>40</v>
      </c>
      <c r="U28" t="s">
        <v>301</v>
      </c>
      <c r="V28" t="s">
        <v>42</v>
      </c>
      <c r="W28" t="s">
        <v>238</v>
      </c>
      <c r="X28" t="s">
        <v>238</v>
      </c>
      <c r="Y28" t="s">
        <v>238</v>
      </c>
      <c r="Z28" t="s">
        <v>238</v>
      </c>
      <c r="AA28" t="s">
        <v>268</v>
      </c>
      <c r="AB28" t="s">
        <v>44</v>
      </c>
      <c r="AC28" t="s">
        <v>27</v>
      </c>
      <c r="AD28" t="s">
        <v>19436</v>
      </c>
      <c r="AE28">
        <v>3</v>
      </c>
      <c r="AF28">
        <v>148</v>
      </c>
      <c r="AH28" t="s">
        <v>40</v>
      </c>
      <c r="AI28" t="s">
        <v>19343</v>
      </c>
      <c r="AJ28" t="s">
        <v>19343</v>
      </c>
      <c r="AK28" s="8" t="s">
        <v>47</v>
      </c>
      <c r="AL28" s="8" t="s">
        <v>19343</v>
      </c>
    </row>
    <row r="29" spans="1:38" hidden="1" x14ac:dyDescent="0.25">
      <c r="A29" t="s">
        <v>269</v>
      </c>
      <c r="H29" t="s">
        <v>302</v>
      </c>
      <c r="I29" t="s">
        <v>303</v>
      </c>
      <c r="J29" t="s">
        <v>51</v>
      </c>
      <c r="K29" t="s">
        <v>304</v>
      </c>
      <c r="M29" t="s">
        <v>305</v>
      </c>
      <c r="N29">
        <v>4497631</v>
      </c>
      <c r="O29">
        <v>78</v>
      </c>
      <c r="P29">
        <v>107312</v>
      </c>
      <c r="Q29">
        <v>158836</v>
      </c>
      <c r="R29" t="s">
        <v>71</v>
      </c>
      <c r="S29" t="s">
        <v>72</v>
      </c>
      <c r="T29" t="s">
        <v>306</v>
      </c>
      <c r="U29" t="s">
        <v>307</v>
      </c>
      <c r="V29" t="s">
        <v>308</v>
      </c>
      <c r="W29" t="s">
        <v>309</v>
      </c>
      <c r="X29" t="s">
        <v>310</v>
      </c>
      <c r="Y29" t="s">
        <v>310</v>
      </c>
      <c r="Z29" t="s">
        <v>311</v>
      </c>
      <c r="AA29" t="s">
        <v>269</v>
      </c>
      <c r="AB29" t="s">
        <v>44</v>
      </c>
      <c r="AC29" t="s">
        <v>27</v>
      </c>
      <c r="AD29" t="s">
        <v>19436</v>
      </c>
      <c r="AE29">
        <v>3</v>
      </c>
      <c r="AF29">
        <v>511</v>
      </c>
      <c r="AH29" t="s">
        <v>40</v>
      </c>
      <c r="AI29" t="s">
        <v>19343</v>
      </c>
      <c r="AJ29" t="s">
        <v>19343</v>
      </c>
      <c r="AK29" s="8" t="s">
        <v>47</v>
      </c>
      <c r="AL29" s="8" t="s">
        <v>19343</v>
      </c>
    </row>
    <row r="30" spans="1:38" hidden="1" x14ac:dyDescent="0.25">
      <c r="A30" t="s">
        <v>270</v>
      </c>
      <c r="B30" t="s">
        <v>312</v>
      </c>
      <c r="H30" t="s">
        <v>313</v>
      </c>
      <c r="I30" t="s">
        <v>314</v>
      </c>
      <c r="J30" t="s">
        <v>51</v>
      </c>
      <c r="K30" t="s">
        <v>40</v>
      </c>
      <c r="L30" t="s">
        <v>314</v>
      </c>
      <c r="M30" t="s">
        <v>315</v>
      </c>
      <c r="N30">
        <v>4498316</v>
      </c>
      <c r="O30">
        <v>195</v>
      </c>
      <c r="P30">
        <v>37421</v>
      </c>
      <c r="Q30">
        <v>1421338</v>
      </c>
      <c r="R30" t="s">
        <v>316</v>
      </c>
      <c r="S30" t="s">
        <v>39</v>
      </c>
      <c r="T30" t="s">
        <v>317</v>
      </c>
      <c r="U30" t="s">
        <v>318</v>
      </c>
      <c r="V30" t="s">
        <v>319</v>
      </c>
      <c r="W30" t="s">
        <v>320</v>
      </c>
      <c r="X30" t="s">
        <v>320</v>
      </c>
      <c r="Y30" t="s">
        <v>320</v>
      </c>
      <c r="Z30" t="s">
        <v>321</v>
      </c>
      <c r="AA30" t="s">
        <v>270</v>
      </c>
      <c r="AB30" t="s">
        <v>44</v>
      </c>
      <c r="AC30" t="s">
        <v>27</v>
      </c>
      <c r="AD30" t="s">
        <v>19423</v>
      </c>
      <c r="AE30" t="s">
        <v>46</v>
      </c>
      <c r="AF30">
        <v>720</v>
      </c>
      <c r="AH30" t="s">
        <v>18927</v>
      </c>
      <c r="AI30" t="s">
        <v>19343</v>
      </c>
      <c r="AJ30" t="s">
        <v>19343</v>
      </c>
      <c r="AK30" s="8" t="s">
        <v>47</v>
      </c>
      <c r="AL30" s="8" t="s">
        <v>19344</v>
      </c>
    </row>
    <row r="31" spans="1:38" hidden="1" x14ac:dyDescent="0.25">
      <c r="A31" t="s">
        <v>271</v>
      </c>
      <c r="B31" t="s">
        <v>322</v>
      </c>
      <c r="C31" t="s">
        <v>149</v>
      </c>
      <c r="H31" t="s">
        <v>323</v>
      </c>
      <c r="I31" t="s">
        <v>324</v>
      </c>
      <c r="J31" t="s">
        <v>35</v>
      </c>
      <c r="K31" t="s">
        <v>40</v>
      </c>
      <c r="L31" t="s">
        <v>325</v>
      </c>
      <c r="M31" t="s">
        <v>326</v>
      </c>
      <c r="N31">
        <v>4499414</v>
      </c>
      <c r="O31">
        <v>41</v>
      </c>
      <c r="P31">
        <v>219011</v>
      </c>
      <c r="Q31">
        <v>550</v>
      </c>
      <c r="R31" t="s">
        <v>84</v>
      </c>
      <c r="S31" t="s">
        <v>85</v>
      </c>
      <c r="T31" t="s">
        <v>327</v>
      </c>
      <c r="U31" t="s">
        <v>328</v>
      </c>
      <c r="V31" t="s">
        <v>329</v>
      </c>
      <c r="W31" t="s">
        <v>330</v>
      </c>
      <c r="X31" t="s">
        <v>331</v>
      </c>
      <c r="Y31" t="s">
        <v>331</v>
      </c>
      <c r="Z31" t="s">
        <v>332</v>
      </c>
      <c r="AA31" t="s">
        <v>271</v>
      </c>
      <c r="AB31" t="s">
        <v>44</v>
      </c>
      <c r="AC31" t="s">
        <v>27</v>
      </c>
      <c r="AD31" t="s">
        <v>19436</v>
      </c>
      <c r="AE31">
        <v>2</v>
      </c>
      <c r="AF31">
        <v>787</v>
      </c>
      <c r="AH31" t="s">
        <v>40</v>
      </c>
      <c r="AI31" t="s">
        <v>19343</v>
      </c>
      <c r="AJ31" t="s">
        <v>19343</v>
      </c>
      <c r="AK31" s="8" t="s">
        <v>47</v>
      </c>
      <c r="AL31" s="8" t="s">
        <v>19343</v>
      </c>
    </row>
    <row r="32" spans="1:38" hidden="1" x14ac:dyDescent="0.25">
      <c r="A32" t="s">
        <v>272</v>
      </c>
      <c r="B32" t="s">
        <v>248</v>
      </c>
      <c r="C32" t="s">
        <v>149</v>
      </c>
      <c r="D32" t="s">
        <v>248</v>
      </c>
      <c r="F32" t="s">
        <v>249</v>
      </c>
      <c r="H32" t="s">
        <v>333</v>
      </c>
      <c r="I32" t="s">
        <v>334</v>
      </c>
      <c r="J32" t="s">
        <v>35</v>
      </c>
      <c r="K32" t="s">
        <v>40</v>
      </c>
      <c r="L32" t="s">
        <v>335</v>
      </c>
      <c r="M32" t="s">
        <v>336</v>
      </c>
      <c r="N32">
        <v>4500218</v>
      </c>
      <c r="O32">
        <v>123</v>
      </c>
      <c r="P32">
        <v>92927</v>
      </c>
      <c r="Q32">
        <v>61645</v>
      </c>
      <c r="R32" t="s">
        <v>38</v>
      </c>
      <c r="S32" t="s">
        <v>39</v>
      </c>
      <c r="T32" t="s">
        <v>337</v>
      </c>
      <c r="U32" t="s">
        <v>338</v>
      </c>
      <c r="V32" t="s">
        <v>257</v>
      </c>
      <c r="W32" t="s">
        <v>258</v>
      </c>
      <c r="X32" t="s">
        <v>258</v>
      </c>
      <c r="Y32" t="s">
        <v>258</v>
      </c>
      <c r="Z32" t="s">
        <v>259</v>
      </c>
      <c r="AA32" t="s">
        <v>272</v>
      </c>
      <c r="AB32" t="s">
        <v>44</v>
      </c>
      <c r="AC32" t="s">
        <v>27</v>
      </c>
      <c r="AD32" t="s">
        <v>19423</v>
      </c>
      <c r="AE32" t="s">
        <v>46</v>
      </c>
      <c r="AF32">
        <v>657</v>
      </c>
      <c r="AH32" t="s">
        <v>40</v>
      </c>
      <c r="AI32" t="s">
        <v>19344</v>
      </c>
      <c r="AJ32" t="s">
        <v>19343</v>
      </c>
      <c r="AK32" s="8" t="s">
        <v>47</v>
      </c>
      <c r="AL32" s="8" t="s">
        <v>19344</v>
      </c>
    </row>
    <row r="33" spans="1:38" hidden="1" x14ac:dyDescent="0.25">
      <c r="A33" t="s">
        <v>273</v>
      </c>
      <c r="H33" t="s">
        <v>339</v>
      </c>
      <c r="I33" t="s">
        <v>340</v>
      </c>
      <c r="J33" t="s">
        <v>51</v>
      </c>
      <c r="K33" t="s">
        <v>40</v>
      </c>
      <c r="L33" t="s">
        <v>341</v>
      </c>
      <c r="M33" t="s">
        <v>342</v>
      </c>
      <c r="N33">
        <v>4500707</v>
      </c>
      <c r="O33">
        <v>48</v>
      </c>
      <c r="P33">
        <v>267465</v>
      </c>
      <c r="Q33">
        <v>1177927</v>
      </c>
      <c r="R33" t="s">
        <v>343</v>
      </c>
      <c r="S33" t="s">
        <v>85</v>
      </c>
      <c r="T33" t="s">
        <v>344</v>
      </c>
      <c r="U33" t="s">
        <v>345</v>
      </c>
      <c r="V33" t="s">
        <v>346</v>
      </c>
      <c r="W33" t="s">
        <v>347</v>
      </c>
      <c r="X33" t="s">
        <v>347</v>
      </c>
      <c r="Y33" t="s">
        <v>347</v>
      </c>
      <c r="Z33" t="s">
        <v>348</v>
      </c>
      <c r="AA33" t="s">
        <v>273</v>
      </c>
      <c r="AB33" t="s">
        <v>44</v>
      </c>
      <c r="AC33" t="s">
        <v>27</v>
      </c>
      <c r="AD33" t="s">
        <v>19436</v>
      </c>
      <c r="AE33">
        <v>3</v>
      </c>
      <c r="AF33" t="s">
        <v>47</v>
      </c>
      <c r="AH33" t="s">
        <v>40</v>
      </c>
      <c r="AI33" t="s">
        <v>19343</v>
      </c>
      <c r="AJ33" t="s">
        <v>19343</v>
      </c>
      <c r="AK33" s="8" t="s">
        <v>47</v>
      </c>
      <c r="AL33" s="8" t="s">
        <v>19343</v>
      </c>
    </row>
    <row r="34" spans="1:38" hidden="1" x14ac:dyDescent="0.25">
      <c r="A34" t="s">
        <v>274</v>
      </c>
      <c r="H34" t="s">
        <v>349</v>
      </c>
      <c r="I34" t="s">
        <v>350</v>
      </c>
      <c r="J34" t="s">
        <v>51</v>
      </c>
      <c r="K34" t="s">
        <v>40</v>
      </c>
      <c r="L34" t="s">
        <v>351</v>
      </c>
      <c r="M34" t="s">
        <v>352</v>
      </c>
      <c r="N34">
        <v>4501383</v>
      </c>
      <c r="O34">
        <v>18</v>
      </c>
      <c r="P34">
        <v>382552</v>
      </c>
      <c r="Q34">
        <v>550</v>
      </c>
      <c r="R34" t="s">
        <v>84</v>
      </c>
      <c r="S34" t="s">
        <v>85</v>
      </c>
      <c r="T34" t="s">
        <v>353</v>
      </c>
      <c r="U34" t="s">
        <v>354</v>
      </c>
      <c r="V34" t="s">
        <v>57</v>
      </c>
      <c r="W34" t="s">
        <v>355</v>
      </c>
      <c r="X34" t="s">
        <v>356</v>
      </c>
      <c r="Y34" t="s">
        <v>356</v>
      </c>
      <c r="Z34" t="s">
        <v>357</v>
      </c>
      <c r="AA34" t="s">
        <v>274</v>
      </c>
      <c r="AB34" t="s">
        <v>44</v>
      </c>
      <c r="AC34" t="s">
        <v>27</v>
      </c>
      <c r="AD34" t="s">
        <v>19436</v>
      </c>
      <c r="AE34">
        <v>3</v>
      </c>
      <c r="AF34">
        <v>1160</v>
      </c>
      <c r="AH34" t="s">
        <v>40</v>
      </c>
      <c r="AI34" t="s">
        <v>19343</v>
      </c>
      <c r="AJ34" t="s">
        <v>19343</v>
      </c>
      <c r="AK34" s="8" t="s">
        <v>47</v>
      </c>
      <c r="AL34" s="8" t="s">
        <v>19343</v>
      </c>
    </row>
    <row r="35" spans="1:38" hidden="1" x14ac:dyDescent="0.25">
      <c r="A35" t="s">
        <v>275</v>
      </c>
      <c r="B35" t="s">
        <v>248</v>
      </c>
      <c r="C35" t="s">
        <v>149</v>
      </c>
      <c r="D35" t="s">
        <v>248</v>
      </c>
      <c r="F35" t="s">
        <v>249</v>
      </c>
      <c r="H35" t="s">
        <v>358</v>
      </c>
      <c r="I35" t="s">
        <v>359</v>
      </c>
      <c r="J35" t="s">
        <v>35</v>
      </c>
      <c r="K35" t="s">
        <v>40</v>
      </c>
      <c r="L35" t="s">
        <v>360</v>
      </c>
      <c r="M35" t="s">
        <v>361</v>
      </c>
      <c r="N35">
        <v>4501423</v>
      </c>
      <c r="O35">
        <v>103</v>
      </c>
      <c r="P35">
        <v>119765</v>
      </c>
      <c r="Q35">
        <v>61645</v>
      </c>
      <c r="R35" t="s">
        <v>38</v>
      </c>
      <c r="S35" t="s">
        <v>39</v>
      </c>
      <c r="T35" t="s">
        <v>362</v>
      </c>
      <c r="U35" t="s">
        <v>363</v>
      </c>
      <c r="V35" t="s">
        <v>257</v>
      </c>
      <c r="W35" t="s">
        <v>258</v>
      </c>
      <c r="X35" t="s">
        <v>258</v>
      </c>
      <c r="Y35" t="s">
        <v>258</v>
      </c>
      <c r="Z35" t="s">
        <v>259</v>
      </c>
      <c r="AA35" t="s">
        <v>275</v>
      </c>
      <c r="AB35" t="s">
        <v>44</v>
      </c>
      <c r="AC35" t="s">
        <v>27</v>
      </c>
      <c r="AD35" t="s">
        <v>19423</v>
      </c>
      <c r="AE35" t="s">
        <v>46</v>
      </c>
      <c r="AF35">
        <v>657</v>
      </c>
      <c r="AH35" t="s">
        <v>40</v>
      </c>
      <c r="AI35" t="s">
        <v>19343</v>
      </c>
      <c r="AJ35" t="s">
        <v>19343</v>
      </c>
      <c r="AK35" s="8" t="s">
        <v>47</v>
      </c>
      <c r="AL35" s="8" t="s">
        <v>19344</v>
      </c>
    </row>
    <row r="36" spans="1:38" hidden="1" x14ac:dyDescent="0.25">
      <c r="A36" t="s">
        <v>276</v>
      </c>
      <c r="B36" t="s">
        <v>95</v>
      </c>
      <c r="H36" t="s">
        <v>364</v>
      </c>
      <c r="I36" t="s">
        <v>365</v>
      </c>
      <c r="J36" t="s">
        <v>35</v>
      </c>
      <c r="K36" t="s">
        <v>366</v>
      </c>
      <c r="M36" t="s">
        <v>367</v>
      </c>
      <c r="N36">
        <v>4503540</v>
      </c>
      <c r="O36">
        <v>152</v>
      </c>
      <c r="P36">
        <v>57926</v>
      </c>
      <c r="Q36">
        <v>158836</v>
      </c>
      <c r="R36" t="s">
        <v>71</v>
      </c>
      <c r="S36" t="s">
        <v>72</v>
      </c>
      <c r="T36" t="s">
        <v>40</v>
      </c>
      <c r="U36" t="s">
        <v>368</v>
      </c>
      <c r="V36" t="s">
        <v>42</v>
      </c>
      <c r="W36" t="s">
        <v>87</v>
      </c>
      <c r="X36" t="s">
        <v>87</v>
      </c>
      <c r="Y36" t="s">
        <v>87</v>
      </c>
      <c r="Z36" t="s">
        <v>87</v>
      </c>
      <c r="AA36" t="s">
        <v>276</v>
      </c>
      <c r="AB36" t="s">
        <v>44</v>
      </c>
      <c r="AC36" t="s">
        <v>27</v>
      </c>
      <c r="AD36" t="s">
        <v>19436</v>
      </c>
      <c r="AE36">
        <v>3</v>
      </c>
      <c r="AF36" t="s">
        <v>47</v>
      </c>
      <c r="AH36" t="s">
        <v>40</v>
      </c>
      <c r="AI36" t="s">
        <v>19344</v>
      </c>
      <c r="AJ36" t="s">
        <v>19343</v>
      </c>
      <c r="AK36" s="8" t="s">
        <v>47</v>
      </c>
      <c r="AL36" s="8" t="s">
        <v>19343</v>
      </c>
    </row>
    <row r="37" spans="1:38" hidden="1" x14ac:dyDescent="0.25">
      <c r="A37" t="s">
        <v>277</v>
      </c>
      <c r="B37" t="s">
        <v>369</v>
      </c>
      <c r="C37" t="s">
        <v>149</v>
      </c>
      <c r="D37" t="s">
        <v>370</v>
      </c>
      <c r="E37" t="s">
        <v>371</v>
      </c>
      <c r="F37" t="s">
        <v>372</v>
      </c>
      <c r="H37" t="s">
        <v>373</v>
      </c>
      <c r="I37" t="s">
        <v>374</v>
      </c>
      <c r="J37" t="s">
        <v>51</v>
      </c>
      <c r="K37" t="s">
        <v>40</v>
      </c>
      <c r="L37">
        <v>768</v>
      </c>
      <c r="M37" t="s">
        <v>375</v>
      </c>
      <c r="N37">
        <v>4510731</v>
      </c>
      <c r="O37">
        <v>145</v>
      </c>
      <c r="P37">
        <v>119212</v>
      </c>
      <c r="Q37">
        <v>158836</v>
      </c>
      <c r="R37" t="s">
        <v>71</v>
      </c>
      <c r="S37" t="s">
        <v>72</v>
      </c>
      <c r="T37" t="s">
        <v>376</v>
      </c>
      <c r="U37" t="s">
        <v>377</v>
      </c>
      <c r="V37" t="s">
        <v>378</v>
      </c>
      <c r="W37" t="s">
        <v>379</v>
      </c>
      <c r="X37" t="s">
        <v>379</v>
      </c>
      <c r="Y37" t="s">
        <v>379</v>
      </c>
      <c r="Z37" t="s">
        <v>77</v>
      </c>
      <c r="AA37" t="s">
        <v>277</v>
      </c>
      <c r="AB37" t="s">
        <v>44</v>
      </c>
      <c r="AC37" t="s">
        <v>27</v>
      </c>
      <c r="AD37" t="s">
        <v>19436</v>
      </c>
      <c r="AE37">
        <v>3</v>
      </c>
      <c r="AF37">
        <v>266</v>
      </c>
      <c r="AH37" t="s">
        <v>40</v>
      </c>
      <c r="AI37" t="s">
        <v>19343</v>
      </c>
      <c r="AJ37" t="s">
        <v>19343</v>
      </c>
      <c r="AK37" s="8" t="s">
        <v>47</v>
      </c>
      <c r="AL37" s="8" t="s">
        <v>19343</v>
      </c>
    </row>
    <row r="38" spans="1:38" hidden="1" x14ac:dyDescent="0.25">
      <c r="A38" t="s">
        <v>278</v>
      </c>
      <c r="C38" t="s">
        <v>149</v>
      </c>
      <c r="H38" t="s">
        <v>380</v>
      </c>
      <c r="I38" t="s">
        <v>381</v>
      </c>
      <c r="J38" t="s">
        <v>51</v>
      </c>
      <c r="K38" t="s">
        <v>40</v>
      </c>
      <c r="L38" t="s">
        <v>382</v>
      </c>
      <c r="M38" t="s">
        <v>383</v>
      </c>
      <c r="N38">
        <v>4512178</v>
      </c>
      <c r="O38">
        <v>34</v>
      </c>
      <c r="P38">
        <v>430678</v>
      </c>
      <c r="Q38">
        <v>61645</v>
      </c>
      <c r="R38" t="s">
        <v>38</v>
      </c>
      <c r="S38" t="s">
        <v>39</v>
      </c>
      <c r="T38" t="s">
        <v>384</v>
      </c>
      <c r="U38" t="s">
        <v>385</v>
      </c>
      <c r="V38" t="s">
        <v>245</v>
      </c>
      <c r="W38" t="s">
        <v>247</v>
      </c>
      <c r="X38" t="s">
        <v>247</v>
      </c>
      <c r="Y38" t="s">
        <v>247</v>
      </c>
      <c r="Z38" t="s">
        <v>386</v>
      </c>
      <c r="AA38" t="s">
        <v>278</v>
      </c>
      <c r="AB38" t="s">
        <v>44</v>
      </c>
      <c r="AC38" t="s">
        <v>27</v>
      </c>
      <c r="AD38" t="s">
        <v>19423</v>
      </c>
      <c r="AE38" t="s">
        <v>46</v>
      </c>
      <c r="AF38">
        <v>733</v>
      </c>
      <c r="AH38" t="s">
        <v>40</v>
      </c>
      <c r="AI38" t="s">
        <v>19343</v>
      </c>
      <c r="AJ38" t="s">
        <v>19343</v>
      </c>
      <c r="AK38" s="8" t="s">
        <v>47</v>
      </c>
      <c r="AL38" s="8" t="s">
        <v>19344</v>
      </c>
    </row>
    <row r="39" spans="1:38" hidden="1" x14ac:dyDescent="0.25">
      <c r="A39" t="s">
        <v>279</v>
      </c>
      <c r="B39" t="s">
        <v>387</v>
      </c>
      <c r="C39" t="s">
        <v>387</v>
      </c>
      <c r="D39" t="s">
        <v>387</v>
      </c>
      <c r="F39" t="s">
        <v>388</v>
      </c>
      <c r="H39" t="s">
        <v>389</v>
      </c>
      <c r="I39" t="s">
        <v>390</v>
      </c>
      <c r="J39" t="s">
        <v>51</v>
      </c>
      <c r="K39" t="s">
        <v>40</v>
      </c>
      <c r="L39">
        <v>36796</v>
      </c>
      <c r="M39" t="s">
        <v>391</v>
      </c>
      <c r="N39">
        <v>4514087</v>
      </c>
      <c r="O39">
        <v>58</v>
      </c>
      <c r="P39">
        <v>130304</v>
      </c>
      <c r="Q39">
        <v>1812934</v>
      </c>
      <c r="R39" t="s">
        <v>254</v>
      </c>
      <c r="S39" t="s">
        <v>72</v>
      </c>
      <c r="T39" t="s">
        <v>392</v>
      </c>
      <c r="U39" t="s">
        <v>393</v>
      </c>
      <c r="V39" t="s">
        <v>157</v>
      </c>
      <c r="W39" t="s">
        <v>394</v>
      </c>
      <c r="X39" t="s">
        <v>394</v>
      </c>
      <c r="Y39" t="s">
        <v>394</v>
      </c>
      <c r="Z39" t="s">
        <v>395</v>
      </c>
      <c r="AA39" t="s">
        <v>279</v>
      </c>
      <c r="AB39" t="s">
        <v>44</v>
      </c>
      <c r="AC39" t="s">
        <v>27</v>
      </c>
      <c r="AD39" t="s">
        <v>19436</v>
      </c>
      <c r="AE39">
        <v>2</v>
      </c>
      <c r="AF39">
        <v>602</v>
      </c>
      <c r="AH39" t="s">
        <v>40</v>
      </c>
      <c r="AI39" t="s">
        <v>19343</v>
      </c>
      <c r="AJ39" t="s">
        <v>19343</v>
      </c>
      <c r="AK39" s="8" t="s">
        <v>47</v>
      </c>
      <c r="AL39" s="8" t="s">
        <v>19343</v>
      </c>
    </row>
    <row r="40" spans="1:38" hidden="1" x14ac:dyDescent="0.25">
      <c r="A40" t="s">
        <v>280</v>
      </c>
      <c r="B40" t="s">
        <v>79</v>
      </c>
      <c r="H40" t="s">
        <v>396</v>
      </c>
      <c r="I40" t="s">
        <v>397</v>
      </c>
      <c r="J40" t="s">
        <v>35</v>
      </c>
      <c r="K40" t="s">
        <v>398</v>
      </c>
      <c r="M40" t="s">
        <v>399</v>
      </c>
      <c r="N40">
        <v>4515467</v>
      </c>
      <c r="O40">
        <v>75</v>
      </c>
      <c r="P40">
        <v>100771</v>
      </c>
      <c r="Q40">
        <v>158836</v>
      </c>
      <c r="R40" t="s">
        <v>71</v>
      </c>
      <c r="S40" t="s">
        <v>72</v>
      </c>
      <c r="T40" t="s">
        <v>40</v>
      </c>
      <c r="U40" t="s">
        <v>400</v>
      </c>
      <c r="V40" t="s">
        <v>42</v>
      </c>
      <c r="W40" t="s">
        <v>124</v>
      </c>
      <c r="X40" t="s">
        <v>124</v>
      </c>
      <c r="Y40" t="s">
        <v>124</v>
      </c>
      <c r="Z40" t="s">
        <v>124</v>
      </c>
      <c r="AA40" t="s">
        <v>280</v>
      </c>
      <c r="AB40" t="s">
        <v>44</v>
      </c>
      <c r="AC40" t="s">
        <v>27</v>
      </c>
      <c r="AD40" t="s">
        <v>19436</v>
      </c>
      <c r="AE40">
        <v>3</v>
      </c>
      <c r="AF40" t="s">
        <v>47</v>
      </c>
      <c r="AH40" t="s">
        <v>40</v>
      </c>
      <c r="AI40" t="s">
        <v>19343</v>
      </c>
      <c r="AJ40" t="s">
        <v>19343</v>
      </c>
      <c r="AK40" s="8" t="s">
        <v>47</v>
      </c>
      <c r="AL40" s="8" t="s">
        <v>19343</v>
      </c>
    </row>
    <row r="41" spans="1:38" hidden="1" x14ac:dyDescent="0.25">
      <c r="A41" t="s">
        <v>281</v>
      </c>
      <c r="B41" t="s">
        <v>79</v>
      </c>
      <c r="H41" t="s">
        <v>401</v>
      </c>
      <c r="I41" t="s">
        <v>402</v>
      </c>
      <c r="J41" t="s">
        <v>35</v>
      </c>
      <c r="K41" t="s">
        <v>403</v>
      </c>
      <c r="M41" t="s">
        <v>404</v>
      </c>
      <c r="N41">
        <v>4517264</v>
      </c>
      <c r="O41">
        <v>69</v>
      </c>
      <c r="P41">
        <v>129936</v>
      </c>
      <c r="Q41">
        <v>550</v>
      </c>
      <c r="R41" t="s">
        <v>84</v>
      </c>
      <c r="S41" t="s">
        <v>85</v>
      </c>
      <c r="T41" t="s">
        <v>40</v>
      </c>
      <c r="U41" t="s">
        <v>405</v>
      </c>
      <c r="V41" t="s">
        <v>42</v>
      </c>
      <c r="W41" t="s">
        <v>117</v>
      </c>
      <c r="X41" t="s">
        <v>117</v>
      </c>
      <c r="Y41" t="s">
        <v>117</v>
      </c>
      <c r="Z41" t="s">
        <v>117</v>
      </c>
      <c r="AA41" t="s">
        <v>281</v>
      </c>
      <c r="AB41" t="s">
        <v>44</v>
      </c>
      <c r="AC41" t="s">
        <v>27</v>
      </c>
      <c r="AD41" t="s">
        <v>19423</v>
      </c>
      <c r="AE41" t="s">
        <v>46</v>
      </c>
      <c r="AF41" t="s">
        <v>47</v>
      </c>
      <c r="AH41" t="s">
        <v>40</v>
      </c>
      <c r="AI41" t="s">
        <v>19343</v>
      </c>
      <c r="AJ41" t="s">
        <v>19343</v>
      </c>
      <c r="AK41" s="8" t="s">
        <v>47</v>
      </c>
      <c r="AL41" s="8" t="s">
        <v>19344</v>
      </c>
    </row>
    <row r="42" spans="1:38" hidden="1" x14ac:dyDescent="0.25">
      <c r="A42" t="s">
        <v>282</v>
      </c>
      <c r="B42" t="s">
        <v>79</v>
      </c>
      <c r="H42" t="s">
        <v>406</v>
      </c>
      <c r="I42" t="s">
        <v>407</v>
      </c>
      <c r="J42" t="s">
        <v>35</v>
      </c>
      <c r="K42" t="s">
        <v>408</v>
      </c>
      <c r="M42" t="s">
        <v>409</v>
      </c>
      <c r="N42">
        <v>4517691</v>
      </c>
      <c r="O42">
        <v>34</v>
      </c>
      <c r="P42">
        <v>246537</v>
      </c>
      <c r="Q42">
        <v>158836</v>
      </c>
      <c r="R42" t="s">
        <v>71</v>
      </c>
      <c r="S42" t="s">
        <v>72</v>
      </c>
      <c r="T42" t="s">
        <v>40</v>
      </c>
      <c r="U42" t="s">
        <v>410</v>
      </c>
      <c r="V42" t="s">
        <v>42</v>
      </c>
      <c r="W42" t="s">
        <v>266</v>
      </c>
      <c r="X42" t="s">
        <v>266</v>
      </c>
      <c r="Y42" t="s">
        <v>266</v>
      </c>
      <c r="Z42" t="s">
        <v>266</v>
      </c>
      <c r="AA42" t="s">
        <v>282</v>
      </c>
      <c r="AB42" t="s">
        <v>44</v>
      </c>
      <c r="AC42" t="s">
        <v>27</v>
      </c>
      <c r="AD42" t="s">
        <v>19436</v>
      </c>
      <c r="AE42">
        <v>4</v>
      </c>
      <c r="AF42">
        <v>61</v>
      </c>
      <c r="AH42" t="s">
        <v>40</v>
      </c>
      <c r="AI42" t="s">
        <v>19343</v>
      </c>
      <c r="AJ42" t="s">
        <v>19343</v>
      </c>
      <c r="AK42" s="8" t="s">
        <v>47</v>
      </c>
      <c r="AL42" s="8" t="s">
        <v>19343</v>
      </c>
    </row>
    <row r="43" spans="1:38" hidden="1" x14ac:dyDescent="0.25">
      <c r="A43" t="s">
        <v>283</v>
      </c>
      <c r="B43" t="s">
        <v>79</v>
      </c>
      <c r="H43" t="s">
        <v>411</v>
      </c>
      <c r="I43" t="s">
        <v>412</v>
      </c>
      <c r="J43" t="s">
        <v>35</v>
      </c>
      <c r="K43" t="s">
        <v>413</v>
      </c>
      <c r="M43" t="s">
        <v>414</v>
      </c>
      <c r="N43">
        <v>4523633</v>
      </c>
      <c r="O43">
        <v>70</v>
      </c>
      <c r="P43">
        <v>115365</v>
      </c>
      <c r="Q43">
        <v>158836</v>
      </c>
      <c r="R43" t="s">
        <v>71</v>
      </c>
      <c r="S43" t="s">
        <v>72</v>
      </c>
      <c r="T43" t="s">
        <v>40</v>
      </c>
      <c r="U43" t="s">
        <v>415</v>
      </c>
      <c r="V43" t="s">
        <v>42</v>
      </c>
      <c r="W43" t="s">
        <v>148</v>
      </c>
      <c r="X43" t="s">
        <v>148</v>
      </c>
      <c r="Y43" t="s">
        <v>148</v>
      </c>
      <c r="Z43" t="s">
        <v>148</v>
      </c>
      <c r="AA43" t="s">
        <v>283</v>
      </c>
      <c r="AB43" t="s">
        <v>44</v>
      </c>
      <c r="AC43" t="s">
        <v>27</v>
      </c>
      <c r="AD43" t="s">
        <v>19436</v>
      </c>
      <c r="AE43">
        <v>1</v>
      </c>
      <c r="AF43" t="s">
        <v>47</v>
      </c>
      <c r="AH43" t="s">
        <v>40</v>
      </c>
      <c r="AI43" t="s">
        <v>19343</v>
      </c>
      <c r="AJ43" t="s">
        <v>19343</v>
      </c>
      <c r="AK43" s="8" t="s">
        <v>47</v>
      </c>
      <c r="AL43" s="8" t="s">
        <v>19344</v>
      </c>
    </row>
    <row r="44" spans="1:38" hidden="1" x14ac:dyDescent="0.25">
      <c r="A44" t="s">
        <v>284</v>
      </c>
      <c r="B44" t="s">
        <v>79</v>
      </c>
      <c r="H44" t="s">
        <v>416</v>
      </c>
      <c r="I44" t="s">
        <v>417</v>
      </c>
      <c r="J44" t="s">
        <v>35</v>
      </c>
      <c r="K44" t="s">
        <v>418</v>
      </c>
      <c r="M44" t="s">
        <v>419</v>
      </c>
      <c r="N44">
        <v>4524086</v>
      </c>
      <c r="O44">
        <v>21</v>
      </c>
      <c r="P44">
        <v>460744</v>
      </c>
      <c r="Q44">
        <v>158836</v>
      </c>
      <c r="R44" t="s">
        <v>71</v>
      </c>
      <c r="S44" t="s">
        <v>72</v>
      </c>
      <c r="T44" t="s">
        <v>40</v>
      </c>
      <c r="U44" t="s">
        <v>420</v>
      </c>
      <c r="V44" t="s">
        <v>42</v>
      </c>
      <c r="W44" t="s">
        <v>87</v>
      </c>
      <c r="X44" t="s">
        <v>87</v>
      </c>
      <c r="Y44" t="s">
        <v>87</v>
      </c>
      <c r="Z44" t="s">
        <v>87</v>
      </c>
      <c r="AA44" t="s">
        <v>284</v>
      </c>
      <c r="AB44" t="s">
        <v>44</v>
      </c>
      <c r="AC44" t="s">
        <v>27</v>
      </c>
      <c r="AD44" t="s">
        <v>19436</v>
      </c>
      <c r="AE44">
        <v>3</v>
      </c>
      <c r="AF44" t="s">
        <v>47</v>
      </c>
      <c r="AH44" t="s">
        <v>40</v>
      </c>
      <c r="AI44" t="s">
        <v>19343</v>
      </c>
      <c r="AJ44" t="s">
        <v>19343</v>
      </c>
      <c r="AK44" s="8" t="s">
        <v>47</v>
      </c>
      <c r="AL44" s="8" t="s">
        <v>19343</v>
      </c>
    </row>
    <row r="45" spans="1:38" hidden="1" x14ac:dyDescent="0.25">
      <c r="A45" t="s">
        <v>285</v>
      </c>
      <c r="B45" t="s">
        <v>421</v>
      </c>
      <c r="C45" t="s">
        <v>149</v>
      </c>
      <c r="D45" t="s">
        <v>422</v>
      </c>
      <c r="F45" t="s">
        <v>248</v>
      </c>
      <c r="H45" t="s">
        <v>423</v>
      </c>
      <c r="I45" t="s">
        <v>424</v>
      </c>
      <c r="J45" t="s">
        <v>35</v>
      </c>
      <c r="K45" t="s">
        <v>40</v>
      </c>
      <c r="L45" t="s">
        <v>425</v>
      </c>
      <c r="M45" t="s">
        <v>426</v>
      </c>
      <c r="N45">
        <v>4525676</v>
      </c>
      <c r="O45">
        <v>81</v>
      </c>
      <c r="P45">
        <v>131368</v>
      </c>
      <c r="Q45">
        <v>61645</v>
      </c>
      <c r="R45" t="s">
        <v>38</v>
      </c>
      <c r="S45" t="s">
        <v>39</v>
      </c>
      <c r="T45" t="s">
        <v>427</v>
      </c>
      <c r="U45" t="s">
        <v>428</v>
      </c>
      <c r="V45" t="s">
        <v>429</v>
      </c>
      <c r="W45" t="s">
        <v>430</v>
      </c>
      <c r="X45" t="s">
        <v>430</v>
      </c>
      <c r="Y45" t="s">
        <v>430</v>
      </c>
      <c r="Z45" t="s">
        <v>77</v>
      </c>
      <c r="AA45" t="s">
        <v>285</v>
      </c>
      <c r="AB45" t="s">
        <v>44</v>
      </c>
      <c r="AC45" t="s">
        <v>27</v>
      </c>
      <c r="AD45" t="s">
        <v>19423</v>
      </c>
      <c r="AE45" t="s">
        <v>46</v>
      </c>
      <c r="AF45">
        <v>709</v>
      </c>
      <c r="AH45" t="s">
        <v>40</v>
      </c>
      <c r="AI45" t="s">
        <v>19343</v>
      </c>
      <c r="AJ45" t="s">
        <v>19343</v>
      </c>
      <c r="AK45" s="8" t="s">
        <v>19384</v>
      </c>
      <c r="AL45" s="8" t="s">
        <v>19344</v>
      </c>
    </row>
    <row r="46" spans="1:38" hidden="1" x14ac:dyDescent="0.25">
      <c r="A46" t="s">
        <v>431</v>
      </c>
      <c r="C46" t="s">
        <v>149</v>
      </c>
      <c r="H46" t="s">
        <v>447</v>
      </c>
      <c r="I46" t="s">
        <v>448</v>
      </c>
      <c r="J46" t="s">
        <v>51</v>
      </c>
      <c r="K46" t="s">
        <v>40</v>
      </c>
      <c r="L46" t="s">
        <v>449</v>
      </c>
      <c r="M46" t="s">
        <v>450</v>
      </c>
      <c r="N46">
        <v>4532984</v>
      </c>
      <c r="O46">
        <v>58</v>
      </c>
      <c r="P46">
        <v>163005</v>
      </c>
      <c r="Q46">
        <v>158836</v>
      </c>
      <c r="R46" t="s">
        <v>71</v>
      </c>
      <c r="S46" t="s">
        <v>72</v>
      </c>
      <c r="T46" t="s">
        <v>451</v>
      </c>
      <c r="U46" t="s">
        <v>452</v>
      </c>
      <c r="V46" t="s">
        <v>245</v>
      </c>
      <c r="W46" t="s">
        <v>246</v>
      </c>
      <c r="X46" t="s">
        <v>246</v>
      </c>
      <c r="Y46" t="s">
        <v>246</v>
      </c>
      <c r="Z46" t="s">
        <v>247</v>
      </c>
      <c r="AA46" t="s">
        <v>431</v>
      </c>
      <c r="AB46" t="s">
        <v>44</v>
      </c>
      <c r="AC46" t="s">
        <v>27</v>
      </c>
      <c r="AD46" t="s">
        <v>19436</v>
      </c>
      <c r="AE46">
        <v>3</v>
      </c>
      <c r="AF46">
        <v>127</v>
      </c>
      <c r="AH46" t="s">
        <v>40</v>
      </c>
      <c r="AI46" t="s">
        <v>19343</v>
      </c>
      <c r="AJ46" t="s">
        <v>19343</v>
      </c>
      <c r="AK46" s="8" t="s">
        <v>47</v>
      </c>
      <c r="AL46" s="8" t="s">
        <v>19343</v>
      </c>
    </row>
    <row r="47" spans="1:38" hidden="1" x14ac:dyDescent="0.25">
      <c r="A47" t="s">
        <v>432</v>
      </c>
      <c r="B47" t="s">
        <v>453</v>
      </c>
      <c r="H47" t="s">
        <v>454</v>
      </c>
      <c r="I47" t="s">
        <v>455</v>
      </c>
      <c r="J47" t="s">
        <v>456</v>
      </c>
      <c r="K47" t="s">
        <v>40</v>
      </c>
      <c r="L47" t="s">
        <v>457</v>
      </c>
      <c r="M47" t="s">
        <v>40</v>
      </c>
      <c r="N47">
        <v>4534036</v>
      </c>
      <c r="O47">
        <v>1</v>
      </c>
      <c r="P47">
        <v>4534036</v>
      </c>
      <c r="Q47">
        <v>1827481</v>
      </c>
      <c r="R47" t="s">
        <v>458</v>
      </c>
      <c r="S47" t="s">
        <v>459</v>
      </c>
      <c r="T47" t="s">
        <v>460</v>
      </c>
      <c r="U47" t="s">
        <v>461</v>
      </c>
      <c r="V47" t="s">
        <v>462</v>
      </c>
      <c r="W47" t="s">
        <v>463</v>
      </c>
      <c r="X47" t="s">
        <v>463</v>
      </c>
      <c r="Y47" t="s">
        <v>463</v>
      </c>
      <c r="Z47" t="s">
        <v>464</v>
      </c>
      <c r="AA47" t="s">
        <v>432</v>
      </c>
      <c r="AB47" t="s">
        <v>44</v>
      </c>
      <c r="AC47" t="s">
        <v>27</v>
      </c>
      <c r="AD47" t="s">
        <v>19414</v>
      </c>
      <c r="AE47" t="s">
        <v>46</v>
      </c>
      <c r="AF47">
        <v>56</v>
      </c>
      <c r="AH47" t="s">
        <v>40</v>
      </c>
      <c r="AI47" t="s">
        <v>19343</v>
      </c>
      <c r="AJ47" t="s">
        <v>19343</v>
      </c>
      <c r="AK47" s="8" t="s">
        <v>47</v>
      </c>
      <c r="AL47" s="8" t="s">
        <v>19344</v>
      </c>
    </row>
    <row r="48" spans="1:38" hidden="1" x14ac:dyDescent="0.25">
      <c r="A48" t="s">
        <v>433</v>
      </c>
      <c r="B48" t="s">
        <v>79</v>
      </c>
      <c r="H48" t="s">
        <v>466</v>
      </c>
      <c r="I48" t="s">
        <v>467</v>
      </c>
      <c r="J48" t="s">
        <v>35</v>
      </c>
      <c r="K48" t="s">
        <v>468</v>
      </c>
      <c r="M48" t="s">
        <v>469</v>
      </c>
      <c r="N48">
        <v>4534141</v>
      </c>
      <c r="O48">
        <v>78</v>
      </c>
      <c r="P48">
        <v>141718</v>
      </c>
      <c r="Q48">
        <v>158836</v>
      </c>
      <c r="R48" t="s">
        <v>71</v>
      </c>
      <c r="S48" t="s">
        <v>72</v>
      </c>
      <c r="T48" t="s">
        <v>40</v>
      </c>
      <c r="U48" t="s">
        <v>470</v>
      </c>
      <c r="V48" t="s">
        <v>42</v>
      </c>
      <c r="W48" t="s">
        <v>238</v>
      </c>
      <c r="X48" t="s">
        <v>238</v>
      </c>
      <c r="Y48" t="s">
        <v>238</v>
      </c>
      <c r="Z48" t="s">
        <v>238</v>
      </c>
      <c r="AA48" t="s">
        <v>433</v>
      </c>
      <c r="AB48" t="s">
        <v>44</v>
      </c>
      <c r="AC48" t="s">
        <v>27</v>
      </c>
      <c r="AD48" t="s">
        <v>19436</v>
      </c>
      <c r="AE48">
        <v>1</v>
      </c>
      <c r="AF48" t="s">
        <v>47</v>
      </c>
      <c r="AH48" t="s">
        <v>40</v>
      </c>
      <c r="AI48" t="s">
        <v>19343</v>
      </c>
      <c r="AJ48" t="s">
        <v>19343</v>
      </c>
      <c r="AK48" s="8" t="s">
        <v>47</v>
      </c>
      <c r="AL48" s="8" t="s">
        <v>19344</v>
      </c>
    </row>
    <row r="49" spans="1:38" hidden="1" x14ac:dyDescent="0.25">
      <c r="A49" t="s">
        <v>434</v>
      </c>
      <c r="B49" t="s">
        <v>369</v>
      </c>
      <c r="C49" t="s">
        <v>149</v>
      </c>
      <c r="D49" t="s">
        <v>387</v>
      </c>
      <c r="F49" t="s">
        <v>471</v>
      </c>
      <c r="H49" t="s">
        <v>472</v>
      </c>
      <c r="I49" t="s">
        <v>473</v>
      </c>
      <c r="J49" t="s">
        <v>35</v>
      </c>
      <c r="K49" t="s">
        <v>40</v>
      </c>
      <c r="L49" t="s">
        <v>474</v>
      </c>
      <c r="M49" t="s">
        <v>475</v>
      </c>
      <c r="N49">
        <v>4537078</v>
      </c>
      <c r="O49">
        <v>38</v>
      </c>
      <c r="P49">
        <v>202845</v>
      </c>
      <c r="Q49">
        <v>158836</v>
      </c>
      <c r="R49" t="s">
        <v>71</v>
      </c>
      <c r="S49" t="s">
        <v>72</v>
      </c>
      <c r="T49" t="s">
        <v>476</v>
      </c>
      <c r="U49" t="s">
        <v>477</v>
      </c>
      <c r="V49" t="s">
        <v>478</v>
      </c>
      <c r="W49" t="s">
        <v>479</v>
      </c>
      <c r="X49" t="s">
        <v>479</v>
      </c>
      <c r="Y49" t="s">
        <v>479</v>
      </c>
      <c r="Z49" t="s">
        <v>77</v>
      </c>
      <c r="AA49" t="s">
        <v>434</v>
      </c>
      <c r="AB49" t="s">
        <v>44</v>
      </c>
      <c r="AC49" t="s">
        <v>27</v>
      </c>
      <c r="AD49" t="s">
        <v>19436</v>
      </c>
      <c r="AE49">
        <v>3</v>
      </c>
      <c r="AF49">
        <v>592</v>
      </c>
      <c r="AH49" t="s">
        <v>18928</v>
      </c>
      <c r="AI49" t="s">
        <v>19343</v>
      </c>
      <c r="AJ49" t="s">
        <v>19343</v>
      </c>
      <c r="AK49" s="8" t="s">
        <v>47</v>
      </c>
      <c r="AL49" s="8" t="s">
        <v>19343</v>
      </c>
    </row>
    <row r="50" spans="1:38" hidden="1" x14ac:dyDescent="0.25">
      <c r="A50" t="s">
        <v>435</v>
      </c>
      <c r="B50" t="s">
        <v>106</v>
      </c>
      <c r="H50" t="s">
        <v>480</v>
      </c>
      <c r="I50" t="s">
        <v>481</v>
      </c>
      <c r="J50" t="s">
        <v>35</v>
      </c>
      <c r="K50" t="s">
        <v>482</v>
      </c>
      <c r="M50" t="s">
        <v>483</v>
      </c>
      <c r="N50">
        <v>4543341</v>
      </c>
      <c r="O50">
        <v>58</v>
      </c>
      <c r="P50">
        <v>148843</v>
      </c>
      <c r="Q50">
        <v>158836</v>
      </c>
      <c r="R50" t="s">
        <v>71</v>
      </c>
      <c r="S50" t="s">
        <v>72</v>
      </c>
      <c r="T50" t="s">
        <v>40</v>
      </c>
      <c r="U50" t="s">
        <v>484</v>
      </c>
      <c r="V50" t="s">
        <v>42</v>
      </c>
      <c r="W50" t="s">
        <v>485</v>
      </c>
      <c r="X50" t="s">
        <v>485</v>
      </c>
      <c r="Y50" t="s">
        <v>485</v>
      </c>
      <c r="Z50" t="s">
        <v>485</v>
      </c>
      <c r="AA50" t="s">
        <v>435</v>
      </c>
      <c r="AB50" t="s">
        <v>44</v>
      </c>
      <c r="AC50" t="s">
        <v>27</v>
      </c>
      <c r="AD50" t="s">
        <v>19436</v>
      </c>
      <c r="AE50">
        <v>3</v>
      </c>
      <c r="AF50" t="s">
        <v>47</v>
      </c>
      <c r="AH50" t="s">
        <v>18929</v>
      </c>
      <c r="AI50" t="s">
        <v>19343</v>
      </c>
      <c r="AJ50" t="s">
        <v>19343</v>
      </c>
      <c r="AK50" s="8" t="s">
        <v>47</v>
      </c>
      <c r="AL50" s="8" t="s">
        <v>19343</v>
      </c>
    </row>
    <row r="51" spans="1:38" hidden="1" x14ac:dyDescent="0.25">
      <c r="A51" t="s">
        <v>436</v>
      </c>
      <c r="B51" t="s">
        <v>95</v>
      </c>
      <c r="H51" t="s">
        <v>486</v>
      </c>
      <c r="I51" t="s">
        <v>487</v>
      </c>
      <c r="J51" t="s">
        <v>35</v>
      </c>
      <c r="K51" t="s">
        <v>488</v>
      </c>
      <c r="M51" t="s">
        <v>489</v>
      </c>
      <c r="N51">
        <v>4545780</v>
      </c>
      <c r="O51">
        <v>70</v>
      </c>
      <c r="P51">
        <v>110993</v>
      </c>
      <c r="Q51">
        <v>158836</v>
      </c>
      <c r="R51" t="s">
        <v>71</v>
      </c>
      <c r="S51" t="s">
        <v>72</v>
      </c>
      <c r="T51" t="s">
        <v>40</v>
      </c>
      <c r="U51" t="s">
        <v>490</v>
      </c>
      <c r="V51" t="s">
        <v>42</v>
      </c>
      <c r="W51" t="s">
        <v>118</v>
      </c>
      <c r="X51" t="s">
        <v>118</v>
      </c>
      <c r="Y51" t="s">
        <v>118</v>
      </c>
      <c r="Z51" t="s">
        <v>118</v>
      </c>
      <c r="AA51" t="s">
        <v>436</v>
      </c>
      <c r="AB51" t="s">
        <v>44</v>
      </c>
      <c r="AC51" t="s">
        <v>27</v>
      </c>
      <c r="AD51" t="s">
        <v>19436</v>
      </c>
      <c r="AE51">
        <v>2</v>
      </c>
      <c r="AF51" t="s">
        <v>47</v>
      </c>
      <c r="AH51" t="s">
        <v>40</v>
      </c>
      <c r="AI51" t="s">
        <v>19343</v>
      </c>
      <c r="AJ51" t="s">
        <v>19343</v>
      </c>
      <c r="AK51" s="8" t="s">
        <v>47</v>
      </c>
      <c r="AL51" s="8" t="s">
        <v>19343</v>
      </c>
    </row>
    <row r="52" spans="1:38" hidden="1" x14ac:dyDescent="0.25">
      <c r="A52" t="s">
        <v>437</v>
      </c>
      <c r="B52" t="s">
        <v>322</v>
      </c>
      <c r="C52" t="s">
        <v>149</v>
      </c>
      <c r="D52" t="s">
        <v>387</v>
      </c>
      <c r="F52" t="s">
        <v>491</v>
      </c>
      <c r="H52" t="s">
        <v>492</v>
      </c>
      <c r="I52" t="s">
        <v>493</v>
      </c>
      <c r="J52" t="s">
        <v>51</v>
      </c>
      <c r="K52" t="s">
        <v>40</v>
      </c>
      <c r="L52" t="s">
        <v>494</v>
      </c>
      <c r="M52" t="s">
        <v>495</v>
      </c>
      <c r="N52">
        <v>4546950</v>
      </c>
      <c r="O52">
        <v>24</v>
      </c>
      <c r="P52">
        <v>452377</v>
      </c>
      <c r="Q52">
        <v>61645</v>
      </c>
      <c r="R52" t="s">
        <v>38</v>
      </c>
      <c r="S52" t="s">
        <v>39</v>
      </c>
      <c r="T52" t="s">
        <v>496</v>
      </c>
      <c r="U52" t="s">
        <v>497</v>
      </c>
      <c r="V52" t="s">
        <v>157</v>
      </c>
      <c r="W52" t="s">
        <v>498</v>
      </c>
      <c r="X52" t="s">
        <v>498</v>
      </c>
      <c r="Y52" t="s">
        <v>498</v>
      </c>
      <c r="Z52" t="s">
        <v>499</v>
      </c>
      <c r="AA52" t="s">
        <v>437</v>
      </c>
      <c r="AB52" t="s">
        <v>44</v>
      </c>
      <c r="AC52" t="s">
        <v>27</v>
      </c>
      <c r="AD52" t="s">
        <v>19423</v>
      </c>
      <c r="AE52" t="s">
        <v>46</v>
      </c>
      <c r="AF52" t="s">
        <v>47</v>
      </c>
      <c r="AH52" t="s">
        <v>40</v>
      </c>
      <c r="AI52" t="s">
        <v>19343</v>
      </c>
      <c r="AJ52" t="s">
        <v>19343</v>
      </c>
      <c r="AK52" s="8" t="s">
        <v>47</v>
      </c>
      <c r="AL52" s="8" t="s">
        <v>19344</v>
      </c>
    </row>
    <row r="53" spans="1:38" hidden="1" x14ac:dyDescent="0.25">
      <c r="A53" t="s">
        <v>438</v>
      </c>
      <c r="B53" t="s">
        <v>500</v>
      </c>
      <c r="H53" t="s">
        <v>501</v>
      </c>
      <c r="I53" t="s">
        <v>502</v>
      </c>
      <c r="J53" t="s">
        <v>456</v>
      </c>
      <c r="K53" t="s">
        <v>40</v>
      </c>
      <c r="L53" t="s">
        <v>503</v>
      </c>
      <c r="M53" t="s">
        <v>40</v>
      </c>
      <c r="N53">
        <v>4551186</v>
      </c>
      <c r="O53">
        <v>1</v>
      </c>
      <c r="P53">
        <v>4551186</v>
      </c>
      <c r="Q53">
        <v>1868135</v>
      </c>
      <c r="R53" t="s">
        <v>504</v>
      </c>
      <c r="S53" t="s">
        <v>505</v>
      </c>
      <c r="T53" t="s">
        <v>506</v>
      </c>
      <c r="U53" t="s">
        <v>507</v>
      </c>
      <c r="V53" t="s">
        <v>508</v>
      </c>
      <c r="W53" t="s">
        <v>509</v>
      </c>
      <c r="X53" t="s">
        <v>509</v>
      </c>
      <c r="Y53" t="s">
        <v>509</v>
      </c>
      <c r="Z53" t="s">
        <v>510</v>
      </c>
      <c r="AA53" t="s">
        <v>438</v>
      </c>
      <c r="AB53" t="s">
        <v>44</v>
      </c>
      <c r="AC53" t="s">
        <v>27</v>
      </c>
      <c r="AD53" t="s">
        <v>19423</v>
      </c>
      <c r="AE53" t="s">
        <v>46</v>
      </c>
      <c r="AF53">
        <v>650</v>
      </c>
      <c r="AH53" t="s">
        <v>40</v>
      </c>
      <c r="AI53" t="s">
        <v>19343</v>
      </c>
      <c r="AJ53" t="s">
        <v>19343</v>
      </c>
      <c r="AK53" s="8" t="s">
        <v>47</v>
      </c>
      <c r="AL53" s="8" t="s">
        <v>19344</v>
      </c>
    </row>
    <row r="54" spans="1:38" hidden="1" x14ac:dyDescent="0.25">
      <c r="A54" t="s">
        <v>439</v>
      </c>
      <c r="B54" t="s">
        <v>511</v>
      </c>
      <c r="C54" t="s">
        <v>512</v>
      </c>
      <c r="G54" t="s">
        <v>511</v>
      </c>
      <c r="H54" t="s">
        <v>513</v>
      </c>
      <c r="I54" t="s">
        <v>514</v>
      </c>
      <c r="J54" t="s">
        <v>456</v>
      </c>
      <c r="K54" t="s">
        <v>40</v>
      </c>
      <c r="L54" t="s">
        <v>515</v>
      </c>
      <c r="M54" t="s">
        <v>40</v>
      </c>
      <c r="N54">
        <v>4552052</v>
      </c>
      <c r="O54">
        <v>1</v>
      </c>
      <c r="P54">
        <v>4552052</v>
      </c>
      <c r="Q54">
        <v>550</v>
      </c>
      <c r="R54" t="s">
        <v>84</v>
      </c>
      <c r="S54" t="s">
        <v>85</v>
      </c>
      <c r="T54" t="s">
        <v>516</v>
      </c>
      <c r="U54" t="s">
        <v>517</v>
      </c>
      <c r="V54" t="s">
        <v>329</v>
      </c>
      <c r="W54" t="s">
        <v>518</v>
      </c>
      <c r="X54" t="s">
        <v>519</v>
      </c>
      <c r="Y54" t="s">
        <v>519</v>
      </c>
      <c r="Z54" t="s">
        <v>247</v>
      </c>
      <c r="AA54" t="s">
        <v>439</v>
      </c>
      <c r="AB54" t="s">
        <v>44</v>
      </c>
      <c r="AC54" t="s">
        <v>27</v>
      </c>
      <c r="AD54" t="s">
        <v>19436</v>
      </c>
      <c r="AE54">
        <v>2</v>
      </c>
      <c r="AF54" t="s">
        <v>47</v>
      </c>
      <c r="AH54" t="s">
        <v>40</v>
      </c>
      <c r="AI54" t="s">
        <v>19343</v>
      </c>
      <c r="AJ54" t="s">
        <v>19343</v>
      </c>
      <c r="AK54" s="8" t="s">
        <v>47</v>
      </c>
      <c r="AL54" s="8" t="s">
        <v>19343</v>
      </c>
    </row>
    <row r="55" spans="1:38" hidden="1" x14ac:dyDescent="0.25">
      <c r="A55" t="s">
        <v>440</v>
      </c>
      <c r="H55" t="s">
        <v>520</v>
      </c>
      <c r="I55" t="s">
        <v>521</v>
      </c>
      <c r="J55" t="s">
        <v>35</v>
      </c>
      <c r="K55" t="s">
        <v>40</v>
      </c>
      <c r="L55" t="s">
        <v>522</v>
      </c>
      <c r="M55" t="s">
        <v>523</v>
      </c>
      <c r="N55">
        <v>4552357</v>
      </c>
      <c r="O55">
        <v>22</v>
      </c>
      <c r="P55">
        <v>402219</v>
      </c>
      <c r="Q55">
        <v>61645</v>
      </c>
      <c r="R55" t="s">
        <v>38</v>
      </c>
      <c r="S55" t="s">
        <v>39</v>
      </c>
      <c r="T55" t="s">
        <v>524</v>
      </c>
      <c r="U55" t="s">
        <v>525</v>
      </c>
      <c r="V55" t="s">
        <v>293</v>
      </c>
      <c r="W55" t="s">
        <v>526</v>
      </c>
      <c r="X55" t="s">
        <v>527</v>
      </c>
      <c r="Y55" t="s">
        <v>527</v>
      </c>
      <c r="Z55" t="s">
        <v>528</v>
      </c>
      <c r="AA55" t="s">
        <v>440</v>
      </c>
      <c r="AB55" t="s">
        <v>44</v>
      </c>
      <c r="AC55" t="s">
        <v>27</v>
      </c>
      <c r="AD55" t="s">
        <v>19423</v>
      </c>
      <c r="AE55" t="s">
        <v>46</v>
      </c>
      <c r="AF55">
        <v>650</v>
      </c>
      <c r="AH55" t="s">
        <v>40</v>
      </c>
      <c r="AI55" t="s">
        <v>19343</v>
      </c>
      <c r="AJ55" t="s">
        <v>19343</v>
      </c>
      <c r="AK55" s="8" t="s">
        <v>47</v>
      </c>
      <c r="AL55" s="8" t="s">
        <v>19344</v>
      </c>
    </row>
    <row r="56" spans="1:38" hidden="1" x14ac:dyDescent="0.25">
      <c r="A56" t="s">
        <v>441</v>
      </c>
      <c r="B56" t="s">
        <v>422</v>
      </c>
      <c r="C56" t="s">
        <v>149</v>
      </c>
      <c r="D56" t="s">
        <v>422</v>
      </c>
      <c r="F56" t="s">
        <v>248</v>
      </c>
      <c r="H56" t="s">
        <v>529</v>
      </c>
      <c r="I56" t="s">
        <v>530</v>
      </c>
      <c r="J56" t="s">
        <v>35</v>
      </c>
      <c r="K56" t="s">
        <v>40</v>
      </c>
      <c r="L56" t="s">
        <v>531</v>
      </c>
      <c r="M56" t="s">
        <v>532</v>
      </c>
      <c r="N56">
        <v>4553179</v>
      </c>
      <c r="O56">
        <v>86</v>
      </c>
      <c r="P56">
        <v>130558</v>
      </c>
      <c r="Q56">
        <v>61645</v>
      </c>
      <c r="R56" t="s">
        <v>38</v>
      </c>
      <c r="S56" t="s">
        <v>39</v>
      </c>
      <c r="T56" t="s">
        <v>533</v>
      </c>
      <c r="U56" t="s">
        <v>534</v>
      </c>
      <c r="V56" t="s">
        <v>429</v>
      </c>
      <c r="W56" t="s">
        <v>430</v>
      </c>
      <c r="X56" t="s">
        <v>430</v>
      </c>
      <c r="Y56" t="s">
        <v>430</v>
      </c>
      <c r="Z56" t="s">
        <v>77</v>
      </c>
      <c r="AA56" t="s">
        <v>441</v>
      </c>
      <c r="AB56" t="s">
        <v>44</v>
      </c>
      <c r="AC56" t="s">
        <v>27</v>
      </c>
      <c r="AD56" t="s">
        <v>19423</v>
      </c>
      <c r="AE56" t="s">
        <v>46</v>
      </c>
      <c r="AF56">
        <v>733</v>
      </c>
      <c r="AH56" t="s">
        <v>40</v>
      </c>
      <c r="AI56" t="s">
        <v>19343</v>
      </c>
      <c r="AJ56" t="s">
        <v>19343</v>
      </c>
      <c r="AK56" s="8" t="s">
        <v>47</v>
      </c>
      <c r="AL56" s="8" t="s">
        <v>19344</v>
      </c>
    </row>
    <row r="57" spans="1:38" hidden="1" x14ac:dyDescent="0.25">
      <c r="A57" s="6" t="s">
        <v>442</v>
      </c>
      <c r="B57" s="6"/>
      <c r="C57" s="6" t="s">
        <v>149</v>
      </c>
      <c r="D57" s="6"/>
      <c r="E57" s="6"/>
      <c r="F57" s="6"/>
      <c r="G57" s="6"/>
      <c r="H57" s="6" t="s">
        <v>535</v>
      </c>
      <c r="I57" s="6" t="s">
        <v>536</v>
      </c>
      <c r="J57" s="6" t="s">
        <v>51</v>
      </c>
      <c r="K57" s="6" t="s">
        <v>40</v>
      </c>
      <c r="L57" s="6" t="s">
        <v>537</v>
      </c>
      <c r="M57" s="6" t="s">
        <v>538</v>
      </c>
      <c r="N57" s="6">
        <v>4556005</v>
      </c>
      <c r="O57" s="6">
        <v>51</v>
      </c>
      <c r="P57" s="6">
        <v>214685</v>
      </c>
      <c r="Q57" s="6">
        <v>2529382</v>
      </c>
      <c r="R57" s="6" t="s">
        <v>539</v>
      </c>
      <c r="S57" s="6" t="s">
        <v>540</v>
      </c>
      <c r="T57" s="6" t="s">
        <v>541</v>
      </c>
      <c r="U57" s="6" t="s">
        <v>542</v>
      </c>
      <c r="V57" s="6" t="s">
        <v>245</v>
      </c>
      <c r="W57" s="6" t="s">
        <v>543</v>
      </c>
      <c r="X57" s="6" t="s">
        <v>543</v>
      </c>
      <c r="Y57" s="6" t="s">
        <v>543</v>
      </c>
      <c r="Z57" s="6" t="s">
        <v>544</v>
      </c>
      <c r="AA57" s="13" t="s">
        <v>442</v>
      </c>
      <c r="AB57" s="13" t="s">
        <v>44</v>
      </c>
      <c r="AC57" s="13" t="s">
        <v>27</v>
      </c>
      <c r="AD57" s="13" t="s">
        <v>19434</v>
      </c>
      <c r="AE57" s="13" t="s">
        <v>46</v>
      </c>
      <c r="AF57" s="13" t="s">
        <v>47</v>
      </c>
      <c r="AG57" s="13" t="s">
        <v>18924</v>
      </c>
      <c r="AH57" s="13" t="s">
        <v>18930</v>
      </c>
      <c r="AI57" t="s">
        <v>19343</v>
      </c>
      <c r="AJ57" t="s">
        <v>19343</v>
      </c>
      <c r="AK57" s="8" t="s">
        <v>47</v>
      </c>
      <c r="AL57" s="8" t="s">
        <v>19343</v>
      </c>
    </row>
    <row r="58" spans="1:38" hidden="1" x14ac:dyDescent="0.25">
      <c r="A58" t="s">
        <v>443</v>
      </c>
      <c r="B58" t="s">
        <v>369</v>
      </c>
      <c r="C58" t="s">
        <v>248</v>
      </c>
      <c r="H58" t="s">
        <v>545</v>
      </c>
      <c r="I58" t="s">
        <v>546</v>
      </c>
      <c r="J58" t="s">
        <v>35</v>
      </c>
      <c r="K58" t="s">
        <v>40</v>
      </c>
      <c r="L58" t="s">
        <v>547</v>
      </c>
      <c r="M58" t="s">
        <v>548</v>
      </c>
      <c r="N58">
        <v>4556185</v>
      </c>
      <c r="O58">
        <v>9</v>
      </c>
      <c r="P58">
        <v>2455743</v>
      </c>
      <c r="Q58">
        <v>1329834</v>
      </c>
      <c r="R58" t="s">
        <v>549</v>
      </c>
      <c r="S58" t="s">
        <v>550</v>
      </c>
      <c r="T58" t="s">
        <v>551</v>
      </c>
      <c r="U58" t="s">
        <v>552</v>
      </c>
      <c r="V58" t="s">
        <v>553</v>
      </c>
      <c r="W58" t="s">
        <v>554</v>
      </c>
      <c r="X58" t="s">
        <v>554</v>
      </c>
      <c r="Y58" t="s">
        <v>554</v>
      </c>
      <c r="Z58" t="s">
        <v>321</v>
      </c>
      <c r="AA58" t="s">
        <v>443</v>
      </c>
      <c r="AB58" t="s">
        <v>44</v>
      </c>
      <c r="AC58" t="s">
        <v>27</v>
      </c>
      <c r="AD58" t="s">
        <v>19436</v>
      </c>
      <c r="AE58">
        <v>3</v>
      </c>
      <c r="AF58">
        <v>728</v>
      </c>
      <c r="AH58" t="s">
        <v>40</v>
      </c>
      <c r="AI58" t="s">
        <v>19343</v>
      </c>
      <c r="AJ58" t="s">
        <v>19343</v>
      </c>
      <c r="AK58" s="8" t="s">
        <v>47</v>
      </c>
      <c r="AL58" s="8" t="s">
        <v>19343</v>
      </c>
    </row>
    <row r="59" spans="1:38" hidden="1" x14ac:dyDescent="0.25">
      <c r="A59" t="s">
        <v>444</v>
      </c>
      <c r="B59" t="s">
        <v>555</v>
      </c>
      <c r="C59" t="s">
        <v>556</v>
      </c>
      <c r="H59" t="s">
        <v>557</v>
      </c>
      <c r="I59" t="s">
        <v>558</v>
      </c>
      <c r="J59" t="s">
        <v>51</v>
      </c>
      <c r="K59" t="s">
        <v>40</v>
      </c>
      <c r="L59" t="s">
        <v>559</v>
      </c>
      <c r="M59" t="s">
        <v>560</v>
      </c>
      <c r="N59">
        <v>4557387</v>
      </c>
      <c r="O59">
        <v>44</v>
      </c>
      <c r="P59">
        <v>238708</v>
      </c>
      <c r="Q59">
        <v>2202164</v>
      </c>
      <c r="R59" t="s">
        <v>561</v>
      </c>
      <c r="S59" t="s">
        <v>562</v>
      </c>
      <c r="T59" t="s">
        <v>563</v>
      </c>
      <c r="U59" t="s">
        <v>564</v>
      </c>
      <c r="V59" t="s">
        <v>565</v>
      </c>
      <c r="W59" t="s">
        <v>566</v>
      </c>
      <c r="X59" t="s">
        <v>566</v>
      </c>
      <c r="Y59" t="s">
        <v>566</v>
      </c>
      <c r="Z59" t="s">
        <v>567</v>
      </c>
      <c r="AA59" t="s">
        <v>444</v>
      </c>
      <c r="AB59" t="s">
        <v>44</v>
      </c>
      <c r="AC59" t="s">
        <v>27</v>
      </c>
      <c r="AD59" t="s">
        <v>19437</v>
      </c>
      <c r="AE59" t="s">
        <v>46</v>
      </c>
      <c r="AF59" t="s">
        <v>47</v>
      </c>
      <c r="AH59" t="s">
        <v>40</v>
      </c>
      <c r="AI59" t="s">
        <v>19343</v>
      </c>
      <c r="AJ59" t="s">
        <v>19343</v>
      </c>
      <c r="AK59" s="8" t="s">
        <v>47</v>
      </c>
      <c r="AL59" s="8" t="s">
        <v>19344</v>
      </c>
    </row>
    <row r="60" spans="1:38" hidden="1" x14ac:dyDescent="0.25">
      <c r="A60" t="s">
        <v>445</v>
      </c>
      <c r="C60" t="s">
        <v>149</v>
      </c>
      <c r="H60" t="s">
        <v>568</v>
      </c>
      <c r="I60" t="s">
        <v>569</v>
      </c>
      <c r="J60" t="s">
        <v>51</v>
      </c>
      <c r="K60" t="s">
        <v>40</v>
      </c>
      <c r="L60" t="s">
        <v>570</v>
      </c>
      <c r="M60" t="s">
        <v>571</v>
      </c>
      <c r="N60">
        <v>4558712</v>
      </c>
      <c r="O60">
        <v>85</v>
      </c>
      <c r="P60">
        <v>167337</v>
      </c>
      <c r="Q60">
        <v>158836</v>
      </c>
      <c r="R60" t="s">
        <v>71</v>
      </c>
      <c r="S60" t="s">
        <v>72</v>
      </c>
      <c r="T60" t="s">
        <v>572</v>
      </c>
      <c r="U60" t="s">
        <v>573</v>
      </c>
      <c r="V60" t="s">
        <v>245</v>
      </c>
      <c r="W60" t="s">
        <v>246</v>
      </c>
      <c r="X60" t="s">
        <v>246</v>
      </c>
      <c r="Y60" t="s">
        <v>246</v>
      </c>
      <c r="Z60" t="s">
        <v>247</v>
      </c>
      <c r="AA60" t="s">
        <v>445</v>
      </c>
      <c r="AB60" t="s">
        <v>44</v>
      </c>
      <c r="AC60" t="s">
        <v>27</v>
      </c>
      <c r="AD60" t="s">
        <v>19436</v>
      </c>
      <c r="AE60">
        <v>3</v>
      </c>
      <c r="AF60" t="s">
        <v>47</v>
      </c>
      <c r="AH60" t="s">
        <v>40</v>
      </c>
      <c r="AI60" t="s">
        <v>19343</v>
      </c>
      <c r="AJ60" t="s">
        <v>19343</v>
      </c>
      <c r="AK60" s="8" t="s">
        <v>47</v>
      </c>
      <c r="AL60" s="8" t="s">
        <v>19343</v>
      </c>
    </row>
    <row r="61" spans="1:38" hidden="1" x14ac:dyDescent="0.25">
      <c r="A61" t="s">
        <v>446</v>
      </c>
      <c r="H61" t="s">
        <v>574</v>
      </c>
      <c r="I61" t="s">
        <v>575</v>
      </c>
      <c r="J61" t="s">
        <v>456</v>
      </c>
      <c r="K61" t="s">
        <v>40</v>
      </c>
      <c r="L61" t="s">
        <v>314</v>
      </c>
      <c r="M61" t="s">
        <v>40</v>
      </c>
      <c r="N61">
        <v>4561905</v>
      </c>
      <c r="O61">
        <v>1</v>
      </c>
      <c r="P61">
        <v>4561905</v>
      </c>
      <c r="Q61">
        <v>1421338</v>
      </c>
      <c r="R61" t="s">
        <v>316</v>
      </c>
      <c r="S61" t="s">
        <v>39</v>
      </c>
      <c r="T61" t="s">
        <v>576</v>
      </c>
      <c r="U61" t="s">
        <v>577</v>
      </c>
      <c r="V61" t="s">
        <v>578</v>
      </c>
      <c r="W61" t="s">
        <v>579</v>
      </c>
      <c r="X61" t="s">
        <v>579</v>
      </c>
      <c r="Y61" t="s">
        <v>579</v>
      </c>
      <c r="Z61" t="s">
        <v>580</v>
      </c>
      <c r="AA61" t="s">
        <v>446</v>
      </c>
      <c r="AB61" t="s">
        <v>44</v>
      </c>
      <c r="AC61" t="s">
        <v>27</v>
      </c>
      <c r="AD61" t="s">
        <v>19423</v>
      </c>
      <c r="AE61" t="s">
        <v>46</v>
      </c>
      <c r="AF61">
        <v>720</v>
      </c>
      <c r="AH61" t="s">
        <v>40</v>
      </c>
      <c r="AI61" t="s">
        <v>19343</v>
      </c>
      <c r="AJ61" t="s">
        <v>19343</v>
      </c>
      <c r="AK61" s="8" t="s">
        <v>47</v>
      </c>
      <c r="AL61" s="8" t="s">
        <v>19344</v>
      </c>
    </row>
    <row r="62" spans="1:38" hidden="1" x14ac:dyDescent="0.25">
      <c r="A62" t="s">
        <v>581</v>
      </c>
      <c r="B62" t="s">
        <v>387</v>
      </c>
      <c r="C62" t="s">
        <v>149</v>
      </c>
      <c r="D62" t="s">
        <v>586</v>
      </c>
      <c r="F62" t="s">
        <v>150</v>
      </c>
      <c r="H62" t="s">
        <v>587</v>
      </c>
      <c r="I62" t="s">
        <v>588</v>
      </c>
      <c r="J62" t="s">
        <v>51</v>
      </c>
      <c r="K62" t="s">
        <v>40</v>
      </c>
      <c r="L62" t="s">
        <v>589</v>
      </c>
      <c r="M62" t="s">
        <v>590</v>
      </c>
      <c r="N62">
        <v>4567841</v>
      </c>
      <c r="O62">
        <v>108</v>
      </c>
      <c r="P62">
        <v>70876</v>
      </c>
      <c r="Q62">
        <v>208224</v>
      </c>
      <c r="R62" t="s">
        <v>591</v>
      </c>
      <c r="S62" t="s">
        <v>592</v>
      </c>
      <c r="T62" t="s">
        <v>593</v>
      </c>
      <c r="U62" t="s">
        <v>594</v>
      </c>
      <c r="V62" t="s">
        <v>157</v>
      </c>
      <c r="W62" t="s">
        <v>595</v>
      </c>
      <c r="X62" t="s">
        <v>595</v>
      </c>
      <c r="Y62" t="s">
        <v>595</v>
      </c>
      <c r="Z62" t="s">
        <v>596</v>
      </c>
      <c r="AA62" t="s">
        <v>581</v>
      </c>
      <c r="AB62" t="s">
        <v>44</v>
      </c>
      <c r="AC62" t="s">
        <v>27</v>
      </c>
      <c r="AD62" t="s">
        <v>19414</v>
      </c>
      <c r="AE62" t="s">
        <v>46</v>
      </c>
      <c r="AF62" t="s">
        <v>47</v>
      </c>
      <c r="AH62" t="s">
        <v>40</v>
      </c>
      <c r="AI62" t="s">
        <v>19343</v>
      </c>
      <c r="AJ62" t="s">
        <v>19343</v>
      </c>
      <c r="AK62" s="8" t="s">
        <v>47</v>
      </c>
      <c r="AL62" s="8" t="s">
        <v>19344</v>
      </c>
    </row>
    <row r="63" spans="1:38" hidden="1" x14ac:dyDescent="0.25">
      <c r="A63" t="s">
        <v>582</v>
      </c>
      <c r="B63" t="s">
        <v>248</v>
      </c>
      <c r="C63" t="s">
        <v>149</v>
      </c>
      <c r="D63" t="s">
        <v>248</v>
      </c>
      <c r="F63" t="s">
        <v>249</v>
      </c>
      <c r="H63" t="s">
        <v>597</v>
      </c>
      <c r="I63" t="s">
        <v>598</v>
      </c>
      <c r="J63" t="s">
        <v>35</v>
      </c>
      <c r="K63" t="s">
        <v>40</v>
      </c>
      <c r="L63" t="s">
        <v>599</v>
      </c>
      <c r="M63" t="s">
        <v>600</v>
      </c>
      <c r="N63">
        <v>4568432</v>
      </c>
      <c r="O63">
        <v>99</v>
      </c>
      <c r="P63">
        <v>82600</v>
      </c>
      <c r="Q63">
        <v>208224</v>
      </c>
      <c r="R63" t="s">
        <v>591</v>
      </c>
      <c r="S63" t="s">
        <v>592</v>
      </c>
      <c r="T63" t="s">
        <v>601</v>
      </c>
      <c r="U63" t="s">
        <v>602</v>
      </c>
      <c r="V63" t="s">
        <v>257</v>
      </c>
      <c r="W63" t="s">
        <v>258</v>
      </c>
      <c r="X63" t="s">
        <v>258</v>
      </c>
      <c r="Y63" t="s">
        <v>258</v>
      </c>
      <c r="Z63" t="s">
        <v>77</v>
      </c>
      <c r="AA63" t="s">
        <v>582</v>
      </c>
      <c r="AB63" t="s">
        <v>44</v>
      </c>
      <c r="AC63" t="s">
        <v>27</v>
      </c>
      <c r="AD63" t="s">
        <v>19414</v>
      </c>
      <c r="AE63" t="s">
        <v>46</v>
      </c>
      <c r="AF63">
        <v>667</v>
      </c>
      <c r="AH63" t="s">
        <v>40</v>
      </c>
      <c r="AI63" t="s">
        <v>19343</v>
      </c>
      <c r="AJ63" t="s">
        <v>19343</v>
      </c>
      <c r="AK63" s="8" t="s">
        <v>47</v>
      </c>
      <c r="AL63" s="8" t="s">
        <v>19344</v>
      </c>
    </row>
    <row r="64" spans="1:38" hidden="1" x14ac:dyDescent="0.25">
      <c r="A64" t="s">
        <v>583</v>
      </c>
      <c r="B64" t="s">
        <v>603</v>
      </c>
      <c r="C64" t="s">
        <v>149</v>
      </c>
      <c r="D64" t="s">
        <v>604</v>
      </c>
      <c r="F64" t="s">
        <v>605</v>
      </c>
      <c r="H64" t="s">
        <v>606</v>
      </c>
      <c r="I64" t="s">
        <v>607</v>
      </c>
      <c r="J64" t="s">
        <v>51</v>
      </c>
      <c r="K64" t="s">
        <v>40</v>
      </c>
      <c r="L64" t="s">
        <v>608</v>
      </c>
      <c r="M64" t="s">
        <v>609</v>
      </c>
      <c r="N64">
        <v>4570757</v>
      </c>
      <c r="O64">
        <v>244</v>
      </c>
      <c r="P64">
        <v>104000</v>
      </c>
      <c r="Q64">
        <v>1296536</v>
      </c>
      <c r="R64" t="s">
        <v>191</v>
      </c>
      <c r="S64" t="s">
        <v>72</v>
      </c>
      <c r="T64" t="s">
        <v>610</v>
      </c>
      <c r="U64" t="s">
        <v>611</v>
      </c>
      <c r="V64" t="s">
        <v>612</v>
      </c>
      <c r="W64" t="s">
        <v>295</v>
      </c>
      <c r="X64" t="s">
        <v>295</v>
      </c>
      <c r="Y64" t="s">
        <v>295</v>
      </c>
      <c r="Z64" t="s">
        <v>613</v>
      </c>
      <c r="AA64" t="s">
        <v>583</v>
      </c>
      <c r="AB64" t="s">
        <v>44</v>
      </c>
      <c r="AC64" t="s">
        <v>27</v>
      </c>
      <c r="AD64" t="s">
        <v>19436</v>
      </c>
      <c r="AE64">
        <v>3</v>
      </c>
      <c r="AF64" t="s">
        <v>47</v>
      </c>
      <c r="AH64" t="s">
        <v>18931</v>
      </c>
      <c r="AI64" t="s">
        <v>19343</v>
      </c>
      <c r="AJ64" t="s">
        <v>19343</v>
      </c>
      <c r="AK64" s="8" t="s">
        <v>47</v>
      </c>
      <c r="AL64" s="8" t="s">
        <v>19343</v>
      </c>
    </row>
    <row r="65" spans="1:38" hidden="1" x14ac:dyDescent="0.25">
      <c r="A65" t="s">
        <v>584</v>
      </c>
      <c r="B65" t="s">
        <v>79</v>
      </c>
      <c r="H65" t="s">
        <v>614</v>
      </c>
      <c r="I65" t="s">
        <v>615</v>
      </c>
      <c r="J65" t="s">
        <v>35</v>
      </c>
      <c r="K65" t="s">
        <v>616</v>
      </c>
      <c r="M65" t="s">
        <v>617</v>
      </c>
      <c r="N65">
        <v>4572748</v>
      </c>
      <c r="O65">
        <v>28</v>
      </c>
      <c r="P65">
        <v>260754</v>
      </c>
      <c r="Q65">
        <v>158836</v>
      </c>
      <c r="R65" t="s">
        <v>71</v>
      </c>
      <c r="S65" t="s">
        <v>72</v>
      </c>
      <c r="T65" t="s">
        <v>40</v>
      </c>
      <c r="U65" t="s">
        <v>618</v>
      </c>
      <c r="V65" t="s">
        <v>42</v>
      </c>
      <c r="W65" t="s">
        <v>118</v>
      </c>
      <c r="X65" t="s">
        <v>118</v>
      </c>
      <c r="Y65" t="s">
        <v>118</v>
      </c>
      <c r="Z65" t="s">
        <v>118</v>
      </c>
      <c r="AA65" t="s">
        <v>584</v>
      </c>
      <c r="AB65" t="s">
        <v>44</v>
      </c>
      <c r="AC65" t="s">
        <v>27</v>
      </c>
      <c r="AD65" t="s">
        <v>19436</v>
      </c>
      <c r="AE65">
        <v>3</v>
      </c>
      <c r="AF65" t="s">
        <v>47</v>
      </c>
      <c r="AH65" t="s">
        <v>40</v>
      </c>
      <c r="AI65" t="s">
        <v>19343</v>
      </c>
      <c r="AJ65" t="s">
        <v>19343</v>
      </c>
      <c r="AK65" s="8" t="s">
        <v>47</v>
      </c>
      <c r="AL65" s="8" t="s">
        <v>19343</v>
      </c>
    </row>
    <row r="66" spans="1:38" hidden="1" x14ac:dyDescent="0.25">
      <c r="A66" t="s">
        <v>585</v>
      </c>
      <c r="B66" t="s">
        <v>619</v>
      </c>
      <c r="H66" t="s">
        <v>620</v>
      </c>
      <c r="I66" t="s">
        <v>621</v>
      </c>
      <c r="J66" t="s">
        <v>51</v>
      </c>
      <c r="K66" t="s">
        <v>40</v>
      </c>
      <c r="L66" t="s">
        <v>622</v>
      </c>
      <c r="M66" t="s">
        <v>623</v>
      </c>
      <c r="N66">
        <v>4575660</v>
      </c>
      <c r="O66">
        <v>14</v>
      </c>
      <c r="P66">
        <v>445053</v>
      </c>
      <c r="Q66">
        <v>158836</v>
      </c>
      <c r="R66" t="s">
        <v>71</v>
      </c>
      <c r="S66" t="s">
        <v>72</v>
      </c>
      <c r="T66" t="s">
        <v>624</v>
      </c>
      <c r="U66" t="s">
        <v>625</v>
      </c>
      <c r="V66" t="s">
        <v>626</v>
      </c>
      <c r="W66" t="s">
        <v>627</v>
      </c>
      <c r="X66" t="s">
        <v>627</v>
      </c>
      <c r="Y66" t="s">
        <v>627</v>
      </c>
      <c r="Z66" t="s">
        <v>77</v>
      </c>
      <c r="AA66" t="s">
        <v>585</v>
      </c>
      <c r="AB66" t="s">
        <v>44</v>
      </c>
      <c r="AC66" t="s">
        <v>27</v>
      </c>
      <c r="AD66" t="s">
        <v>19436</v>
      </c>
      <c r="AE66">
        <v>3</v>
      </c>
      <c r="AF66" t="s">
        <v>47</v>
      </c>
      <c r="AH66" t="s">
        <v>40</v>
      </c>
      <c r="AI66" t="s">
        <v>19343</v>
      </c>
      <c r="AJ66" t="s">
        <v>19343</v>
      </c>
      <c r="AK66" s="8" t="s">
        <v>47</v>
      </c>
      <c r="AL66" s="8" t="s">
        <v>19343</v>
      </c>
    </row>
    <row r="67" spans="1:38" hidden="1" x14ac:dyDescent="0.25">
      <c r="A67" t="s">
        <v>628</v>
      </c>
      <c r="C67" t="s">
        <v>684</v>
      </c>
      <c r="H67" t="s">
        <v>685</v>
      </c>
      <c r="I67" t="s">
        <v>686</v>
      </c>
      <c r="J67" t="s">
        <v>35</v>
      </c>
      <c r="K67" t="s">
        <v>40</v>
      </c>
      <c r="L67" t="s">
        <v>687</v>
      </c>
      <c r="M67" t="s">
        <v>688</v>
      </c>
      <c r="N67">
        <v>4579319</v>
      </c>
      <c r="O67">
        <v>265</v>
      </c>
      <c r="P67">
        <v>29003</v>
      </c>
      <c r="Q67">
        <v>1812935</v>
      </c>
      <c r="R67" t="s">
        <v>689</v>
      </c>
      <c r="S67" t="s">
        <v>690</v>
      </c>
      <c r="T67" t="s">
        <v>691</v>
      </c>
      <c r="U67" t="s">
        <v>692</v>
      </c>
      <c r="V67" t="s">
        <v>693</v>
      </c>
      <c r="W67" t="s">
        <v>694</v>
      </c>
      <c r="X67" t="s">
        <v>694</v>
      </c>
      <c r="Y67" t="s">
        <v>694</v>
      </c>
      <c r="Z67" t="s">
        <v>695</v>
      </c>
      <c r="AA67" t="s">
        <v>628</v>
      </c>
      <c r="AB67" t="s">
        <v>44</v>
      </c>
      <c r="AC67" t="s">
        <v>27</v>
      </c>
      <c r="AD67" t="s">
        <v>19430</v>
      </c>
      <c r="AE67" t="s">
        <v>46</v>
      </c>
      <c r="AF67">
        <v>732</v>
      </c>
      <c r="AH67" t="s">
        <v>40</v>
      </c>
      <c r="AI67" t="s">
        <v>19343</v>
      </c>
      <c r="AJ67" t="s">
        <v>19343</v>
      </c>
      <c r="AK67" s="8" t="s">
        <v>47</v>
      </c>
      <c r="AL67" s="8" t="s">
        <v>19344</v>
      </c>
    </row>
    <row r="68" spans="1:38" hidden="1" x14ac:dyDescent="0.25">
      <c r="A68" t="s">
        <v>629</v>
      </c>
      <c r="B68" t="s">
        <v>322</v>
      </c>
      <c r="C68" t="s">
        <v>149</v>
      </c>
      <c r="H68" t="s">
        <v>697</v>
      </c>
      <c r="I68" t="s">
        <v>698</v>
      </c>
      <c r="J68" t="s">
        <v>35</v>
      </c>
      <c r="K68" t="s">
        <v>40</v>
      </c>
      <c r="L68" t="s">
        <v>699</v>
      </c>
      <c r="M68" t="s">
        <v>700</v>
      </c>
      <c r="N68">
        <v>4580762</v>
      </c>
      <c r="O68">
        <v>40</v>
      </c>
      <c r="P68">
        <v>186667</v>
      </c>
      <c r="Q68">
        <v>550</v>
      </c>
      <c r="R68" t="s">
        <v>84</v>
      </c>
      <c r="S68" t="s">
        <v>85</v>
      </c>
      <c r="T68" t="s">
        <v>701</v>
      </c>
      <c r="U68" t="s">
        <v>702</v>
      </c>
      <c r="V68" t="s">
        <v>329</v>
      </c>
      <c r="W68" t="s">
        <v>703</v>
      </c>
      <c r="X68" t="s">
        <v>704</v>
      </c>
      <c r="Y68" t="s">
        <v>704</v>
      </c>
      <c r="Z68" t="s">
        <v>705</v>
      </c>
      <c r="AA68" t="s">
        <v>629</v>
      </c>
      <c r="AB68" t="s">
        <v>44</v>
      </c>
      <c r="AC68" t="s">
        <v>27</v>
      </c>
      <c r="AD68" t="s">
        <v>19436</v>
      </c>
      <c r="AE68">
        <v>2</v>
      </c>
      <c r="AF68">
        <v>102</v>
      </c>
      <c r="AH68" t="s">
        <v>40</v>
      </c>
      <c r="AI68" t="s">
        <v>19343</v>
      </c>
      <c r="AJ68" t="s">
        <v>19343</v>
      </c>
      <c r="AK68" s="8" t="s">
        <v>47</v>
      </c>
      <c r="AL68" s="8" t="s">
        <v>19343</v>
      </c>
    </row>
    <row r="69" spans="1:38" hidden="1" x14ac:dyDescent="0.25">
      <c r="A69" t="s">
        <v>630</v>
      </c>
      <c r="B69" t="s">
        <v>511</v>
      </c>
      <c r="C69" t="s">
        <v>512</v>
      </c>
      <c r="G69" t="s">
        <v>511</v>
      </c>
      <c r="H69" t="s">
        <v>706</v>
      </c>
      <c r="I69" t="s">
        <v>707</v>
      </c>
      <c r="J69" t="s">
        <v>51</v>
      </c>
      <c r="K69" t="s">
        <v>40</v>
      </c>
      <c r="L69" t="s">
        <v>708</v>
      </c>
      <c r="M69" t="s">
        <v>709</v>
      </c>
      <c r="N69">
        <v>4584218</v>
      </c>
      <c r="O69">
        <v>3</v>
      </c>
      <c r="P69">
        <v>4571073</v>
      </c>
      <c r="Q69">
        <v>550</v>
      </c>
      <c r="R69" t="s">
        <v>84</v>
      </c>
      <c r="S69" t="s">
        <v>85</v>
      </c>
      <c r="T69" t="s">
        <v>710</v>
      </c>
      <c r="U69" t="s">
        <v>711</v>
      </c>
      <c r="V69" t="s">
        <v>329</v>
      </c>
      <c r="W69" t="s">
        <v>712</v>
      </c>
      <c r="X69" t="s">
        <v>713</v>
      </c>
      <c r="Y69" t="s">
        <v>713</v>
      </c>
      <c r="Z69" t="s">
        <v>714</v>
      </c>
      <c r="AA69" t="s">
        <v>630</v>
      </c>
      <c r="AB69" t="s">
        <v>44</v>
      </c>
      <c r="AC69" t="s">
        <v>27</v>
      </c>
      <c r="AD69" t="s">
        <v>19436</v>
      </c>
      <c r="AE69">
        <v>4</v>
      </c>
      <c r="AF69">
        <v>108</v>
      </c>
      <c r="AH69" t="s">
        <v>40</v>
      </c>
      <c r="AI69" t="s">
        <v>19343</v>
      </c>
      <c r="AJ69" t="s">
        <v>19343</v>
      </c>
      <c r="AK69" s="8" t="s">
        <v>47</v>
      </c>
      <c r="AL69" s="8" t="s">
        <v>19343</v>
      </c>
    </row>
    <row r="70" spans="1:38" hidden="1" x14ac:dyDescent="0.25">
      <c r="A70" t="s">
        <v>631</v>
      </c>
      <c r="B70" t="s">
        <v>715</v>
      </c>
      <c r="C70" t="s">
        <v>149</v>
      </c>
      <c r="H70" t="s">
        <v>716</v>
      </c>
      <c r="I70" t="s">
        <v>717</v>
      </c>
      <c r="J70" t="s">
        <v>51</v>
      </c>
      <c r="K70" t="s">
        <v>40</v>
      </c>
      <c r="L70" t="s">
        <v>718</v>
      </c>
      <c r="M70" t="s">
        <v>719</v>
      </c>
      <c r="N70">
        <v>4584399</v>
      </c>
      <c r="O70">
        <v>42</v>
      </c>
      <c r="P70">
        <v>186359</v>
      </c>
      <c r="Q70">
        <v>550</v>
      </c>
      <c r="R70" t="s">
        <v>84</v>
      </c>
      <c r="S70" t="s">
        <v>85</v>
      </c>
      <c r="T70" t="s">
        <v>40</v>
      </c>
      <c r="U70" t="s">
        <v>720</v>
      </c>
      <c r="V70" t="s">
        <v>329</v>
      </c>
      <c r="W70" t="s">
        <v>721</v>
      </c>
      <c r="X70" t="s">
        <v>722</v>
      </c>
      <c r="Y70" t="s">
        <v>722</v>
      </c>
      <c r="Z70" t="s">
        <v>723</v>
      </c>
      <c r="AA70" t="s">
        <v>631</v>
      </c>
      <c r="AB70" t="s">
        <v>44</v>
      </c>
      <c r="AC70" t="s">
        <v>27</v>
      </c>
      <c r="AD70" t="s">
        <v>19414</v>
      </c>
      <c r="AE70" t="s">
        <v>46</v>
      </c>
      <c r="AF70">
        <v>56</v>
      </c>
      <c r="AH70" t="s">
        <v>40</v>
      </c>
      <c r="AI70" t="s">
        <v>19343</v>
      </c>
      <c r="AJ70" t="s">
        <v>19343</v>
      </c>
      <c r="AK70" s="8" t="s">
        <v>47</v>
      </c>
      <c r="AL70" s="8" t="s">
        <v>19344</v>
      </c>
    </row>
    <row r="71" spans="1:38" hidden="1" x14ac:dyDescent="0.25">
      <c r="A71" t="s">
        <v>632</v>
      </c>
      <c r="B71" t="s">
        <v>79</v>
      </c>
      <c r="H71" t="s">
        <v>724</v>
      </c>
      <c r="I71" t="s">
        <v>725</v>
      </c>
      <c r="J71" t="s">
        <v>35</v>
      </c>
      <c r="K71" t="s">
        <v>726</v>
      </c>
      <c r="M71" t="s">
        <v>727</v>
      </c>
      <c r="N71">
        <v>4584518</v>
      </c>
      <c r="O71">
        <v>58</v>
      </c>
      <c r="P71">
        <v>222722</v>
      </c>
      <c r="Q71">
        <v>158836</v>
      </c>
      <c r="R71" t="s">
        <v>71</v>
      </c>
      <c r="S71" t="s">
        <v>72</v>
      </c>
      <c r="T71" t="s">
        <v>40</v>
      </c>
      <c r="U71" t="s">
        <v>728</v>
      </c>
      <c r="V71" t="s">
        <v>42</v>
      </c>
      <c r="W71" t="s">
        <v>118</v>
      </c>
      <c r="X71" t="s">
        <v>118</v>
      </c>
      <c r="Y71" t="s">
        <v>118</v>
      </c>
      <c r="Z71" t="s">
        <v>118</v>
      </c>
      <c r="AA71" t="s">
        <v>632</v>
      </c>
      <c r="AB71" t="s">
        <v>44</v>
      </c>
      <c r="AC71" t="s">
        <v>27</v>
      </c>
      <c r="AD71" t="s">
        <v>19436</v>
      </c>
      <c r="AE71">
        <v>1</v>
      </c>
      <c r="AF71">
        <v>536</v>
      </c>
      <c r="AH71" t="s">
        <v>40</v>
      </c>
      <c r="AI71" t="s">
        <v>19343</v>
      </c>
      <c r="AJ71" t="s">
        <v>19343</v>
      </c>
      <c r="AK71" s="8" t="s">
        <v>47</v>
      </c>
      <c r="AL71" s="8" t="s">
        <v>19344</v>
      </c>
    </row>
    <row r="72" spans="1:38" hidden="1" x14ac:dyDescent="0.25">
      <c r="A72" t="s">
        <v>633</v>
      </c>
      <c r="B72" t="s">
        <v>177</v>
      </c>
      <c r="C72" t="s">
        <v>149</v>
      </c>
      <c r="F72" t="s">
        <v>150</v>
      </c>
      <c r="H72" t="s">
        <v>729</v>
      </c>
      <c r="I72" t="s">
        <v>730</v>
      </c>
      <c r="J72" t="s">
        <v>51</v>
      </c>
      <c r="K72" t="s">
        <v>40</v>
      </c>
      <c r="L72" t="s">
        <v>731</v>
      </c>
      <c r="M72" t="s">
        <v>732</v>
      </c>
      <c r="N72">
        <v>4585634</v>
      </c>
      <c r="O72">
        <v>30</v>
      </c>
      <c r="P72">
        <v>391364</v>
      </c>
      <c r="Q72">
        <v>299766</v>
      </c>
      <c r="R72" t="s">
        <v>733</v>
      </c>
      <c r="S72" t="s">
        <v>72</v>
      </c>
      <c r="T72" t="s">
        <v>734</v>
      </c>
      <c r="U72" t="s">
        <v>735</v>
      </c>
      <c r="V72" t="s">
        <v>157</v>
      </c>
      <c r="W72" t="s">
        <v>736</v>
      </c>
      <c r="X72" t="s">
        <v>736</v>
      </c>
      <c r="Y72" t="s">
        <v>736</v>
      </c>
      <c r="Z72" t="s">
        <v>737</v>
      </c>
      <c r="AA72" t="s">
        <v>633</v>
      </c>
      <c r="AB72" t="s">
        <v>44</v>
      </c>
      <c r="AC72" t="s">
        <v>27</v>
      </c>
      <c r="AD72" t="s">
        <v>19436</v>
      </c>
      <c r="AE72">
        <v>1</v>
      </c>
      <c r="AF72">
        <v>699</v>
      </c>
      <c r="AH72" t="s">
        <v>40</v>
      </c>
      <c r="AI72" t="s">
        <v>19343</v>
      </c>
      <c r="AJ72" t="s">
        <v>19343</v>
      </c>
      <c r="AK72" s="8" t="s">
        <v>47</v>
      </c>
      <c r="AL72" s="8" t="s">
        <v>19344</v>
      </c>
    </row>
    <row r="73" spans="1:38" hidden="1" x14ac:dyDescent="0.25">
      <c r="A73" t="s">
        <v>634</v>
      </c>
      <c r="B73" t="s">
        <v>322</v>
      </c>
      <c r="C73" t="s">
        <v>149</v>
      </c>
      <c r="H73" t="s">
        <v>738</v>
      </c>
      <c r="I73" t="s">
        <v>739</v>
      </c>
      <c r="J73" t="s">
        <v>35</v>
      </c>
      <c r="K73" t="s">
        <v>40</v>
      </c>
      <c r="L73" t="s">
        <v>740</v>
      </c>
      <c r="M73" t="s">
        <v>741</v>
      </c>
      <c r="N73">
        <v>4588228</v>
      </c>
      <c r="O73">
        <v>37</v>
      </c>
      <c r="P73">
        <v>198949</v>
      </c>
      <c r="Q73">
        <v>550</v>
      </c>
      <c r="R73" t="s">
        <v>84</v>
      </c>
      <c r="S73" t="s">
        <v>85</v>
      </c>
      <c r="T73" t="s">
        <v>742</v>
      </c>
      <c r="U73" t="s">
        <v>743</v>
      </c>
      <c r="V73" t="s">
        <v>329</v>
      </c>
      <c r="W73" t="s">
        <v>703</v>
      </c>
      <c r="X73" t="s">
        <v>704</v>
      </c>
      <c r="Y73" t="s">
        <v>704</v>
      </c>
      <c r="Z73" t="s">
        <v>195</v>
      </c>
      <c r="AA73" t="s">
        <v>634</v>
      </c>
      <c r="AB73" t="s">
        <v>44</v>
      </c>
      <c r="AC73" t="s">
        <v>27</v>
      </c>
      <c r="AD73" t="s">
        <v>19414</v>
      </c>
      <c r="AE73" t="s">
        <v>46</v>
      </c>
      <c r="AF73">
        <v>773</v>
      </c>
      <c r="AH73" t="s">
        <v>40</v>
      </c>
      <c r="AI73" t="s">
        <v>19343</v>
      </c>
      <c r="AJ73" t="s">
        <v>19343</v>
      </c>
      <c r="AK73" s="8" t="s">
        <v>47</v>
      </c>
      <c r="AL73" s="8" t="s">
        <v>19344</v>
      </c>
    </row>
    <row r="74" spans="1:38" hidden="1" x14ac:dyDescent="0.25">
      <c r="A74" t="s">
        <v>635</v>
      </c>
      <c r="F74" t="s">
        <v>744</v>
      </c>
      <c r="H74" t="s">
        <v>745</v>
      </c>
      <c r="I74" t="s">
        <v>746</v>
      </c>
      <c r="J74" t="s">
        <v>35</v>
      </c>
      <c r="K74" t="s">
        <v>40</v>
      </c>
      <c r="L74" t="s">
        <v>747</v>
      </c>
      <c r="M74" t="s">
        <v>748</v>
      </c>
      <c r="N74">
        <v>4588704</v>
      </c>
      <c r="O74">
        <v>24</v>
      </c>
      <c r="P74">
        <v>480083</v>
      </c>
      <c r="Q74">
        <v>61645</v>
      </c>
      <c r="R74" t="s">
        <v>38</v>
      </c>
      <c r="S74" t="s">
        <v>39</v>
      </c>
      <c r="T74" t="s">
        <v>749</v>
      </c>
      <c r="U74" t="s">
        <v>750</v>
      </c>
      <c r="V74" t="s">
        <v>751</v>
      </c>
      <c r="W74" t="s">
        <v>752</v>
      </c>
      <c r="X74" t="s">
        <v>752</v>
      </c>
      <c r="Y74" t="s">
        <v>752</v>
      </c>
      <c r="Z74" t="s">
        <v>753</v>
      </c>
      <c r="AA74" t="s">
        <v>635</v>
      </c>
      <c r="AB74" t="s">
        <v>44</v>
      </c>
      <c r="AC74" t="s">
        <v>27</v>
      </c>
      <c r="AD74" t="s">
        <v>19423</v>
      </c>
      <c r="AE74" t="s">
        <v>46</v>
      </c>
      <c r="AF74">
        <v>919</v>
      </c>
      <c r="AH74" t="s">
        <v>40</v>
      </c>
      <c r="AI74" t="s">
        <v>19343</v>
      </c>
      <c r="AJ74" t="s">
        <v>19343</v>
      </c>
      <c r="AK74" s="8" t="s">
        <v>19394</v>
      </c>
      <c r="AL74" s="8" t="s">
        <v>19344</v>
      </c>
    </row>
    <row r="75" spans="1:38" hidden="1" x14ac:dyDescent="0.25">
      <c r="A75" t="s">
        <v>636</v>
      </c>
      <c r="C75" t="s">
        <v>149</v>
      </c>
      <c r="H75" t="s">
        <v>754</v>
      </c>
      <c r="I75" t="s">
        <v>755</v>
      </c>
      <c r="J75" t="s">
        <v>51</v>
      </c>
      <c r="K75" t="s">
        <v>40</v>
      </c>
      <c r="L75" t="s">
        <v>756</v>
      </c>
      <c r="M75" t="s">
        <v>757</v>
      </c>
      <c r="N75">
        <v>4589047</v>
      </c>
      <c r="O75">
        <v>42</v>
      </c>
      <c r="P75">
        <v>389598</v>
      </c>
      <c r="Q75">
        <v>1812935</v>
      </c>
      <c r="R75" t="s">
        <v>689</v>
      </c>
      <c r="S75" t="s">
        <v>690</v>
      </c>
      <c r="T75" t="s">
        <v>758</v>
      </c>
      <c r="U75" t="s">
        <v>759</v>
      </c>
      <c r="V75" t="s">
        <v>245</v>
      </c>
      <c r="W75" t="s">
        <v>246</v>
      </c>
      <c r="X75" t="s">
        <v>246</v>
      </c>
      <c r="Y75" t="s">
        <v>246</v>
      </c>
      <c r="Z75" t="s">
        <v>247</v>
      </c>
      <c r="AA75" t="s">
        <v>636</v>
      </c>
      <c r="AB75" t="s">
        <v>44</v>
      </c>
      <c r="AC75" t="s">
        <v>27</v>
      </c>
      <c r="AD75" t="s">
        <v>19430</v>
      </c>
      <c r="AE75" t="s">
        <v>46</v>
      </c>
      <c r="AF75" t="s">
        <v>47</v>
      </c>
      <c r="AH75" t="s">
        <v>40</v>
      </c>
      <c r="AI75" t="s">
        <v>19343</v>
      </c>
      <c r="AJ75" t="s">
        <v>19343</v>
      </c>
      <c r="AK75" s="8" t="s">
        <v>47</v>
      </c>
      <c r="AL75" s="8" t="s">
        <v>19344</v>
      </c>
    </row>
    <row r="76" spans="1:38" hidden="1" x14ac:dyDescent="0.25">
      <c r="A76" t="s">
        <v>637</v>
      </c>
      <c r="B76" t="s">
        <v>760</v>
      </c>
      <c r="C76" t="s">
        <v>149</v>
      </c>
      <c r="H76" t="s">
        <v>761</v>
      </c>
      <c r="I76" t="s">
        <v>762</v>
      </c>
      <c r="J76" t="s">
        <v>35</v>
      </c>
      <c r="K76" t="s">
        <v>40</v>
      </c>
      <c r="L76" t="s">
        <v>763</v>
      </c>
      <c r="M76" t="s">
        <v>764</v>
      </c>
      <c r="N76">
        <v>4589093</v>
      </c>
      <c r="O76">
        <v>17</v>
      </c>
      <c r="P76">
        <v>566648</v>
      </c>
      <c r="Q76">
        <v>158836</v>
      </c>
      <c r="R76" t="s">
        <v>71</v>
      </c>
      <c r="S76" t="s">
        <v>72</v>
      </c>
      <c r="T76" t="s">
        <v>765</v>
      </c>
      <c r="U76" t="s">
        <v>766</v>
      </c>
      <c r="V76" t="s">
        <v>553</v>
      </c>
      <c r="W76" t="s">
        <v>767</v>
      </c>
      <c r="X76" t="s">
        <v>767</v>
      </c>
      <c r="Y76" t="s">
        <v>767</v>
      </c>
      <c r="Z76" t="s">
        <v>498</v>
      </c>
      <c r="AA76" t="s">
        <v>637</v>
      </c>
      <c r="AB76" t="s">
        <v>44</v>
      </c>
      <c r="AC76" t="s">
        <v>27</v>
      </c>
      <c r="AD76" t="s">
        <v>19436</v>
      </c>
      <c r="AE76">
        <v>3</v>
      </c>
      <c r="AF76">
        <v>127</v>
      </c>
      <c r="AH76" t="s">
        <v>18932</v>
      </c>
      <c r="AI76" t="s">
        <v>19343</v>
      </c>
      <c r="AJ76" t="s">
        <v>19343</v>
      </c>
      <c r="AK76" s="8" t="s">
        <v>47</v>
      </c>
      <c r="AL76" s="8" t="s">
        <v>19343</v>
      </c>
    </row>
    <row r="77" spans="1:38" hidden="1" x14ac:dyDescent="0.25">
      <c r="A77" t="s">
        <v>638</v>
      </c>
      <c r="B77" t="s">
        <v>322</v>
      </c>
      <c r="C77" t="s">
        <v>149</v>
      </c>
      <c r="H77" t="s">
        <v>768</v>
      </c>
      <c r="I77" t="s">
        <v>769</v>
      </c>
      <c r="J77" t="s">
        <v>35</v>
      </c>
      <c r="K77" t="s">
        <v>40</v>
      </c>
      <c r="L77" t="s">
        <v>770</v>
      </c>
      <c r="M77" t="s">
        <v>771</v>
      </c>
      <c r="N77">
        <v>4589663</v>
      </c>
      <c r="O77">
        <v>45</v>
      </c>
      <c r="P77">
        <v>238593</v>
      </c>
      <c r="Q77">
        <v>550</v>
      </c>
      <c r="R77" t="s">
        <v>84</v>
      </c>
      <c r="S77" t="s">
        <v>85</v>
      </c>
      <c r="T77" t="s">
        <v>772</v>
      </c>
      <c r="U77" t="s">
        <v>773</v>
      </c>
      <c r="V77" t="s">
        <v>329</v>
      </c>
      <c r="W77" t="s">
        <v>703</v>
      </c>
      <c r="X77" t="s">
        <v>704</v>
      </c>
      <c r="Y77" t="s">
        <v>704</v>
      </c>
      <c r="Z77" t="s">
        <v>705</v>
      </c>
      <c r="AA77" t="s">
        <v>638</v>
      </c>
      <c r="AB77" t="s">
        <v>44</v>
      </c>
      <c r="AC77" t="s">
        <v>27</v>
      </c>
      <c r="AD77" t="s">
        <v>19436</v>
      </c>
      <c r="AE77">
        <v>1</v>
      </c>
      <c r="AF77">
        <v>461</v>
      </c>
      <c r="AH77" t="s">
        <v>40</v>
      </c>
      <c r="AI77" t="s">
        <v>19343</v>
      </c>
      <c r="AJ77" t="s">
        <v>19343</v>
      </c>
      <c r="AK77" s="8" t="s">
        <v>47</v>
      </c>
      <c r="AL77" s="8" t="s">
        <v>19344</v>
      </c>
    </row>
    <row r="78" spans="1:38" hidden="1" x14ac:dyDescent="0.25">
      <c r="A78" t="s">
        <v>639</v>
      </c>
      <c r="C78" t="s">
        <v>149</v>
      </c>
      <c r="H78" t="s">
        <v>774</v>
      </c>
      <c r="I78" t="s">
        <v>775</v>
      </c>
      <c r="J78" t="s">
        <v>456</v>
      </c>
      <c r="K78" t="s">
        <v>40</v>
      </c>
      <c r="L78" t="s">
        <v>776</v>
      </c>
      <c r="M78" t="s">
        <v>40</v>
      </c>
      <c r="N78">
        <v>4590029</v>
      </c>
      <c r="O78">
        <v>1</v>
      </c>
      <c r="P78">
        <v>4590029</v>
      </c>
      <c r="Q78">
        <v>2027919</v>
      </c>
      <c r="R78" t="s">
        <v>777</v>
      </c>
      <c r="S78" t="s">
        <v>778</v>
      </c>
      <c r="T78" t="s">
        <v>779</v>
      </c>
      <c r="U78" t="s">
        <v>780</v>
      </c>
      <c r="V78" t="s">
        <v>781</v>
      </c>
      <c r="W78" t="s">
        <v>782</v>
      </c>
      <c r="X78" t="s">
        <v>782</v>
      </c>
      <c r="Y78" t="s">
        <v>782</v>
      </c>
      <c r="Z78" t="s">
        <v>783</v>
      </c>
      <c r="AA78" t="s">
        <v>639</v>
      </c>
      <c r="AB78" t="s">
        <v>44</v>
      </c>
      <c r="AC78" t="s">
        <v>27</v>
      </c>
      <c r="AD78" t="s">
        <v>19421</v>
      </c>
      <c r="AE78" t="s">
        <v>46</v>
      </c>
      <c r="AF78">
        <v>261</v>
      </c>
      <c r="AH78" t="s">
        <v>40</v>
      </c>
      <c r="AI78" t="s">
        <v>19343</v>
      </c>
      <c r="AJ78" t="s">
        <v>19343</v>
      </c>
      <c r="AK78" s="8" t="s">
        <v>47</v>
      </c>
      <c r="AL78" s="8" t="s">
        <v>19344</v>
      </c>
    </row>
    <row r="79" spans="1:38" hidden="1" x14ac:dyDescent="0.25">
      <c r="A79" t="s">
        <v>640</v>
      </c>
      <c r="B79" t="s">
        <v>784</v>
      </c>
      <c r="H79" t="s">
        <v>785</v>
      </c>
      <c r="I79" t="s">
        <v>786</v>
      </c>
      <c r="J79" t="s">
        <v>51</v>
      </c>
      <c r="K79" t="s">
        <v>40</v>
      </c>
      <c r="L79" t="s">
        <v>787</v>
      </c>
      <c r="M79" t="s">
        <v>788</v>
      </c>
      <c r="N79">
        <v>4590525</v>
      </c>
      <c r="O79">
        <v>22</v>
      </c>
      <c r="P79">
        <v>560177</v>
      </c>
      <c r="Q79">
        <v>2502206</v>
      </c>
      <c r="R79" t="s">
        <v>789</v>
      </c>
      <c r="S79" t="s">
        <v>790</v>
      </c>
      <c r="T79" t="s">
        <v>791</v>
      </c>
      <c r="U79" t="s">
        <v>792</v>
      </c>
      <c r="V79" t="s">
        <v>793</v>
      </c>
      <c r="W79" t="s">
        <v>794</v>
      </c>
      <c r="X79" t="s">
        <v>794</v>
      </c>
      <c r="Y79" t="s">
        <v>794</v>
      </c>
      <c r="Z79" t="s">
        <v>795</v>
      </c>
      <c r="AA79" t="s">
        <v>640</v>
      </c>
      <c r="AB79" t="s">
        <v>44</v>
      </c>
      <c r="AC79" t="s">
        <v>27</v>
      </c>
      <c r="AD79" t="s">
        <v>19438</v>
      </c>
      <c r="AE79" t="s">
        <v>46</v>
      </c>
      <c r="AF79" t="s">
        <v>47</v>
      </c>
      <c r="AH79" t="s">
        <v>40</v>
      </c>
      <c r="AI79" t="s">
        <v>19343</v>
      </c>
      <c r="AJ79" t="s">
        <v>19343</v>
      </c>
      <c r="AK79" s="8" t="s">
        <v>47</v>
      </c>
      <c r="AL79" s="8" t="s">
        <v>19344</v>
      </c>
    </row>
    <row r="80" spans="1:38" hidden="1" x14ac:dyDescent="0.25">
      <c r="A80" t="s">
        <v>641</v>
      </c>
      <c r="C80" t="s">
        <v>797</v>
      </c>
      <c r="H80" t="s">
        <v>798</v>
      </c>
      <c r="I80" t="s">
        <v>799</v>
      </c>
      <c r="J80" t="s">
        <v>51</v>
      </c>
      <c r="K80" t="s">
        <v>40</v>
      </c>
      <c r="L80" t="s">
        <v>800</v>
      </c>
      <c r="M80" t="s">
        <v>801</v>
      </c>
      <c r="N80">
        <v>4590638</v>
      </c>
      <c r="O80">
        <v>18</v>
      </c>
      <c r="P80">
        <v>641161</v>
      </c>
      <c r="Q80">
        <v>314330</v>
      </c>
      <c r="R80" t="s">
        <v>802</v>
      </c>
      <c r="S80" t="s">
        <v>803</v>
      </c>
      <c r="T80" t="s">
        <v>804</v>
      </c>
      <c r="U80" t="s">
        <v>805</v>
      </c>
      <c r="V80" t="s">
        <v>806</v>
      </c>
      <c r="W80" t="s">
        <v>807</v>
      </c>
      <c r="X80" t="s">
        <v>807</v>
      </c>
      <c r="Y80" t="s">
        <v>807</v>
      </c>
      <c r="Z80" t="s">
        <v>321</v>
      </c>
      <c r="AA80" t="s">
        <v>641</v>
      </c>
      <c r="AB80" t="s">
        <v>44</v>
      </c>
      <c r="AC80" t="s">
        <v>27</v>
      </c>
      <c r="AD80" t="s">
        <v>19423</v>
      </c>
      <c r="AE80" t="s">
        <v>46</v>
      </c>
      <c r="AF80">
        <v>684</v>
      </c>
      <c r="AH80" t="s">
        <v>40</v>
      </c>
      <c r="AI80" t="s">
        <v>19343</v>
      </c>
      <c r="AJ80" t="s">
        <v>19343</v>
      </c>
      <c r="AK80" s="8" t="s">
        <v>47</v>
      </c>
      <c r="AL80" s="8" t="s">
        <v>19344</v>
      </c>
    </row>
    <row r="81" spans="1:38" hidden="1" x14ac:dyDescent="0.25">
      <c r="A81" t="s">
        <v>642</v>
      </c>
      <c r="C81" t="s">
        <v>149</v>
      </c>
      <c r="H81" t="s">
        <v>808</v>
      </c>
      <c r="I81" t="s">
        <v>809</v>
      </c>
      <c r="J81" t="s">
        <v>51</v>
      </c>
      <c r="K81" t="s">
        <v>40</v>
      </c>
      <c r="L81" t="s">
        <v>810</v>
      </c>
      <c r="M81" t="s">
        <v>811</v>
      </c>
      <c r="N81">
        <v>4592856</v>
      </c>
      <c r="O81">
        <v>78</v>
      </c>
      <c r="P81">
        <v>204125</v>
      </c>
      <c r="Q81">
        <v>158836</v>
      </c>
      <c r="R81" t="s">
        <v>71</v>
      </c>
      <c r="S81" t="s">
        <v>72</v>
      </c>
      <c r="T81" t="s">
        <v>812</v>
      </c>
      <c r="U81" t="s">
        <v>813</v>
      </c>
      <c r="V81" t="s">
        <v>245</v>
      </c>
      <c r="W81" t="s">
        <v>246</v>
      </c>
      <c r="X81" t="s">
        <v>246</v>
      </c>
      <c r="Y81" t="s">
        <v>246</v>
      </c>
      <c r="Z81" t="s">
        <v>247</v>
      </c>
      <c r="AA81" t="s">
        <v>642</v>
      </c>
      <c r="AB81" t="s">
        <v>44</v>
      </c>
      <c r="AC81" t="s">
        <v>27</v>
      </c>
      <c r="AD81" t="s">
        <v>19436</v>
      </c>
      <c r="AE81">
        <v>3</v>
      </c>
      <c r="AF81">
        <v>337</v>
      </c>
      <c r="AH81" t="s">
        <v>40</v>
      </c>
      <c r="AI81" t="s">
        <v>19343</v>
      </c>
      <c r="AJ81" t="s">
        <v>19343</v>
      </c>
      <c r="AK81" s="8" t="s">
        <v>47</v>
      </c>
      <c r="AL81" s="8" t="s">
        <v>19343</v>
      </c>
    </row>
    <row r="82" spans="1:38" hidden="1" x14ac:dyDescent="0.25">
      <c r="A82" t="s">
        <v>643</v>
      </c>
      <c r="C82" t="s">
        <v>149</v>
      </c>
      <c r="H82" t="s">
        <v>814</v>
      </c>
      <c r="I82" t="s">
        <v>815</v>
      </c>
      <c r="J82" t="s">
        <v>51</v>
      </c>
      <c r="K82" t="s">
        <v>40</v>
      </c>
      <c r="L82" t="s">
        <v>816</v>
      </c>
      <c r="M82" t="s">
        <v>817</v>
      </c>
      <c r="N82">
        <v>4593505</v>
      </c>
      <c r="O82">
        <v>48</v>
      </c>
      <c r="P82">
        <v>271909</v>
      </c>
      <c r="Q82">
        <v>158836</v>
      </c>
      <c r="R82" t="s">
        <v>71</v>
      </c>
      <c r="S82" t="s">
        <v>72</v>
      </c>
      <c r="T82" t="s">
        <v>818</v>
      </c>
      <c r="U82" t="s">
        <v>819</v>
      </c>
      <c r="V82" t="s">
        <v>245</v>
      </c>
      <c r="W82" t="s">
        <v>246</v>
      </c>
      <c r="X82" t="s">
        <v>246</v>
      </c>
      <c r="Y82" t="s">
        <v>246</v>
      </c>
      <c r="Z82" t="s">
        <v>247</v>
      </c>
      <c r="AA82" t="s">
        <v>643</v>
      </c>
      <c r="AB82" t="s">
        <v>44</v>
      </c>
      <c r="AC82" t="s">
        <v>27</v>
      </c>
      <c r="AD82" t="s">
        <v>19436</v>
      </c>
      <c r="AE82">
        <v>1</v>
      </c>
      <c r="AF82">
        <v>828</v>
      </c>
      <c r="AH82" t="s">
        <v>40</v>
      </c>
      <c r="AI82" t="s">
        <v>19343</v>
      </c>
      <c r="AJ82" t="s">
        <v>19343</v>
      </c>
      <c r="AK82" s="8" t="s">
        <v>47</v>
      </c>
      <c r="AL82" s="8" t="s">
        <v>19344</v>
      </c>
    </row>
    <row r="83" spans="1:38" hidden="1" x14ac:dyDescent="0.25">
      <c r="A83" t="s">
        <v>644</v>
      </c>
      <c r="B83" t="s">
        <v>387</v>
      </c>
      <c r="C83" t="s">
        <v>149</v>
      </c>
      <c r="D83" t="s">
        <v>586</v>
      </c>
      <c r="F83" t="s">
        <v>150</v>
      </c>
      <c r="H83" t="s">
        <v>820</v>
      </c>
      <c r="I83" t="s">
        <v>821</v>
      </c>
      <c r="J83" t="s">
        <v>51</v>
      </c>
      <c r="K83" t="s">
        <v>40</v>
      </c>
      <c r="L83" t="s">
        <v>822</v>
      </c>
      <c r="M83" t="s">
        <v>823</v>
      </c>
      <c r="N83">
        <v>4593961</v>
      </c>
      <c r="O83">
        <v>84</v>
      </c>
      <c r="P83">
        <v>85094</v>
      </c>
      <c r="Q83">
        <v>299766</v>
      </c>
      <c r="R83" t="s">
        <v>733</v>
      </c>
      <c r="S83" t="s">
        <v>72</v>
      </c>
      <c r="T83" t="s">
        <v>824</v>
      </c>
      <c r="U83" t="s">
        <v>825</v>
      </c>
      <c r="V83" t="s">
        <v>157</v>
      </c>
      <c r="W83" t="s">
        <v>826</v>
      </c>
      <c r="X83" t="s">
        <v>826</v>
      </c>
      <c r="Y83" t="s">
        <v>826</v>
      </c>
      <c r="Z83" t="s">
        <v>827</v>
      </c>
      <c r="AA83" t="s">
        <v>644</v>
      </c>
      <c r="AB83" t="s">
        <v>44</v>
      </c>
      <c r="AC83" t="s">
        <v>27</v>
      </c>
      <c r="AD83" t="s">
        <v>19436</v>
      </c>
      <c r="AE83">
        <v>1</v>
      </c>
      <c r="AF83" t="s">
        <v>47</v>
      </c>
      <c r="AH83" t="s">
        <v>40</v>
      </c>
      <c r="AI83" t="s">
        <v>19343</v>
      </c>
      <c r="AJ83" t="s">
        <v>19343</v>
      </c>
      <c r="AK83" s="8" t="s">
        <v>47</v>
      </c>
      <c r="AL83" s="8" t="s">
        <v>19344</v>
      </c>
    </row>
    <row r="84" spans="1:38" hidden="1" x14ac:dyDescent="0.25">
      <c r="A84" t="s">
        <v>645</v>
      </c>
      <c r="B84" t="s">
        <v>106</v>
      </c>
      <c r="H84" t="s">
        <v>828</v>
      </c>
      <c r="I84" t="s">
        <v>829</v>
      </c>
      <c r="J84" t="s">
        <v>35</v>
      </c>
      <c r="K84" t="s">
        <v>830</v>
      </c>
      <c r="M84" t="s">
        <v>831</v>
      </c>
      <c r="N84">
        <v>4595201</v>
      </c>
      <c r="O84">
        <v>149</v>
      </c>
      <c r="P84">
        <v>81216</v>
      </c>
      <c r="Q84">
        <v>550</v>
      </c>
      <c r="R84" t="s">
        <v>84</v>
      </c>
      <c r="S84" t="s">
        <v>85</v>
      </c>
      <c r="T84" t="s">
        <v>40</v>
      </c>
      <c r="U84" t="s">
        <v>832</v>
      </c>
      <c r="V84" t="s">
        <v>42</v>
      </c>
      <c r="W84" t="s">
        <v>266</v>
      </c>
      <c r="X84" t="s">
        <v>266</v>
      </c>
      <c r="Y84" t="s">
        <v>266</v>
      </c>
      <c r="Z84" t="s">
        <v>266</v>
      </c>
      <c r="AA84" t="s">
        <v>645</v>
      </c>
      <c r="AB84" t="s">
        <v>44</v>
      </c>
      <c r="AC84" t="s">
        <v>27</v>
      </c>
      <c r="AD84" t="s">
        <v>19439</v>
      </c>
      <c r="AE84" t="s">
        <v>46</v>
      </c>
      <c r="AF84" t="s">
        <v>47</v>
      </c>
      <c r="AH84" t="s">
        <v>40</v>
      </c>
      <c r="AI84" t="s">
        <v>19343</v>
      </c>
      <c r="AJ84" t="s">
        <v>19343</v>
      </c>
      <c r="AK84" s="8" t="s">
        <v>47</v>
      </c>
      <c r="AL84" s="8" t="s">
        <v>19344</v>
      </c>
    </row>
    <row r="85" spans="1:38" hidden="1" x14ac:dyDescent="0.25">
      <c r="A85" t="s">
        <v>646</v>
      </c>
      <c r="B85" t="s">
        <v>177</v>
      </c>
      <c r="C85" t="s">
        <v>149</v>
      </c>
      <c r="F85" t="s">
        <v>150</v>
      </c>
      <c r="H85" t="s">
        <v>834</v>
      </c>
      <c r="I85" t="s">
        <v>835</v>
      </c>
      <c r="J85" t="s">
        <v>51</v>
      </c>
      <c r="K85" t="s">
        <v>40</v>
      </c>
      <c r="L85" t="s">
        <v>836</v>
      </c>
      <c r="M85" t="s">
        <v>837</v>
      </c>
      <c r="N85">
        <v>4595961</v>
      </c>
      <c r="O85">
        <v>24</v>
      </c>
      <c r="P85">
        <v>315515</v>
      </c>
      <c r="Q85">
        <v>299766</v>
      </c>
      <c r="R85" t="s">
        <v>733</v>
      </c>
      <c r="S85" t="s">
        <v>72</v>
      </c>
      <c r="T85" t="s">
        <v>838</v>
      </c>
      <c r="U85" t="s">
        <v>839</v>
      </c>
      <c r="V85" t="s">
        <v>157</v>
      </c>
      <c r="W85" t="s">
        <v>184</v>
      </c>
      <c r="X85" t="s">
        <v>184</v>
      </c>
      <c r="Y85" t="s">
        <v>184</v>
      </c>
      <c r="Z85" t="s">
        <v>596</v>
      </c>
      <c r="AA85" t="s">
        <v>646</v>
      </c>
      <c r="AB85" t="s">
        <v>44</v>
      </c>
      <c r="AC85" t="s">
        <v>27</v>
      </c>
      <c r="AD85" t="s">
        <v>19436</v>
      </c>
      <c r="AE85">
        <v>1</v>
      </c>
      <c r="AF85">
        <v>46</v>
      </c>
      <c r="AH85" t="s">
        <v>40</v>
      </c>
      <c r="AI85" t="s">
        <v>19343</v>
      </c>
      <c r="AJ85" t="s">
        <v>19343</v>
      </c>
      <c r="AK85" s="8" t="s">
        <v>47</v>
      </c>
      <c r="AL85" s="8" t="s">
        <v>19344</v>
      </c>
    </row>
    <row r="86" spans="1:38" hidden="1" x14ac:dyDescent="0.25">
      <c r="A86" t="s">
        <v>647</v>
      </c>
      <c r="B86" t="s">
        <v>840</v>
      </c>
      <c r="C86" t="s">
        <v>149</v>
      </c>
      <c r="H86" t="s">
        <v>841</v>
      </c>
      <c r="I86" t="s">
        <v>842</v>
      </c>
      <c r="J86" t="s">
        <v>35</v>
      </c>
      <c r="K86" t="s">
        <v>40</v>
      </c>
      <c r="L86" t="s">
        <v>843</v>
      </c>
      <c r="M86" t="s">
        <v>844</v>
      </c>
      <c r="N86">
        <v>4596352</v>
      </c>
      <c r="O86">
        <v>45</v>
      </c>
      <c r="P86">
        <v>231379</v>
      </c>
      <c r="Q86">
        <v>158836</v>
      </c>
      <c r="R86" t="s">
        <v>71</v>
      </c>
      <c r="S86" t="s">
        <v>72</v>
      </c>
      <c r="T86" t="s">
        <v>845</v>
      </c>
      <c r="U86" t="s">
        <v>846</v>
      </c>
      <c r="V86" t="s">
        <v>847</v>
      </c>
      <c r="W86" t="s">
        <v>848</v>
      </c>
      <c r="X86" t="s">
        <v>848</v>
      </c>
      <c r="Y86" t="s">
        <v>848</v>
      </c>
      <c r="Z86" t="s">
        <v>849</v>
      </c>
      <c r="AA86" t="s">
        <v>647</v>
      </c>
      <c r="AB86" t="s">
        <v>44</v>
      </c>
      <c r="AC86" t="s">
        <v>27</v>
      </c>
      <c r="AD86" t="s">
        <v>19436</v>
      </c>
      <c r="AE86">
        <v>3</v>
      </c>
      <c r="AF86" t="s">
        <v>47</v>
      </c>
      <c r="AH86" t="s">
        <v>18933</v>
      </c>
      <c r="AI86" t="s">
        <v>19343</v>
      </c>
      <c r="AJ86" t="s">
        <v>19343</v>
      </c>
      <c r="AK86" s="8" t="s">
        <v>47</v>
      </c>
      <c r="AL86" s="8" t="s">
        <v>19343</v>
      </c>
    </row>
    <row r="87" spans="1:38" hidden="1" x14ac:dyDescent="0.25">
      <c r="A87" t="s">
        <v>648</v>
      </c>
      <c r="B87" t="s">
        <v>177</v>
      </c>
      <c r="C87" t="s">
        <v>149</v>
      </c>
      <c r="F87" t="s">
        <v>150</v>
      </c>
      <c r="H87" t="s">
        <v>850</v>
      </c>
      <c r="I87" t="s">
        <v>851</v>
      </c>
      <c r="J87" t="s">
        <v>51</v>
      </c>
      <c r="K87" t="s">
        <v>40</v>
      </c>
      <c r="L87" t="s">
        <v>852</v>
      </c>
      <c r="M87" t="s">
        <v>853</v>
      </c>
      <c r="N87">
        <v>4597454</v>
      </c>
      <c r="O87">
        <v>36</v>
      </c>
      <c r="P87">
        <v>237922</v>
      </c>
      <c r="Q87">
        <v>301105</v>
      </c>
      <c r="R87" t="s">
        <v>854</v>
      </c>
      <c r="S87" t="s">
        <v>72</v>
      </c>
      <c r="T87" t="s">
        <v>855</v>
      </c>
      <c r="U87" t="s">
        <v>856</v>
      </c>
      <c r="V87" t="s">
        <v>157</v>
      </c>
      <c r="W87" t="s">
        <v>184</v>
      </c>
      <c r="X87" t="s">
        <v>184</v>
      </c>
      <c r="Y87" t="s">
        <v>184</v>
      </c>
      <c r="Z87" t="s">
        <v>857</v>
      </c>
      <c r="AA87" t="s">
        <v>648</v>
      </c>
      <c r="AB87" t="s">
        <v>44</v>
      </c>
      <c r="AC87" t="s">
        <v>27</v>
      </c>
      <c r="AD87" t="s">
        <v>19435</v>
      </c>
      <c r="AE87" t="s">
        <v>46</v>
      </c>
      <c r="AF87">
        <v>696</v>
      </c>
      <c r="AH87" t="s">
        <v>40</v>
      </c>
      <c r="AI87" t="s">
        <v>19343</v>
      </c>
      <c r="AJ87" t="s">
        <v>19343</v>
      </c>
      <c r="AK87" s="8" t="s">
        <v>47</v>
      </c>
      <c r="AL87" s="8" t="s">
        <v>19343</v>
      </c>
    </row>
    <row r="88" spans="1:38" hidden="1" x14ac:dyDescent="0.25">
      <c r="A88" t="s">
        <v>649</v>
      </c>
      <c r="C88" t="s">
        <v>149</v>
      </c>
      <c r="H88" t="s">
        <v>859</v>
      </c>
      <c r="I88" t="s">
        <v>860</v>
      </c>
      <c r="J88" t="s">
        <v>51</v>
      </c>
      <c r="K88" t="s">
        <v>40</v>
      </c>
      <c r="L88" t="s">
        <v>861</v>
      </c>
      <c r="M88" t="s">
        <v>862</v>
      </c>
      <c r="N88">
        <v>4599290</v>
      </c>
      <c r="O88">
        <v>28</v>
      </c>
      <c r="P88">
        <v>504485</v>
      </c>
      <c r="Q88">
        <v>158836</v>
      </c>
      <c r="R88" t="s">
        <v>71</v>
      </c>
      <c r="S88" t="s">
        <v>72</v>
      </c>
      <c r="T88" t="s">
        <v>863</v>
      </c>
      <c r="U88" t="s">
        <v>864</v>
      </c>
      <c r="V88" t="s">
        <v>245</v>
      </c>
      <c r="W88" t="s">
        <v>246</v>
      </c>
      <c r="X88" t="s">
        <v>865</v>
      </c>
      <c r="Y88" t="s">
        <v>865</v>
      </c>
      <c r="Z88" t="s">
        <v>386</v>
      </c>
      <c r="AA88" t="s">
        <v>649</v>
      </c>
      <c r="AB88" t="s">
        <v>44</v>
      </c>
      <c r="AC88" t="s">
        <v>27</v>
      </c>
      <c r="AD88" t="s">
        <v>19436</v>
      </c>
      <c r="AE88">
        <v>1</v>
      </c>
      <c r="AF88" t="s">
        <v>47</v>
      </c>
      <c r="AH88" t="s">
        <v>40</v>
      </c>
      <c r="AI88" t="s">
        <v>19343</v>
      </c>
      <c r="AJ88" t="s">
        <v>19343</v>
      </c>
      <c r="AK88" s="8" t="s">
        <v>47</v>
      </c>
      <c r="AL88" s="8" t="s">
        <v>19344</v>
      </c>
    </row>
    <row r="89" spans="1:38" hidden="1" x14ac:dyDescent="0.25">
      <c r="A89" t="s">
        <v>650</v>
      </c>
      <c r="B89" t="s">
        <v>186</v>
      </c>
      <c r="C89" t="s">
        <v>149</v>
      </c>
      <c r="D89" t="s">
        <v>866</v>
      </c>
      <c r="F89" t="s">
        <v>867</v>
      </c>
      <c r="H89" t="s">
        <v>868</v>
      </c>
      <c r="I89" t="s">
        <v>869</v>
      </c>
      <c r="J89" t="s">
        <v>35</v>
      </c>
      <c r="K89" t="s">
        <v>40</v>
      </c>
      <c r="L89" t="s">
        <v>870</v>
      </c>
      <c r="M89" t="s">
        <v>871</v>
      </c>
      <c r="N89">
        <v>4599899</v>
      </c>
      <c r="O89">
        <v>41</v>
      </c>
      <c r="P89">
        <v>208775</v>
      </c>
      <c r="Q89">
        <v>1812935</v>
      </c>
      <c r="R89" t="s">
        <v>689</v>
      </c>
      <c r="S89" t="s">
        <v>690</v>
      </c>
      <c r="T89" t="s">
        <v>872</v>
      </c>
      <c r="U89" t="s">
        <v>873</v>
      </c>
      <c r="V89" t="s">
        <v>874</v>
      </c>
      <c r="W89" t="s">
        <v>875</v>
      </c>
      <c r="X89" t="s">
        <v>875</v>
      </c>
      <c r="Y89" t="s">
        <v>875</v>
      </c>
      <c r="Z89" t="s">
        <v>77</v>
      </c>
      <c r="AA89" t="s">
        <v>650</v>
      </c>
      <c r="AB89" t="s">
        <v>44</v>
      </c>
      <c r="AC89" t="s">
        <v>27</v>
      </c>
      <c r="AD89" t="s">
        <v>19430</v>
      </c>
      <c r="AE89" t="s">
        <v>46</v>
      </c>
      <c r="AF89" t="s">
        <v>47</v>
      </c>
      <c r="AH89" t="s">
        <v>40</v>
      </c>
      <c r="AI89" t="s">
        <v>19343</v>
      </c>
      <c r="AJ89" t="s">
        <v>19343</v>
      </c>
      <c r="AK89" s="8" t="s">
        <v>19378</v>
      </c>
      <c r="AL89" s="8" t="s">
        <v>19344</v>
      </c>
    </row>
    <row r="90" spans="1:38" hidden="1" x14ac:dyDescent="0.25">
      <c r="A90" t="s">
        <v>651</v>
      </c>
      <c r="C90" t="s">
        <v>149</v>
      </c>
      <c r="H90" t="s">
        <v>876</v>
      </c>
      <c r="I90" t="s">
        <v>877</v>
      </c>
      <c r="J90" t="s">
        <v>51</v>
      </c>
      <c r="K90" t="s">
        <v>40</v>
      </c>
      <c r="L90" t="s">
        <v>878</v>
      </c>
      <c r="M90" t="s">
        <v>879</v>
      </c>
      <c r="N90">
        <v>4604277</v>
      </c>
      <c r="O90">
        <v>41</v>
      </c>
      <c r="P90">
        <v>467451</v>
      </c>
      <c r="Q90">
        <v>158836</v>
      </c>
      <c r="R90" t="s">
        <v>71</v>
      </c>
      <c r="S90" t="s">
        <v>72</v>
      </c>
      <c r="T90" t="s">
        <v>880</v>
      </c>
      <c r="U90" t="s">
        <v>881</v>
      </c>
      <c r="V90" t="s">
        <v>245</v>
      </c>
      <c r="W90" t="s">
        <v>246</v>
      </c>
      <c r="X90" t="s">
        <v>246</v>
      </c>
      <c r="Y90" t="s">
        <v>246</v>
      </c>
      <c r="Z90" t="s">
        <v>247</v>
      </c>
      <c r="AA90" t="s">
        <v>651</v>
      </c>
      <c r="AB90" t="s">
        <v>44</v>
      </c>
      <c r="AC90" t="s">
        <v>27</v>
      </c>
      <c r="AD90" t="s">
        <v>19436</v>
      </c>
      <c r="AE90">
        <v>1</v>
      </c>
      <c r="AF90" t="s">
        <v>47</v>
      </c>
      <c r="AH90" t="s">
        <v>18934</v>
      </c>
      <c r="AI90" t="s">
        <v>19343</v>
      </c>
      <c r="AJ90" t="s">
        <v>19343</v>
      </c>
      <c r="AK90" s="8" t="s">
        <v>47</v>
      </c>
      <c r="AL90" s="8" t="s">
        <v>19344</v>
      </c>
    </row>
    <row r="91" spans="1:38" hidden="1" x14ac:dyDescent="0.25">
      <c r="A91" t="s">
        <v>652</v>
      </c>
      <c r="B91" t="s">
        <v>322</v>
      </c>
      <c r="C91" t="s">
        <v>149</v>
      </c>
      <c r="H91" t="s">
        <v>882</v>
      </c>
      <c r="I91" t="s">
        <v>883</v>
      </c>
      <c r="J91" t="s">
        <v>35</v>
      </c>
      <c r="K91" t="s">
        <v>40</v>
      </c>
      <c r="L91" t="s">
        <v>884</v>
      </c>
      <c r="M91" t="s">
        <v>885</v>
      </c>
      <c r="N91">
        <v>4605019</v>
      </c>
      <c r="O91">
        <v>35</v>
      </c>
      <c r="P91">
        <v>243570</v>
      </c>
      <c r="Q91">
        <v>550</v>
      </c>
      <c r="R91" t="s">
        <v>84</v>
      </c>
      <c r="S91" t="s">
        <v>85</v>
      </c>
      <c r="T91" t="s">
        <v>886</v>
      </c>
      <c r="U91" t="s">
        <v>887</v>
      </c>
      <c r="V91" t="s">
        <v>329</v>
      </c>
      <c r="W91" t="s">
        <v>703</v>
      </c>
      <c r="X91" t="s">
        <v>704</v>
      </c>
      <c r="Y91" t="s">
        <v>704</v>
      </c>
      <c r="Z91" t="s">
        <v>888</v>
      </c>
      <c r="AA91" t="s">
        <v>652</v>
      </c>
      <c r="AB91" t="s">
        <v>44</v>
      </c>
      <c r="AC91" t="s">
        <v>27</v>
      </c>
      <c r="AD91" t="s">
        <v>19414</v>
      </c>
      <c r="AE91" t="s">
        <v>46</v>
      </c>
      <c r="AF91">
        <v>1001</v>
      </c>
      <c r="AH91" t="s">
        <v>40</v>
      </c>
      <c r="AI91" t="s">
        <v>19343</v>
      </c>
      <c r="AJ91" t="s">
        <v>19343</v>
      </c>
      <c r="AK91" s="8" t="s">
        <v>47</v>
      </c>
      <c r="AL91" s="8" t="s">
        <v>19344</v>
      </c>
    </row>
    <row r="92" spans="1:38" hidden="1" x14ac:dyDescent="0.25">
      <c r="A92" t="s">
        <v>653</v>
      </c>
      <c r="C92" t="s">
        <v>149</v>
      </c>
      <c r="H92" t="s">
        <v>889</v>
      </c>
      <c r="I92" t="s">
        <v>890</v>
      </c>
      <c r="J92" t="s">
        <v>51</v>
      </c>
      <c r="K92" t="s">
        <v>40</v>
      </c>
      <c r="L92" t="s">
        <v>891</v>
      </c>
      <c r="M92" t="s">
        <v>892</v>
      </c>
      <c r="N92">
        <v>4606999</v>
      </c>
      <c r="O92">
        <v>58</v>
      </c>
      <c r="P92">
        <v>542695</v>
      </c>
      <c r="Q92">
        <v>158836</v>
      </c>
      <c r="R92" t="s">
        <v>71</v>
      </c>
      <c r="S92" t="s">
        <v>72</v>
      </c>
      <c r="T92" t="s">
        <v>893</v>
      </c>
      <c r="U92" t="s">
        <v>894</v>
      </c>
      <c r="V92" t="s">
        <v>895</v>
      </c>
      <c r="W92" t="s">
        <v>896</v>
      </c>
      <c r="X92" t="s">
        <v>896</v>
      </c>
      <c r="Y92" t="s">
        <v>896</v>
      </c>
      <c r="Z92" t="s">
        <v>77</v>
      </c>
      <c r="AA92" t="s">
        <v>653</v>
      </c>
      <c r="AB92" t="s">
        <v>44</v>
      </c>
      <c r="AC92" t="s">
        <v>27</v>
      </c>
      <c r="AD92" t="s">
        <v>19436</v>
      </c>
      <c r="AE92">
        <v>2</v>
      </c>
      <c r="AF92" t="s">
        <v>47</v>
      </c>
      <c r="AH92" t="s">
        <v>40</v>
      </c>
      <c r="AI92" t="s">
        <v>19343</v>
      </c>
      <c r="AJ92" t="s">
        <v>19343</v>
      </c>
      <c r="AK92" s="8" t="s">
        <v>47</v>
      </c>
      <c r="AL92" s="8" t="s">
        <v>19343</v>
      </c>
    </row>
    <row r="93" spans="1:38" hidden="1" x14ac:dyDescent="0.25">
      <c r="A93" t="s">
        <v>654</v>
      </c>
      <c r="B93" t="s">
        <v>248</v>
      </c>
      <c r="C93" t="s">
        <v>149</v>
      </c>
      <c r="D93" t="s">
        <v>248</v>
      </c>
      <c r="E93" t="s">
        <v>248</v>
      </c>
      <c r="F93" t="s">
        <v>248</v>
      </c>
      <c r="G93" t="s">
        <v>248</v>
      </c>
      <c r="H93" t="s">
        <v>897</v>
      </c>
      <c r="I93" t="s">
        <v>898</v>
      </c>
      <c r="J93" t="s">
        <v>35</v>
      </c>
      <c r="K93" t="s">
        <v>40</v>
      </c>
      <c r="L93" t="s">
        <v>899</v>
      </c>
      <c r="M93" t="s">
        <v>900</v>
      </c>
      <c r="N93">
        <v>4607622</v>
      </c>
      <c r="O93">
        <v>13</v>
      </c>
      <c r="P93">
        <v>604623</v>
      </c>
      <c r="Q93">
        <v>1686392</v>
      </c>
      <c r="R93" t="s">
        <v>901</v>
      </c>
      <c r="S93" t="s">
        <v>902</v>
      </c>
      <c r="T93" t="s">
        <v>903</v>
      </c>
      <c r="U93" t="s">
        <v>904</v>
      </c>
      <c r="V93" t="s">
        <v>553</v>
      </c>
      <c r="W93" t="s">
        <v>905</v>
      </c>
      <c r="X93" t="s">
        <v>905</v>
      </c>
      <c r="Y93" t="s">
        <v>905</v>
      </c>
      <c r="Z93" t="s">
        <v>906</v>
      </c>
      <c r="AA93" t="s">
        <v>654</v>
      </c>
      <c r="AB93" t="s">
        <v>44</v>
      </c>
      <c r="AC93" t="s">
        <v>27</v>
      </c>
      <c r="AD93" t="s">
        <v>19436</v>
      </c>
      <c r="AE93">
        <v>1</v>
      </c>
      <c r="AF93">
        <v>79</v>
      </c>
      <c r="AH93" t="s">
        <v>40</v>
      </c>
      <c r="AI93" t="s">
        <v>19343</v>
      </c>
      <c r="AJ93" t="s">
        <v>19343</v>
      </c>
      <c r="AK93" s="8" t="s">
        <v>47</v>
      </c>
      <c r="AL93" s="8" t="s">
        <v>19344</v>
      </c>
    </row>
    <row r="94" spans="1:38" hidden="1" x14ac:dyDescent="0.25">
      <c r="A94" t="s">
        <v>655</v>
      </c>
      <c r="B94" t="s">
        <v>715</v>
      </c>
      <c r="C94" t="s">
        <v>149</v>
      </c>
      <c r="H94" t="s">
        <v>907</v>
      </c>
      <c r="I94" t="s">
        <v>908</v>
      </c>
      <c r="J94" t="s">
        <v>35</v>
      </c>
      <c r="K94" t="s">
        <v>40</v>
      </c>
      <c r="L94" t="s">
        <v>909</v>
      </c>
      <c r="M94" t="s">
        <v>910</v>
      </c>
      <c r="N94">
        <v>4608127</v>
      </c>
      <c r="O94">
        <v>26</v>
      </c>
      <c r="P94">
        <v>1234931</v>
      </c>
      <c r="Q94">
        <v>550</v>
      </c>
      <c r="R94" t="s">
        <v>84</v>
      </c>
      <c r="S94" t="s">
        <v>85</v>
      </c>
      <c r="T94" t="s">
        <v>40</v>
      </c>
      <c r="U94" t="s">
        <v>911</v>
      </c>
      <c r="V94" t="s">
        <v>329</v>
      </c>
      <c r="W94" t="s">
        <v>721</v>
      </c>
      <c r="X94" t="s">
        <v>722</v>
      </c>
      <c r="Y94" t="s">
        <v>722</v>
      </c>
      <c r="Z94" t="s">
        <v>723</v>
      </c>
      <c r="AA94" t="s">
        <v>655</v>
      </c>
      <c r="AB94" t="s">
        <v>44</v>
      </c>
      <c r="AC94" t="s">
        <v>27</v>
      </c>
      <c r="AD94" t="s">
        <v>19436</v>
      </c>
      <c r="AE94">
        <v>2</v>
      </c>
      <c r="AF94" t="s">
        <v>47</v>
      </c>
      <c r="AH94" t="s">
        <v>40</v>
      </c>
      <c r="AI94" t="s">
        <v>19343</v>
      </c>
      <c r="AJ94" t="s">
        <v>19343</v>
      </c>
      <c r="AK94" s="8" t="s">
        <v>47</v>
      </c>
      <c r="AL94" s="8" t="s">
        <v>19343</v>
      </c>
    </row>
    <row r="95" spans="1:38" hidden="1" x14ac:dyDescent="0.25">
      <c r="A95" t="s">
        <v>656</v>
      </c>
      <c r="B95" t="s">
        <v>715</v>
      </c>
      <c r="C95" t="s">
        <v>149</v>
      </c>
      <c r="H95" t="s">
        <v>912</v>
      </c>
      <c r="I95" t="s">
        <v>913</v>
      </c>
      <c r="J95" t="s">
        <v>35</v>
      </c>
      <c r="K95" t="s">
        <v>40</v>
      </c>
      <c r="L95" t="s">
        <v>914</v>
      </c>
      <c r="M95" t="s">
        <v>915</v>
      </c>
      <c r="N95">
        <v>4608235</v>
      </c>
      <c r="O95">
        <v>28</v>
      </c>
      <c r="P95">
        <v>464271</v>
      </c>
      <c r="Q95">
        <v>550</v>
      </c>
      <c r="R95" t="s">
        <v>84</v>
      </c>
      <c r="S95" t="s">
        <v>85</v>
      </c>
      <c r="T95" t="s">
        <v>40</v>
      </c>
      <c r="U95" t="s">
        <v>916</v>
      </c>
      <c r="V95" t="s">
        <v>329</v>
      </c>
      <c r="W95" t="s">
        <v>721</v>
      </c>
      <c r="X95" t="s">
        <v>722</v>
      </c>
      <c r="Y95" t="s">
        <v>722</v>
      </c>
      <c r="Z95" t="s">
        <v>722</v>
      </c>
      <c r="AA95" t="s">
        <v>656</v>
      </c>
      <c r="AB95" t="s">
        <v>44</v>
      </c>
      <c r="AC95" t="s">
        <v>27</v>
      </c>
      <c r="AD95" t="s">
        <v>19436</v>
      </c>
      <c r="AE95">
        <v>2</v>
      </c>
      <c r="AF95" t="s">
        <v>47</v>
      </c>
      <c r="AH95" t="s">
        <v>40</v>
      </c>
      <c r="AI95" t="s">
        <v>19343</v>
      </c>
      <c r="AJ95" t="s">
        <v>19343</v>
      </c>
      <c r="AK95" s="8" t="s">
        <v>47</v>
      </c>
      <c r="AL95" s="8" t="s">
        <v>19343</v>
      </c>
    </row>
    <row r="96" spans="1:38" hidden="1" x14ac:dyDescent="0.25">
      <c r="A96" t="s">
        <v>657</v>
      </c>
      <c r="C96" t="s">
        <v>149</v>
      </c>
      <c r="H96" t="s">
        <v>917</v>
      </c>
      <c r="I96" t="s">
        <v>918</v>
      </c>
      <c r="J96" t="s">
        <v>51</v>
      </c>
      <c r="K96" t="s">
        <v>40</v>
      </c>
      <c r="L96" t="s">
        <v>919</v>
      </c>
      <c r="M96" t="s">
        <v>920</v>
      </c>
      <c r="N96">
        <v>4608848</v>
      </c>
      <c r="O96">
        <v>127</v>
      </c>
      <c r="P96">
        <v>58227</v>
      </c>
      <c r="Q96">
        <v>158836</v>
      </c>
      <c r="R96" t="s">
        <v>71</v>
      </c>
      <c r="S96" t="s">
        <v>72</v>
      </c>
      <c r="T96" t="s">
        <v>921</v>
      </c>
      <c r="U96" t="s">
        <v>922</v>
      </c>
      <c r="V96" t="s">
        <v>245</v>
      </c>
      <c r="W96" t="s">
        <v>246</v>
      </c>
      <c r="X96" t="s">
        <v>246</v>
      </c>
      <c r="Y96" t="s">
        <v>246</v>
      </c>
      <c r="Z96" t="s">
        <v>247</v>
      </c>
      <c r="AA96" t="s">
        <v>657</v>
      </c>
      <c r="AB96" t="s">
        <v>44</v>
      </c>
      <c r="AC96" t="s">
        <v>27</v>
      </c>
      <c r="AD96" t="s">
        <v>19435</v>
      </c>
      <c r="AE96" t="s">
        <v>46</v>
      </c>
      <c r="AF96">
        <v>528</v>
      </c>
      <c r="AH96" t="s">
        <v>40</v>
      </c>
      <c r="AI96" t="s">
        <v>19343</v>
      </c>
      <c r="AJ96" t="s">
        <v>19343</v>
      </c>
      <c r="AK96" s="8" t="s">
        <v>47</v>
      </c>
      <c r="AL96" s="8" t="s">
        <v>19343</v>
      </c>
    </row>
    <row r="97" spans="1:38" hidden="1" x14ac:dyDescent="0.25">
      <c r="A97" t="s">
        <v>658</v>
      </c>
      <c r="B97" t="s">
        <v>322</v>
      </c>
      <c r="C97" t="s">
        <v>149</v>
      </c>
      <c r="H97" t="s">
        <v>923</v>
      </c>
      <c r="I97" t="s">
        <v>924</v>
      </c>
      <c r="J97" t="s">
        <v>35</v>
      </c>
      <c r="K97" t="s">
        <v>40</v>
      </c>
      <c r="L97" t="s">
        <v>925</v>
      </c>
      <c r="M97" t="s">
        <v>926</v>
      </c>
      <c r="N97">
        <v>4609047</v>
      </c>
      <c r="O97">
        <v>30</v>
      </c>
      <c r="P97">
        <v>311232</v>
      </c>
      <c r="Q97">
        <v>550</v>
      </c>
      <c r="R97" t="s">
        <v>84</v>
      </c>
      <c r="S97" t="s">
        <v>85</v>
      </c>
      <c r="T97" t="s">
        <v>927</v>
      </c>
      <c r="U97" t="s">
        <v>928</v>
      </c>
      <c r="V97" t="s">
        <v>329</v>
      </c>
      <c r="W97" t="s">
        <v>330</v>
      </c>
      <c r="X97" t="s">
        <v>331</v>
      </c>
      <c r="Y97" t="s">
        <v>331</v>
      </c>
      <c r="Z97" t="s">
        <v>929</v>
      </c>
      <c r="AA97" t="s">
        <v>658</v>
      </c>
      <c r="AB97" t="s">
        <v>44</v>
      </c>
      <c r="AC97" t="s">
        <v>27</v>
      </c>
      <c r="AD97" t="s">
        <v>19436</v>
      </c>
      <c r="AE97">
        <v>1</v>
      </c>
      <c r="AF97">
        <v>785</v>
      </c>
      <c r="AH97" t="s">
        <v>40</v>
      </c>
      <c r="AI97" t="s">
        <v>19343</v>
      </c>
      <c r="AJ97" t="s">
        <v>19343</v>
      </c>
      <c r="AK97" s="8" t="s">
        <v>47</v>
      </c>
      <c r="AL97" s="8" t="s">
        <v>19344</v>
      </c>
    </row>
    <row r="98" spans="1:38" hidden="1" x14ac:dyDescent="0.25">
      <c r="A98" t="s">
        <v>659</v>
      </c>
      <c r="B98" t="s">
        <v>322</v>
      </c>
      <c r="C98" t="s">
        <v>149</v>
      </c>
      <c r="H98" t="s">
        <v>930</v>
      </c>
      <c r="I98" t="s">
        <v>931</v>
      </c>
      <c r="J98" t="s">
        <v>35</v>
      </c>
      <c r="K98" t="s">
        <v>40</v>
      </c>
      <c r="L98" t="s">
        <v>932</v>
      </c>
      <c r="M98" t="s">
        <v>933</v>
      </c>
      <c r="N98">
        <v>4611518</v>
      </c>
      <c r="O98">
        <v>32</v>
      </c>
      <c r="P98">
        <v>321075</v>
      </c>
      <c r="Q98">
        <v>550</v>
      </c>
      <c r="R98" t="s">
        <v>84</v>
      </c>
      <c r="S98" t="s">
        <v>85</v>
      </c>
      <c r="T98" t="s">
        <v>934</v>
      </c>
      <c r="U98" t="s">
        <v>935</v>
      </c>
      <c r="V98" t="s">
        <v>329</v>
      </c>
      <c r="W98" t="s">
        <v>703</v>
      </c>
      <c r="X98" t="s">
        <v>704</v>
      </c>
      <c r="Y98" t="s">
        <v>704</v>
      </c>
      <c r="Z98" t="s">
        <v>705</v>
      </c>
      <c r="AA98" t="s">
        <v>659</v>
      </c>
      <c r="AB98" t="s">
        <v>44</v>
      </c>
      <c r="AC98" t="s">
        <v>27</v>
      </c>
      <c r="AD98" t="s">
        <v>19436</v>
      </c>
      <c r="AE98">
        <v>1</v>
      </c>
      <c r="AF98">
        <v>776</v>
      </c>
      <c r="AH98" t="s">
        <v>40</v>
      </c>
      <c r="AI98" t="s">
        <v>19343</v>
      </c>
      <c r="AJ98" t="s">
        <v>19343</v>
      </c>
      <c r="AK98" s="8" t="s">
        <v>47</v>
      </c>
      <c r="AL98" s="8" t="s">
        <v>19344</v>
      </c>
    </row>
    <row r="99" spans="1:38" hidden="1" x14ac:dyDescent="0.25">
      <c r="A99" t="s">
        <v>660</v>
      </c>
      <c r="B99" t="s">
        <v>322</v>
      </c>
      <c r="C99" t="s">
        <v>149</v>
      </c>
      <c r="H99" t="s">
        <v>936</v>
      </c>
      <c r="I99" t="s">
        <v>937</v>
      </c>
      <c r="J99" t="s">
        <v>35</v>
      </c>
      <c r="K99" t="s">
        <v>40</v>
      </c>
      <c r="L99" t="s">
        <v>938</v>
      </c>
      <c r="M99" t="s">
        <v>939</v>
      </c>
      <c r="N99">
        <v>4614489</v>
      </c>
      <c r="O99">
        <v>37</v>
      </c>
      <c r="P99">
        <v>230656</v>
      </c>
      <c r="Q99">
        <v>550</v>
      </c>
      <c r="R99" t="s">
        <v>84</v>
      </c>
      <c r="S99" t="s">
        <v>85</v>
      </c>
      <c r="T99" t="s">
        <v>940</v>
      </c>
      <c r="U99" t="s">
        <v>941</v>
      </c>
      <c r="V99" t="s">
        <v>329</v>
      </c>
      <c r="W99" t="s">
        <v>330</v>
      </c>
      <c r="X99" t="s">
        <v>331</v>
      </c>
      <c r="Y99" t="s">
        <v>331</v>
      </c>
      <c r="Z99" t="s">
        <v>332</v>
      </c>
      <c r="AA99" t="s">
        <v>660</v>
      </c>
      <c r="AB99" t="s">
        <v>44</v>
      </c>
      <c r="AC99" t="s">
        <v>27</v>
      </c>
      <c r="AD99" t="s">
        <v>19436</v>
      </c>
      <c r="AE99">
        <v>1</v>
      </c>
      <c r="AF99">
        <v>151</v>
      </c>
      <c r="AH99" t="s">
        <v>40</v>
      </c>
      <c r="AI99" t="s">
        <v>19343</v>
      </c>
      <c r="AJ99" t="s">
        <v>19343</v>
      </c>
      <c r="AK99" s="8" t="s">
        <v>47</v>
      </c>
      <c r="AL99" s="8" t="s">
        <v>19344</v>
      </c>
    </row>
    <row r="100" spans="1:38" hidden="1" x14ac:dyDescent="0.25">
      <c r="A100" t="s">
        <v>661</v>
      </c>
      <c r="C100" t="s">
        <v>149</v>
      </c>
      <c r="H100" t="s">
        <v>942</v>
      </c>
      <c r="I100" t="s">
        <v>943</v>
      </c>
      <c r="J100" t="s">
        <v>51</v>
      </c>
      <c r="K100" t="s">
        <v>40</v>
      </c>
      <c r="L100" t="s">
        <v>944</v>
      </c>
      <c r="M100" t="s">
        <v>945</v>
      </c>
      <c r="N100">
        <v>4618173</v>
      </c>
      <c r="O100">
        <v>38</v>
      </c>
      <c r="P100">
        <v>319092</v>
      </c>
      <c r="Q100">
        <v>881260</v>
      </c>
      <c r="R100" t="s">
        <v>946</v>
      </c>
      <c r="S100" t="s">
        <v>947</v>
      </c>
      <c r="T100" t="s">
        <v>948</v>
      </c>
      <c r="U100" t="s">
        <v>949</v>
      </c>
      <c r="V100" t="s">
        <v>245</v>
      </c>
      <c r="W100" t="s">
        <v>246</v>
      </c>
      <c r="X100" t="s">
        <v>246</v>
      </c>
      <c r="Y100" t="s">
        <v>246</v>
      </c>
      <c r="Z100" t="s">
        <v>247</v>
      </c>
      <c r="AA100" t="s">
        <v>661</v>
      </c>
      <c r="AB100" t="s">
        <v>44</v>
      </c>
      <c r="AC100" t="s">
        <v>27</v>
      </c>
      <c r="AD100" t="s">
        <v>19420</v>
      </c>
      <c r="AE100" t="s">
        <v>46</v>
      </c>
      <c r="AF100" t="s">
        <v>47</v>
      </c>
      <c r="AH100" t="s">
        <v>40</v>
      </c>
      <c r="AI100" t="s">
        <v>19343</v>
      </c>
      <c r="AJ100" t="s">
        <v>19343</v>
      </c>
      <c r="AK100" s="8" t="s">
        <v>47</v>
      </c>
      <c r="AL100" s="8" t="s">
        <v>19344</v>
      </c>
    </row>
    <row r="101" spans="1:38" hidden="1" x14ac:dyDescent="0.25">
      <c r="A101" t="s">
        <v>662</v>
      </c>
      <c r="C101" t="s">
        <v>149</v>
      </c>
      <c r="H101" t="s">
        <v>951</v>
      </c>
      <c r="I101" t="s">
        <v>952</v>
      </c>
      <c r="J101" t="s">
        <v>51</v>
      </c>
      <c r="K101" t="s">
        <v>40</v>
      </c>
      <c r="L101" t="s">
        <v>953</v>
      </c>
      <c r="M101" t="s">
        <v>954</v>
      </c>
      <c r="N101">
        <v>4618376</v>
      </c>
      <c r="O101">
        <v>30</v>
      </c>
      <c r="P101">
        <v>537131</v>
      </c>
      <c r="Q101">
        <v>61645</v>
      </c>
      <c r="R101" t="s">
        <v>38</v>
      </c>
      <c r="S101" t="s">
        <v>39</v>
      </c>
      <c r="T101" t="s">
        <v>955</v>
      </c>
      <c r="U101" t="s">
        <v>956</v>
      </c>
      <c r="V101" t="s">
        <v>245</v>
      </c>
      <c r="W101" t="s">
        <v>246</v>
      </c>
      <c r="X101" t="s">
        <v>246</v>
      </c>
      <c r="Y101" t="s">
        <v>246</v>
      </c>
      <c r="Z101" t="s">
        <v>247</v>
      </c>
      <c r="AA101" t="s">
        <v>662</v>
      </c>
      <c r="AB101" t="s">
        <v>44</v>
      </c>
      <c r="AC101" t="s">
        <v>27</v>
      </c>
      <c r="AD101" t="s">
        <v>19423</v>
      </c>
      <c r="AE101" t="s">
        <v>46</v>
      </c>
      <c r="AF101">
        <v>879</v>
      </c>
      <c r="AH101" t="s">
        <v>40</v>
      </c>
      <c r="AI101" t="s">
        <v>19343</v>
      </c>
      <c r="AJ101" t="s">
        <v>19343</v>
      </c>
      <c r="AK101" s="8" t="s">
        <v>47</v>
      </c>
      <c r="AL101" s="8" t="s">
        <v>19344</v>
      </c>
    </row>
    <row r="102" spans="1:38" hidden="1" x14ac:dyDescent="0.25">
      <c r="A102" t="s">
        <v>663</v>
      </c>
      <c r="B102" t="s">
        <v>387</v>
      </c>
      <c r="C102" t="s">
        <v>149</v>
      </c>
      <c r="D102" t="s">
        <v>586</v>
      </c>
      <c r="F102" t="s">
        <v>150</v>
      </c>
      <c r="H102" t="s">
        <v>957</v>
      </c>
      <c r="I102" t="s">
        <v>958</v>
      </c>
      <c r="J102" t="s">
        <v>51</v>
      </c>
      <c r="K102" t="s">
        <v>40</v>
      </c>
      <c r="L102" t="s">
        <v>959</v>
      </c>
      <c r="M102" t="s">
        <v>960</v>
      </c>
      <c r="N102">
        <v>4618549</v>
      </c>
      <c r="O102">
        <v>60</v>
      </c>
      <c r="P102">
        <v>136903</v>
      </c>
      <c r="Q102">
        <v>1812935</v>
      </c>
      <c r="R102" t="s">
        <v>689</v>
      </c>
      <c r="S102" t="s">
        <v>690</v>
      </c>
      <c r="T102" t="s">
        <v>961</v>
      </c>
      <c r="U102" t="s">
        <v>962</v>
      </c>
      <c r="V102" t="s">
        <v>157</v>
      </c>
      <c r="W102" t="s">
        <v>826</v>
      </c>
      <c r="X102" t="s">
        <v>826</v>
      </c>
      <c r="Y102" t="s">
        <v>826</v>
      </c>
      <c r="Z102" t="s">
        <v>827</v>
      </c>
      <c r="AA102" t="s">
        <v>663</v>
      </c>
      <c r="AB102" t="s">
        <v>44</v>
      </c>
      <c r="AC102" t="s">
        <v>27</v>
      </c>
      <c r="AD102" t="s">
        <v>19430</v>
      </c>
      <c r="AE102" t="s">
        <v>46</v>
      </c>
      <c r="AF102" t="s">
        <v>47</v>
      </c>
      <c r="AH102" t="s">
        <v>40</v>
      </c>
      <c r="AI102" t="s">
        <v>19343</v>
      </c>
      <c r="AJ102" t="s">
        <v>19343</v>
      </c>
      <c r="AK102" s="8" t="s">
        <v>47</v>
      </c>
      <c r="AL102" s="8" t="s">
        <v>19344</v>
      </c>
    </row>
    <row r="103" spans="1:38" hidden="1" x14ac:dyDescent="0.25">
      <c r="A103" t="s">
        <v>664</v>
      </c>
      <c r="B103" t="s">
        <v>387</v>
      </c>
      <c r="C103" t="s">
        <v>149</v>
      </c>
      <c r="D103" t="s">
        <v>586</v>
      </c>
      <c r="F103" t="s">
        <v>150</v>
      </c>
      <c r="H103" t="s">
        <v>963</v>
      </c>
      <c r="I103" t="s">
        <v>964</v>
      </c>
      <c r="J103" t="s">
        <v>51</v>
      </c>
      <c r="K103" t="s">
        <v>40</v>
      </c>
      <c r="L103" t="s">
        <v>965</v>
      </c>
      <c r="M103" t="s">
        <v>966</v>
      </c>
      <c r="N103">
        <v>4619341</v>
      </c>
      <c r="O103">
        <v>38</v>
      </c>
      <c r="P103">
        <v>220596</v>
      </c>
      <c r="Q103">
        <v>881260</v>
      </c>
      <c r="R103" t="s">
        <v>946</v>
      </c>
      <c r="S103" t="s">
        <v>947</v>
      </c>
      <c r="T103" t="s">
        <v>967</v>
      </c>
      <c r="U103" t="s">
        <v>968</v>
      </c>
      <c r="V103" t="s">
        <v>157</v>
      </c>
      <c r="W103" t="s">
        <v>595</v>
      </c>
      <c r="X103" t="s">
        <v>595</v>
      </c>
      <c r="Y103" t="s">
        <v>595</v>
      </c>
      <c r="Z103" t="s">
        <v>259</v>
      </c>
      <c r="AA103" t="s">
        <v>664</v>
      </c>
      <c r="AB103" t="s">
        <v>44</v>
      </c>
      <c r="AC103" t="s">
        <v>27</v>
      </c>
      <c r="AD103" t="s">
        <v>19420</v>
      </c>
      <c r="AE103" t="s">
        <v>46</v>
      </c>
      <c r="AF103" t="s">
        <v>47</v>
      </c>
      <c r="AH103" t="s">
        <v>40</v>
      </c>
      <c r="AI103" t="s">
        <v>19343</v>
      </c>
      <c r="AJ103" t="s">
        <v>19343</v>
      </c>
      <c r="AK103" s="8" t="s">
        <v>47</v>
      </c>
      <c r="AL103" s="8" t="s">
        <v>19344</v>
      </c>
    </row>
    <row r="104" spans="1:38" hidden="1" x14ac:dyDescent="0.25">
      <c r="A104" t="s">
        <v>665</v>
      </c>
      <c r="B104" t="s">
        <v>322</v>
      </c>
      <c r="C104" t="s">
        <v>149</v>
      </c>
      <c r="H104" t="s">
        <v>969</v>
      </c>
      <c r="I104" t="s">
        <v>970</v>
      </c>
      <c r="J104" t="s">
        <v>35</v>
      </c>
      <c r="K104" t="s">
        <v>40</v>
      </c>
      <c r="L104" t="s">
        <v>971</v>
      </c>
      <c r="M104" t="s">
        <v>972</v>
      </c>
      <c r="N104">
        <v>4620136</v>
      </c>
      <c r="O104">
        <v>75</v>
      </c>
      <c r="P104">
        <v>148053</v>
      </c>
      <c r="Q104">
        <v>550</v>
      </c>
      <c r="R104" t="s">
        <v>84</v>
      </c>
      <c r="S104" t="s">
        <v>85</v>
      </c>
      <c r="T104" t="s">
        <v>973</v>
      </c>
      <c r="U104" t="s">
        <v>974</v>
      </c>
      <c r="V104" t="s">
        <v>329</v>
      </c>
      <c r="W104" t="s">
        <v>703</v>
      </c>
      <c r="X104" t="s">
        <v>704</v>
      </c>
      <c r="Y104" t="s">
        <v>704</v>
      </c>
      <c r="Z104" t="s">
        <v>705</v>
      </c>
      <c r="AA104" t="s">
        <v>665</v>
      </c>
      <c r="AB104" t="s">
        <v>44</v>
      </c>
      <c r="AC104" t="s">
        <v>27</v>
      </c>
      <c r="AD104" t="s">
        <v>19436</v>
      </c>
      <c r="AE104">
        <v>4</v>
      </c>
      <c r="AF104" t="s">
        <v>47</v>
      </c>
      <c r="AH104" t="s">
        <v>40</v>
      </c>
      <c r="AI104" t="s">
        <v>19343</v>
      </c>
      <c r="AJ104" t="s">
        <v>19343</v>
      </c>
      <c r="AK104" s="8" t="s">
        <v>47</v>
      </c>
      <c r="AL104" s="8" t="s">
        <v>19343</v>
      </c>
    </row>
    <row r="105" spans="1:38" hidden="1" x14ac:dyDescent="0.25">
      <c r="A105" t="s">
        <v>666</v>
      </c>
      <c r="B105" t="s">
        <v>975</v>
      </c>
      <c r="H105" t="s">
        <v>976</v>
      </c>
      <c r="I105" t="s">
        <v>977</v>
      </c>
      <c r="J105" t="s">
        <v>51</v>
      </c>
      <c r="K105" t="s">
        <v>40</v>
      </c>
      <c r="L105" t="s">
        <v>978</v>
      </c>
      <c r="M105" t="s">
        <v>979</v>
      </c>
      <c r="N105">
        <v>4621281</v>
      </c>
      <c r="O105">
        <v>36</v>
      </c>
      <c r="P105">
        <v>358174</v>
      </c>
      <c r="Q105">
        <v>1444288</v>
      </c>
      <c r="R105" t="s">
        <v>980</v>
      </c>
      <c r="S105" t="s">
        <v>690</v>
      </c>
      <c r="T105" t="s">
        <v>981</v>
      </c>
      <c r="U105" t="s">
        <v>982</v>
      </c>
      <c r="V105" t="s">
        <v>983</v>
      </c>
      <c r="W105" t="s">
        <v>984</v>
      </c>
      <c r="X105" t="s">
        <v>985</v>
      </c>
      <c r="Y105" t="s">
        <v>985</v>
      </c>
      <c r="Z105" t="s">
        <v>321</v>
      </c>
      <c r="AA105" t="s">
        <v>666</v>
      </c>
      <c r="AB105" t="s">
        <v>44</v>
      </c>
      <c r="AC105" t="s">
        <v>27</v>
      </c>
      <c r="AD105" t="s">
        <v>19430</v>
      </c>
      <c r="AE105" t="s">
        <v>46</v>
      </c>
      <c r="AF105">
        <v>651</v>
      </c>
      <c r="AH105" t="s">
        <v>40</v>
      </c>
      <c r="AI105" t="s">
        <v>19343</v>
      </c>
      <c r="AJ105" t="s">
        <v>19343</v>
      </c>
      <c r="AK105" s="8" t="s">
        <v>47</v>
      </c>
      <c r="AL105" s="8" t="s">
        <v>19344</v>
      </c>
    </row>
    <row r="106" spans="1:38" hidden="1" x14ac:dyDescent="0.25">
      <c r="A106" t="s">
        <v>667</v>
      </c>
      <c r="C106" t="s">
        <v>149</v>
      </c>
      <c r="H106" t="s">
        <v>986</v>
      </c>
      <c r="I106" t="s">
        <v>987</v>
      </c>
      <c r="J106" t="s">
        <v>51</v>
      </c>
      <c r="K106" t="s">
        <v>40</v>
      </c>
      <c r="L106" t="s">
        <v>988</v>
      </c>
      <c r="M106" t="s">
        <v>989</v>
      </c>
      <c r="N106">
        <v>4621618</v>
      </c>
      <c r="O106">
        <v>96</v>
      </c>
      <c r="P106">
        <v>490514</v>
      </c>
      <c r="Q106">
        <v>158836</v>
      </c>
      <c r="R106" t="s">
        <v>71</v>
      </c>
      <c r="S106" t="s">
        <v>72</v>
      </c>
      <c r="T106" t="s">
        <v>990</v>
      </c>
      <c r="U106" t="s">
        <v>991</v>
      </c>
      <c r="V106" t="s">
        <v>895</v>
      </c>
      <c r="W106" t="s">
        <v>896</v>
      </c>
      <c r="X106" t="s">
        <v>896</v>
      </c>
      <c r="Y106" t="s">
        <v>896</v>
      </c>
      <c r="Z106" t="s">
        <v>77</v>
      </c>
      <c r="AA106" t="s">
        <v>667</v>
      </c>
      <c r="AB106" t="s">
        <v>44</v>
      </c>
      <c r="AC106" t="s">
        <v>27</v>
      </c>
      <c r="AD106" t="s">
        <v>19436</v>
      </c>
      <c r="AE106">
        <v>2</v>
      </c>
      <c r="AF106" t="s">
        <v>47</v>
      </c>
      <c r="AH106" t="s">
        <v>40</v>
      </c>
      <c r="AI106" t="s">
        <v>19343</v>
      </c>
      <c r="AJ106" t="s">
        <v>19343</v>
      </c>
      <c r="AK106" s="8" t="s">
        <v>47</v>
      </c>
      <c r="AL106" s="8" t="s">
        <v>19343</v>
      </c>
    </row>
    <row r="107" spans="1:38" hidden="1" x14ac:dyDescent="0.25">
      <c r="A107" t="s">
        <v>668</v>
      </c>
      <c r="B107" t="s">
        <v>248</v>
      </c>
      <c r="C107" t="s">
        <v>149</v>
      </c>
      <c r="D107" t="s">
        <v>248</v>
      </c>
      <c r="F107" t="s">
        <v>249</v>
      </c>
      <c r="H107" t="s">
        <v>992</v>
      </c>
      <c r="I107" t="s">
        <v>993</v>
      </c>
      <c r="J107" t="s">
        <v>35</v>
      </c>
      <c r="K107" t="s">
        <v>40</v>
      </c>
      <c r="L107" t="s">
        <v>994</v>
      </c>
      <c r="M107" t="s">
        <v>995</v>
      </c>
      <c r="N107">
        <v>4621755</v>
      </c>
      <c r="O107">
        <v>61</v>
      </c>
      <c r="P107">
        <v>129314</v>
      </c>
      <c r="Q107">
        <v>299766</v>
      </c>
      <c r="R107" t="s">
        <v>733</v>
      </c>
      <c r="S107" t="s">
        <v>72</v>
      </c>
      <c r="T107" t="s">
        <v>996</v>
      </c>
      <c r="U107" t="s">
        <v>997</v>
      </c>
      <c r="V107" t="s">
        <v>257</v>
      </c>
      <c r="W107" t="s">
        <v>258</v>
      </c>
      <c r="X107" t="s">
        <v>258</v>
      </c>
      <c r="Y107" t="s">
        <v>258</v>
      </c>
      <c r="Z107" t="s">
        <v>259</v>
      </c>
      <c r="AA107" t="s">
        <v>668</v>
      </c>
      <c r="AB107" t="s">
        <v>44</v>
      </c>
      <c r="AC107" t="s">
        <v>27</v>
      </c>
      <c r="AD107" t="s">
        <v>19436</v>
      </c>
      <c r="AE107">
        <v>1</v>
      </c>
      <c r="AF107">
        <v>170</v>
      </c>
      <c r="AH107" t="s">
        <v>40</v>
      </c>
      <c r="AI107" t="s">
        <v>19343</v>
      </c>
      <c r="AJ107" t="s">
        <v>19343</v>
      </c>
      <c r="AK107" s="8" t="s">
        <v>47</v>
      </c>
      <c r="AL107" s="8" t="s">
        <v>19344</v>
      </c>
    </row>
    <row r="108" spans="1:38" hidden="1" x14ac:dyDescent="0.25">
      <c r="A108" t="s">
        <v>669</v>
      </c>
      <c r="B108" t="s">
        <v>387</v>
      </c>
      <c r="C108" t="s">
        <v>149</v>
      </c>
      <c r="D108" t="s">
        <v>586</v>
      </c>
      <c r="F108" t="s">
        <v>150</v>
      </c>
      <c r="H108" t="s">
        <v>998</v>
      </c>
      <c r="I108" t="s">
        <v>999</v>
      </c>
      <c r="J108" t="s">
        <v>51</v>
      </c>
      <c r="K108" t="s">
        <v>40</v>
      </c>
      <c r="L108" t="s">
        <v>1000</v>
      </c>
      <c r="M108" t="s">
        <v>1001</v>
      </c>
      <c r="N108">
        <v>4622264</v>
      </c>
      <c r="O108">
        <v>153</v>
      </c>
      <c r="P108">
        <v>45279</v>
      </c>
      <c r="Q108">
        <v>299766</v>
      </c>
      <c r="R108" t="s">
        <v>733</v>
      </c>
      <c r="S108" t="s">
        <v>72</v>
      </c>
      <c r="T108" t="s">
        <v>1002</v>
      </c>
      <c r="U108" t="s">
        <v>1003</v>
      </c>
      <c r="V108" t="s">
        <v>157</v>
      </c>
      <c r="W108" t="s">
        <v>826</v>
      </c>
      <c r="X108" t="s">
        <v>826</v>
      </c>
      <c r="Y108" t="s">
        <v>826</v>
      </c>
      <c r="Z108" t="s">
        <v>827</v>
      </c>
      <c r="AA108" t="s">
        <v>669</v>
      </c>
      <c r="AB108" t="s">
        <v>44</v>
      </c>
      <c r="AC108" t="s">
        <v>27</v>
      </c>
      <c r="AD108" t="s">
        <v>19436</v>
      </c>
      <c r="AE108">
        <v>1</v>
      </c>
      <c r="AF108">
        <v>48</v>
      </c>
      <c r="AH108" t="s">
        <v>40</v>
      </c>
      <c r="AI108" t="s">
        <v>19343</v>
      </c>
      <c r="AJ108" t="s">
        <v>19343</v>
      </c>
      <c r="AK108" s="8" t="s">
        <v>47</v>
      </c>
      <c r="AL108" s="8" t="s">
        <v>19344</v>
      </c>
    </row>
    <row r="109" spans="1:38" hidden="1" x14ac:dyDescent="0.25">
      <c r="A109" t="s">
        <v>670</v>
      </c>
      <c r="B109" t="s">
        <v>248</v>
      </c>
      <c r="C109" t="s">
        <v>149</v>
      </c>
      <c r="D109" t="s">
        <v>248</v>
      </c>
      <c r="F109" t="s">
        <v>1004</v>
      </c>
      <c r="H109" t="s">
        <v>1005</v>
      </c>
      <c r="I109" t="s">
        <v>1006</v>
      </c>
      <c r="J109" t="s">
        <v>51</v>
      </c>
      <c r="K109" t="s">
        <v>40</v>
      </c>
      <c r="L109" t="s">
        <v>1007</v>
      </c>
      <c r="M109" t="s">
        <v>1008</v>
      </c>
      <c r="N109">
        <v>4622802</v>
      </c>
      <c r="O109">
        <v>92</v>
      </c>
      <c r="P109">
        <v>142326</v>
      </c>
      <c r="Q109">
        <v>158836</v>
      </c>
      <c r="R109" t="s">
        <v>71</v>
      </c>
      <c r="S109" t="s">
        <v>72</v>
      </c>
      <c r="T109" t="s">
        <v>1009</v>
      </c>
      <c r="U109" t="s">
        <v>1010</v>
      </c>
      <c r="V109" t="s">
        <v>1011</v>
      </c>
      <c r="W109" t="s">
        <v>1012</v>
      </c>
      <c r="X109" t="s">
        <v>1012</v>
      </c>
      <c r="Y109" t="s">
        <v>1012</v>
      </c>
      <c r="Z109" t="s">
        <v>1013</v>
      </c>
      <c r="AA109" t="s">
        <v>670</v>
      </c>
      <c r="AB109" t="s">
        <v>44</v>
      </c>
      <c r="AC109" t="s">
        <v>27</v>
      </c>
      <c r="AD109" t="s">
        <v>19435</v>
      </c>
      <c r="AE109" t="s">
        <v>46</v>
      </c>
      <c r="AF109">
        <v>269</v>
      </c>
      <c r="AH109" t="s">
        <v>18935</v>
      </c>
      <c r="AI109" t="s">
        <v>19343</v>
      </c>
      <c r="AJ109" t="s">
        <v>19343</v>
      </c>
      <c r="AK109" s="8" t="s">
        <v>19366</v>
      </c>
      <c r="AL109" s="8" t="s">
        <v>19343</v>
      </c>
    </row>
    <row r="110" spans="1:38" hidden="1" x14ac:dyDescent="0.25">
      <c r="A110" t="s">
        <v>671</v>
      </c>
      <c r="B110" t="s">
        <v>387</v>
      </c>
      <c r="C110" t="s">
        <v>149</v>
      </c>
      <c r="D110" t="s">
        <v>586</v>
      </c>
      <c r="F110" t="s">
        <v>150</v>
      </c>
      <c r="H110" t="s">
        <v>1014</v>
      </c>
      <c r="I110" t="s">
        <v>1015</v>
      </c>
      <c r="J110" t="s">
        <v>51</v>
      </c>
      <c r="K110" t="s">
        <v>40</v>
      </c>
      <c r="L110" t="s">
        <v>1016</v>
      </c>
      <c r="M110" t="s">
        <v>1017</v>
      </c>
      <c r="N110">
        <v>4623735</v>
      </c>
      <c r="O110">
        <v>57</v>
      </c>
      <c r="P110">
        <v>175342</v>
      </c>
      <c r="Q110">
        <v>299766</v>
      </c>
      <c r="R110" t="s">
        <v>733</v>
      </c>
      <c r="S110" t="s">
        <v>72</v>
      </c>
      <c r="T110" t="s">
        <v>1018</v>
      </c>
      <c r="U110" t="s">
        <v>1019</v>
      </c>
      <c r="V110" t="s">
        <v>157</v>
      </c>
      <c r="W110" t="s">
        <v>826</v>
      </c>
      <c r="X110" t="s">
        <v>826</v>
      </c>
      <c r="Y110" t="s">
        <v>826</v>
      </c>
      <c r="Z110" t="s">
        <v>827</v>
      </c>
      <c r="AA110" t="s">
        <v>671</v>
      </c>
      <c r="AB110" t="s">
        <v>44</v>
      </c>
      <c r="AC110" t="s">
        <v>27</v>
      </c>
      <c r="AD110" t="s">
        <v>19436</v>
      </c>
      <c r="AE110">
        <v>1</v>
      </c>
      <c r="AF110" t="s">
        <v>47</v>
      </c>
      <c r="AH110" t="s">
        <v>40</v>
      </c>
      <c r="AI110" t="s">
        <v>19343</v>
      </c>
      <c r="AJ110" t="s">
        <v>19343</v>
      </c>
      <c r="AK110" s="8" t="s">
        <v>47</v>
      </c>
      <c r="AL110" s="8" t="s">
        <v>19344</v>
      </c>
    </row>
    <row r="111" spans="1:38" hidden="1" x14ac:dyDescent="0.25">
      <c r="A111" t="s">
        <v>672</v>
      </c>
      <c r="B111" t="s">
        <v>322</v>
      </c>
      <c r="C111" t="s">
        <v>149</v>
      </c>
      <c r="H111" t="s">
        <v>1020</v>
      </c>
      <c r="I111" t="s">
        <v>1021</v>
      </c>
      <c r="J111" t="s">
        <v>35</v>
      </c>
      <c r="K111" t="s">
        <v>40</v>
      </c>
      <c r="L111" t="s">
        <v>1022</v>
      </c>
      <c r="M111" t="s">
        <v>1023</v>
      </c>
      <c r="N111">
        <v>4623944</v>
      </c>
      <c r="O111">
        <v>25</v>
      </c>
      <c r="P111">
        <v>336041</v>
      </c>
      <c r="Q111">
        <v>550</v>
      </c>
      <c r="R111" t="s">
        <v>84</v>
      </c>
      <c r="S111" t="s">
        <v>85</v>
      </c>
      <c r="T111" t="s">
        <v>1024</v>
      </c>
      <c r="U111" t="s">
        <v>1025</v>
      </c>
      <c r="V111" t="s">
        <v>329</v>
      </c>
      <c r="W111" t="s">
        <v>330</v>
      </c>
      <c r="X111" t="s">
        <v>331</v>
      </c>
      <c r="Y111" t="s">
        <v>331</v>
      </c>
      <c r="Z111" t="s">
        <v>332</v>
      </c>
      <c r="AA111" t="s">
        <v>672</v>
      </c>
      <c r="AB111" t="s">
        <v>44</v>
      </c>
      <c r="AC111" t="s">
        <v>27</v>
      </c>
      <c r="AD111" t="s">
        <v>19436</v>
      </c>
      <c r="AE111">
        <v>1</v>
      </c>
      <c r="AF111">
        <v>797</v>
      </c>
      <c r="AH111" t="s">
        <v>40</v>
      </c>
      <c r="AI111" t="s">
        <v>19343</v>
      </c>
      <c r="AJ111" t="s">
        <v>19343</v>
      </c>
      <c r="AK111" s="8" t="s">
        <v>47</v>
      </c>
      <c r="AL111" s="8" t="s">
        <v>19344</v>
      </c>
    </row>
    <row r="112" spans="1:38" hidden="1" x14ac:dyDescent="0.25">
      <c r="A112" t="s">
        <v>673</v>
      </c>
      <c r="B112" t="s">
        <v>387</v>
      </c>
      <c r="C112" t="s">
        <v>149</v>
      </c>
      <c r="D112" t="s">
        <v>586</v>
      </c>
      <c r="F112" t="s">
        <v>150</v>
      </c>
      <c r="H112" t="s">
        <v>1026</v>
      </c>
      <c r="I112" t="s">
        <v>1027</v>
      </c>
      <c r="J112" t="s">
        <v>51</v>
      </c>
      <c r="K112" t="s">
        <v>40</v>
      </c>
      <c r="L112" t="s">
        <v>1028</v>
      </c>
      <c r="M112" t="s">
        <v>1029</v>
      </c>
      <c r="N112">
        <v>4624242</v>
      </c>
      <c r="O112">
        <v>24</v>
      </c>
      <c r="P112">
        <v>361539</v>
      </c>
      <c r="Q112">
        <v>2364151</v>
      </c>
      <c r="R112" t="s">
        <v>1030</v>
      </c>
      <c r="S112" t="s">
        <v>1031</v>
      </c>
      <c r="T112" t="s">
        <v>1032</v>
      </c>
      <c r="U112" t="s">
        <v>1033</v>
      </c>
      <c r="V112" t="s">
        <v>157</v>
      </c>
      <c r="W112" t="s">
        <v>826</v>
      </c>
      <c r="X112" t="s">
        <v>826</v>
      </c>
      <c r="Y112" t="s">
        <v>826</v>
      </c>
      <c r="Z112" t="s">
        <v>827</v>
      </c>
      <c r="AA112" t="s">
        <v>673</v>
      </c>
      <c r="AB112" t="s">
        <v>44</v>
      </c>
      <c r="AC112" t="s">
        <v>27</v>
      </c>
      <c r="AD112" t="s">
        <v>19434</v>
      </c>
      <c r="AE112" t="s">
        <v>46</v>
      </c>
      <c r="AF112" t="s">
        <v>47</v>
      </c>
      <c r="AH112" t="s">
        <v>18936</v>
      </c>
      <c r="AI112" t="s">
        <v>19343</v>
      </c>
      <c r="AJ112" t="s">
        <v>19343</v>
      </c>
      <c r="AK112" s="8" t="s">
        <v>47</v>
      </c>
      <c r="AL112" s="8" t="s">
        <v>19343</v>
      </c>
    </row>
    <row r="113" spans="1:38" hidden="1" x14ac:dyDescent="0.25">
      <c r="A113" t="s">
        <v>674</v>
      </c>
      <c r="H113" t="s">
        <v>1034</v>
      </c>
      <c r="I113" t="s">
        <v>1035</v>
      </c>
      <c r="J113" t="s">
        <v>35</v>
      </c>
      <c r="K113" t="s">
        <v>40</v>
      </c>
      <c r="L113" t="s">
        <v>1036</v>
      </c>
      <c r="M113" t="s">
        <v>1037</v>
      </c>
      <c r="N113">
        <v>4625174</v>
      </c>
      <c r="O113">
        <v>16</v>
      </c>
      <c r="P113">
        <v>627840</v>
      </c>
      <c r="Q113">
        <v>61645</v>
      </c>
      <c r="R113" t="s">
        <v>38</v>
      </c>
      <c r="S113" t="s">
        <v>39</v>
      </c>
      <c r="T113" t="s">
        <v>1038</v>
      </c>
      <c r="U113" t="s">
        <v>1039</v>
      </c>
      <c r="V113" t="s">
        <v>293</v>
      </c>
      <c r="W113" t="s">
        <v>1040</v>
      </c>
      <c r="X113" t="s">
        <v>1040</v>
      </c>
      <c r="Y113" t="s">
        <v>1040</v>
      </c>
      <c r="Z113" t="s">
        <v>1041</v>
      </c>
      <c r="AA113" t="s">
        <v>674</v>
      </c>
      <c r="AB113" t="s">
        <v>44</v>
      </c>
      <c r="AC113" t="s">
        <v>27</v>
      </c>
      <c r="AD113" t="s">
        <v>19423</v>
      </c>
      <c r="AE113" t="s">
        <v>46</v>
      </c>
      <c r="AF113" t="s">
        <v>47</v>
      </c>
      <c r="AH113" t="s">
        <v>40</v>
      </c>
      <c r="AI113" t="s">
        <v>19343</v>
      </c>
      <c r="AJ113" t="s">
        <v>19343</v>
      </c>
      <c r="AK113" s="8" t="s">
        <v>47</v>
      </c>
      <c r="AL113" s="8" t="s">
        <v>19344</v>
      </c>
    </row>
    <row r="114" spans="1:38" hidden="1" x14ac:dyDescent="0.25">
      <c r="A114" t="s">
        <v>675</v>
      </c>
      <c r="C114" t="s">
        <v>149</v>
      </c>
      <c r="H114" t="s">
        <v>1042</v>
      </c>
      <c r="I114" t="s">
        <v>1043</v>
      </c>
      <c r="J114" t="s">
        <v>51</v>
      </c>
      <c r="K114" t="s">
        <v>40</v>
      </c>
      <c r="L114" t="s">
        <v>1044</v>
      </c>
      <c r="M114" t="s">
        <v>1045</v>
      </c>
      <c r="N114">
        <v>4625541</v>
      </c>
      <c r="O114">
        <v>26</v>
      </c>
      <c r="P114">
        <v>408449</v>
      </c>
      <c r="Q114">
        <v>158836</v>
      </c>
      <c r="R114" t="s">
        <v>71</v>
      </c>
      <c r="S114" t="s">
        <v>72</v>
      </c>
      <c r="T114" t="s">
        <v>1046</v>
      </c>
      <c r="U114" t="s">
        <v>1047</v>
      </c>
      <c r="V114" t="s">
        <v>1048</v>
      </c>
      <c r="W114" t="s">
        <v>1049</v>
      </c>
      <c r="X114" t="s">
        <v>1049</v>
      </c>
      <c r="Y114" t="s">
        <v>1049</v>
      </c>
      <c r="Z114" t="s">
        <v>77</v>
      </c>
      <c r="AA114" t="s">
        <v>675</v>
      </c>
      <c r="AB114" t="s">
        <v>44</v>
      </c>
      <c r="AC114" t="s">
        <v>27</v>
      </c>
      <c r="AD114" t="s">
        <v>19436</v>
      </c>
      <c r="AE114">
        <v>3</v>
      </c>
      <c r="AF114">
        <v>264</v>
      </c>
      <c r="AH114" t="s">
        <v>40</v>
      </c>
      <c r="AI114" t="s">
        <v>19343</v>
      </c>
      <c r="AJ114" t="s">
        <v>19343</v>
      </c>
      <c r="AK114" s="8" t="s">
        <v>47</v>
      </c>
      <c r="AL114" s="8" t="s">
        <v>19343</v>
      </c>
    </row>
    <row r="115" spans="1:38" hidden="1" x14ac:dyDescent="0.25">
      <c r="A115" t="s">
        <v>676</v>
      </c>
      <c r="B115" t="s">
        <v>95</v>
      </c>
      <c r="H115" t="s">
        <v>1050</v>
      </c>
      <c r="I115" t="s">
        <v>1051</v>
      </c>
      <c r="J115" t="s">
        <v>35</v>
      </c>
      <c r="K115" t="s">
        <v>1052</v>
      </c>
      <c r="M115" t="s">
        <v>1053</v>
      </c>
      <c r="N115">
        <v>4625944</v>
      </c>
      <c r="O115">
        <v>40</v>
      </c>
      <c r="P115">
        <v>228253</v>
      </c>
      <c r="Q115">
        <v>158836</v>
      </c>
      <c r="R115" t="s">
        <v>71</v>
      </c>
      <c r="S115" t="s">
        <v>72</v>
      </c>
      <c r="T115" t="s">
        <v>40</v>
      </c>
      <c r="U115" t="s">
        <v>1054</v>
      </c>
      <c r="V115" t="s">
        <v>42</v>
      </c>
      <c r="W115" t="s">
        <v>1055</v>
      </c>
      <c r="X115" t="s">
        <v>1055</v>
      </c>
      <c r="Y115" t="s">
        <v>1055</v>
      </c>
      <c r="Z115" t="s">
        <v>1055</v>
      </c>
      <c r="AA115" t="s">
        <v>676</v>
      </c>
      <c r="AB115" t="s">
        <v>44</v>
      </c>
      <c r="AC115" t="s">
        <v>27</v>
      </c>
      <c r="AD115" t="s">
        <v>19436</v>
      </c>
      <c r="AE115">
        <v>1</v>
      </c>
      <c r="AF115" t="s">
        <v>47</v>
      </c>
      <c r="AH115" t="s">
        <v>40</v>
      </c>
      <c r="AI115" t="s">
        <v>19343</v>
      </c>
      <c r="AJ115" t="s">
        <v>19343</v>
      </c>
      <c r="AK115" s="8" t="s">
        <v>47</v>
      </c>
      <c r="AL115" s="8" t="s">
        <v>19344</v>
      </c>
    </row>
    <row r="116" spans="1:38" hidden="1" x14ac:dyDescent="0.25">
      <c r="A116" t="s">
        <v>677</v>
      </c>
      <c r="B116" t="s">
        <v>1056</v>
      </c>
      <c r="H116" t="s">
        <v>1057</v>
      </c>
      <c r="I116" t="s">
        <v>1058</v>
      </c>
      <c r="J116" t="s">
        <v>51</v>
      </c>
      <c r="K116" t="s">
        <v>40</v>
      </c>
      <c r="L116" t="s">
        <v>1059</v>
      </c>
      <c r="M116" t="s">
        <v>1060</v>
      </c>
      <c r="N116">
        <v>4626853</v>
      </c>
      <c r="O116">
        <v>63</v>
      </c>
      <c r="P116">
        <v>140850</v>
      </c>
      <c r="Q116">
        <v>1216470</v>
      </c>
      <c r="R116" t="s">
        <v>1061</v>
      </c>
      <c r="S116" t="s">
        <v>690</v>
      </c>
      <c r="T116" t="s">
        <v>1062</v>
      </c>
      <c r="U116" t="s">
        <v>1063</v>
      </c>
      <c r="V116" t="s">
        <v>565</v>
      </c>
      <c r="W116" t="s">
        <v>1064</v>
      </c>
      <c r="X116" t="s">
        <v>1064</v>
      </c>
      <c r="Y116" t="s">
        <v>1064</v>
      </c>
      <c r="Z116" t="s">
        <v>321</v>
      </c>
      <c r="AA116" t="s">
        <v>677</v>
      </c>
      <c r="AB116" t="s">
        <v>44</v>
      </c>
      <c r="AC116" t="s">
        <v>27</v>
      </c>
      <c r="AD116" t="s">
        <v>19430</v>
      </c>
      <c r="AE116" t="s">
        <v>46</v>
      </c>
      <c r="AF116">
        <v>737</v>
      </c>
      <c r="AH116" t="s">
        <v>40</v>
      </c>
      <c r="AI116" t="s">
        <v>19343</v>
      </c>
      <c r="AJ116" t="s">
        <v>19343</v>
      </c>
      <c r="AK116" s="8" t="s">
        <v>47</v>
      </c>
      <c r="AL116" s="8" t="s">
        <v>19344</v>
      </c>
    </row>
    <row r="117" spans="1:38" hidden="1" x14ac:dyDescent="0.25">
      <c r="A117" t="s">
        <v>678</v>
      </c>
      <c r="B117" t="s">
        <v>1065</v>
      </c>
      <c r="C117" t="s">
        <v>1066</v>
      </c>
      <c r="H117" t="s">
        <v>1067</v>
      </c>
      <c r="I117" t="s">
        <v>1068</v>
      </c>
      <c r="J117" t="s">
        <v>456</v>
      </c>
      <c r="K117" t="s">
        <v>40</v>
      </c>
      <c r="L117" t="s">
        <v>1069</v>
      </c>
      <c r="M117" t="s">
        <v>40</v>
      </c>
      <c r="N117">
        <v>4630785</v>
      </c>
      <c r="O117">
        <v>1</v>
      </c>
      <c r="P117">
        <v>4630785</v>
      </c>
      <c r="Q117">
        <v>1977566</v>
      </c>
      <c r="R117" t="s">
        <v>1070</v>
      </c>
      <c r="S117" t="s">
        <v>1071</v>
      </c>
      <c r="T117" t="s">
        <v>1072</v>
      </c>
      <c r="U117" t="s">
        <v>1073</v>
      </c>
      <c r="V117" t="s">
        <v>1074</v>
      </c>
      <c r="W117" t="s">
        <v>1075</v>
      </c>
      <c r="X117" t="s">
        <v>1075</v>
      </c>
      <c r="Y117" t="s">
        <v>1075</v>
      </c>
      <c r="Z117" t="s">
        <v>1076</v>
      </c>
      <c r="AA117" t="s">
        <v>678</v>
      </c>
      <c r="AB117" t="s">
        <v>44</v>
      </c>
      <c r="AC117" t="s">
        <v>27</v>
      </c>
      <c r="AD117" t="s">
        <v>19423</v>
      </c>
      <c r="AE117" t="s">
        <v>46</v>
      </c>
      <c r="AF117">
        <v>657</v>
      </c>
      <c r="AH117" t="s">
        <v>40</v>
      </c>
      <c r="AI117" t="s">
        <v>19343</v>
      </c>
      <c r="AJ117" t="s">
        <v>19343</v>
      </c>
      <c r="AK117" s="8" t="s">
        <v>47</v>
      </c>
      <c r="AL117" s="8" t="s">
        <v>19344</v>
      </c>
    </row>
    <row r="118" spans="1:38" hidden="1" x14ac:dyDescent="0.25">
      <c r="A118" t="s">
        <v>679</v>
      </c>
      <c r="B118" t="s">
        <v>95</v>
      </c>
      <c r="H118" t="s">
        <v>1077</v>
      </c>
      <c r="I118" t="s">
        <v>1078</v>
      </c>
      <c r="J118" t="s">
        <v>35</v>
      </c>
      <c r="K118" t="s">
        <v>1079</v>
      </c>
      <c r="M118" t="s">
        <v>1080</v>
      </c>
      <c r="N118">
        <v>4631821</v>
      </c>
      <c r="O118">
        <v>90</v>
      </c>
      <c r="P118">
        <v>98673</v>
      </c>
      <c r="Q118">
        <v>158836</v>
      </c>
      <c r="R118" t="s">
        <v>71</v>
      </c>
      <c r="S118" t="s">
        <v>72</v>
      </c>
      <c r="T118" t="s">
        <v>40</v>
      </c>
      <c r="U118" t="s">
        <v>1081</v>
      </c>
      <c r="V118" t="s">
        <v>42</v>
      </c>
      <c r="W118" t="s">
        <v>118</v>
      </c>
      <c r="X118" t="s">
        <v>118</v>
      </c>
      <c r="Y118" t="s">
        <v>118</v>
      </c>
      <c r="Z118" t="s">
        <v>118</v>
      </c>
      <c r="AA118" t="s">
        <v>679</v>
      </c>
      <c r="AB118" t="s">
        <v>44</v>
      </c>
      <c r="AC118" t="s">
        <v>27</v>
      </c>
      <c r="AD118" t="s">
        <v>19436</v>
      </c>
      <c r="AE118">
        <v>1</v>
      </c>
      <c r="AF118" t="s">
        <v>47</v>
      </c>
      <c r="AH118" t="s">
        <v>40</v>
      </c>
      <c r="AI118" t="s">
        <v>19343</v>
      </c>
      <c r="AJ118" t="s">
        <v>19343</v>
      </c>
      <c r="AK118" s="8" t="s">
        <v>47</v>
      </c>
      <c r="AL118" s="8" t="s">
        <v>19344</v>
      </c>
    </row>
    <row r="119" spans="1:38" hidden="1" x14ac:dyDescent="0.25">
      <c r="A119" t="s">
        <v>680</v>
      </c>
      <c r="B119" t="s">
        <v>248</v>
      </c>
      <c r="C119" t="s">
        <v>149</v>
      </c>
      <c r="D119" t="s">
        <v>248</v>
      </c>
      <c r="E119" t="s">
        <v>248</v>
      </c>
      <c r="F119" t="s">
        <v>248</v>
      </c>
      <c r="G119" t="s">
        <v>248</v>
      </c>
      <c r="H119" t="s">
        <v>1082</v>
      </c>
      <c r="I119" t="s">
        <v>1083</v>
      </c>
      <c r="J119" t="s">
        <v>35</v>
      </c>
      <c r="K119" t="s">
        <v>40</v>
      </c>
      <c r="L119" t="s">
        <v>1084</v>
      </c>
      <c r="M119" t="s">
        <v>1085</v>
      </c>
      <c r="N119">
        <v>4631861</v>
      </c>
      <c r="O119">
        <v>14</v>
      </c>
      <c r="P119">
        <v>698338</v>
      </c>
      <c r="Q119">
        <v>1686391</v>
      </c>
      <c r="R119" t="s">
        <v>1086</v>
      </c>
      <c r="S119" t="s">
        <v>1087</v>
      </c>
      <c r="T119" t="s">
        <v>1088</v>
      </c>
      <c r="U119" t="s">
        <v>1089</v>
      </c>
      <c r="V119" t="s">
        <v>553</v>
      </c>
      <c r="W119" t="s">
        <v>905</v>
      </c>
      <c r="X119" t="s">
        <v>905</v>
      </c>
      <c r="Y119" t="s">
        <v>905</v>
      </c>
      <c r="Z119" t="s">
        <v>906</v>
      </c>
      <c r="AA119" t="s">
        <v>680</v>
      </c>
      <c r="AB119" t="s">
        <v>44</v>
      </c>
      <c r="AC119" t="s">
        <v>27</v>
      </c>
      <c r="AD119" t="s">
        <v>19436</v>
      </c>
      <c r="AE119">
        <v>3</v>
      </c>
      <c r="AF119">
        <v>724</v>
      </c>
      <c r="AH119" t="s">
        <v>18929</v>
      </c>
      <c r="AI119" t="s">
        <v>19343</v>
      </c>
      <c r="AJ119" t="s">
        <v>19343</v>
      </c>
      <c r="AK119" s="8" t="s">
        <v>47</v>
      </c>
      <c r="AL119" s="8" t="s">
        <v>19343</v>
      </c>
    </row>
    <row r="120" spans="1:38" hidden="1" x14ac:dyDescent="0.25">
      <c r="A120" t="s">
        <v>681</v>
      </c>
      <c r="C120" t="s">
        <v>149</v>
      </c>
      <c r="F120" t="s">
        <v>150</v>
      </c>
      <c r="H120" t="s">
        <v>1090</v>
      </c>
      <c r="I120" t="s">
        <v>1091</v>
      </c>
      <c r="J120" t="s">
        <v>51</v>
      </c>
      <c r="K120" t="s">
        <v>40</v>
      </c>
      <c r="L120" t="s">
        <v>1092</v>
      </c>
      <c r="M120" t="s">
        <v>1093</v>
      </c>
      <c r="N120">
        <v>4632402</v>
      </c>
      <c r="O120">
        <v>38</v>
      </c>
      <c r="P120">
        <v>301987</v>
      </c>
      <c r="Q120">
        <v>299766</v>
      </c>
      <c r="R120" t="s">
        <v>733</v>
      </c>
      <c r="S120" t="s">
        <v>72</v>
      </c>
      <c r="T120" t="s">
        <v>1094</v>
      </c>
      <c r="U120" t="s">
        <v>1095</v>
      </c>
      <c r="V120" t="s">
        <v>157</v>
      </c>
      <c r="W120" t="s">
        <v>158</v>
      </c>
      <c r="X120" t="s">
        <v>158</v>
      </c>
      <c r="Y120" t="s">
        <v>158</v>
      </c>
      <c r="Z120" t="s">
        <v>1096</v>
      </c>
      <c r="AA120" t="s">
        <v>681</v>
      </c>
      <c r="AB120" t="s">
        <v>44</v>
      </c>
      <c r="AC120" t="s">
        <v>27</v>
      </c>
      <c r="AD120" t="s">
        <v>19436</v>
      </c>
      <c r="AE120">
        <v>1</v>
      </c>
      <c r="AF120">
        <v>688</v>
      </c>
      <c r="AH120" t="s">
        <v>40</v>
      </c>
      <c r="AI120" t="s">
        <v>19343</v>
      </c>
      <c r="AJ120" t="s">
        <v>19343</v>
      </c>
      <c r="AK120" s="8" t="s">
        <v>47</v>
      </c>
      <c r="AL120" s="8" t="s">
        <v>19344</v>
      </c>
    </row>
    <row r="121" spans="1:38" hidden="1" x14ac:dyDescent="0.25">
      <c r="A121" t="s">
        <v>682</v>
      </c>
      <c r="B121" t="s">
        <v>1097</v>
      </c>
      <c r="H121" t="s">
        <v>1098</v>
      </c>
      <c r="I121" t="s">
        <v>1099</v>
      </c>
      <c r="J121" t="s">
        <v>51</v>
      </c>
      <c r="K121" t="s">
        <v>40</v>
      </c>
      <c r="L121" t="s">
        <v>1100</v>
      </c>
      <c r="M121" t="s">
        <v>1101</v>
      </c>
      <c r="N121">
        <v>4633374</v>
      </c>
      <c r="O121">
        <v>69</v>
      </c>
      <c r="P121">
        <v>116088</v>
      </c>
      <c r="Q121">
        <v>1812935</v>
      </c>
      <c r="R121" t="s">
        <v>689</v>
      </c>
      <c r="S121" t="s">
        <v>690</v>
      </c>
      <c r="T121" t="s">
        <v>1102</v>
      </c>
      <c r="U121" t="s">
        <v>1103</v>
      </c>
      <c r="V121" t="s">
        <v>245</v>
      </c>
      <c r="W121" t="s">
        <v>246</v>
      </c>
      <c r="X121" t="s">
        <v>246</v>
      </c>
      <c r="Y121" t="s">
        <v>246</v>
      </c>
      <c r="Z121" t="s">
        <v>247</v>
      </c>
      <c r="AA121" t="s">
        <v>682</v>
      </c>
      <c r="AB121" t="s">
        <v>44</v>
      </c>
      <c r="AC121" t="s">
        <v>27</v>
      </c>
      <c r="AD121" t="s">
        <v>19430</v>
      </c>
      <c r="AE121" t="s">
        <v>46</v>
      </c>
      <c r="AF121" t="s">
        <v>47</v>
      </c>
      <c r="AH121" t="s">
        <v>18933</v>
      </c>
      <c r="AI121" t="s">
        <v>19343</v>
      </c>
      <c r="AJ121" t="s">
        <v>19343</v>
      </c>
      <c r="AK121" s="8" t="s">
        <v>47</v>
      </c>
      <c r="AL121" s="8" t="s">
        <v>19344</v>
      </c>
    </row>
    <row r="122" spans="1:38" hidden="1" x14ac:dyDescent="0.25">
      <c r="A122" t="s">
        <v>683</v>
      </c>
      <c r="B122" t="s">
        <v>387</v>
      </c>
      <c r="C122" t="s">
        <v>149</v>
      </c>
      <c r="D122" t="s">
        <v>1104</v>
      </c>
      <c r="E122" t="s">
        <v>1105</v>
      </c>
      <c r="F122" t="s">
        <v>1106</v>
      </c>
      <c r="H122" t="s">
        <v>1107</v>
      </c>
      <c r="I122" t="s">
        <v>1108</v>
      </c>
      <c r="J122" t="s">
        <v>51</v>
      </c>
      <c r="K122" t="s">
        <v>40</v>
      </c>
      <c r="L122" t="s">
        <v>1109</v>
      </c>
      <c r="M122" t="s">
        <v>1110</v>
      </c>
      <c r="N122">
        <v>4633678</v>
      </c>
      <c r="O122">
        <v>33</v>
      </c>
      <c r="P122">
        <v>440422</v>
      </c>
      <c r="Q122">
        <v>299766</v>
      </c>
      <c r="R122" t="s">
        <v>733</v>
      </c>
      <c r="S122" t="s">
        <v>72</v>
      </c>
      <c r="T122" t="s">
        <v>1111</v>
      </c>
      <c r="U122" t="s">
        <v>1112</v>
      </c>
      <c r="V122" t="s">
        <v>157</v>
      </c>
      <c r="W122" t="s">
        <v>1113</v>
      </c>
      <c r="X122" t="s">
        <v>1113</v>
      </c>
      <c r="Y122" t="s">
        <v>1113</v>
      </c>
      <c r="Z122" t="s">
        <v>1114</v>
      </c>
      <c r="AA122" t="s">
        <v>683</v>
      </c>
      <c r="AB122" t="s">
        <v>44</v>
      </c>
      <c r="AC122" t="s">
        <v>27</v>
      </c>
      <c r="AD122" t="s">
        <v>19436</v>
      </c>
      <c r="AE122">
        <v>1</v>
      </c>
      <c r="AF122">
        <v>517</v>
      </c>
      <c r="AH122" t="s">
        <v>40</v>
      </c>
      <c r="AI122" t="s">
        <v>19343</v>
      </c>
      <c r="AJ122" t="s">
        <v>19343</v>
      </c>
      <c r="AK122" s="8" t="s">
        <v>47</v>
      </c>
      <c r="AL122" s="8" t="s">
        <v>19344</v>
      </c>
    </row>
    <row r="123" spans="1:38" hidden="1" x14ac:dyDescent="0.25">
      <c r="A123" s="6" t="s">
        <v>1115</v>
      </c>
      <c r="B123" s="6"/>
      <c r="C123" s="6" t="s">
        <v>149</v>
      </c>
      <c r="D123" s="6"/>
      <c r="E123" s="6"/>
      <c r="F123" s="6"/>
      <c r="G123" s="6"/>
      <c r="H123" s="6" t="s">
        <v>1116</v>
      </c>
      <c r="I123" s="6" t="s">
        <v>1117</v>
      </c>
      <c r="J123" s="6" t="s">
        <v>51</v>
      </c>
      <c r="K123" s="6" t="s">
        <v>40</v>
      </c>
      <c r="L123" s="6">
        <v>90028</v>
      </c>
      <c r="M123" s="6" t="s">
        <v>1118</v>
      </c>
      <c r="N123" s="6">
        <v>4634324</v>
      </c>
      <c r="O123" s="6">
        <v>38</v>
      </c>
      <c r="P123" s="6">
        <v>324936</v>
      </c>
      <c r="Q123" s="6">
        <v>2497875</v>
      </c>
      <c r="R123" s="6" t="s">
        <v>1119</v>
      </c>
      <c r="S123" s="6" t="s">
        <v>1120</v>
      </c>
      <c r="T123" s="6" t="s">
        <v>1121</v>
      </c>
      <c r="U123" s="6" t="s">
        <v>1122</v>
      </c>
      <c r="V123" s="6" t="s">
        <v>245</v>
      </c>
      <c r="W123" s="6" t="s">
        <v>1123</v>
      </c>
      <c r="X123" s="6" t="s">
        <v>1123</v>
      </c>
      <c r="Y123" s="6" t="s">
        <v>1123</v>
      </c>
      <c r="Z123" s="6" t="s">
        <v>1124</v>
      </c>
      <c r="AA123" s="13" t="s">
        <v>1115</v>
      </c>
      <c r="AB123" s="13" t="s">
        <v>44</v>
      </c>
      <c r="AC123" s="13" t="s">
        <v>27</v>
      </c>
      <c r="AD123" s="13" t="s">
        <v>19419</v>
      </c>
      <c r="AE123" s="13" t="s">
        <v>46</v>
      </c>
      <c r="AF123" s="13" t="s">
        <v>47</v>
      </c>
      <c r="AG123" s="13" t="s">
        <v>18924</v>
      </c>
      <c r="AH123" s="13" t="s">
        <v>18933</v>
      </c>
      <c r="AI123" t="s">
        <v>19343</v>
      </c>
      <c r="AJ123" t="s">
        <v>19343</v>
      </c>
      <c r="AK123" s="8" t="s">
        <v>47</v>
      </c>
      <c r="AL123" s="8" t="s">
        <v>19344</v>
      </c>
    </row>
    <row r="124" spans="1:38" hidden="1" x14ac:dyDescent="0.25">
      <c r="A124" t="s">
        <v>1126</v>
      </c>
      <c r="B124" t="s">
        <v>248</v>
      </c>
      <c r="C124" t="s">
        <v>149</v>
      </c>
      <c r="D124" t="s">
        <v>248</v>
      </c>
      <c r="F124" t="s">
        <v>1004</v>
      </c>
      <c r="H124" t="s">
        <v>1132</v>
      </c>
      <c r="I124" t="s">
        <v>1133</v>
      </c>
      <c r="J124" t="s">
        <v>51</v>
      </c>
      <c r="K124" t="s">
        <v>40</v>
      </c>
      <c r="L124" t="s">
        <v>1134</v>
      </c>
      <c r="M124" t="s">
        <v>1135</v>
      </c>
      <c r="N124">
        <v>4635710</v>
      </c>
      <c r="O124">
        <v>81</v>
      </c>
      <c r="P124">
        <v>149496</v>
      </c>
      <c r="Q124">
        <v>158836</v>
      </c>
      <c r="R124" t="s">
        <v>71</v>
      </c>
      <c r="S124" t="s">
        <v>72</v>
      </c>
      <c r="T124" t="s">
        <v>1136</v>
      </c>
      <c r="U124" t="s">
        <v>1137</v>
      </c>
      <c r="V124" t="s">
        <v>1011</v>
      </c>
      <c r="W124" t="s">
        <v>1012</v>
      </c>
      <c r="X124" t="s">
        <v>1012</v>
      </c>
      <c r="Y124" t="s">
        <v>1012</v>
      </c>
      <c r="Z124" t="s">
        <v>1013</v>
      </c>
      <c r="AA124" t="s">
        <v>1126</v>
      </c>
      <c r="AB124" t="s">
        <v>44</v>
      </c>
      <c r="AC124" t="s">
        <v>27</v>
      </c>
      <c r="AD124" t="s">
        <v>19435</v>
      </c>
      <c r="AE124" t="s">
        <v>46</v>
      </c>
      <c r="AF124">
        <v>269</v>
      </c>
      <c r="AH124" t="s">
        <v>18935</v>
      </c>
      <c r="AI124" t="s">
        <v>19343</v>
      </c>
      <c r="AJ124" t="s">
        <v>19343</v>
      </c>
      <c r="AK124" s="8" t="s">
        <v>19366</v>
      </c>
      <c r="AL124" s="8" t="s">
        <v>19343</v>
      </c>
    </row>
    <row r="125" spans="1:38" hidden="1" x14ac:dyDescent="0.25">
      <c r="A125" t="s">
        <v>1127</v>
      </c>
      <c r="C125" t="s">
        <v>149</v>
      </c>
      <c r="H125" t="s">
        <v>1138</v>
      </c>
      <c r="I125" t="s">
        <v>1139</v>
      </c>
      <c r="J125" t="s">
        <v>51</v>
      </c>
      <c r="K125" t="s">
        <v>40</v>
      </c>
      <c r="L125" t="s">
        <v>1140</v>
      </c>
      <c r="M125" t="s">
        <v>1141</v>
      </c>
      <c r="N125">
        <v>4636311</v>
      </c>
      <c r="O125">
        <v>60</v>
      </c>
      <c r="P125">
        <v>741160</v>
      </c>
      <c r="Q125">
        <v>158836</v>
      </c>
      <c r="R125" t="s">
        <v>71</v>
      </c>
      <c r="S125" t="s">
        <v>72</v>
      </c>
      <c r="T125" t="s">
        <v>1142</v>
      </c>
      <c r="U125" t="s">
        <v>1143</v>
      </c>
      <c r="V125" t="s">
        <v>895</v>
      </c>
      <c r="W125" t="s">
        <v>896</v>
      </c>
      <c r="X125" t="s">
        <v>896</v>
      </c>
      <c r="Y125" t="s">
        <v>896</v>
      </c>
      <c r="Z125" t="s">
        <v>1144</v>
      </c>
      <c r="AA125" t="s">
        <v>1127</v>
      </c>
      <c r="AB125" t="s">
        <v>44</v>
      </c>
      <c r="AC125" t="s">
        <v>27</v>
      </c>
      <c r="AD125" t="s">
        <v>19436</v>
      </c>
      <c r="AE125">
        <v>1</v>
      </c>
      <c r="AF125" t="s">
        <v>47</v>
      </c>
      <c r="AH125" t="s">
        <v>40</v>
      </c>
      <c r="AI125" t="s">
        <v>19343</v>
      </c>
      <c r="AJ125" t="s">
        <v>19343</v>
      </c>
      <c r="AK125" s="8" t="s">
        <v>47</v>
      </c>
      <c r="AL125" s="8" t="s">
        <v>19344</v>
      </c>
    </row>
    <row r="126" spans="1:38" hidden="1" x14ac:dyDescent="0.25">
      <c r="A126" t="s">
        <v>1128</v>
      </c>
      <c r="B126" t="s">
        <v>840</v>
      </c>
      <c r="C126" t="s">
        <v>1145</v>
      </c>
      <c r="H126" t="s">
        <v>1146</v>
      </c>
      <c r="I126" t="s">
        <v>1147</v>
      </c>
      <c r="J126" t="s">
        <v>51</v>
      </c>
      <c r="K126" t="s">
        <v>40</v>
      </c>
      <c r="L126" t="s">
        <v>1148</v>
      </c>
      <c r="M126" t="s">
        <v>1149</v>
      </c>
      <c r="N126">
        <v>4636375</v>
      </c>
      <c r="O126">
        <v>37</v>
      </c>
      <c r="P126">
        <v>425203</v>
      </c>
      <c r="Q126">
        <v>550</v>
      </c>
      <c r="R126" t="s">
        <v>84</v>
      </c>
      <c r="S126" t="s">
        <v>85</v>
      </c>
      <c r="T126" t="s">
        <v>1150</v>
      </c>
      <c r="U126" t="s">
        <v>1151</v>
      </c>
      <c r="V126" t="s">
        <v>1074</v>
      </c>
      <c r="W126" t="s">
        <v>1152</v>
      </c>
      <c r="X126" t="s">
        <v>1152</v>
      </c>
      <c r="Y126" t="s">
        <v>1152</v>
      </c>
      <c r="Z126" t="s">
        <v>705</v>
      </c>
      <c r="AA126" t="s">
        <v>1128</v>
      </c>
      <c r="AB126" t="s">
        <v>44</v>
      </c>
      <c r="AC126" t="s">
        <v>27</v>
      </c>
      <c r="AD126" t="s">
        <v>19434</v>
      </c>
      <c r="AE126" t="s">
        <v>46</v>
      </c>
      <c r="AF126" t="s">
        <v>47</v>
      </c>
      <c r="AH126" t="s">
        <v>18936</v>
      </c>
      <c r="AI126" t="s">
        <v>19343</v>
      </c>
      <c r="AJ126" t="s">
        <v>19343</v>
      </c>
      <c r="AK126" s="8" t="s">
        <v>47</v>
      </c>
      <c r="AL126" s="8" t="s">
        <v>19343</v>
      </c>
    </row>
    <row r="127" spans="1:38" hidden="1" x14ac:dyDescent="0.25">
      <c r="A127" t="s">
        <v>1129</v>
      </c>
      <c r="B127" t="s">
        <v>840</v>
      </c>
      <c r="C127" t="s">
        <v>1145</v>
      </c>
      <c r="H127" t="s">
        <v>1153</v>
      </c>
      <c r="I127" t="s">
        <v>1154</v>
      </c>
      <c r="J127" t="s">
        <v>51</v>
      </c>
      <c r="K127" t="s">
        <v>40</v>
      </c>
      <c r="L127" t="s">
        <v>1155</v>
      </c>
      <c r="M127" t="s">
        <v>1156</v>
      </c>
      <c r="N127">
        <v>4637068</v>
      </c>
      <c r="O127">
        <v>40</v>
      </c>
      <c r="P127">
        <v>425203</v>
      </c>
      <c r="Q127">
        <v>550</v>
      </c>
      <c r="R127" t="s">
        <v>84</v>
      </c>
      <c r="S127" t="s">
        <v>85</v>
      </c>
      <c r="T127" t="s">
        <v>1157</v>
      </c>
      <c r="U127" t="s">
        <v>1158</v>
      </c>
      <c r="V127" t="s">
        <v>1074</v>
      </c>
      <c r="W127" t="s">
        <v>1152</v>
      </c>
      <c r="X127" t="s">
        <v>1152</v>
      </c>
      <c r="Y127" t="s">
        <v>1152</v>
      </c>
      <c r="Z127" t="s">
        <v>705</v>
      </c>
      <c r="AA127" t="s">
        <v>1129</v>
      </c>
      <c r="AB127" t="s">
        <v>44</v>
      </c>
      <c r="AC127" t="s">
        <v>27</v>
      </c>
      <c r="AD127" t="s">
        <v>19434</v>
      </c>
      <c r="AE127" t="s">
        <v>46</v>
      </c>
      <c r="AF127" t="s">
        <v>47</v>
      </c>
      <c r="AH127" t="s">
        <v>18936</v>
      </c>
      <c r="AI127" t="s">
        <v>19343</v>
      </c>
      <c r="AJ127" t="s">
        <v>19343</v>
      </c>
      <c r="AK127" s="8" t="s">
        <v>47</v>
      </c>
      <c r="AL127" s="8" t="s">
        <v>19343</v>
      </c>
    </row>
    <row r="128" spans="1:38" hidden="1" x14ac:dyDescent="0.25">
      <c r="A128" t="s">
        <v>1130</v>
      </c>
      <c r="B128" t="s">
        <v>248</v>
      </c>
      <c r="C128" t="s">
        <v>149</v>
      </c>
      <c r="D128" t="s">
        <v>248</v>
      </c>
      <c r="E128" t="s">
        <v>248</v>
      </c>
      <c r="F128" t="s">
        <v>248</v>
      </c>
      <c r="G128" t="s">
        <v>248</v>
      </c>
      <c r="H128" t="s">
        <v>1159</v>
      </c>
      <c r="I128" t="s">
        <v>1160</v>
      </c>
      <c r="J128" t="s">
        <v>35</v>
      </c>
      <c r="K128" t="s">
        <v>40</v>
      </c>
      <c r="L128" t="s">
        <v>1161</v>
      </c>
      <c r="M128" t="s">
        <v>1162</v>
      </c>
      <c r="N128">
        <v>4637831</v>
      </c>
      <c r="O128">
        <v>17</v>
      </c>
      <c r="P128">
        <v>513945</v>
      </c>
      <c r="Q128">
        <v>1686400</v>
      </c>
      <c r="R128" t="s">
        <v>1163</v>
      </c>
      <c r="S128" t="s">
        <v>1164</v>
      </c>
      <c r="T128" t="s">
        <v>1165</v>
      </c>
      <c r="U128" t="s">
        <v>1166</v>
      </c>
      <c r="V128" t="s">
        <v>553</v>
      </c>
      <c r="W128" t="s">
        <v>905</v>
      </c>
      <c r="X128" t="s">
        <v>905</v>
      </c>
      <c r="Y128" t="s">
        <v>905</v>
      </c>
      <c r="Z128" t="s">
        <v>906</v>
      </c>
      <c r="AA128" t="s">
        <v>1130</v>
      </c>
      <c r="AB128" t="s">
        <v>44</v>
      </c>
      <c r="AC128" t="s">
        <v>27</v>
      </c>
      <c r="AD128" t="s">
        <v>19436</v>
      </c>
      <c r="AE128">
        <v>1</v>
      </c>
      <c r="AF128">
        <v>662</v>
      </c>
      <c r="AH128" t="s">
        <v>40</v>
      </c>
      <c r="AI128" t="s">
        <v>19343</v>
      </c>
      <c r="AJ128" t="s">
        <v>19343</v>
      </c>
      <c r="AK128" s="8" t="s">
        <v>47</v>
      </c>
      <c r="AL128" s="8" t="s">
        <v>19344</v>
      </c>
    </row>
    <row r="129" spans="1:38" hidden="1" x14ac:dyDescent="0.25">
      <c r="A129" t="s">
        <v>1131</v>
      </c>
      <c r="B129" t="s">
        <v>322</v>
      </c>
      <c r="C129" t="s">
        <v>149</v>
      </c>
      <c r="H129" t="s">
        <v>1167</v>
      </c>
      <c r="I129" t="s">
        <v>1168</v>
      </c>
      <c r="J129" t="s">
        <v>35</v>
      </c>
      <c r="K129" t="s">
        <v>40</v>
      </c>
      <c r="L129" t="s">
        <v>1169</v>
      </c>
      <c r="M129" t="s">
        <v>1170</v>
      </c>
      <c r="N129">
        <v>4638215</v>
      </c>
      <c r="O129">
        <v>47</v>
      </c>
      <c r="P129">
        <v>212768</v>
      </c>
      <c r="Q129">
        <v>550</v>
      </c>
      <c r="R129" t="s">
        <v>84</v>
      </c>
      <c r="S129" t="s">
        <v>85</v>
      </c>
      <c r="T129" t="s">
        <v>1171</v>
      </c>
      <c r="U129" t="s">
        <v>1172</v>
      </c>
      <c r="V129" t="s">
        <v>329</v>
      </c>
      <c r="W129" t="s">
        <v>703</v>
      </c>
      <c r="X129" t="s">
        <v>704</v>
      </c>
      <c r="Y129" t="s">
        <v>704</v>
      </c>
      <c r="Z129" t="s">
        <v>705</v>
      </c>
      <c r="AA129" t="s">
        <v>1131</v>
      </c>
      <c r="AB129" t="s">
        <v>44</v>
      </c>
      <c r="AC129" t="s">
        <v>27</v>
      </c>
      <c r="AD129" t="s">
        <v>19436</v>
      </c>
      <c r="AE129">
        <v>3</v>
      </c>
      <c r="AF129">
        <v>295</v>
      </c>
      <c r="AH129" t="s">
        <v>40</v>
      </c>
      <c r="AI129" t="s">
        <v>19343</v>
      </c>
      <c r="AJ129" t="s">
        <v>19343</v>
      </c>
      <c r="AK129" s="8" t="s">
        <v>47</v>
      </c>
      <c r="AL129" s="8" t="s">
        <v>19343</v>
      </c>
    </row>
    <row r="130" spans="1:38" hidden="1" x14ac:dyDescent="0.25">
      <c r="A130" t="s">
        <v>1173</v>
      </c>
      <c r="B130" t="s">
        <v>48</v>
      </c>
      <c r="C130" t="s">
        <v>149</v>
      </c>
      <c r="H130" t="s">
        <v>1224</v>
      </c>
      <c r="I130" t="s">
        <v>1225</v>
      </c>
      <c r="J130" t="s">
        <v>35</v>
      </c>
      <c r="K130" t="s">
        <v>40</v>
      </c>
      <c r="L130" t="s">
        <v>1226</v>
      </c>
      <c r="M130" t="s">
        <v>1227</v>
      </c>
      <c r="N130">
        <v>4638653</v>
      </c>
      <c r="O130">
        <v>62</v>
      </c>
      <c r="P130">
        <v>330219</v>
      </c>
      <c r="Q130">
        <v>500639</v>
      </c>
      <c r="R130" t="s">
        <v>1228</v>
      </c>
      <c r="S130" t="s">
        <v>1229</v>
      </c>
      <c r="T130" t="s">
        <v>1230</v>
      </c>
      <c r="U130" t="s">
        <v>1231</v>
      </c>
      <c r="V130" t="s">
        <v>1232</v>
      </c>
      <c r="W130" t="s">
        <v>1233</v>
      </c>
      <c r="X130" t="s">
        <v>1234</v>
      </c>
      <c r="Y130" t="s">
        <v>1234</v>
      </c>
      <c r="Z130" t="s">
        <v>1235</v>
      </c>
      <c r="AA130" t="s">
        <v>1173</v>
      </c>
      <c r="AB130" t="s">
        <v>44</v>
      </c>
      <c r="AC130" t="s">
        <v>27</v>
      </c>
      <c r="AD130" t="s">
        <v>19438</v>
      </c>
      <c r="AE130" t="s">
        <v>46</v>
      </c>
      <c r="AF130" t="s">
        <v>47</v>
      </c>
      <c r="AH130" t="s">
        <v>40</v>
      </c>
      <c r="AI130" t="s">
        <v>19343</v>
      </c>
      <c r="AJ130" t="s">
        <v>19343</v>
      </c>
      <c r="AK130" s="8" t="s">
        <v>47</v>
      </c>
      <c r="AL130" s="8" t="s">
        <v>19344</v>
      </c>
    </row>
    <row r="131" spans="1:38" hidden="1" x14ac:dyDescent="0.25">
      <c r="A131" t="s">
        <v>1174</v>
      </c>
      <c r="B131" t="s">
        <v>66</v>
      </c>
      <c r="F131" t="s">
        <v>1236</v>
      </c>
      <c r="H131" t="s">
        <v>1237</v>
      </c>
      <c r="I131" t="s">
        <v>1238</v>
      </c>
      <c r="J131" t="s">
        <v>51</v>
      </c>
      <c r="K131" t="s">
        <v>40</v>
      </c>
      <c r="L131" t="s">
        <v>1239</v>
      </c>
      <c r="M131" t="s">
        <v>1240</v>
      </c>
      <c r="N131">
        <v>4639072</v>
      </c>
      <c r="O131">
        <v>16</v>
      </c>
      <c r="P131">
        <v>574736</v>
      </c>
      <c r="Q131">
        <v>2547834</v>
      </c>
      <c r="R131" t="s">
        <v>1241</v>
      </c>
      <c r="S131" t="s">
        <v>1242</v>
      </c>
      <c r="T131" t="s">
        <v>1243</v>
      </c>
      <c r="U131" t="s">
        <v>1244</v>
      </c>
      <c r="V131" t="s">
        <v>1245</v>
      </c>
      <c r="W131" t="s">
        <v>1246</v>
      </c>
      <c r="X131" t="s">
        <v>1246</v>
      </c>
      <c r="Y131" t="s">
        <v>1246</v>
      </c>
      <c r="Z131" t="s">
        <v>1247</v>
      </c>
      <c r="AA131" t="s">
        <v>1174</v>
      </c>
      <c r="AB131" t="s">
        <v>44</v>
      </c>
      <c r="AC131" t="s">
        <v>27</v>
      </c>
      <c r="AD131" t="s">
        <v>19421</v>
      </c>
      <c r="AE131" t="s">
        <v>46</v>
      </c>
      <c r="AF131" t="s">
        <v>47</v>
      </c>
      <c r="AH131" t="s">
        <v>40</v>
      </c>
      <c r="AI131" t="s">
        <v>19343</v>
      </c>
      <c r="AJ131" t="s">
        <v>19343</v>
      </c>
      <c r="AK131" s="8" t="s">
        <v>47</v>
      </c>
      <c r="AL131" s="8" t="s">
        <v>19344</v>
      </c>
    </row>
    <row r="132" spans="1:38" hidden="1" x14ac:dyDescent="0.25">
      <c r="A132" t="s">
        <v>1175</v>
      </c>
      <c r="B132" t="s">
        <v>1248</v>
      </c>
      <c r="C132" t="s">
        <v>1249</v>
      </c>
      <c r="F132" t="s">
        <v>1250</v>
      </c>
      <c r="H132" t="s">
        <v>1251</v>
      </c>
      <c r="I132" t="s">
        <v>1252</v>
      </c>
      <c r="J132" t="s">
        <v>35</v>
      </c>
      <c r="K132" t="s">
        <v>40</v>
      </c>
      <c r="L132" t="s">
        <v>1253</v>
      </c>
      <c r="M132" t="s">
        <v>1254</v>
      </c>
      <c r="N132">
        <v>4639830</v>
      </c>
      <c r="O132">
        <v>67</v>
      </c>
      <c r="P132">
        <v>243375</v>
      </c>
      <c r="Q132">
        <v>559106</v>
      </c>
      <c r="R132" t="s">
        <v>1255</v>
      </c>
      <c r="S132" t="s">
        <v>1256</v>
      </c>
      <c r="T132" t="s">
        <v>1257</v>
      </c>
      <c r="U132" t="s">
        <v>1258</v>
      </c>
      <c r="V132" t="s">
        <v>1259</v>
      </c>
      <c r="W132" t="s">
        <v>712</v>
      </c>
      <c r="X132" t="s">
        <v>713</v>
      </c>
      <c r="Y132" t="s">
        <v>713</v>
      </c>
      <c r="Z132" t="s">
        <v>1260</v>
      </c>
      <c r="AA132" t="s">
        <v>1175</v>
      </c>
      <c r="AB132" t="s">
        <v>44</v>
      </c>
      <c r="AC132" t="s">
        <v>27</v>
      </c>
      <c r="AD132" t="s">
        <v>19413</v>
      </c>
      <c r="AE132" t="s">
        <v>46</v>
      </c>
      <c r="AF132" t="s">
        <v>47</v>
      </c>
      <c r="AH132" t="s">
        <v>40</v>
      </c>
      <c r="AI132" t="s">
        <v>19343</v>
      </c>
      <c r="AJ132" t="s">
        <v>19343</v>
      </c>
      <c r="AK132" s="8" t="s">
        <v>47</v>
      </c>
      <c r="AL132" s="8" t="s">
        <v>19344</v>
      </c>
    </row>
    <row r="133" spans="1:38" hidden="1" x14ac:dyDescent="0.25">
      <c r="A133" t="s">
        <v>1176</v>
      </c>
      <c r="B133" t="s">
        <v>387</v>
      </c>
      <c r="C133" t="s">
        <v>149</v>
      </c>
      <c r="D133" t="s">
        <v>586</v>
      </c>
      <c r="F133" t="s">
        <v>150</v>
      </c>
      <c r="H133" t="s">
        <v>1261</v>
      </c>
      <c r="I133" t="s">
        <v>1262</v>
      </c>
      <c r="J133" t="s">
        <v>51</v>
      </c>
      <c r="K133" t="s">
        <v>40</v>
      </c>
      <c r="L133" t="s">
        <v>1263</v>
      </c>
      <c r="M133" t="s">
        <v>1264</v>
      </c>
      <c r="N133">
        <v>4640675</v>
      </c>
      <c r="O133">
        <v>123</v>
      </c>
      <c r="P133">
        <v>75146</v>
      </c>
      <c r="Q133">
        <v>299766</v>
      </c>
      <c r="R133" t="s">
        <v>733</v>
      </c>
      <c r="S133" t="s">
        <v>72</v>
      </c>
      <c r="T133" t="s">
        <v>1265</v>
      </c>
      <c r="U133" t="s">
        <v>1266</v>
      </c>
      <c r="V133" t="s">
        <v>157</v>
      </c>
      <c r="W133" t="s">
        <v>595</v>
      </c>
      <c r="X133" t="s">
        <v>595</v>
      </c>
      <c r="Y133" t="s">
        <v>595</v>
      </c>
      <c r="Z133" t="s">
        <v>596</v>
      </c>
      <c r="AA133" t="s">
        <v>1176</v>
      </c>
      <c r="AB133" t="s">
        <v>44</v>
      </c>
      <c r="AC133" t="s">
        <v>27</v>
      </c>
      <c r="AD133" t="s">
        <v>19436</v>
      </c>
      <c r="AE133">
        <v>1</v>
      </c>
      <c r="AF133">
        <v>662</v>
      </c>
      <c r="AH133" t="s">
        <v>18930</v>
      </c>
      <c r="AI133" t="s">
        <v>19343</v>
      </c>
      <c r="AJ133" t="s">
        <v>19343</v>
      </c>
      <c r="AK133" s="8" t="s">
        <v>47</v>
      </c>
      <c r="AL133" s="8" t="s">
        <v>19344</v>
      </c>
    </row>
    <row r="134" spans="1:38" hidden="1" x14ac:dyDescent="0.25">
      <c r="A134" t="s">
        <v>1177</v>
      </c>
      <c r="B134" t="s">
        <v>186</v>
      </c>
      <c r="C134" t="s">
        <v>149</v>
      </c>
      <c r="H134" t="s">
        <v>1267</v>
      </c>
      <c r="I134" t="s">
        <v>1268</v>
      </c>
      <c r="J134" t="s">
        <v>51</v>
      </c>
      <c r="K134" t="s">
        <v>40</v>
      </c>
      <c r="L134" t="s">
        <v>1269</v>
      </c>
      <c r="M134" t="s">
        <v>1270</v>
      </c>
      <c r="N134">
        <v>4640941</v>
      </c>
      <c r="O134">
        <v>25</v>
      </c>
      <c r="P134">
        <v>361032</v>
      </c>
      <c r="Q134">
        <v>2027919</v>
      </c>
      <c r="R134" t="s">
        <v>777</v>
      </c>
      <c r="S134" t="s">
        <v>778</v>
      </c>
      <c r="T134" t="s">
        <v>1271</v>
      </c>
      <c r="U134" t="s">
        <v>1272</v>
      </c>
      <c r="V134" t="s">
        <v>1273</v>
      </c>
      <c r="W134" t="s">
        <v>1274</v>
      </c>
      <c r="X134" t="s">
        <v>1274</v>
      </c>
      <c r="Y134" t="s">
        <v>1274</v>
      </c>
      <c r="Z134" t="s">
        <v>1275</v>
      </c>
      <c r="AA134" t="s">
        <v>1177</v>
      </c>
      <c r="AB134" t="s">
        <v>44</v>
      </c>
      <c r="AC134" t="s">
        <v>27</v>
      </c>
      <c r="AD134" t="s">
        <v>19436</v>
      </c>
      <c r="AE134">
        <v>3</v>
      </c>
      <c r="AF134">
        <v>127</v>
      </c>
      <c r="AH134" t="s">
        <v>18933</v>
      </c>
      <c r="AI134" t="s">
        <v>19343</v>
      </c>
      <c r="AJ134" t="s">
        <v>19343</v>
      </c>
      <c r="AK134" s="8" t="s">
        <v>47</v>
      </c>
      <c r="AL134" s="8" t="s">
        <v>19343</v>
      </c>
    </row>
    <row r="135" spans="1:38" hidden="1" x14ac:dyDescent="0.25">
      <c r="A135" t="s">
        <v>1178</v>
      </c>
      <c r="B135" t="s">
        <v>1276</v>
      </c>
      <c r="C135" t="s">
        <v>149</v>
      </c>
      <c r="D135" t="s">
        <v>1277</v>
      </c>
      <c r="E135" t="s">
        <v>1278</v>
      </c>
      <c r="F135" t="s">
        <v>1279</v>
      </c>
      <c r="H135" t="s">
        <v>1280</v>
      </c>
      <c r="I135" t="s">
        <v>1281</v>
      </c>
      <c r="J135" t="s">
        <v>51</v>
      </c>
      <c r="K135" t="s">
        <v>40</v>
      </c>
      <c r="L135" t="s">
        <v>1282</v>
      </c>
      <c r="M135" t="s">
        <v>1283</v>
      </c>
      <c r="N135">
        <v>4642123</v>
      </c>
      <c r="O135">
        <v>1</v>
      </c>
      <c r="P135">
        <v>4642123</v>
      </c>
      <c r="Q135">
        <v>158836</v>
      </c>
      <c r="R135" t="s">
        <v>71</v>
      </c>
      <c r="S135" t="s">
        <v>72</v>
      </c>
      <c r="T135" t="s">
        <v>1284</v>
      </c>
      <c r="U135" t="s">
        <v>1285</v>
      </c>
      <c r="V135" t="s">
        <v>1286</v>
      </c>
      <c r="W135" t="s">
        <v>1287</v>
      </c>
      <c r="X135" t="s">
        <v>1287</v>
      </c>
      <c r="Y135" t="s">
        <v>1287</v>
      </c>
      <c r="Z135" t="s">
        <v>77</v>
      </c>
      <c r="AA135" t="s">
        <v>1178</v>
      </c>
      <c r="AB135" t="s">
        <v>44</v>
      </c>
      <c r="AC135" t="s">
        <v>27</v>
      </c>
      <c r="AD135" t="s">
        <v>19436</v>
      </c>
      <c r="AE135">
        <v>1</v>
      </c>
      <c r="AF135" t="s">
        <v>47</v>
      </c>
      <c r="AH135" t="s">
        <v>40</v>
      </c>
      <c r="AI135" t="s">
        <v>19343</v>
      </c>
      <c r="AJ135" t="s">
        <v>19343</v>
      </c>
      <c r="AK135" s="8" t="s">
        <v>47</v>
      </c>
      <c r="AL135" s="8" t="s">
        <v>19344</v>
      </c>
    </row>
    <row r="136" spans="1:38" hidden="1" x14ac:dyDescent="0.25">
      <c r="A136" t="s">
        <v>1179</v>
      </c>
      <c r="B136" t="s">
        <v>186</v>
      </c>
      <c r="C136" t="s">
        <v>149</v>
      </c>
      <c r="D136" t="s">
        <v>1288</v>
      </c>
      <c r="F136" t="s">
        <v>1289</v>
      </c>
      <c r="H136" t="s">
        <v>1290</v>
      </c>
      <c r="I136" t="s">
        <v>1291</v>
      </c>
      <c r="J136" t="s">
        <v>51</v>
      </c>
      <c r="K136" t="s">
        <v>40</v>
      </c>
      <c r="L136" t="s">
        <v>1292</v>
      </c>
      <c r="M136" t="s">
        <v>1293</v>
      </c>
      <c r="N136">
        <v>4642554</v>
      </c>
      <c r="O136">
        <v>101</v>
      </c>
      <c r="P136">
        <v>124203</v>
      </c>
      <c r="Q136">
        <v>158836</v>
      </c>
      <c r="R136" t="s">
        <v>71</v>
      </c>
      <c r="S136" t="s">
        <v>72</v>
      </c>
      <c r="T136" t="s">
        <v>1294</v>
      </c>
      <c r="U136" t="s">
        <v>1295</v>
      </c>
      <c r="V136" t="s">
        <v>1296</v>
      </c>
      <c r="W136" t="s">
        <v>1297</v>
      </c>
      <c r="X136" t="s">
        <v>1298</v>
      </c>
      <c r="Y136" t="s">
        <v>1298</v>
      </c>
      <c r="Z136" t="s">
        <v>1299</v>
      </c>
      <c r="AA136" t="s">
        <v>1179</v>
      </c>
      <c r="AB136" t="s">
        <v>44</v>
      </c>
      <c r="AC136" t="s">
        <v>27</v>
      </c>
      <c r="AD136" t="s">
        <v>19436</v>
      </c>
      <c r="AE136">
        <v>3</v>
      </c>
      <c r="AF136">
        <v>407</v>
      </c>
      <c r="AH136" t="s">
        <v>18937</v>
      </c>
      <c r="AI136" t="s">
        <v>19343</v>
      </c>
      <c r="AJ136" t="s">
        <v>19343</v>
      </c>
      <c r="AK136" s="8" t="s">
        <v>19403</v>
      </c>
      <c r="AL136" s="8" t="s">
        <v>19343</v>
      </c>
    </row>
    <row r="137" spans="1:38" hidden="1" x14ac:dyDescent="0.25">
      <c r="A137" t="s">
        <v>1180</v>
      </c>
      <c r="B137" t="s">
        <v>1300</v>
      </c>
      <c r="C137" t="s">
        <v>149</v>
      </c>
      <c r="D137" t="s">
        <v>1301</v>
      </c>
      <c r="F137" t="s">
        <v>1302</v>
      </c>
      <c r="H137" t="s">
        <v>1303</v>
      </c>
      <c r="I137" t="s">
        <v>1304</v>
      </c>
      <c r="J137" t="s">
        <v>51</v>
      </c>
      <c r="K137" t="s">
        <v>40</v>
      </c>
      <c r="L137" t="s">
        <v>1305</v>
      </c>
      <c r="M137" t="s">
        <v>1306</v>
      </c>
      <c r="N137">
        <v>4643032</v>
      </c>
      <c r="O137">
        <v>28</v>
      </c>
      <c r="P137">
        <v>332009</v>
      </c>
      <c r="Q137">
        <v>1296536</v>
      </c>
      <c r="R137" t="s">
        <v>191</v>
      </c>
      <c r="S137" t="s">
        <v>72</v>
      </c>
      <c r="T137" t="s">
        <v>1307</v>
      </c>
      <c r="U137" t="s">
        <v>1308</v>
      </c>
      <c r="V137" t="s">
        <v>1309</v>
      </c>
      <c r="W137" t="s">
        <v>1310</v>
      </c>
      <c r="X137" t="s">
        <v>1310</v>
      </c>
      <c r="Y137" t="s">
        <v>1310</v>
      </c>
      <c r="Z137" t="s">
        <v>219</v>
      </c>
      <c r="AA137" t="s">
        <v>1180</v>
      </c>
      <c r="AB137" t="s">
        <v>44</v>
      </c>
      <c r="AC137" t="s">
        <v>27</v>
      </c>
      <c r="AD137" t="s">
        <v>19436</v>
      </c>
      <c r="AE137">
        <v>3</v>
      </c>
      <c r="AF137">
        <v>654</v>
      </c>
      <c r="AH137" t="s">
        <v>18938</v>
      </c>
      <c r="AI137" t="s">
        <v>19343</v>
      </c>
      <c r="AJ137" t="s">
        <v>19343</v>
      </c>
      <c r="AK137" s="8" t="s">
        <v>19366</v>
      </c>
      <c r="AL137" s="8" t="s">
        <v>19343</v>
      </c>
    </row>
    <row r="138" spans="1:38" hidden="1" x14ac:dyDescent="0.25">
      <c r="A138" t="s">
        <v>1181</v>
      </c>
      <c r="B138" t="s">
        <v>322</v>
      </c>
      <c r="C138" t="s">
        <v>149</v>
      </c>
      <c r="H138" t="s">
        <v>1311</v>
      </c>
      <c r="I138" t="s">
        <v>1312</v>
      </c>
      <c r="J138" t="s">
        <v>35</v>
      </c>
      <c r="K138" t="s">
        <v>40</v>
      </c>
      <c r="L138" t="s">
        <v>1313</v>
      </c>
      <c r="M138" t="s">
        <v>1314</v>
      </c>
      <c r="N138">
        <v>4643283</v>
      </c>
      <c r="O138">
        <v>34</v>
      </c>
      <c r="P138">
        <v>236986</v>
      </c>
      <c r="Q138">
        <v>550</v>
      </c>
      <c r="R138" t="s">
        <v>84</v>
      </c>
      <c r="S138" t="s">
        <v>85</v>
      </c>
      <c r="T138" t="s">
        <v>1315</v>
      </c>
      <c r="U138" t="s">
        <v>1316</v>
      </c>
      <c r="V138" t="s">
        <v>329</v>
      </c>
      <c r="W138" t="s">
        <v>330</v>
      </c>
      <c r="X138" t="s">
        <v>331</v>
      </c>
      <c r="Y138" t="s">
        <v>331</v>
      </c>
      <c r="Z138" t="s">
        <v>332</v>
      </c>
      <c r="AA138" t="s">
        <v>1181</v>
      </c>
      <c r="AB138" t="s">
        <v>44</v>
      </c>
      <c r="AC138" t="s">
        <v>27</v>
      </c>
      <c r="AD138" t="s">
        <v>19420</v>
      </c>
      <c r="AE138" t="s">
        <v>46</v>
      </c>
      <c r="AF138">
        <v>795</v>
      </c>
      <c r="AH138" t="s">
        <v>40</v>
      </c>
      <c r="AI138" t="s">
        <v>19343</v>
      </c>
      <c r="AJ138" t="s">
        <v>19343</v>
      </c>
      <c r="AK138" s="8" t="s">
        <v>47</v>
      </c>
      <c r="AL138" s="8" t="s">
        <v>19344</v>
      </c>
    </row>
    <row r="139" spans="1:38" hidden="1" x14ac:dyDescent="0.25">
      <c r="A139" t="s">
        <v>1182</v>
      </c>
      <c r="B139" t="s">
        <v>79</v>
      </c>
      <c r="H139" t="s">
        <v>1317</v>
      </c>
      <c r="I139" t="s">
        <v>1318</v>
      </c>
      <c r="J139" t="s">
        <v>35</v>
      </c>
      <c r="K139" t="s">
        <v>1319</v>
      </c>
      <c r="M139" t="s">
        <v>1320</v>
      </c>
      <c r="N139">
        <v>4644946</v>
      </c>
      <c r="O139">
        <v>36</v>
      </c>
      <c r="P139">
        <v>219609</v>
      </c>
      <c r="Q139">
        <v>158836</v>
      </c>
      <c r="R139" t="s">
        <v>71</v>
      </c>
      <c r="S139" t="s">
        <v>72</v>
      </c>
      <c r="T139" t="s">
        <v>40</v>
      </c>
      <c r="U139" t="s">
        <v>1321</v>
      </c>
      <c r="V139" t="s">
        <v>42</v>
      </c>
      <c r="W139" t="s">
        <v>1322</v>
      </c>
      <c r="X139" t="s">
        <v>1322</v>
      </c>
      <c r="Y139" t="s">
        <v>1322</v>
      </c>
      <c r="Z139" t="s">
        <v>1322</v>
      </c>
      <c r="AA139" t="s">
        <v>1182</v>
      </c>
      <c r="AB139" t="s">
        <v>44</v>
      </c>
      <c r="AC139" t="s">
        <v>27</v>
      </c>
      <c r="AD139" t="s">
        <v>19436</v>
      </c>
      <c r="AE139">
        <v>4</v>
      </c>
      <c r="AF139" t="s">
        <v>47</v>
      </c>
      <c r="AH139" t="s">
        <v>40</v>
      </c>
      <c r="AI139" t="s">
        <v>19343</v>
      </c>
      <c r="AJ139" t="s">
        <v>19343</v>
      </c>
      <c r="AK139" s="8" t="s">
        <v>47</v>
      </c>
      <c r="AL139" s="8" t="s">
        <v>19343</v>
      </c>
    </row>
    <row r="140" spans="1:38" hidden="1" x14ac:dyDescent="0.25">
      <c r="A140" t="s">
        <v>1183</v>
      </c>
      <c r="C140" t="s">
        <v>149</v>
      </c>
      <c r="F140" t="s">
        <v>150</v>
      </c>
      <c r="H140" t="s">
        <v>1323</v>
      </c>
      <c r="I140" t="s">
        <v>1324</v>
      </c>
      <c r="J140" t="s">
        <v>51</v>
      </c>
      <c r="K140" t="s">
        <v>40</v>
      </c>
      <c r="L140" t="s">
        <v>1325</v>
      </c>
      <c r="M140" t="s">
        <v>1326</v>
      </c>
      <c r="N140">
        <v>4645329</v>
      </c>
      <c r="O140">
        <v>36</v>
      </c>
      <c r="P140">
        <v>334752</v>
      </c>
      <c r="Q140">
        <v>299766</v>
      </c>
      <c r="R140" t="s">
        <v>733</v>
      </c>
      <c r="S140" t="s">
        <v>72</v>
      </c>
      <c r="T140" t="s">
        <v>1327</v>
      </c>
      <c r="U140" t="s">
        <v>1328</v>
      </c>
      <c r="V140" t="s">
        <v>157</v>
      </c>
      <c r="W140" t="s">
        <v>158</v>
      </c>
      <c r="X140" t="s">
        <v>158</v>
      </c>
      <c r="Y140" t="s">
        <v>158</v>
      </c>
      <c r="Z140" t="s">
        <v>1096</v>
      </c>
      <c r="AA140" t="s">
        <v>1183</v>
      </c>
      <c r="AB140" t="s">
        <v>44</v>
      </c>
      <c r="AC140" t="s">
        <v>27</v>
      </c>
      <c r="AD140" t="s">
        <v>19436</v>
      </c>
      <c r="AE140">
        <v>1</v>
      </c>
      <c r="AF140">
        <v>687</v>
      </c>
      <c r="AH140" t="s">
        <v>40</v>
      </c>
      <c r="AI140" t="s">
        <v>19343</v>
      </c>
      <c r="AJ140" t="s">
        <v>19343</v>
      </c>
      <c r="AK140" s="8" t="s">
        <v>47</v>
      </c>
      <c r="AL140" s="8" t="s">
        <v>19344</v>
      </c>
    </row>
    <row r="141" spans="1:38" hidden="1" x14ac:dyDescent="0.25">
      <c r="A141" t="s">
        <v>1184</v>
      </c>
      <c r="C141" t="s">
        <v>1329</v>
      </c>
      <c r="H141" t="s">
        <v>1330</v>
      </c>
      <c r="I141" t="s">
        <v>1331</v>
      </c>
      <c r="J141" t="s">
        <v>51</v>
      </c>
      <c r="K141" t="s">
        <v>40</v>
      </c>
      <c r="L141" t="s">
        <v>1332</v>
      </c>
      <c r="M141" t="s">
        <v>1333</v>
      </c>
      <c r="N141">
        <v>4645333</v>
      </c>
      <c r="O141">
        <v>20</v>
      </c>
      <c r="P141">
        <v>558336</v>
      </c>
      <c r="Q141">
        <v>1217049</v>
      </c>
      <c r="R141" t="s">
        <v>1334</v>
      </c>
      <c r="S141" t="s">
        <v>1335</v>
      </c>
      <c r="T141" t="s">
        <v>1336</v>
      </c>
      <c r="U141" t="s">
        <v>1337</v>
      </c>
      <c r="V141" t="s">
        <v>1338</v>
      </c>
      <c r="W141" t="s">
        <v>1339</v>
      </c>
      <c r="X141" t="s">
        <v>1339</v>
      </c>
      <c r="Y141" t="s">
        <v>1339</v>
      </c>
      <c r="Z141" t="s">
        <v>1340</v>
      </c>
      <c r="AA141" t="s">
        <v>1184</v>
      </c>
      <c r="AB141" t="s">
        <v>44</v>
      </c>
      <c r="AC141" t="s">
        <v>27</v>
      </c>
      <c r="AD141" t="s">
        <v>19413</v>
      </c>
      <c r="AE141" t="s">
        <v>46</v>
      </c>
      <c r="AF141" t="s">
        <v>47</v>
      </c>
      <c r="AH141" t="s">
        <v>40</v>
      </c>
      <c r="AI141" t="s">
        <v>19343</v>
      </c>
      <c r="AJ141" t="s">
        <v>19343</v>
      </c>
      <c r="AK141" s="8" t="s">
        <v>47</v>
      </c>
      <c r="AL141" s="8" t="s">
        <v>19344</v>
      </c>
    </row>
    <row r="142" spans="1:38" hidden="1" x14ac:dyDescent="0.25">
      <c r="A142" t="s">
        <v>1185</v>
      </c>
      <c r="B142" t="s">
        <v>322</v>
      </c>
      <c r="C142" t="s">
        <v>149</v>
      </c>
      <c r="H142" t="s">
        <v>1341</v>
      </c>
      <c r="I142" t="s">
        <v>1342</v>
      </c>
      <c r="J142" t="s">
        <v>35</v>
      </c>
      <c r="K142" t="s">
        <v>40</v>
      </c>
      <c r="L142" t="s">
        <v>1343</v>
      </c>
      <c r="M142" t="s">
        <v>1344</v>
      </c>
      <c r="N142">
        <v>4646134</v>
      </c>
      <c r="O142">
        <v>48</v>
      </c>
      <c r="P142">
        <v>216072</v>
      </c>
      <c r="Q142">
        <v>550</v>
      </c>
      <c r="R142" t="s">
        <v>84</v>
      </c>
      <c r="S142" t="s">
        <v>85</v>
      </c>
      <c r="T142" t="s">
        <v>1345</v>
      </c>
      <c r="U142" t="s">
        <v>1346</v>
      </c>
      <c r="V142" t="s">
        <v>329</v>
      </c>
      <c r="W142" t="s">
        <v>330</v>
      </c>
      <c r="X142" t="s">
        <v>331</v>
      </c>
      <c r="Y142" t="s">
        <v>331</v>
      </c>
      <c r="Z142" t="s">
        <v>332</v>
      </c>
      <c r="AA142" t="s">
        <v>1185</v>
      </c>
      <c r="AB142" t="s">
        <v>44</v>
      </c>
      <c r="AC142" t="s">
        <v>27</v>
      </c>
      <c r="AD142" t="s">
        <v>19423</v>
      </c>
      <c r="AE142" t="s">
        <v>46</v>
      </c>
      <c r="AF142">
        <v>24</v>
      </c>
      <c r="AH142" t="s">
        <v>40</v>
      </c>
      <c r="AI142" t="s">
        <v>19343</v>
      </c>
      <c r="AJ142" t="s">
        <v>19343</v>
      </c>
      <c r="AK142" s="8" t="s">
        <v>47</v>
      </c>
      <c r="AL142" s="8" t="s">
        <v>19344</v>
      </c>
    </row>
    <row r="143" spans="1:38" hidden="1" x14ac:dyDescent="0.25">
      <c r="A143" t="s">
        <v>1186</v>
      </c>
      <c r="C143" t="s">
        <v>149</v>
      </c>
      <c r="H143" t="s">
        <v>1347</v>
      </c>
      <c r="I143" t="s">
        <v>1348</v>
      </c>
      <c r="J143" t="s">
        <v>456</v>
      </c>
      <c r="K143" t="s">
        <v>40</v>
      </c>
      <c r="L143" t="s">
        <v>1349</v>
      </c>
      <c r="M143" t="s">
        <v>40</v>
      </c>
      <c r="N143">
        <v>4648696</v>
      </c>
      <c r="O143">
        <v>1</v>
      </c>
      <c r="P143">
        <v>4648696</v>
      </c>
      <c r="Q143">
        <v>61645</v>
      </c>
      <c r="R143" t="s">
        <v>38</v>
      </c>
      <c r="S143" t="s">
        <v>39</v>
      </c>
      <c r="T143" t="s">
        <v>1350</v>
      </c>
      <c r="U143" t="s">
        <v>1351</v>
      </c>
      <c r="V143" t="s">
        <v>1352</v>
      </c>
      <c r="W143" t="s">
        <v>929</v>
      </c>
      <c r="X143" t="s">
        <v>929</v>
      </c>
      <c r="Y143" t="s">
        <v>929</v>
      </c>
      <c r="Z143" t="s">
        <v>714</v>
      </c>
      <c r="AA143" t="s">
        <v>1186</v>
      </c>
      <c r="AB143" t="s">
        <v>44</v>
      </c>
      <c r="AC143" t="s">
        <v>27</v>
      </c>
      <c r="AD143" t="s">
        <v>19423</v>
      </c>
      <c r="AE143" t="s">
        <v>46</v>
      </c>
      <c r="AF143" t="s">
        <v>47</v>
      </c>
      <c r="AH143" t="s">
        <v>40</v>
      </c>
      <c r="AI143" t="s">
        <v>19343</v>
      </c>
      <c r="AJ143" t="s">
        <v>19343</v>
      </c>
      <c r="AK143" s="8" t="s">
        <v>47</v>
      </c>
      <c r="AL143" s="8" t="s">
        <v>19344</v>
      </c>
    </row>
    <row r="144" spans="1:38" hidden="1" x14ac:dyDescent="0.25">
      <c r="A144" t="s">
        <v>1187</v>
      </c>
      <c r="C144" t="s">
        <v>149</v>
      </c>
      <c r="H144" t="s">
        <v>1353</v>
      </c>
      <c r="I144" t="s">
        <v>1354</v>
      </c>
      <c r="J144" t="s">
        <v>35</v>
      </c>
      <c r="K144" t="s">
        <v>40</v>
      </c>
      <c r="L144" t="s">
        <v>1355</v>
      </c>
      <c r="M144" t="s">
        <v>1356</v>
      </c>
      <c r="N144">
        <v>4649113</v>
      </c>
      <c r="O144">
        <v>41</v>
      </c>
      <c r="P144">
        <v>244352</v>
      </c>
      <c r="Q144">
        <v>881260</v>
      </c>
      <c r="R144" t="s">
        <v>946</v>
      </c>
      <c r="S144" t="s">
        <v>947</v>
      </c>
      <c r="T144" t="s">
        <v>1357</v>
      </c>
      <c r="U144" t="s">
        <v>1358</v>
      </c>
      <c r="V144" t="s">
        <v>1359</v>
      </c>
      <c r="W144" t="s">
        <v>1360</v>
      </c>
      <c r="X144" t="s">
        <v>1360</v>
      </c>
      <c r="Y144" t="s">
        <v>1360</v>
      </c>
      <c r="Z144" t="s">
        <v>77</v>
      </c>
      <c r="AA144" t="s">
        <v>1187</v>
      </c>
      <c r="AB144" t="s">
        <v>44</v>
      </c>
      <c r="AC144" t="s">
        <v>27</v>
      </c>
      <c r="AD144" t="s">
        <v>19420</v>
      </c>
      <c r="AE144" t="s">
        <v>46</v>
      </c>
      <c r="AF144">
        <v>718</v>
      </c>
      <c r="AH144" t="s">
        <v>40</v>
      </c>
      <c r="AI144" t="s">
        <v>19343</v>
      </c>
      <c r="AJ144" t="s">
        <v>19343</v>
      </c>
      <c r="AK144" s="8" t="s">
        <v>47</v>
      </c>
      <c r="AL144" s="8" t="s">
        <v>19344</v>
      </c>
    </row>
    <row r="145" spans="1:38" hidden="1" x14ac:dyDescent="0.25">
      <c r="A145" t="s">
        <v>1188</v>
      </c>
      <c r="B145" t="s">
        <v>1361</v>
      </c>
      <c r="H145" t="s">
        <v>1362</v>
      </c>
      <c r="I145" t="s">
        <v>1363</v>
      </c>
      <c r="J145" t="s">
        <v>51</v>
      </c>
      <c r="K145" t="s">
        <v>40</v>
      </c>
      <c r="L145" t="s">
        <v>1364</v>
      </c>
      <c r="M145" t="s">
        <v>1365</v>
      </c>
      <c r="N145">
        <v>4649130</v>
      </c>
      <c r="O145">
        <v>79</v>
      </c>
      <c r="P145">
        <v>657154</v>
      </c>
      <c r="Q145">
        <v>2202832</v>
      </c>
      <c r="R145" t="s">
        <v>1366</v>
      </c>
      <c r="S145" t="s">
        <v>1367</v>
      </c>
      <c r="T145" t="s">
        <v>1368</v>
      </c>
      <c r="U145" t="s">
        <v>1369</v>
      </c>
      <c r="V145" t="s">
        <v>217</v>
      </c>
      <c r="W145" t="s">
        <v>1370</v>
      </c>
      <c r="X145" t="s">
        <v>1370</v>
      </c>
      <c r="Y145" t="s">
        <v>1370</v>
      </c>
      <c r="Z145" t="s">
        <v>1371</v>
      </c>
      <c r="AA145" t="s">
        <v>1188</v>
      </c>
      <c r="AB145" t="s">
        <v>44</v>
      </c>
      <c r="AC145" t="s">
        <v>27</v>
      </c>
      <c r="AD145" t="s">
        <v>19436</v>
      </c>
      <c r="AE145">
        <v>1</v>
      </c>
      <c r="AF145">
        <v>742</v>
      </c>
      <c r="AH145" t="s">
        <v>40</v>
      </c>
      <c r="AI145" t="s">
        <v>19343</v>
      </c>
      <c r="AJ145" t="s">
        <v>19343</v>
      </c>
      <c r="AK145" s="8" t="s">
        <v>47</v>
      </c>
      <c r="AL145" s="8" t="s">
        <v>19344</v>
      </c>
    </row>
    <row r="146" spans="1:38" hidden="1" x14ac:dyDescent="0.25">
      <c r="A146" t="s">
        <v>1189</v>
      </c>
      <c r="B146" t="s">
        <v>248</v>
      </c>
      <c r="C146" t="s">
        <v>248</v>
      </c>
      <c r="H146" t="s">
        <v>1372</v>
      </c>
      <c r="I146" t="s">
        <v>1373</v>
      </c>
      <c r="J146" t="s">
        <v>35</v>
      </c>
      <c r="K146" t="s">
        <v>40</v>
      </c>
      <c r="L146" t="s">
        <v>1374</v>
      </c>
      <c r="M146" t="s">
        <v>1375</v>
      </c>
      <c r="N146">
        <v>4650382</v>
      </c>
      <c r="O146">
        <v>13</v>
      </c>
      <c r="P146">
        <v>655465</v>
      </c>
      <c r="Q146">
        <v>1329854</v>
      </c>
      <c r="R146" t="s">
        <v>1376</v>
      </c>
      <c r="S146" t="s">
        <v>72</v>
      </c>
      <c r="T146" t="s">
        <v>1377</v>
      </c>
      <c r="U146" t="s">
        <v>1378</v>
      </c>
      <c r="V146" t="s">
        <v>553</v>
      </c>
      <c r="W146" t="s">
        <v>554</v>
      </c>
      <c r="X146" t="s">
        <v>554</v>
      </c>
      <c r="Y146" t="s">
        <v>554</v>
      </c>
      <c r="Z146" t="s">
        <v>321</v>
      </c>
      <c r="AA146" t="s">
        <v>1189</v>
      </c>
      <c r="AB146" t="s">
        <v>44</v>
      </c>
      <c r="AC146" t="s">
        <v>27</v>
      </c>
      <c r="AD146" t="s">
        <v>19436</v>
      </c>
      <c r="AE146">
        <v>2</v>
      </c>
      <c r="AF146">
        <v>683</v>
      </c>
      <c r="AH146" t="s">
        <v>40</v>
      </c>
      <c r="AI146" t="s">
        <v>19343</v>
      </c>
      <c r="AJ146" t="s">
        <v>19343</v>
      </c>
      <c r="AK146" s="8" t="s">
        <v>47</v>
      </c>
      <c r="AL146" s="8" t="s">
        <v>19343</v>
      </c>
    </row>
    <row r="147" spans="1:38" hidden="1" x14ac:dyDescent="0.25">
      <c r="A147" t="s">
        <v>1190</v>
      </c>
      <c r="B147" t="s">
        <v>1379</v>
      </c>
      <c r="F147" t="s">
        <v>1380</v>
      </c>
      <c r="H147" t="s">
        <v>1381</v>
      </c>
      <c r="I147" t="s">
        <v>1382</v>
      </c>
      <c r="J147" t="s">
        <v>35</v>
      </c>
      <c r="K147" t="s">
        <v>40</v>
      </c>
      <c r="L147" t="s">
        <v>1383</v>
      </c>
      <c r="M147" t="s">
        <v>1384</v>
      </c>
      <c r="N147">
        <v>4650456</v>
      </c>
      <c r="O147">
        <v>29</v>
      </c>
      <c r="P147">
        <v>239084</v>
      </c>
      <c r="Q147">
        <v>61645</v>
      </c>
      <c r="R147" t="s">
        <v>38</v>
      </c>
      <c r="S147" t="s">
        <v>39</v>
      </c>
      <c r="T147" t="s">
        <v>1385</v>
      </c>
      <c r="U147" t="s">
        <v>1386</v>
      </c>
      <c r="V147" t="s">
        <v>1387</v>
      </c>
      <c r="W147" t="s">
        <v>1388</v>
      </c>
      <c r="X147" t="s">
        <v>1388</v>
      </c>
      <c r="Y147" t="s">
        <v>1388</v>
      </c>
      <c r="Z147" t="s">
        <v>220</v>
      </c>
      <c r="AA147" t="s">
        <v>1190</v>
      </c>
      <c r="AB147" t="s">
        <v>44</v>
      </c>
      <c r="AC147" t="s">
        <v>27</v>
      </c>
      <c r="AD147" t="s">
        <v>19423</v>
      </c>
      <c r="AE147" t="s">
        <v>46</v>
      </c>
      <c r="AF147">
        <v>733</v>
      </c>
      <c r="AH147" t="s">
        <v>40</v>
      </c>
      <c r="AI147" t="s">
        <v>19343</v>
      </c>
      <c r="AJ147" t="s">
        <v>19343</v>
      </c>
      <c r="AK147" s="8" t="s">
        <v>47</v>
      </c>
      <c r="AL147" s="8" t="s">
        <v>19344</v>
      </c>
    </row>
    <row r="148" spans="1:38" hidden="1" x14ac:dyDescent="0.25">
      <c r="A148" t="s">
        <v>1191</v>
      </c>
      <c r="B148" t="s">
        <v>186</v>
      </c>
      <c r="C148" t="s">
        <v>149</v>
      </c>
      <c r="D148" t="s">
        <v>1288</v>
      </c>
      <c r="F148" t="s">
        <v>1289</v>
      </c>
      <c r="H148" t="s">
        <v>1389</v>
      </c>
      <c r="I148" t="s">
        <v>1390</v>
      </c>
      <c r="J148" t="s">
        <v>51</v>
      </c>
      <c r="K148" t="s">
        <v>40</v>
      </c>
      <c r="L148" t="s">
        <v>1391</v>
      </c>
      <c r="M148" t="s">
        <v>1392</v>
      </c>
      <c r="N148">
        <v>4652726</v>
      </c>
      <c r="O148">
        <v>144</v>
      </c>
      <c r="P148">
        <v>106237</v>
      </c>
      <c r="Q148">
        <v>158836</v>
      </c>
      <c r="R148" t="s">
        <v>71</v>
      </c>
      <c r="S148" t="s">
        <v>72</v>
      </c>
      <c r="T148" t="s">
        <v>1393</v>
      </c>
      <c r="U148" t="s">
        <v>1394</v>
      </c>
      <c r="V148" t="s">
        <v>1296</v>
      </c>
      <c r="W148" t="s">
        <v>1297</v>
      </c>
      <c r="X148" t="s">
        <v>1298</v>
      </c>
      <c r="Y148" t="s">
        <v>1298</v>
      </c>
      <c r="Z148" t="s">
        <v>1299</v>
      </c>
      <c r="AA148" t="s">
        <v>1191</v>
      </c>
      <c r="AB148" t="s">
        <v>44</v>
      </c>
      <c r="AC148" t="s">
        <v>27</v>
      </c>
      <c r="AD148" t="s">
        <v>19436</v>
      </c>
      <c r="AE148">
        <v>3</v>
      </c>
      <c r="AF148">
        <v>407</v>
      </c>
      <c r="AH148" t="s">
        <v>18937</v>
      </c>
      <c r="AI148" t="s">
        <v>19343</v>
      </c>
      <c r="AJ148" t="s">
        <v>19343</v>
      </c>
      <c r="AK148" s="8" t="s">
        <v>19403</v>
      </c>
      <c r="AL148" s="8" t="s">
        <v>19343</v>
      </c>
    </row>
    <row r="149" spans="1:38" hidden="1" x14ac:dyDescent="0.25">
      <c r="A149" t="s">
        <v>1192</v>
      </c>
      <c r="B149" t="s">
        <v>387</v>
      </c>
      <c r="C149" t="s">
        <v>387</v>
      </c>
      <c r="D149" t="s">
        <v>387</v>
      </c>
      <c r="F149" t="s">
        <v>387</v>
      </c>
      <c r="H149" t="s">
        <v>1395</v>
      </c>
      <c r="I149" t="s">
        <v>1396</v>
      </c>
      <c r="J149" t="s">
        <v>51</v>
      </c>
      <c r="K149" t="s">
        <v>40</v>
      </c>
      <c r="L149">
        <v>59</v>
      </c>
      <c r="M149" t="s">
        <v>1397</v>
      </c>
      <c r="N149">
        <v>4653422</v>
      </c>
      <c r="O149">
        <v>31</v>
      </c>
      <c r="P149">
        <v>305295</v>
      </c>
      <c r="Q149">
        <v>299766</v>
      </c>
      <c r="R149" t="s">
        <v>733</v>
      </c>
      <c r="S149" t="s">
        <v>72</v>
      </c>
      <c r="T149" t="s">
        <v>1398</v>
      </c>
      <c r="U149" t="s">
        <v>1399</v>
      </c>
      <c r="V149" t="s">
        <v>157</v>
      </c>
      <c r="W149" t="s">
        <v>519</v>
      </c>
      <c r="X149" t="s">
        <v>1400</v>
      </c>
      <c r="Y149" t="s">
        <v>1400</v>
      </c>
      <c r="Z149" t="s">
        <v>247</v>
      </c>
      <c r="AA149" t="s">
        <v>1192</v>
      </c>
      <c r="AB149" t="s">
        <v>44</v>
      </c>
      <c r="AC149" t="s">
        <v>27</v>
      </c>
      <c r="AD149" t="s">
        <v>19436</v>
      </c>
      <c r="AE149">
        <v>1</v>
      </c>
      <c r="AF149" t="s">
        <v>47</v>
      </c>
      <c r="AH149" t="s">
        <v>40</v>
      </c>
      <c r="AI149" t="s">
        <v>19343</v>
      </c>
      <c r="AJ149" t="s">
        <v>19343</v>
      </c>
      <c r="AK149" s="8" t="s">
        <v>47</v>
      </c>
      <c r="AL149" s="8" t="s">
        <v>19344</v>
      </c>
    </row>
    <row r="150" spans="1:38" hidden="1" x14ac:dyDescent="0.25">
      <c r="A150" t="s">
        <v>1193</v>
      </c>
      <c r="C150" t="s">
        <v>684</v>
      </c>
      <c r="F150" t="s">
        <v>1401</v>
      </c>
      <c r="H150" t="s">
        <v>1402</v>
      </c>
      <c r="I150" t="s">
        <v>1403</v>
      </c>
      <c r="J150" t="s">
        <v>35</v>
      </c>
      <c r="K150" t="s">
        <v>40</v>
      </c>
      <c r="L150" t="s">
        <v>1404</v>
      </c>
      <c r="M150" t="s">
        <v>1405</v>
      </c>
      <c r="N150">
        <v>4653802</v>
      </c>
      <c r="O150">
        <v>28</v>
      </c>
      <c r="P150">
        <v>304152</v>
      </c>
      <c r="Q150">
        <v>1812935</v>
      </c>
      <c r="R150" t="s">
        <v>689</v>
      </c>
      <c r="S150" t="s">
        <v>690</v>
      </c>
      <c r="T150" t="s">
        <v>1406</v>
      </c>
      <c r="U150" t="s">
        <v>1407</v>
      </c>
      <c r="V150" t="s">
        <v>693</v>
      </c>
      <c r="W150" t="s">
        <v>694</v>
      </c>
      <c r="X150" t="s">
        <v>694</v>
      </c>
      <c r="Y150" t="s">
        <v>694</v>
      </c>
      <c r="Z150" t="s">
        <v>695</v>
      </c>
      <c r="AA150" t="s">
        <v>1193</v>
      </c>
      <c r="AB150" t="s">
        <v>44</v>
      </c>
      <c r="AC150" t="s">
        <v>27</v>
      </c>
      <c r="AD150" t="s">
        <v>19430</v>
      </c>
      <c r="AE150" t="s">
        <v>46</v>
      </c>
      <c r="AF150">
        <v>732</v>
      </c>
      <c r="AH150" t="s">
        <v>40</v>
      </c>
      <c r="AI150" t="s">
        <v>19343</v>
      </c>
      <c r="AJ150" t="s">
        <v>19343</v>
      </c>
      <c r="AK150" s="8" t="s">
        <v>47</v>
      </c>
      <c r="AL150" s="8" t="s">
        <v>19344</v>
      </c>
    </row>
    <row r="151" spans="1:38" hidden="1" x14ac:dyDescent="0.25">
      <c r="A151" t="s">
        <v>1194</v>
      </c>
      <c r="B151" t="s">
        <v>322</v>
      </c>
      <c r="C151" t="s">
        <v>149</v>
      </c>
      <c r="H151" t="s">
        <v>1408</v>
      </c>
      <c r="I151" t="s">
        <v>1409</v>
      </c>
      <c r="J151" t="s">
        <v>35</v>
      </c>
      <c r="K151" t="s">
        <v>40</v>
      </c>
      <c r="L151" t="s">
        <v>1410</v>
      </c>
      <c r="M151" t="s">
        <v>1411</v>
      </c>
      <c r="N151">
        <v>4653857</v>
      </c>
      <c r="O151">
        <v>46</v>
      </c>
      <c r="P151">
        <v>169835</v>
      </c>
      <c r="Q151">
        <v>550</v>
      </c>
      <c r="R151" t="s">
        <v>84</v>
      </c>
      <c r="S151" t="s">
        <v>85</v>
      </c>
      <c r="T151" t="s">
        <v>1412</v>
      </c>
      <c r="U151" t="s">
        <v>1413</v>
      </c>
      <c r="V151" t="s">
        <v>329</v>
      </c>
      <c r="W151" t="s">
        <v>703</v>
      </c>
      <c r="X151" t="s">
        <v>704</v>
      </c>
      <c r="Y151" t="s">
        <v>704</v>
      </c>
      <c r="Z151" t="s">
        <v>705</v>
      </c>
      <c r="AA151" t="s">
        <v>1194</v>
      </c>
      <c r="AB151" t="s">
        <v>44</v>
      </c>
      <c r="AC151" t="s">
        <v>27</v>
      </c>
      <c r="AD151" t="s">
        <v>19436</v>
      </c>
      <c r="AE151">
        <v>3</v>
      </c>
      <c r="AF151">
        <v>798</v>
      </c>
      <c r="AH151" t="s">
        <v>40</v>
      </c>
      <c r="AI151" t="s">
        <v>19343</v>
      </c>
      <c r="AJ151" t="s">
        <v>19343</v>
      </c>
      <c r="AK151" s="8" t="s">
        <v>47</v>
      </c>
      <c r="AL151" s="8" t="s">
        <v>19343</v>
      </c>
    </row>
    <row r="152" spans="1:38" hidden="1" x14ac:dyDescent="0.25">
      <c r="A152" t="s">
        <v>1195</v>
      </c>
      <c r="C152" t="s">
        <v>149</v>
      </c>
      <c r="H152" t="s">
        <v>1414</v>
      </c>
      <c r="I152" t="s">
        <v>1415</v>
      </c>
      <c r="J152" t="s">
        <v>35</v>
      </c>
      <c r="K152" t="s">
        <v>40</v>
      </c>
      <c r="L152" t="s">
        <v>1416</v>
      </c>
      <c r="M152" t="s">
        <v>1417</v>
      </c>
      <c r="N152">
        <v>4654361</v>
      </c>
      <c r="O152">
        <v>21</v>
      </c>
      <c r="P152">
        <v>529935</v>
      </c>
      <c r="Q152">
        <v>881260</v>
      </c>
      <c r="R152" t="s">
        <v>946</v>
      </c>
      <c r="S152" t="s">
        <v>947</v>
      </c>
      <c r="T152" t="s">
        <v>1418</v>
      </c>
      <c r="U152" t="s">
        <v>1419</v>
      </c>
      <c r="V152" t="s">
        <v>1359</v>
      </c>
      <c r="W152" t="s">
        <v>1360</v>
      </c>
      <c r="X152" t="s">
        <v>1420</v>
      </c>
      <c r="Y152" t="s">
        <v>1420</v>
      </c>
      <c r="Z152" t="s">
        <v>77</v>
      </c>
      <c r="AA152" t="s">
        <v>1195</v>
      </c>
      <c r="AB152" t="s">
        <v>44</v>
      </c>
      <c r="AC152" t="s">
        <v>27</v>
      </c>
      <c r="AD152" t="s">
        <v>19420</v>
      </c>
      <c r="AE152" t="s">
        <v>46</v>
      </c>
      <c r="AF152">
        <v>718</v>
      </c>
      <c r="AH152" t="s">
        <v>40</v>
      </c>
      <c r="AI152" t="s">
        <v>19343</v>
      </c>
      <c r="AJ152" t="s">
        <v>19343</v>
      </c>
      <c r="AK152" s="8" t="s">
        <v>47</v>
      </c>
      <c r="AL152" s="8" t="s">
        <v>19344</v>
      </c>
    </row>
    <row r="153" spans="1:38" hidden="1" x14ac:dyDescent="0.25">
      <c r="A153" t="s">
        <v>1196</v>
      </c>
      <c r="B153" t="s">
        <v>322</v>
      </c>
      <c r="C153" t="s">
        <v>149</v>
      </c>
      <c r="H153" t="s">
        <v>1421</v>
      </c>
      <c r="I153" t="s">
        <v>1422</v>
      </c>
      <c r="J153" t="s">
        <v>35</v>
      </c>
      <c r="K153" t="s">
        <v>40</v>
      </c>
      <c r="L153" t="s">
        <v>1423</v>
      </c>
      <c r="M153" t="s">
        <v>1424</v>
      </c>
      <c r="N153">
        <v>4654557</v>
      </c>
      <c r="O153">
        <v>27</v>
      </c>
      <c r="P153">
        <v>359906</v>
      </c>
      <c r="Q153">
        <v>550</v>
      </c>
      <c r="R153" t="s">
        <v>84</v>
      </c>
      <c r="S153" t="s">
        <v>85</v>
      </c>
      <c r="T153" t="s">
        <v>1425</v>
      </c>
      <c r="U153" t="s">
        <v>1426</v>
      </c>
      <c r="V153" t="s">
        <v>329</v>
      </c>
      <c r="W153" t="s">
        <v>330</v>
      </c>
      <c r="X153" t="s">
        <v>331</v>
      </c>
      <c r="Y153" t="s">
        <v>331</v>
      </c>
      <c r="Z153" t="s">
        <v>929</v>
      </c>
      <c r="AA153" t="s">
        <v>1196</v>
      </c>
      <c r="AB153" t="s">
        <v>44</v>
      </c>
      <c r="AC153" t="s">
        <v>27</v>
      </c>
      <c r="AD153" t="s">
        <v>19436</v>
      </c>
      <c r="AE153">
        <v>1</v>
      </c>
      <c r="AF153">
        <v>782</v>
      </c>
      <c r="AH153" t="s">
        <v>40</v>
      </c>
      <c r="AI153" t="s">
        <v>19343</v>
      </c>
      <c r="AJ153" t="s">
        <v>19343</v>
      </c>
      <c r="AK153" s="8" t="s">
        <v>47</v>
      </c>
      <c r="AL153" s="8" t="s">
        <v>19344</v>
      </c>
    </row>
    <row r="154" spans="1:38" hidden="1" x14ac:dyDescent="0.25">
      <c r="A154" t="s">
        <v>1197</v>
      </c>
      <c r="B154" t="s">
        <v>322</v>
      </c>
      <c r="C154" t="s">
        <v>149</v>
      </c>
      <c r="H154" t="s">
        <v>1427</v>
      </c>
      <c r="I154" t="s">
        <v>1428</v>
      </c>
      <c r="J154" t="s">
        <v>35</v>
      </c>
      <c r="K154" t="s">
        <v>40</v>
      </c>
      <c r="L154" t="s">
        <v>1429</v>
      </c>
      <c r="M154" t="s">
        <v>1430</v>
      </c>
      <c r="N154">
        <v>4655111</v>
      </c>
      <c r="O154">
        <v>55</v>
      </c>
      <c r="P154">
        <v>223098</v>
      </c>
      <c r="Q154">
        <v>550</v>
      </c>
      <c r="R154" t="s">
        <v>84</v>
      </c>
      <c r="S154" t="s">
        <v>85</v>
      </c>
      <c r="T154" t="s">
        <v>1431</v>
      </c>
      <c r="U154" t="s">
        <v>1432</v>
      </c>
      <c r="V154" t="s">
        <v>329</v>
      </c>
      <c r="W154" t="s">
        <v>703</v>
      </c>
      <c r="X154" t="s">
        <v>704</v>
      </c>
      <c r="Y154" t="s">
        <v>704</v>
      </c>
      <c r="Z154" t="s">
        <v>705</v>
      </c>
      <c r="AA154" t="s">
        <v>1197</v>
      </c>
      <c r="AB154" t="s">
        <v>44</v>
      </c>
      <c r="AC154" t="s">
        <v>27</v>
      </c>
      <c r="AD154" t="s">
        <v>19436</v>
      </c>
      <c r="AE154">
        <v>3</v>
      </c>
      <c r="AF154">
        <v>120</v>
      </c>
      <c r="AH154" t="s">
        <v>18939</v>
      </c>
      <c r="AI154" t="s">
        <v>19343</v>
      </c>
      <c r="AJ154" t="s">
        <v>19343</v>
      </c>
      <c r="AK154" s="8" t="s">
        <v>47</v>
      </c>
      <c r="AL154" s="8" t="s">
        <v>19343</v>
      </c>
    </row>
    <row r="155" spans="1:38" hidden="1" x14ac:dyDescent="0.25">
      <c r="A155" t="s">
        <v>1198</v>
      </c>
      <c r="B155" t="s">
        <v>322</v>
      </c>
      <c r="C155" t="s">
        <v>149</v>
      </c>
      <c r="H155" t="s">
        <v>1433</v>
      </c>
      <c r="I155" t="s">
        <v>1434</v>
      </c>
      <c r="J155" t="s">
        <v>35</v>
      </c>
      <c r="K155" t="s">
        <v>40</v>
      </c>
      <c r="L155" t="s">
        <v>1435</v>
      </c>
      <c r="M155" t="s">
        <v>1436</v>
      </c>
      <c r="N155">
        <v>4655869</v>
      </c>
      <c r="O155">
        <v>50</v>
      </c>
      <c r="P155">
        <v>187211</v>
      </c>
      <c r="Q155">
        <v>550</v>
      </c>
      <c r="R155" t="s">
        <v>84</v>
      </c>
      <c r="S155" t="s">
        <v>85</v>
      </c>
      <c r="T155" t="s">
        <v>1437</v>
      </c>
      <c r="U155" t="s">
        <v>1438</v>
      </c>
      <c r="V155" t="s">
        <v>329</v>
      </c>
      <c r="W155" t="s">
        <v>703</v>
      </c>
      <c r="X155" t="s">
        <v>704</v>
      </c>
      <c r="Y155" t="s">
        <v>704</v>
      </c>
      <c r="Z155" t="s">
        <v>705</v>
      </c>
      <c r="AA155" t="s">
        <v>1198</v>
      </c>
      <c r="AB155" t="s">
        <v>44</v>
      </c>
      <c r="AC155" t="s">
        <v>27</v>
      </c>
      <c r="AD155" t="s">
        <v>19436</v>
      </c>
      <c r="AE155">
        <v>3</v>
      </c>
      <c r="AF155">
        <v>798</v>
      </c>
      <c r="AH155" t="s">
        <v>40</v>
      </c>
      <c r="AI155" t="s">
        <v>19343</v>
      </c>
      <c r="AJ155" t="s">
        <v>19343</v>
      </c>
      <c r="AK155" s="8" t="s">
        <v>47</v>
      </c>
      <c r="AL155" s="8" t="s">
        <v>19343</v>
      </c>
    </row>
    <row r="156" spans="1:38" hidden="1" x14ac:dyDescent="0.25">
      <c r="A156" t="s">
        <v>1199</v>
      </c>
      <c r="B156" t="s">
        <v>248</v>
      </c>
      <c r="C156" t="s">
        <v>149</v>
      </c>
      <c r="D156" t="s">
        <v>248</v>
      </c>
      <c r="F156" t="s">
        <v>249</v>
      </c>
      <c r="H156" t="s">
        <v>1439</v>
      </c>
      <c r="I156" t="s">
        <v>1440</v>
      </c>
      <c r="J156" t="s">
        <v>35</v>
      </c>
      <c r="K156" t="s">
        <v>40</v>
      </c>
      <c r="L156" t="s">
        <v>1441</v>
      </c>
      <c r="M156" t="s">
        <v>1442</v>
      </c>
      <c r="N156">
        <v>4656094</v>
      </c>
      <c r="O156">
        <v>154</v>
      </c>
      <c r="P156">
        <v>80191</v>
      </c>
      <c r="Q156">
        <v>208224</v>
      </c>
      <c r="R156" t="s">
        <v>591</v>
      </c>
      <c r="S156" t="s">
        <v>592</v>
      </c>
      <c r="T156" t="s">
        <v>1443</v>
      </c>
      <c r="U156" t="s">
        <v>1444</v>
      </c>
      <c r="V156" t="s">
        <v>257</v>
      </c>
      <c r="W156" t="s">
        <v>258</v>
      </c>
      <c r="X156" t="s">
        <v>258</v>
      </c>
      <c r="Y156" t="s">
        <v>258</v>
      </c>
      <c r="Z156" t="s">
        <v>77</v>
      </c>
      <c r="AA156" t="s">
        <v>1199</v>
      </c>
      <c r="AB156" t="s">
        <v>44</v>
      </c>
      <c r="AC156" t="s">
        <v>27</v>
      </c>
      <c r="AD156" t="s">
        <v>19414</v>
      </c>
      <c r="AE156" t="s">
        <v>46</v>
      </c>
      <c r="AF156">
        <v>3</v>
      </c>
      <c r="AH156" t="s">
        <v>40</v>
      </c>
      <c r="AI156" t="s">
        <v>19343</v>
      </c>
      <c r="AJ156" t="s">
        <v>19343</v>
      </c>
      <c r="AK156" s="8" t="s">
        <v>47</v>
      </c>
      <c r="AL156" s="8" t="s">
        <v>19344</v>
      </c>
    </row>
    <row r="157" spans="1:38" hidden="1" x14ac:dyDescent="0.25">
      <c r="A157" t="s">
        <v>1200</v>
      </c>
      <c r="B157" t="s">
        <v>248</v>
      </c>
      <c r="C157" t="s">
        <v>149</v>
      </c>
      <c r="D157" t="s">
        <v>248</v>
      </c>
      <c r="E157" t="s">
        <v>248</v>
      </c>
      <c r="F157" t="s">
        <v>248</v>
      </c>
      <c r="G157" t="s">
        <v>248</v>
      </c>
      <c r="H157" t="s">
        <v>1445</v>
      </c>
      <c r="I157" t="s">
        <v>1446</v>
      </c>
      <c r="J157" t="s">
        <v>35</v>
      </c>
      <c r="K157" t="s">
        <v>40</v>
      </c>
      <c r="L157" t="s">
        <v>1447</v>
      </c>
      <c r="M157" t="s">
        <v>1448</v>
      </c>
      <c r="N157">
        <v>4657714</v>
      </c>
      <c r="O157">
        <v>13</v>
      </c>
      <c r="P157">
        <v>2460599</v>
      </c>
      <c r="Q157">
        <v>158836</v>
      </c>
      <c r="R157" t="s">
        <v>71</v>
      </c>
      <c r="S157" t="s">
        <v>72</v>
      </c>
      <c r="T157" t="s">
        <v>1449</v>
      </c>
      <c r="U157" t="s">
        <v>1450</v>
      </c>
      <c r="V157" t="s">
        <v>553</v>
      </c>
      <c r="W157" t="s">
        <v>905</v>
      </c>
      <c r="X157" t="s">
        <v>905</v>
      </c>
      <c r="Y157" t="s">
        <v>905</v>
      </c>
      <c r="Z157" t="s">
        <v>498</v>
      </c>
      <c r="AA157" t="s">
        <v>1200</v>
      </c>
      <c r="AB157" t="s">
        <v>44</v>
      </c>
      <c r="AC157" t="s">
        <v>27</v>
      </c>
      <c r="AD157" t="s">
        <v>19436</v>
      </c>
      <c r="AE157">
        <v>3</v>
      </c>
      <c r="AF157">
        <v>805</v>
      </c>
      <c r="AH157" t="s">
        <v>18931</v>
      </c>
      <c r="AI157" t="s">
        <v>19343</v>
      </c>
      <c r="AJ157" t="s">
        <v>19343</v>
      </c>
      <c r="AK157" s="8" t="s">
        <v>47</v>
      </c>
      <c r="AL157" s="8" t="s">
        <v>19343</v>
      </c>
    </row>
    <row r="158" spans="1:38" hidden="1" x14ac:dyDescent="0.25">
      <c r="A158" t="s">
        <v>1201</v>
      </c>
      <c r="B158" t="s">
        <v>177</v>
      </c>
      <c r="C158" t="s">
        <v>149</v>
      </c>
      <c r="F158" t="s">
        <v>150</v>
      </c>
      <c r="H158" t="s">
        <v>1451</v>
      </c>
      <c r="I158" t="s">
        <v>1452</v>
      </c>
      <c r="J158" t="s">
        <v>51</v>
      </c>
      <c r="K158" t="s">
        <v>40</v>
      </c>
      <c r="L158" t="s">
        <v>1453</v>
      </c>
      <c r="M158" t="s">
        <v>1454</v>
      </c>
      <c r="N158">
        <v>4657978</v>
      </c>
      <c r="O158">
        <v>37</v>
      </c>
      <c r="P158">
        <v>289370</v>
      </c>
      <c r="Q158">
        <v>299766</v>
      </c>
      <c r="R158" t="s">
        <v>733</v>
      </c>
      <c r="S158" t="s">
        <v>72</v>
      </c>
      <c r="T158" t="s">
        <v>1455</v>
      </c>
      <c r="U158" t="s">
        <v>1456</v>
      </c>
      <c r="V158" t="s">
        <v>157</v>
      </c>
      <c r="W158" t="s">
        <v>184</v>
      </c>
      <c r="X158" t="s">
        <v>184</v>
      </c>
      <c r="Y158" t="s">
        <v>184</v>
      </c>
      <c r="Z158" t="s">
        <v>1096</v>
      </c>
      <c r="AA158" t="s">
        <v>1201</v>
      </c>
      <c r="AB158" t="s">
        <v>44</v>
      </c>
      <c r="AC158" t="s">
        <v>27</v>
      </c>
      <c r="AD158" t="s">
        <v>19436</v>
      </c>
      <c r="AE158">
        <v>1</v>
      </c>
      <c r="AF158">
        <v>697</v>
      </c>
      <c r="AH158" t="s">
        <v>40</v>
      </c>
      <c r="AI158" t="s">
        <v>19343</v>
      </c>
      <c r="AJ158" t="s">
        <v>19343</v>
      </c>
      <c r="AK158" s="8" t="s">
        <v>47</v>
      </c>
      <c r="AL158" s="8" t="s">
        <v>19344</v>
      </c>
    </row>
    <row r="159" spans="1:38" hidden="1" x14ac:dyDescent="0.25">
      <c r="A159" t="s">
        <v>1202</v>
      </c>
      <c r="B159" t="s">
        <v>248</v>
      </c>
      <c r="C159" t="s">
        <v>149</v>
      </c>
      <c r="D159" t="s">
        <v>248</v>
      </c>
      <c r="F159" t="s">
        <v>249</v>
      </c>
      <c r="H159" t="s">
        <v>1457</v>
      </c>
      <c r="I159" t="s">
        <v>1458</v>
      </c>
      <c r="J159" t="s">
        <v>51</v>
      </c>
      <c r="K159" t="s">
        <v>40</v>
      </c>
      <c r="L159" t="s">
        <v>1459</v>
      </c>
      <c r="M159" t="s">
        <v>1460</v>
      </c>
      <c r="N159">
        <v>4658133</v>
      </c>
      <c r="O159">
        <v>101</v>
      </c>
      <c r="P159">
        <v>173019</v>
      </c>
      <c r="Q159">
        <v>208224</v>
      </c>
      <c r="R159" t="s">
        <v>591</v>
      </c>
      <c r="S159" t="s">
        <v>592</v>
      </c>
      <c r="T159" t="s">
        <v>1461</v>
      </c>
      <c r="U159" t="s">
        <v>1462</v>
      </c>
      <c r="V159" t="s">
        <v>257</v>
      </c>
      <c r="W159" t="s">
        <v>258</v>
      </c>
      <c r="X159" t="s">
        <v>258</v>
      </c>
      <c r="Y159" t="s">
        <v>258</v>
      </c>
      <c r="Z159" t="s">
        <v>77</v>
      </c>
      <c r="AA159" t="s">
        <v>1202</v>
      </c>
      <c r="AB159" t="s">
        <v>44</v>
      </c>
      <c r="AC159" t="s">
        <v>27</v>
      </c>
      <c r="AD159" t="s">
        <v>19414</v>
      </c>
      <c r="AE159" t="s">
        <v>46</v>
      </c>
      <c r="AF159">
        <v>3</v>
      </c>
      <c r="AH159" t="s">
        <v>40</v>
      </c>
      <c r="AI159" t="s">
        <v>19343</v>
      </c>
      <c r="AJ159" t="s">
        <v>19343</v>
      </c>
      <c r="AK159" s="8" t="s">
        <v>47</v>
      </c>
      <c r="AL159" s="8" t="s">
        <v>19344</v>
      </c>
    </row>
    <row r="160" spans="1:38" hidden="1" x14ac:dyDescent="0.25">
      <c r="A160" t="s">
        <v>1203</v>
      </c>
      <c r="B160" t="s">
        <v>715</v>
      </c>
      <c r="C160" t="s">
        <v>149</v>
      </c>
      <c r="H160" t="s">
        <v>1463</v>
      </c>
      <c r="I160" t="s">
        <v>1464</v>
      </c>
      <c r="J160" t="s">
        <v>35</v>
      </c>
      <c r="K160" t="s">
        <v>40</v>
      </c>
      <c r="L160" t="s">
        <v>1465</v>
      </c>
      <c r="M160" t="s">
        <v>1466</v>
      </c>
      <c r="N160">
        <v>4659311</v>
      </c>
      <c r="O160">
        <v>35</v>
      </c>
      <c r="P160">
        <v>493052</v>
      </c>
      <c r="Q160">
        <v>550</v>
      </c>
      <c r="R160" t="s">
        <v>84</v>
      </c>
      <c r="S160" t="s">
        <v>85</v>
      </c>
      <c r="T160" t="s">
        <v>40</v>
      </c>
      <c r="U160" t="s">
        <v>1467</v>
      </c>
      <c r="V160" t="s">
        <v>329</v>
      </c>
      <c r="W160" t="s">
        <v>721</v>
      </c>
      <c r="X160" t="s">
        <v>722</v>
      </c>
      <c r="Y160" t="s">
        <v>722</v>
      </c>
      <c r="Z160" t="s">
        <v>722</v>
      </c>
      <c r="AA160" t="s">
        <v>1203</v>
      </c>
      <c r="AB160" t="s">
        <v>44</v>
      </c>
      <c r="AC160" t="s">
        <v>27</v>
      </c>
      <c r="AD160" t="s">
        <v>19436</v>
      </c>
      <c r="AE160">
        <v>2</v>
      </c>
      <c r="AF160">
        <v>145</v>
      </c>
      <c r="AH160" t="s">
        <v>40</v>
      </c>
      <c r="AI160" t="s">
        <v>19343</v>
      </c>
      <c r="AJ160" t="s">
        <v>19343</v>
      </c>
      <c r="AK160" s="8" t="s">
        <v>47</v>
      </c>
      <c r="AL160" s="8" t="s">
        <v>19343</v>
      </c>
    </row>
    <row r="161" spans="1:38" hidden="1" x14ac:dyDescent="0.25">
      <c r="A161" t="s">
        <v>1204</v>
      </c>
      <c r="B161" t="s">
        <v>369</v>
      </c>
      <c r="C161" t="s">
        <v>149</v>
      </c>
      <c r="D161" t="s">
        <v>422</v>
      </c>
      <c r="F161" t="s">
        <v>248</v>
      </c>
      <c r="H161" t="s">
        <v>1468</v>
      </c>
      <c r="I161" t="s">
        <v>1469</v>
      </c>
      <c r="J161" t="s">
        <v>35</v>
      </c>
      <c r="K161" t="s">
        <v>40</v>
      </c>
      <c r="L161" t="s">
        <v>1470</v>
      </c>
      <c r="M161" t="s">
        <v>1471</v>
      </c>
      <c r="N161">
        <v>4659452</v>
      </c>
      <c r="O161">
        <v>61</v>
      </c>
      <c r="P161">
        <v>184298</v>
      </c>
      <c r="Q161">
        <v>208224</v>
      </c>
      <c r="R161" t="s">
        <v>591</v>
      </c>
      <c r="S161" t="s">
        <v>592</v>
      </c>
      <c r="T161" t="s">
        <v>1472</v>
      </c>
      <c r="U161" t="s">
        <v>1473</v>
      </c>
      <c r="V161" t="s">
        <v>429</v>
      </c>
      <c r="W161" t="s">
        <v>430</v>
      </c>
      <c r="X161" t="s">
        <v>430</v>
      </c>
      <c r="Y161" t="s">
        <v>430</v>
      </c>
      <c r="Z161" t="s">
        <v>77</v>
      </c>
      <c r="AA161" t="s">
        <v>1204</v>
      </c>
      <c r="AB161" t="s">
        <v>44</v>
      </c>
      <c r="AC161" t="s">
        <v>27</v>
      </c>
      <c r="AD161" t="s">
        <v>19414</v>
      </c>
      <c r="AE161" t="s">
        <v>46</v>
      </c>
      <c r="AF161">
        <v>731</v>
      </c>
      <c r="AH161" t="s">
        <v>40</v>
      </c>
      <c r="AI161" t="s">
        <v>19343</v>
      </c>
      <c r="AJ161" t="s">
        <v>19343</v>
      </c>
      <c r="AK161" s="8" t="s">
        <v>47</v>
      </c>
      <c r="AL161" s="8" t="s">
        <v>19344</v>
      </c>
    </row>
    <row r="162" spans="1:38" hidden="1" x14ac:dyDescent="0.25">
      <c r="A162" t="s">
        <v>1205</v>
      </c>
      <c r="B162" t="s">
        <v>1474</v>
      </c>
      <c r="C162" t="s">
        <v>149</v>
      </c>
      <c r="H162" t="s">
        <v>1475</v>
      </c>
      <c r="I162" t="s">
        <v>1476</v>
      </c>
      <c r="J162" t="s">
        <v>51</v>
      </c>
      <c r="K162" t="s">
        <v>40</v>
      </c>
      <c r="L162" t="s">
        <v>1477</v>
      </c>
      <c r="M162" t="s">
        <v>1478</v>
      </c>
      <c r="N162">
        <v>4659612</v>
      </c>
      <c r="O162">
        <v>79</v>
      </c>
      <c r="P162">
        <v>223768</v>
      </c>
      <c r="Q162">
        <v>1296536</v>
      </c>
      <c r="R162" t="s">
        <v>191</v>
      </c>
      <c r="S162" t="s">
        <v>72</v>
      </c>
      <c r="T162" t="s">
        <v>1479</v>
      </c>
      <c r="U162" t="s">
        <v>1480</v>
      </c>
      <c r="V162" t="s">
        <v>245</v>
      </c>
      <c r="W162" t="s">
        <v>246</v>
      </c>
      <c r="X162" t="s">
        <v>246</v>
      </c>
      <c r="Y162" t="s">
        <v>246</v>
      </c>
      <c r="Z162" t="s">
        <v>247</v>
      </c>
      <c r="AA162" t="s">
        <v>1205</v>
      </c>
      <c r="AB162" t="s">
        <v>44</v>
      </c>
      <c r="AC162" t="s">
        <v>27</v>
      </c>
      <c r="AD162" t="s">
        <v>19436</v>
      </c>
      <c r="AE162">
        <v>3</v>
      </c>
      <c r="AF162">
        <v>171</v>
      </c>
      <c r="AH162" t="s">
        <v>18940</v>
      </c>
      <c r="AI162" t="s">
        <v>19343</v>
      </c>
      <c r="AJ162" t="s">
        <v>19343</v>
      </c>
      <c r="AK162" s="8" t="s">
        <v>19395</v>
      </c>
      <c r="AL162" s="8" t="s">
        <v>19343</v>
      </c>
    </row>
    <row r="163" spans="1:38" hidden="1" x14ac:dyDescent="0.25">
      <c r="A163" t="s">
        <v>1206</v>
      </c>
      <c r="B163" t="s">
        <v>369</v>
      </c>
      <c r="C163" t="s">
        <v>149</v>
      </c>
      <c r="D163" t="s">
        <v>422</v>
      </c>
      <c r="F163" t="s">
        <v>248</v>
      </c>
      <c r="H163" t="s">
        <v>1481</v>
      </c>
      <c r="I163" t="s">
        <v>1482</v>
      </c>
      <c r="J163" t="s">
        <v>35</v>
      </c>
      <c r="K163" t="s">
        <v>40</v>
      </c>
      <c r="L163" t="s">
        <v>1483</v>
      </c>
      <c r="M163" t="s">
        <v>1484</v>
      </c>
      <c r="N163">
        <v>4660478</v>
      </c>
      <c r="O163">
        <v>56</v>
      </c>
      <c r="P163">
        <v>157517</v>
      </c>
      <c r="Q163">
        <v>158836</v>
      </c>
      <c r="R163" t="s">
        <v>71</v>
      </c>
      <c r="S163" t="s">
        <v>72</v>
      </c>
      <c r="T163" t="s">
        <v>1485</v>
      </c>
      <c r="U163" t="s">
        <v>1486</v>
      </c>
      <c r="V163" t="s">
        <v>429</v>
      </c>
      <c r="W163" t="s">
        <v>430</v>
      </c>
      <c r="X163" t="s">
        <v>430</v>
      </c>
      <c r="Y163" t="s">
        <v>430</v>
      </c>
      <c r="Z163" t="s">
        <v>77</v>
      </c>
      <c r="AA163" t="s">
        <v>1206</v>
      </c>
      <c r="AB163" t="s">
        <v>44</v>
      </c>
      <c r="AC163" t="s">
        <v>27</v>
      </c>
      <c r="AD163" t="s">
        <v>19436</v>
      </c>
      <c r="AE163">
        <v>1</v>
      </c>
      <c r="AF163">
        <v>106</v>
      </c>
      <c r="AH163" t="s">
        <v>40</v>
      </c>
      <c r="AI163" t="s">
        <v>19343</v>
      </c>
      <c r="AJ163" t="s">
        <v>19343</v>
      </c>
      <c r="AK163" s="8" t="s">
        <v>47</v>
      </c>
      <c r="AL163" s="8" t="s">
        <v>19344</v>
      </c>
    </row>
    <row r="164" spans="1:38" hidden="1" x14ac:dyDescent="0.25">
      <c r="A164" t="s">
        <v>1207</v>
      </c>
      <c r="B164" t="s">
        <v>322</v>
      </c>
      <c r="C164" t="s">
        <v>149</v>
      </c>
      <c r="H164" t="s">
        <v>1487</v>
      </c>
      <c r="I164" t="s">
        <v>1488</v>
      </c>
      <c r="J164" t="s">
        <v>35</v>
      </c>
      <c r="K164" t="s">
        <v>40</v>
      </c>
      <c r="L164" t="s">
        <v>1489</v>
      </c>
      <c r="M164" t="s">
        <v>1490</v>
      </c>
      <c r="N164">
        <v>4660624</v>
      </c>
      <c r="O164">
        <v>48</v>
      </c>
      <c r="P164">
        <v>156596</v>
      </c>
      <c r="Q164">
        <v>550</v>
      </c>
      <c r="R164" t="s">
        <v>84</v>
      </c>
      <c r="S164" t="s">
        <v>85</v>
      </c>
      <c r="T164" t="s">
        <v>1491</v>
      </c>
      <c r="U164" t="s">
        <v>1492</v>
      </c>
      <c r="V164" t="s">
        <v>329</v>
      </c>
      <c r="W164" t="s">
        <v>330</v>
      </c>
      <c r="X164" t="s">
        <v>331</v>
      </c>
      <c r="Y164" t="s">
        <v>331</v>
      </c>
      <c r="Z164" t="s">
        <v>332</v>
      </c>
      <c r="AA164" t="s">
        <v>1207</v>
      </c>
      <c r="AB164" t="s">
        <v>44</v>
      </c>
      <c r="AC164" t="s">
        <v>27</v>
      </c>
      <c r="AD164" t="s">
        <v>19436</v>
      </c>
      <c r="AE164">
        <v>2</v>
      </c>
      <c r="AF164">
        <v>792</v>
      </c>
      <c r="AH164" t="s">
        <v>40</v>
      </c>
      <c r="AI164" t="s">
        <v>19343</v>
      </c>
      <c r="AJ164" t="s">
        <v>19343</v>
      </c>
      <c r="AK164" s="8" t="s">
        <v>47</v>
      </c>
      <c r="AL164" s="8" t="s">
        <v>19343</v>
      </c>
    </row>
    <row r="165" spans="1:38" hidden="1" x14ac:dyDescent="0.25">
      <c r="A165" t="s">
        <v>1208</v>
      </c>
      <c r="B165" t="s">
        <v>322</v>
      </c>
      <c r="C165" t="s">
        <v>149</v>
      </c>
      <c r="H165" t="s">
        <v>1493</v>
      </c>
      <c r="I165" t="s">
        <v>1494</v>
      </c>
      <c r="J165" t="s">
        <v>35</v>
      </c>
      <c r="K165" t="s">
        <v>40</v>
      </c>
      <c r="L165" t="s">
        <v>1495</v>
      </c>
      <c r="M165" t="s">
        <v>1496</v>
      </c>
      <c r="N165">
        <v>4660814</v>
      </c>
      <c r="O165">
        <v>33</v>
      </c>
      <c r="P165">
        <v>300186</v>
      </c>
      <c r="Q165">
        <v>550</v>
      </c>
      <c r="R165" t="s">
        <v>84</v>
      </c>
      <c r="S165" t="s">
        <v>85</v>
      </c>
      <c r="T165" t="s">
        <v>1497</v>
      </c>
      <c r="U165" t="s">
        <v>1498</v>
      </c>
      <c r="V165" t="s">
        <v>329</v>
      </c>
      <c r="W165" t="s">
        <v>330</v>
      </c>
      <c r="X165" t="s">
        <v>331</v>
      </c>
      <c r="Y165" t="s">
        <v>331</v>
      </c>
      <c r="Z165" t="s">
        <v>1499</v>
      </c>
      <c r="AA165" t="s">
        <v>1208</v>
      </c>
      <c r="AB165" t="s">
        <v>44</v>
      </c>
      <c r="AC165" t="s">
        <v>27</v>
      </c>
      <c r="AD165" t="s">
        <v>19436</v>
      </c>
      <c r="AE165">
        <v>1</v>
      </c>
      <c r="AF165">
        <v>116</v>
      </c>
      <c r="AH165" t="s">
        <v>40</v>
      </c>
      <c r="AI165" t="s">
        <v>19343</v>
      </c>
      <c r="AJ165" t="s">
        <v>19343</v>
      </c>
      <c r="AK165" s="8" t="s">
        <v>47</v>
      </c>
      <c r="AL165" s="8" t="s">
        <v>19344</v>
      </c>
    </row>
    <row r="166" spans="1:38" hidden="1" x14ac:dyDescent="0.25">
      <c r="A166" t="s">
        <v>1209</v>
      </c>
      <c r="C166" t="s">
        <v>149</v>
      </c>
      <c r="H166" t="s">
        <v>1500</v>
      </c>
      <c r="I166" t="s">
        <v>1501</v>
      </c>
      <c r="J166" t="s">
        <v>51</v>
      </c>
      <c r="K166" t="s">
        <v>40</v>
      </c>
      <c r="L166" t="s">
        <v>1502</v>
      </c>
      <c r="M166" t="s">
        <v>1503</v>
      </c>
      <c r="N166">
        <v>4661674</v>
      </c>
      <c r="O166">
        <v>44</v>
      </c>
      <c r="P166">
        <v>372886</v>
      </c>
      <c r="Q166">
        <v>158836</v>
      </c>
      <c r="R166" t="s">
        <v>71</v>
      </c>
      <c r="S166" t="s">
        <v>72</v>
      </c>
      <c r="T166" t="s">
        <v>1504</v>
      </c>
      <c r="U166" t="s">
        <v>1505</v>
      </c>
      <c r="V166" t="s">
        <v>245</v>
      </c>
      <c r="W166" t="s">
        <v>246</v>
      </c>
      <c r="X166" t="s">
        <v>865</v>
      </c>
      <c r="Y166" t="s">
        <v>865</v>
      </c>
      <c r="Z166" t="s">
        <v>386</v>
      </c>
      <c r="AA166" t="s">
        <v>1209</v>
      </c>
      <c r="AB166" t="s">
        <v>44</v>
      </c>
      <c r="AC166" t="s">
        <v>27</v>
      </c>
      <c r="AD166" t="s">
        <v>19436</v>
      </c>
      <c r="AE166">
        <v>1</v>
      </c>
      <c r="AF166" t="s">
        <v>47</v>
      </c>
      <c r="AH166" t="s">
        <v>40</v>
      </c>
      <c r="AI166" t="s">
        <v>19343</v>
      </c>
      <c r="AJ166" t="s">
        <v>19343</v>
      </c>
      <c r="AK166" s="8" t="s">
        <v>47</v>
      </c>
      <c r="AL166" s="8" t="s">
        <v>19344</v>
      </c>
    </row>
    <row r="167" spans="1:38" hidden="1" x14ac:dyDescent="0.25">
      <c r="A167" s="6" t="s">
        <v>1210</v>
      </c>
      <c r="B167" s="6" t="s">
        <v>248</v>
      </c>
      <c r="C167" s="6" t="s">
        <v>149</v>
      </c>
      <c r="D167" s="6" t="s">
        <v>248</v>
      </c>
      <c r="E167" s="6"/>
      <c r="F167" s="6" t="s">
        <v>248</v>
      </c>
      <c r="G167" s="6"/>
      <c r="H167" s="6" t="s">
        <v>1506</v>
      </c>
      <c r="I167" s="6" t="s">
        <v>1507</v>
      </c>
      <c r="J167" s="6" t="s">
        <v>456</v>
      </c>
      <c r="K167" s="6" t="s">
        <v>40</v>
      </c>
      <c r="L167" s="6" t="s">
        <v>1508</v>
      </c>
      <c r="M167" s="6" t="s">
        <v>40</v>
      </c>
      <c r="N167" s="6">
        <v>4661849</v>
      </c>
      <c r="O167" s="6">
        <v>1</v>
      </c>
      <c r="P167" s="6">
        <v>4661849</v>
      </c>
      <c r="Q167" s="6">
        <v>1296536</v>
      </c>
      <c r="R167" s="6" t="s">
        <v>191</v>
      </c>
      <c r="S167" s="6" t="s">
        <v>72</v>
      </c>
      <c r="T167" s="6" t="s">
        <v>1509</v>
      </c>
      <c r="U167" s="6" t="s">
        <v>1510</v>
      </c>
      <c r="V167" s="6" t="s">
        <v>157</v>
      </c>
      <c r="W167" s="6" t="s">
        <v>1511</v>
      </c>
      <c r="X167" s="6" t="s">
        <v>1511</v>
      </c>
      <c r="Y167" s="6" t="s">
        <v>1511</v>
      </c>
      <c r="Z167" s="6" t="s">
        <v>1512</v>
      </c>
      <c r="AA167" s="13" t="s">
        <v>1210</v>
      </c>
      <c r="AB167" s="13" t="s">
        <v>44</v>
      </c>
      <c r="AC167" s="13" t="s">
        <v>27</v>
      </c>
      <c r="AD167" s="13" t="s">
        <v>19436</v>
      </c>
      <c r="AE167" s="13">
        <v>3</v>
      </c>
      <c r="AF167" s="13">
        <v>544</v>
      </c>
      <c r="AG167" s="13" t="s">
        <v>18924</v>
      </c>
      <c r="AH167" s="13" t="s">
        <v>40</v>
      </c>
      <c r="AI167" t="s">
        <v>19343</v>
      </c>
      <c r="AJ167" t="s">
        <v>19343</v>
      </c>
      <c r="AK167" s="8" t="s">
        <v>47</v>
      </c>
      <c r="AL167" s="8" t="s">
        <v>19343</v>
      </c>
    </row>
    <row r="168" spans="1:38" hidden="1" x14ac:dyDescent="0.25">
      <c r="A168" t="s">
        <v>1211</v>
      </c>
      <c r="B168" t="s">
        <v>177</v>
      </c>
      <c r="C168" t="s">
        <v>149</v>
      </c>
      <c r="F168" t="s">
        <v>150</v>
      </c>
      <c r="H168" t="s">
        <v>1513</v>
      </c>
      <c r="I168" t="s">
        <v>1514</v>
      </c>
      <c r="J168" t="s">
        <v>51</v>
      </c>
      <c r="K168" t="s">
        <v>40</v>
      </c>
      <c r="L168" t="s">
        <v>1515</v>
      </c>
      <c r="M168" t="s">
        <v>1516</v>
      </c>
      <c r="N168">
        <v>4662454</v>
      </c>
      <c r="O168">
        <v>25</v>
      </c>
      <c r="P168">
        <v>468810</v>
      </c>
      <c r="Q168">
        <v>299766</v>
      </c>
      <c r="R168" t="s">
        <v>733</v>
      </c>
      <c r="S168" t="s">
        <v>72</v>
      </c>
      <c r="T168" t="s">
        <v>1517</v>
      </c>
      <c r="U168" t="s">
        <v>1518</v>
      </c>
      <c r="V168" t="s">
        <v>157</v>
      </c>
      <c r="W168" t="s">
        <v>184</v>
      </c>
      <c r="X168" t="s">
        <v>184</v>
      </c>
      <c r="Y168" t="s">
        <v>184</v>
      </c>
      <c r="Z168" t="s">
        <v>596</v>
      </c>
      <c r="AA168" t="s">
        <v>1211</v>
      </c>
      <c r="AB168" t="s">
        <v>44</v>
      </c>
      <c r="AC168" t="s">
        <v>27</v>
      </c>
      <c r="AD168" t="s">
        <v>19436</v>
      </c>
      <c r="AE168">
        <v>1</v>
      </c>
      <c r="AF168">
        <v>693</v>
      </c>
      <c r="AH168" t="s">
        <v>40</v>
      </c>
      <c r="AI168" t="s">
        <v>19343</v>
      </c>
      <c r="AJ168" t="s">
        <v>19343</v>
      </c>
      <c r="AK168" s="8" t="s">
        <v>47</v>
      </c>
      <c r="AL168" s="8" t="s">
        <v>19344</v>
      </c>
    </row>
    <row r="169" spans="1:38" hidden="1" x14ac:dyDescent="0.25">
      <c r="A169" t="s">
        <v>1212</v>
      </c>
      <c r="C169" t="s">
        <v>149</v>
      </c>
      <c r="H169" t="s">
        <v>1519</v>
      </c>
      <c r="I169" t="s">
        <v>1520</v>
      </c>
      <c r="J169" t="s">
        <v>51</v>
      </c>
      <c r="K169" t="s">
        <v>40</v>
      </c>
      <c r="L169" t="s">
        <v>1521</v>
      </c>
      <c r="M169" t="s">
        <v>1522</v>
      </c>
      <c r="N169">
        <v>4662988</v>
      </c>
      <c r="O169">
        <v>47</v>
      </c>
      <c r="P169">
        <v>391887</v>
      </c>
      <c r="Q169">
        <v>158836</v>
      </c>
      <c r="R169" t="s">
        <v>71</v>
      </c>
      <c r="S169" t="s">
        <v>72</v>
      </c>
      <c r="T169" t="s">
        <v>1523</v>
      </c>
      <c r="U169" t="s">
        <v>1524</v>
      </c>
      <c r="V169" t="s">
        <v>245</v>
      </c>
      <c r="W169" t="s">
        <v>246</v>
      </c>
      <c r="X169" t="s">
        <v>246</v>
      </c>
      <c r="Y169" t="s">
        <v>246</v>
      </c>
      <c r="Z169" t="s">
        <v>247</v>
      </c>
      <c r="AA169" t="s">
        <v>1212</v>
      </c>
      <c r="AB169" t="s">
        <v>44</v>
      </c>
      <c r="AC169" t="s">
        <v>27</v>
      </c>
      <c r="AD169" t="s">
        <v>19436</v>
      </c>
      <c r="AE169">
        <v>1</v>
      </c>
      <c r="AF169">
        <v>550</v>
      </c>
      <c r="AH169" t="s">
        <v>18934</v>
      </c>
      <c r="AI169" t="s">
        <v>19343</v>
      </c>
      <c r="AJ169" t="s">
        <v>19343</v>
      </c>
      <c r="AK169" s="8" t="s">
        <v>47</v>
      </c>
      <c r="AL169" s="8" t="s">
        <v>19344</v>
      </c>
    </row>
    <row r="170" spans="1:38" hidden="1" x14ac:dyDescent="0.25">
      <c r="A170" t="s">
        <v>1213</v>
      </c>
      <c r="B170" t="s">
        <v>1525</v>
      </c>
      <c r="H170" t="s">
        <v>1526</v>
      </c>
      <c r="I170" t="s">
        <v>1527</v>
      </c>
      <c r="J170" t="s">
        <v>35</v>
      </c>
      <c r="K170" t="s">
        <v>40</v>
      </c>
      <c r="L170" t="s">
        <v>1528</v>
      </c>
      <c r="M170" t="s">
        <v>1529</v>
      </c>
      <c r="N170">
        <v>4664555</v>
      </c>
      <c r="O170">
        <v>74</v>
      </c>
      <c r="P170">
        <v>128419</v>
      </c>
      <c r="Q170">
        <v>158836</v>
      </c>
      <c r="R170" t="s">
        <v>71</v>
      </c>
      <c r="S170" t="s">
        <v>72</v>
      </c>
      <c r="T170" t="s">
        <v>1530</v>
      </c>
      <c r="U170" t="s">
        <v>1531</v>
      </c>
      <c r="V170" t="s">
        <v>1532</v>
      </c>
      <c r="W170" t="s">
        <v>1533</v>
      </c>
      <c r="X170" t="s">
        <v>1534</v>
      </c>
      <c r="Y170" t="s">
        <v>1534</v>
      </c>
      <c r="Z170" t="s">
        <v>1535</v>
      </c>
      <c r="AA170" t="s">
        <v>1213</v>
      </c>
      <c r="AB170" t="s">
        <v>44</v>
      </c>
      <c r="AC170" t="s">
        <v>27</v>
      </c>
      <c r="AD170" t="s">
        <v>19436</v>
      </c>
      <c r="AE170">
        <v>3</v>
      </c>
      <c r="AF170">
        <v>270</v>
      </c>
      <c r="AH170" t="s">
        <v>18941</v>
      </c>
      <c r="AI170" t="s">
        <v>19343</v>
      </c>
      <c r="AJ170" t="s">
        <v>19343</v>
      </c>
      <c r="AK170" s="8" t="s">
        <v>47</v>
      </c>
      <c r="AL170" s="8" t="s">
        <v>19343</v>
      </c>
    </row>
    <row r="171" spans="1:38" hidden="1" x14ac:dyDescent="0.25">
      <c r="A171" t="s">
        <v>1214</v>
      </c>
      <c r="B171" t="s">
        <v>1536</v>
      </c>
      <c r="H171" t="s">
        <v>1537</v>
      </c>
      <c r="I171" t="s">
        <v>1538</v>
      </c>
      <c r="J171" t="s">
        <v>35</v>
      </c>
      <c r="K171" t="s">
        <v>40</v>
      </c>
      <c r="L171" t="s">
        <v>1539</v>
      </c>
      <c r="M171" t="s">
        <v>1540</v>
      </c>
      <c r="N171">
        <v>4665622</v>
      </c>
      <c r="O171">
        <v>73</v>
      </c>
      <c r="P171">
        <v>122761</v>
      </c>
      <c r="Q171">
        <v>158836</v>
      </c>
      <c r="R171" t="s">
        <v>71</v>
      </c>
      <c r="S171" t="s">
        <v>72</v>
      </c>
      <c r="T171" t="s">
        <v>1541</v>
      </c>
      <c r="U171" t="s">
        <v>1542</v>
      </c>
      <c r="V171" t="s">
        <v>1532</v>
      </c>
      <c r="W171" t="s">
        <v>1533</v>
      </c>
      <c r="X171" t="s">
        <v>1534</v>
      </c>
      <c r="Y171" t="s">
        <v>1534</v>
      </c>
      <c r="Z171" t="s">
        <v>1535</v>
      </c>
      <c r="AA171" t="s">
        <v>1214</v>
      </c>
      <c r="AB171" t="s">
        <v>44</v>
      </c>
      <c r="AC171" t="s">
        <v>27</v>
      </c>
      <c r="AD171" t="s">
        <v>19436</v>
      </c>
      <c r="AE171">
        <v>3</v>
      </c>
      <c r="AF171" t="s">
        <v>47</v>
      </c>
      <c r="AH171" t="s">
        <v>18941</v>
      </c>
      <c r="AI171" t="s">
        <v>19343</v>
      </c>
      <c r="AJ171" t="s">
        <v>19343</v>
      </c>
      <c r="AK171" s="8" t="s">
        <v>47</v>
      </c>
      <c r="AL171" s="8" t="s">
        <v>19343</v>
      </c>
    </row>
    <row r="172" spans="1:38" hidden="1" x14ac:dyDescent="0.25">
      <c r="A172" t="s">
        <v>1215</v>
      </c>
      <c r="B172" t="s">
        <v>322</v>
      </c>
      <c r="C172" t="s">
        <v>149</v>
      </c>
      <c r="H172" t="s">
        <v>1543</v>
      </c>
      <c r="I172" t="s">
        <v>1544</v>
      </c>
      <c r="J172" t="s">
        <v>35</v>
      </c>
      <c r="K172" t="s">
        <v>40</v>
      </c>
      <c r="L172" t="s">
        <v>1545</v>
      </c>
      <c r="M172" t="s">
        <v>1546</v>
      </c>
      <c r="N172">
        <v>4665747</v>
      </c>
      <c r="O172">
        <v>101</v>
      </c>
      <c r="P172">
        <v>181829</v>
      </c>
      <c r="Q172">
        <v>550</v>
      </c>
      <c r="R172" t="s">
        <v>84</v>
      </c>
      <c r="S172" t="s">
        <v>85</v>
      </c>
      <c r="T172" t="s">
        <v>1547</v>
      </c>
      <c r="U172" t="s">
        <v>1548</v>
      </c>
      <c r="V172" t="s">
        <v>329</v>
      </c>
      <c r="W172" t="s">
        <v>703</v>
      </c>
      <c r="X172" t="s">
        <v>704</v>
      </c>
      <c r="Y172" t="s">
        <v>704</v>
      </c>
      <c r="Z172" t="s">
        <v>705</v>
      </c>
      <c r="AA172" t="s">
        <v>1215</v>
      </c>
      <c r="AB172" t="s">
        <v>44</v>
      </c>
      <c r="AC172" t="s">
        <v>27</v>
      </c>
      <c r="AD172" t="s">
        <v>19436</v>
      </c>
      <c r="AE172">
        <v>4</v>
      </c>
      <c r="AF172">
        <v>108</v>
      </c>
      <c r="AH172" t="s">
        <v>18933</v>
      </c>
      <c r="AI172" t="s">
        <v>19343</v>
      </c>
      <c r="AJ172" t="s">
        <v>19343</v>
      </c>
      <c r="AK172" s="8" t="s">
        <v>47</v>
      </c>
      <c r="AL172" s="8" t="s">
        <v>19343</v>
      </c>
    </row>
    <row r="173" spans="1:38" hidden="1" x14ac:dyDescent="0.25">
      <c r="A173" t="s">
        <v>1216</v>
      </c>
      <c r="B173" t="s">
        <v>322</v>
      </c>
      <c r="C173" t="s">
        <v>149</v>
      </c>
      <c r="H173" t="s">
        <v>1549</v>
      </c>
      <c r="I173" t="s">
        <v>1550</v>
      </c>
      <c r="J173" t="s">
        <v>35</v>
      </c>
      <c r="K173" t="s">
        <v>40</v>
      </c>
      <c r="L173" t="s">
        <v>1551</v>
      </c>
      <c r="M173" t="s">
        <v>1552</v>
      </c>
      <c r="N173">
        <v>4667352</v>
      </c>
      <c r="O173">
        <v>75</v>
      </c>
      <c r="P173">
        <v>188361</v>
      </c>
      <c r="Q173">
        <v>550</v>
      </c>
      <c r="R173" t="s">
        <v>84</v>
      </c>
      <c r="S173" t="s">
        <v>85</v>
      </c>
      <c r="T173" t="s">
        <v>1553</v>
      </c>
      <c r="U173" t="s">
        <v>1554</v>
      </c>
      <c r="V173" t="s">
        <v>329</v>
      </c>
      <c r="W173" t="s">
        <v>703</v>
      </c>
      <c r="X173" t="s">
        <v>704</v>
      </c>
      <c r="Y173" t="s">
        <v>704</v>
      </c>
      <c r="Z173" t="s">
        <v>705</v>
      </c>
      <c r="AA173" t="s">
        <v>1216</v>
      </c>
      <c r="AB173" t="s">
        <v>44</v>
      </c>
      <c r="AC173" t="s">
        <v>27</v>
      </c>
      <c r="AD173" t="s">
        <v>19436</v>
      </c>
      <c r="AE173">
        <v>4</v>
      </c>
      <c r="AF173">
        <v>108</v>
      </c>
      <c r="AH173" t="s">
        <v>18933</v>
      </c>
      <c r="AI173" t="s">
        <v>19343</v>
      </c>
      <c r="AJ173" t="s">
        <v>19343</v>
      </c>
      <c r="AK173" s="8" t="s">
        <v>47</v>
      </c>
      <c r="AL173" s="8" t="s">
        <v>19343</v>
      </c>
    </row>
    <row r="174" spans="1:38" hidden="1" x14ac:dyDescent="0.25">
      <c r="A174" t="s">
        <v>1217</v>
      </c>
      <c r="B174" t="s">
        <v>177</v>
      </c>
      <c r="C174" t="s">
        <v>149</v>
      </c>
      <c r="F174" t="s">
        <v>150</v>
      </c>
      <c r="H174" t="s">
        <v>1555</v>
      </c>
      <c r="I174" t="s">
        <v>1556</v>
      </c>
      <c r="J174" t="s">
        <v>51</v>
      </c>
      <c r="K174" t="s">
        <v>40</v>
      </c>
      <c r="L174" t="s">
        <v>1557</v>
      </c>
      <c r="M174" t="s">
        <v>1558</v>
      </c>
      <c r="N174">
        <v>4668469</v>
      </c>
      <c r="O174">
        <v>28</v>
      </c>
      <c r="P174">
        <v>410780</v>
      </c>
      <c r="Q174">
        <v>299766</v>
      </c>
      <c r="R174" t="s">
        <v>733</v>
      </c>
      <c r="S174" t="s">
        <v>72</v>
      </c>
      <c r="T174" t="s">
        <v>1559</v>
      </c>
      <c r="U174" t="s">
        <v>1560</v>
      </c>
      <c r="V174" t="s">
        <v>157</v>
      </c>
      <c r="W174" t="s">
        <v>184</v>
      </c>
      <c r="X174" t="s">
        <v>184</v>
      </c>
      <c r="Y174" t="s">
        <v>184</v>
      </c>
      <c r="Z174" t="s">
        <v>596</v>
      </c>
      <c r="AA174" t="s">
        <v>1217</v>
      </c>
      <c r="AB174" t="s">
        <v>44</v>
      </c>
      <c r="AC174" t="s">
        <v>27</v>
      </c>
      <c r="AD174" t="s">
        <v>19436</v>
      </c>
      <c r="AE174">
        <v>1</v>
      </c>
      <c r="AF174">
        <v>705</v>
      </c>
      <c r="AH174" t="s">
        <v>40</v>
      </c>
      <c r="AI174" t="s">
        <v>19343</v>
      </c>
      <c r="AJ174" t="s">
        <v>19343</v>
      </c>
      <c r="AK174" s="8" t="s">
        <v>47</v>
      </c>
      <c r="AL174" s="8" t="s">
        <v>19344</v>
      </c>
    </row>
    <row r="175" spans="1:38" hidden="1" x14ac:dyDescent="0.25">
      <c r="A175" t="s">
        <v>1218</v>
      </c>
      <c r="H175" t="s">
        <v>1561</v>
      </c>
      <c r="I175" t="s">
        <v>1562</v>
      </c>
      <c r="J175" t="s">
        <v>51</v>
      </c>
      <c r="K175" t="s">
        <v>40</v>
      </c>
      <c r="L175" t="s">
        <v>1563</v>
      </c>
      <c r="M175" t="s">
        <v>1564</v>
      </c>
      <c r="N175">
        <v>4669180</v>
      </c>
      <c r="O175">
        <v>216</v>
      </c>
      <c r="P175">
        <v>36615</v>
      </c>
      <c r="Q175">
        <v>208224</v>
      </c>
      <c r="R175" t="s">
        <v>591</v>
      </c>
      <c r="S175" t="s">
        <v>592</v>
      </c>
      <c r="T175" t="s">
        <v>1565</v>
      </c>
      <c r="U175" t="s">
        <v>1566</v>
      </c>
      <c r="V175" t="s">
        <v>1567</v>
      </c>
      <c r="W175" t="s">
        <v>1235</v>
      </c>
      <c r="X175" t="s">
        <v>1235</v>
      </c>
      <c r="Y175" t="s">
        <v>1235</v>
      </c>
      <c r="Z175" t="s">
        <v>1568</v>
      </c>
      <c r="AA175" t="s">
        <v>1218</v>
      </c>
      <c r="AB175" t="s">
        <v>44</v>
      </c>
      <c r="AC175" t="s">
        <v>27</v>
      </c>
      <c r="AD175" t="s">
        <v>19414</v>
      </c>
      <c r="AE175" t="s">
        <v>46</v>
      </c>
      <c r="AF175" t="s">
        <v>47</v>
      </c>
      <c r="AH175" t="s">
        <v>40</v>
      </c>
      <c r="AI175" t="s">
        <v>19343</v>
      </c>
      <c r="AJ175" t="s">
        <v>19343</v>
      </c>
      <c r="AK175" s="8" t="s">
        <v>47</v>
      </c>
      <c r="AL175" s="8" t="s">
        <v>19344</v>
      </c>
    </row>
    <row r="176" spans="1:38" hidden="1" x14ac:dyDescent="0.25">
      <c r="A176" t="s">
        <v>1219</v>
      </c>
      <c r="B176" t="s">
        <v>1569</v>
      </c>
      <c r="H176" t="s">
        <v>1570</v>
      </c>
      <c r="I176" t="s">
        <v>1571</v>
      </c>
      <c r="J176" t="s">
        <v>51</v>
      </c>
      <c r="K176" t="s">
        <v>40</v>
      </c>
      <c r="L176" t="s">
        <v>1572</v>
      </c>
      <c r="M176" t="s">
        <v>1573</v>
      </c>
      <c r="N176">
        <v>4669266</v>
      </c>
      <c r="O176">
        <v>67</v>
      </c>
      <c r="P176">
        <v>228276</v>
      </c>
      <c r="Q176">
        <v>1296536</v>
      </c>
      <c r="R176" t="s">
        <v>191</v>
      </c>
      <c r="S176" t="s">
        <v>72</v>
      </c>
      <c r="T176" t="s">
        <v>1574</v>
      </c>
      <c r="U176" t="s">
        <v>1575</v>
      </c>
      <c r="V176" t="s">
        <v>245</v>
      </c>
      <c r="W176" t="s">
        <v>246</v>
      </c>
      <c r="X176" t="s">
        <v>246</v>
      </c>
      <c r="Y176" t="s">
        <v>246</v>
      </c>
      <c r="Z176" t="s">
        <v>247</v>
      </c>
      <c r="AA176" t="s">
        <v>1219</v>
      </c>
      <c r="AB176" t="s">
        <v>44</v>
      </c>
      <c r="AC176" t="s">
        <v>27</v>
      </c>
      <c r="AD176" t="s">
        <v>19436</v>
      </c>
      <c r="AE176">
        <v>3</v>
      </c>
      <c r="AF176">
        <v>171</v>
      </c>
      <c r="AH176" t="s">
        <v>18942</v>
      </c>
      <c r="AI176" t="s">
        <v>19343</v>
      </c>
      <c r="AJ176" t="s">
        <v>19343</v>
      </c>
      <c r="AK176" s="8" t="s">
        <v>19375</v>
      </c>
      <c r="AL176" s="8" t="s">
        <v>19343</v>
      </c>
    </row>
    <row r="177" spans="1:38" hidden="1" x14ac:dyDescent="0.25">
      <c r="A177" t="s">
        <v>1220</v>
      </c>
      <c r="B177" t="s">
        <v>387</v>
      </c>
      <c r="C177" t="s">
        <v>387</v>
      </c>
      <c r="D177" t="s">
        <v>387</v>
      </c>
      <c r="F177" t="s">
        <v>388</v>
      </c>
      <c r="H177" t="s">
        <v>1576</v>
      </c>
      <c r="I177" t="s">
        <v>1577</v>
      </c>
      <c r="J177" t="s">
        <v>51</v>
      </c>
      <c r="K177" t="s">
        <v>40</v>
      </c>
      <c r="L177">
        <v>35415</v>
      </c>
      <c r="M177" t="s">
        <v>1578</v>
      </c>
      <c r="N177">
        <v>4669561</v>
      </c>
      <c r="O177">
        <v>28</v>
      </c>
      <c r="P177">
        <v>275934</v>
      </c>
      <c r="Q177">
        <v>299766</v>
      </c>
      <c r="R177" t="s">
        <v>733</v>
      </c>
      <c r="S177" t="s">
        <v>72</v>
      </c>
      <c r="T177" t="s">
        <v>1579</v>
      </c>
      <c r="U177" t="s">
        <v>1580</v>
      </c>
      <c r="V177" t="s">
        <v>157</v>
      </c>
      <c r="W177" t="s">
        <v>394</v>
      </c>
      <c r="X177" t="s">
        <v>394</v>
      </c>
      <c r="Y177" t="s">
        <v>394</v>
      </c>
      <c r="Z177" t="s">
        <v>1096</v>
      </c>
      <c r="AA177" t="s">
        <v>1220</v>
      </c>
      <c r="AB177" t="s">
        <v>44</v>
      </c>
      <c r="AC177" t="s">
        <v>27</v>
      </c>
      <c r="AD177" t="s">
        <v>19436</v>
      </c>
      <c r="AE177">
        <v>1</v>
      </c>
      <c r="AF177">
        <v>49</v>
      </c>
      <c r="AH177" t="s">
        <v>40</v>
      </c>
      <c r="AI177" t="s">
        <v>19343</v>
      </c>
      <c r="AJ177" t="s">
        <v>19343</v>
      </c>
      <c r="AK177" s="8" t="s">
        <v>47</v>
      </c>
      <c r="AL177" s="8" t="s">
        <v>19344</v>
      </c>
    </row>
    <row r="178" spans="1:38" hidden="1" x14ac:dyDescent="0.25">
      <c r="A178" t="s">
        <v>1221</v>
      </c>
      <c r="C178" t="s">
        <v>149</v>
      </c>
      <c r="H178" t="s">
        <v>1581</v>
      </c>
      <c r="I178" t="s">
        <v>1582</v>
      </c>
      <c r="J178" t="s">
        <v>51</v>
      </c>
      <c r="K178" t="s">
        <v>40</v>
      </c>
      <c r="L178" t="s">
        <v>1583</v>
      </c>
      <c r="M178" t="s">
        <v>1584</v>
      </c>
      <c r="N178">
        <v>4669570</v>
      </c>
      <c r="O178">
        <v>68</v>
      </c>
      <c r="P178">
        <v>169875</v>
      </c>
      <c r="Q178">
        <v>158836</v>
      </c>
      <c r="R178" t="s">
        <v>71</v>
      </c>
      <c r="S178" t="s">
        <v>72</v>
      </c>
      <c r="T178" t="s">
        <v>1585</v>
      </c>
      <c r="U178" t="s">
        <v>1586</v>
      </c>
      <c r="V178" t="s">
        <v>245</v>
      </c>
      <c r="W178" t="s">
        <v>246</v>
      </c>
      <c r="X178" t="s">
        <v>246</v>
      </c>
      <c r="Y178" t="s">
        <v>246</v>
      </c>
      <c r="Z178" t="s">
        <v>247</v>
      </c>
      <c r="AA178" t="s">
        <v>1221</v>
      </c>
      <c r="AB178" t="s">
        <v>44</v>
      </c>
      <c r="AC178" t="s">
        <v>27</v>
      </c>
      <c r="AD178" t="s">
        <v>19435</v>
      </c>
      <c r="AE178" t="s">
        <v>46</v>
      </c>
      <c r="AF178">
        <v>696</v>
      </c>
      <c r="AH178" t="s">
        <v>18943</v>
      </c>
      <c r="AI178" t="s">
        <v>19343</v>
      </c>
      <c r="AJ178" t="s">
        <v>19343</v>
      </c>
      <c r="AK178" s="8" t="s">
        <v>47</v>
      </c>
      <c r="AL178" s="8" t="s">
        <v>19343</v>
      </c>
    </row>
    <row r="179" spans="1:38" hidden="1" x14ac:dyDescent="0.25">
      <c r="A179" t="s">
        <v>1222</v>
      </c>
      <c r="B179" t="s">
        <v>1097</v>
      </c>
      <c r="H179" t="s">
        <v>1587</v>
      </c>
      <c r="I179" t="s">
        <v>1588</v>
      </c>
      <c r="J179" t="s">
        <v>51</v>
      </c>
      <c r="K179" t="s">
        <v>40</v>
      </c>
      <c r="L179" t="s">
        <v>1589</v>
      </c>
      <c r="M179" t="s">
        <v>1590</v>
      </c>
      <c r="N179">
        <v>4669795</v>
      </c>
      <c r="O179">
        <v>26</v>
      </c>
      <c r="P179">
        <v>632552</v>
      </c>
      <c r="Q179">
        <v>61645</v>
      </c>
      <c r="R179" t="s">
        <v>38</v>
      </c>
      <c r="S179" t="s">
        <v>39</v>
      </c>
      <c r="T179" t="s">
        <v>1591</v>
      </c>
      <c r="U179" t="s">
        <v>1592</v>
      </c>
      <c r="V179" t="s">
        <v>245</v>
      </c>
      <c r="W179" t="s">
        <v>246</v>
      </c>
      <c r="X179" t="s">
        <v>865</v>
      </c>
      <c r="Y179" t="s">
        <v>865</v>
      </c>
      <c r="Z179" t="s">
        <v>386</v>
      </c>
      <c r="AA179" t="s">
        <v>1222</v>
      </c>
      <c r="AB179" t="s">
        <v>44</v>
      </c>
      <c r="AC179" t="s">
        <v>27</v>
      </c>
      <c r="AD179" t="s">
        <v>19423</v>
      </c>
      <c r="AE179" t="s">
        <v>46</v>
      </c>
      <c r="AF179" t="s">
        <v>47</v>
      </c>
      <c r="AH179" t="s">
        <v>40</v>
      </c>
      <c r="AI179" t="s">
        <v>19343</v>
      </c>
      <c r="AJ179" t="s">
        <v>19343</v>
      </c>
      <c r="AK179" s="8" t="s">
        <v>47</v>
      </c>
      <c r="AL179" s="8" t="s">
        <v>19344</v>
      </c>
    </row>
    <row r="180" spans="1:38" hidden="1" x14ac:dyDescent="0.25">
      <c r="A180" t="s">
        <v>1223</v>
      </c>
      <c r="C180" t="s">
        <v>149</v>
      </c>
      <c r="H180" t="s">
        <v>1593</v>
      </c>
      <c r="I180" t="s">
        <v>1594</v>
      </c>
      <c r="J180" t="s">
        <v>51</v>
      </c>
      <c r="K180" t="s">
        <v>40</v>
      </c>
      <c r="L180" t="s">
        <v>1595</v>
      </c>
      <c r="M180" t="s">
        <v>1596</v>
      </c>
      <c r="N180">
        <v>4670364</v>
      </c>
      <c r="O180">
        <v>72</v>
      </c>
      <c r="P180">
        <v>263568</v>
      </c>
      <c r="Q180">
        <v>158836</v>
      </c>
      <c r="R180" t="s">
        <v>71</v>
      </c>
      <c r="S180" t="s">
        <v>72</v>
      </c>
      <c r="T180" t="s">
        <v>1597</v>
      </c>
      <c r="U180" t="s">
        <v>1598</v>
      </c>
      <c r="V180" t="s">
        <v>245</v>
      </c>
      <c r="W180" t="s">
        <v>246</v>
      </c>
      <c r="X180" t="s">
        <v>865</v>
      </c>
      <c r="Y180" t="s">
        <v>865</v>
      </c>
      <c r="Z180" t="s">
        <v>386</v>
      </c>
      <c r="AA180" t="s">
        <v>1223</v>
      </c>
      <c r="AB180" t="s">
        <v>44</v>
      </c>
      <c r="AC180" t="s">
        <v>27</v>
      </c>
      <c r="AD180" t="s">
        <v>19436</v>
      </c>
      <c r="AE180">
        <v>1</v>
      </c>
      <c r="AF180" t="s">
        <v>47</v>
      </c>
      <c r="AH180" t="s">
        <v>40</v>
      </c>
      <c r="AI180" t="s">
        <v>19343</v>
      </c>
      <c r="AJ180" t="s">
        <v>19343</v>
      </c>
      <c r="AK180" s="8" t="s">
        <v>47</v>
      </c>
      <c r="AL180" s="8" t="s">
        <v>19344</v>
      </c>
    </row>
    <row r="181" spans="1:38" hidden="1" x14ac:dyDescent="0.25">
      <c r="A181" t="s">
        <v>1599</v>
      </c>
      <c r="H181" t="s">
        <v>1603</v>
      </c>
      <c r="I181" t="s">
        <v>1604</v>
      </c>
      <c r="J181" t="s">
        <v>51</v>
      </c>
      <c r="K181" t="s">
        <v>1605</v>
      </c>
      <c r="M181" t="s">
        <v>1606</v>
      </c>
      <c r="N181">
        <v>4671068</v>
      </c>
      <c r="O181">
        <v>138</v>
      </c>
      <c r="P181">
        <v>413887</v>
      </c>
      <c r="Q181">
        <v>1296536</v>
      </c>
      <c r="R181" t="s">
        <v>191</v>
      </c>
      <c r="S181" t="s">
        <v>72</v>
      </c>
      <c r="T181" t="s">
        <v>1607</v>
      </c>
      <c r="U181" t="s">
        <v>1608</v>
      </c>
      <c r="V181" t="s">
        <v>1609</v>
      </c>
      <c r="W181" t="s">
        <v>1610</v>
      </c>
      <c r="X181" t="s">
        <v>1611</v>
      </c>
      <c r="Y181" t="s">
        <v>1611</v>
      </c>
      <c r="Z181" t="s">
        <v>1612</v>
      </c>
      <c r="AA181" t="s">
        <v>1599</v>
      </c>
      <c r="AB181" t="s">
        <v>44</v>
      </c>
      <c r="AC181" t="s">
        <v>27</v>
      </c>
      <c r="AD181" t="s">
        <v>19436</v>
      </c>
      <c r="AE181">
        <v>3</v>
      </c>
      <c r="AF181">
        <v>544</v>
      </c>
      <c r="AH181" t="s">
        <v>40</v>
      </c>
      <c r="AI181" t="s">
        <v>19343</v>
      </c>
      <c r="AJ181" t="s">
        <v>19343</v>
      </c>
      <c r="AK181" s="8" t="s">
        <v>47</v>
      </c>
      <c r="AL181" s="8" t="s">
        <v>19343</v>
      </c>
    </row>
    <row r="182" spans="1:38" hidden="1" x14ac:dyDescent="0.25">
      <c r="A182" t="s">
        <v>1600</v>
      </c>
      <c r="H182" t="s">
        <v>1613</v>
      </c>
      <c r="I182" t="s">
        <v>1614</v>
      </c>
      <c r="J182" t="s">
        <v>35</v>
      </c>
      <c r="K182" t="s">
        <v>40</v>
      </c>
      <c r="L182" t="s">
        <v>1615</v>
      </c>
      <c r="M182" t="s">
        <v>1616</v>
      </c>
      <c r="N182">
        <v>4672040</v>
      </c>
      <c r="O182">
        <v>13</v>
      </c>
      <c r="P182">
        <v>684965</v>
      </c>
      <c r="Q182">
        <v>881260</v>
      </c>
      <c r="R182" t="s">
        <v>946</v>
      </c>
      <c r="S182" t="s">
        <v>947</v>
      </c>
      <c r="T182" t="s">
        <v>1617</v>
      </c>
      <c r="U182" t="s">
        <v>1618</v>
      </c>
      <c r="V182" t="s">
        <v>1619</v>
      </c>
      <c r="W182" t="s">
        <v>1620</v>
      </c>
      <c r="X182" t="s">
        <v>1620</v>
      </c>
      <c r="Y182" t="s">
        <v>1620</v>
      </c>
      <c r="Z182" t="s">
        <v>1621</v>
      </c>
      <c r="AA182" t="s">
        <v>1600</v>
      </c>
      <c r="AB182" t="s">
        <v>44</v>
      </c>
      <c r="AC182" t="s">
        <v>27</v>
      </c>
      <c r="AD182" t="s">
        <v>19420</v>
      </c>
      <c r="AE182" t="s">
        <v>46</v>
      </c>
      <c r="AF182">
        <v>718</v>
      </c>
      <c r="AH182" t="s">
        <v>40</v>
      </c>
      <c r="AI182" t="s">
        <v>19343</v>
      </c>
      <c r="AJ182" t="s">
        <v>19343</v>
      </c>
      <c r="AK182" s="8" t="s">
        <v>47</v>
      </c>
      <c r="AL182" s="8" t="s">
        <v>19344</v>
      </c>
    </row>
    <row r="183" spans="1:38" hidden="1" x14ac:dyDescent="0.25">
      <c r="A183" t="s">
        <v>1601</v>
      </c>
      <c r="B183" t="s">
        <v>322</v>
      </c>
      <c r="C183" t="s">
        <v>149</v>
      </c>
      <c r="H183" t="s">
        <v>1622</v>
      </c>
      <c r="I183" t="s">
        <v>1623</v>
      </c>
      <c r="J183" t="s">
        <v>35</v>
      </c>
      <c r="K183" t="s">
        <v>40</v>
      </c>
      <c r="L183" t="s">
        <v>1624</v>
      </c>
      <c r="M183" t="s">
        <v>1625</v>
      </c>
      <c r="N183">
        <v>4672182</v>
      </c>
      <c r="O183">
        <v>25</v>
      </c>
      <c r="P183">
        <v>285394</v>
      </c>
      <c r="Q183">
        <v>550</v>
      </c>
      <c r="R183" t="s">
        <v>84</v>
      </c>
      <c r="S183" t="s">
        <v>85</v>
      </c>
      <c r="T183" t="s">
        <v>1626</v>
      </c>
      <c r="U183" t="s">
        <v>1627</v>
      </c>
      <c r="V183" t="s">
        <v>329</v>
      </c>
      <c r="W183" t="s">
        <v>703</v>
      </c>
      <c r="X183" t="s">
        <v>704</v>
      </c>
      <c r="Y183" t="s">
        <v>704</v>
      </c>
      <c r="Z183" t="s">
        <v>705</v>
      </c>
      <c r="AA183" t="s">
        <v>1601</v>
      </c>
      <c r="AB183" t="s">
        <v>44</v>
      </c>
      <c r="AC183" t="s">
        <v>27</v>
      </c>
      <c r="AD183" t="s">
        <v>19436</v>
      </c>
      <c r="AE183">
        <v>1</v>
      </c>
      <c r="AF183">
        <v>782</v>
      </c>
      <c r="AH183" t="s">
        <v>40</v>
      </c>
      <c r="AI183" t="s">
        <v>19343</v>
      </c>
      <c r="AJ183" t="s">
        <v>19343</v>
      </c>
      <c r="AK183" s="8" t="s">
        <v>47</v>
      </c>
      <c r="AL183" s="8" t="s">
        <v>19344</v>
      </c>
    </row>
    <row r="184" spans="1:38" hidden="1" x14ac:dyDescent="0.25">
      <c r="A184" t="s">
        <v>1602</v>
      </c>
      <c r="B184" t="s">
        <v>387</v>
      </c>
      <c r="C184" t="s">
        <v>387</v>
      </c>
      <c r="D184" t="s">
        <v>387</v>
      </c>
      <c r="F184" t="s">
        <v>388</v>
      </c>
      <c r="H184" t="s">
        <v>1628</v>
      </c>
      <c r="I184" t="s">
        <v>1629</v>
      </c>
      <c r="J184" t="s">
        <v>51</v>
      </c>
      <c r="K184" t="s">
        <v>40</v>
      </c>
      <c r="L184">
        <v>44527</v>
      </c>
      <c r="M184" t="s">
        <v>1630</v>
      </c>
      <c r="N184">
        <v>4673285</v>
      </c>
      <c r="O184">
        <v>73</v>
      </c>
      <c r="P184">
        <v>167062</v>
      </c>
      <c r="Q184">
        <v>1296536</v>
      </c>
      <c r="R184" t="s">
        <v>191</v>
      </c>
      <c r="S184" t="s">
        <v>72</v>
      </c>
      <c r="T184" t="s">
        <v>1631</v>
      </c>
      <c r="U184" t="s">
        <v>1632</v>
      </c>
      <c r="V184" t="s">
        <v>157</v>
      </c>
      <c r="W184" t="s">
        <v>394</v>
      </c>
      <c r="X184" t="s">
        <v>394</v>
      </c>
      <c r="Y184" t="s">
        <v>394</v>
      </c>
      <c r="Z184" t="s">
        <v>1633</v>
      </c>
      <c r="AA184" t="s">
        <v>1602</v>
      </c>
      <c r="AB184" t="s">
        <v>44</v>
      </c>
      <c r="AC184" t="s">
        <v>27</v>
      </c>
      <c r="AD184" t="s">
        <v>19436</v>
      </c>
      <c r="AE184">
        <v>3</v>
      </c>
      <c r="AF184">
        <v>182</v>
      </c>
      <c r="AH184" t="s">
        <v>18933</v>
      </c>
      <c r="AI184" t="s">
        <v>19343</v>
      </c>
      <c r="AJ184" t="s">
        <v>19343</v>
      </c>
      <c r="AK184" s="8" t="s">
        <v>47</v>
      </c>
      <c r="AL184" s="8" t="s">
        <v>19343</v>
      </c>
    </row>
    <row r="185" spans="1:38" hidden="1" x14ac:dyDescent="0.25">
      <c r="A185" t="s">
        <v>1634</v>
      </c>
      <c r="B185" t="s">
        <v>248</v>
      </c>
      <c r="C185" t="s">
        <v>149</v>
      </c>
      <c r="D185" t="s">
        <v>248</v>
      </c>
      <c r="F185" t="s">
        <v>249</v>
      </c>
      <c r="H185" t="s">
        <v>1636</v>
      </c>
      <c r="I185" t="s">
        <v>1637</v>
      </c>
      <c r="J185" t="s">
        <v>35</v>
      </c>
      <c r="K185" t="s">
        <v>40</v>
      </c>
      <c r="L185" t="s">
        <v>1638</v>
      </c>
      <c r="M185" t="s">
        <v>1639</v>
      </c>
      <c r="N185">
        <v>4674582</v>
      </c>
      <c r="O185">
        <v>52</v>
      </c>
      <c r="P185">
        <v>175385</v>
      </c>
      <c r="Q185">
        <v>208224</v>
      </c>
      <c r="R185" t="s">
        <v>591</v>
      </c>
      <c r="S185" t="s">
        <v>592</v>
      </c>
      <c r="T185" t="s">
        <v>1640</v>
      </c>
      <c r="U185" t="s">
        <v>1641</v>
      </c>
      <c r="V185" t="s">
        <v>257</v>
      </c>
      <c r="W185" t="s">
        <v>258</v>
      </c>
      <c r="X185" t="s">
        <v>258</v>
      </c>
      <c r="Y185" t="s">
        <v>258</v>
      </c>
      <c r="Z185" t="s">
        <v>77</v>
      </c>
      <c r="AA185" t="s">
        <v>1634</v>
      </c>
      <c r="AB185" t="s">
        <v>44</v>
      </c>
      <c r="AC185" t="s">
        <v>27</v>
      </c>
      <c r="AD185" t="s">
        <v>19414</v>
      </c>
      <c r="AE185" t="s">
        <v>46</v>
      </c>
      <c r="AF185">
        <v>56</v>
      </c>
      <c r="AH185" t="s">
        <v>40</v>
      </c>
      <c r="AI185" t="s">
        <v>19343</v>
      </c>
      <c r="AJ185" t="s">
        <v>19343</v>
      </c>
      <c r="AK185" s="8" t="s">
        <v>47</v>
      </c>
      <c r="AL185" s="8" t="s">
        <v>19344</v>
      </c>
    </row>
    <row r="186" spans="1:38" hidden="1" x14ac:dyDescent="0.25">
      <c r="A186" t="s">
        <v>1635</v>
      </c>
      <c r="B186" t="s">
        <v>177</v>
      </c>
      <c r="C186" t="s">
        <v>149</v>
      </c>
      <c r="F186" t="s">
        <v>150</v>
      </c>
      <c r="H186" t="s">
        <v>1642</v>
      </c>
      <c r="I186" t="s">
        <v>1643</v>
      </c>
      <c r="J186" t="s">
        <v>51</v>
      </c>
      <c r="K186" t="s">
        <v>40</v>
      </c>
      <c r="L186" t="s">
        <v>1644</v>
      </c>
      <c r="M186" t="s">
        <v>1645</v>
      </c>
      <c r="N186">
        <v>4675634</v>
      </c>
      <c r="O186">
        <v>33</v>
      </c>
      <c r="P186">
        <v>360403</v>
      </c>
      <c r="Q186">
        <v>299766</v>
      </c>
      <c r="R186" t="s">
        <v>733</v>
      </c>
      <c r="S186" t="s">
        <v>72</v>
      </c>
      <c r="T186" t="s">
        <v>1646</v>
      </c>
      <c r="U186" t="s">
        <v>1647</v>
      </c>
      <c r="V186" t="s">
        <v>157</v>
      </c>
      <c r="W186" t="s">
        <v>184</v>
      </c>
      <c r="X186" t="s">
        <v>184</v>
      </c>
      <c r="Y186" t="s">
        <v>184</v>
      </c>
      <c r="Z186" t="s">
        <v>596</v>
      </c>
      <c r="AA186" t="s">
        <v>1635</v>
      </c>
      <c r="AB186" t="s">
        <v>44</v>
      </c>
      <c r="AC186" t="s">
        <v>27</v>
      </c>
      <c r="AD186" t="s">
        <v>19436</v>
      </c>
      <c r="AE186">
        <v>1</v>
      </c>
      <c r="AF186">
        <v>517</v>
      </c>
      <c r="AH186" t="s">
        <v>18933</v>
      </c>
      <c r="AI186" t="s">
        <v>19343</v>
      </c>
      <c r="AJ186" t="s">
        <v>19343</v>
      </c>
      <c r="AK186" s="8" t="s">
        <v>47</v>
      </c>
      <c r="AL186" s="8" t="s">
        <v>19344</v>
      </c>
    </row>
    <row r="187" spans="1:38" hidden="1" x14ac:dyDescent="0.25">
      <c r="A187" t="s">
        <v>1648</v>
      </c>
      <c r="H187" t="s">
        <v>1667</v>
      </c>
      <c r="I187" t="s">
        <v>1668</v>
      </c>
      <c r="J187" t="s">
        <v>51</v>
      </c>
      <c r="K187" t="s">
        <v>40</v>
      </c>
      <c r="L187" t="s">
        <v>1669</v>
      </c>
      <c r="M187" t="s">
        <v>1670</v>
      </c>
      <c r="N187">
        <v>4676748</v>
      </c>
      <c r="O187">
        <v>348</v>
      </c>
      <c r="P187">
        <v>25333</v>
      </c>
      <c r="Q187">
        <v>1432556</v>
      </c>
      <c r="R187" t="s">
        <v>1671</v>
      </c>
      <c r="S187" t="s">
        <v>85</v>
      </c>
      <c r="T187" t="s">
        <v>40</v>
      </c>
      <c r="U187" t="s">
        <v>1672</v>
      </c>
      <c r="V187" t="s">
        <v>1673</v>
      </c>
      <c r="W187" t="s">
        <v>1620</v>
      </c>
      <c r="X187" t="s">
        <v>767</v>
      </c>
      <c r="Y187" t="s">
        <v>767</v>
      </c>
      <c r="Z187" t="s">
        <v>767</v>
      </c>
      <c r="AA187" t="s">
        <v>1648</v>
      </c>
      <c r="AB187" t="s">
        <v>44</v>
      </c>
      <c r="AC187" t="s">
        <v>27</v>
      </c>
      <c r="AD187" t="s">
        <v>19436</v>
      </c>
      <c r="AE187">
        <v>3</v>
      </c>
      <c r="AF187">
        <v>114</v>
      </c>
      <c r="AH187" t="s">
        <v>18936</v>
      </c>
      <c r="AI187" t="s">
        <v>19343</v>
      </c>
      <c r="AJ187" t="s">
        <v>19343</v>
      </c>
      <c r="AK187" s="8" t="s">
        <v>47</v>
      </c>
      <c r="AL187" s="8" t="s">
        <v>19343</v>
      </c>
    </row>
    <row r="188" spans="1:38" hidden="1" x14ac:dyDescent="0.25">
      <c r="A188" t="s">
        <v>1649</v>
      </c>
      <c r="B188" t="s">
        <v>1674</v>
      </c>
      <c r="C188" t="s">
        <v>149</v>
      </c>
      <c r="H188" t="s">
        <v>1675</v>
      </c>
      <c r="I188" t="s">
        <v>1676</v>
      </c>
      <c r="J188" t="s">
        <v>51</v>
      </c>
      <c r="K188" t="s">
        <v>40</v>
      </c>
      <c r="L188" t="s">
        <v>1677</v>
      </c>
      <c r="M188" t="s">
        <v>1678</v>
      </c>
      <c r="N188">
        <v>4678060</v>
      </c>
      <c r="O188">
        <v>28</v>
      </c>
      <c r="P188">
        <v>460213</v>
      </c>
      <c r="Q188">
        <v>1296536</v>
      </c>
      <c r="R188" t="s">
        <v>191</v>
      </c>
      <c r="S188" t="s">
        <v>72</v>
      </c>
      <c r="T188" t="s">
        <v>1679</v>
      </c>
      <c r="U188" t="s">
        <v>1680</v>
      </c>
      <c r="V188" t="s">
        <v>245</v>
      </c>
      <c r="W188" t="s">
        <v>246</v>
      </c>
      <c r="X188" t="s">
        <v>246</v>
      </c>
      <c r="Y188" t="s">
        <v>246</v>
      </c>
      <c r="Z188" t="s">
        <v>247</v>
      </c>
      <c r="AA188" t="s">
        <v>1649</v>
      </c>
      <c r="AB188" t="s">
        <v>44</v>
      </c>
      <c r="AC188" t="s">
        <v>27</v>
      </c>
      <c r="AD188" t="s">
        <v>19436</v>
      </c>
      <c r="AE188">
        <v>1</v>
      </c>
      <c r="AF188">
        <v>335</v>
      </c>
      <c r="AH188" t="s">
        <v>40</v>
      </c>
      <c r="AI188" t="s">
        <v>19343</v>
      </c>
      <c r="AJ188" t="s">
        <v>19343</v>
      </c>
      <c r="AK188" s="8" t="s">
        <v>47</v>
      </c>
      <c r="AL188" s="8" t="s">
        <v>19344</v>
      </c>
    </row>
    <row r="189" spans="1:38" hidden="1" x14ac:dyDescent="0.25">
      <c r="A189" t="s">
        <v>1650</v>
      </c>
      <c r="B189" t="s">
        <v>322</v>
      </c>
      <c r="C189" t="s">
        <v>149</v>
      </c>
      <c r="H189" t="s">
        <v>1681</v>
      </c>
      <c r="I189" t="s">
        <v>1682</v>
      </c>
      <c r="J189" t="s">
        <v>35</v>
      </c>
      <c r="K189" t="s">
        <v>40</v>
      </c>
      <c r="L189" t="s">
        <v>1683</v>
      </c>
      <c r="M189" t="s">
        <v>1684</v>
      </c>
      <c r="N189">
        <v>4678247</v>
      </c>
      <c r="O189">
        <v>62</v>
      </c>
      <c r="P189">
        <v>202191</v>
      </c>
      <c r="Q189">
        <v>550</v>
      </c>
      <c r="R189" t="s">
        <v>84</v>
      </c>
      <c r="S189" t="s">
        <v>85</v>
      </c>
      <c r="T189" t="s">
        <v>1685</v>
      </c>
      <c r="U189" t="s">
        <v>1686</v>
      </c>
      <c r="V189" t="s">
        <v>329</v>
      </c>
      <c r="W189" t="s">
        <v>703</v>
      </c>
      <c r="X189" t="s">
        <v>704</v>
      </c>
      <c r="Y189" t="s">
        <v>704</v>
      </c>
      <c r="Z189" t="s">
        <v>888</v>
      </c>
      <c r="AA189" t="s">
        <v>1650</v>
      </c>
      <c r="AB189" t="s">
        <v>44</v>
      </c>
      <c r="AC189" t="s">
        <v>27</v>
      </c>
      <c r="AD189" t="s">
        <v>19436</v>
      </c>
      <c r="AE189">
        <v>1</v>
      </c>
      <c r="AF189">
        <v>93</v>
      </c>
      <c r="AH189" t="s">
        <v>18931</v>
      </c>
      <c r="AI189" t="s">
        <v>19343</v>
      </c>
      <c r="AJ189" t="s">
        <v>19343</v>
      </c>
      <c r="AK189" s="8" t="s">
        <v>47</v>
      </c>
      <c r="AL189" s="8" t="s">
        <v>19344</v>
      </c>
    </row>
    <row r="190" spans="1:38" hidden="1" x14ac:dyDescent="0.25">
      <c r="A190" s="6" t="s">
        <v>1651</v>
      </c>
      <c r="B190" s="6" t="s">
        <v>248</v>
      </c>
      <c r="C190" s="6" t="s">
        <v>149</v>
      </c>
      <c r="D190" s="6" t="s">
        <v>248</v>
      </c>
      <c r="E190" s="6"/>
      <c r="F190" s="6" t="s">
        <v>248</v>
      </c>
      <c r="G190" s="6"/>
      <c r="H190" s="6" t="s">
        <v>1687</v>
      </c>
      <c r="I190" s="6" t="s">
        <v>1688</v>
      </c>
      <c r="J190" s="6" t="s">
        <v>456</v>
      </c>
      <c r="K190" s="6" t="s">
        <v>40</v>
      </c>
      <c r="L190" s="6" t="s">
        <v>1689</v>
      </c>
      <c r="M190" s="6" t="s">
        <v>40</v>
      </c>
      <c r="N190" s="6">
        <v>4678566</v>
      </c>
      <c r="O190" s="6">
        <v>2</v>
      </c>
      <c r="P190" s="6">
        <v>4546962</v>
      </c>
      <c r="Q190" s="6">
        <v>1812934</v>
      </c>
      <c r="R190" s="6" t="s">
        <v>254</v>
      </c>
      <c r="S190" s="6" t="s">
        <v>72</v>
      </c>
      <c r="T190" s="6" t="s">
        <v>1690</v>
      </c>
      <c r="U190" s="6" t="s">
        <v>1691</v>
      </c>
      <c r="V190" s="6" t="s">
        <v>157</v>
      </c>
      <c r="W190" s="6" t="s">
        <v>1511</v>
      </c>
      <c r="X190" s="6" t="s">
        <v>1511</v>
      </c>
      <c r="Y190" s="6" t="s">
        <v>1511</v>
      </c>
      <c r="Z190" s="6" t="s">
        <v>1512</v>
      </c>
      <c r="AA190" s="13" t="s">
        <v>1651</v>
      </c>
      <c r="AB190" s="13" t="s">
        <v>44</v>
      </c>
      <c r="AC190" s="13" t="s">
        <v>27</v>
      </c>
      <c r="AD190" s="13" t="s">
        <v>19436</v>
      </c>
      <c r="AE190" s="13">
        <v>2</v>
      </c>
      <c r="AF190" s="13">
        <v>816</v>
      </c>
      <c r="AG190" s="13" t="s">
        <v>18924</v>
      </c>
      <c r="AH190" s="13" t="s">
        <v>18933</v>
      </c>
      <c r="AI190" t="s">
        <v>19343</v>
      </c>
      <c r="AJ190" t="s">
        <v>19343</v>
      </c>
      <c r="AK190" s="8" t="s">
        <v>47</v>
      </c>
      <c r="AL190" s="8" t="s">
        <v>19343</v>
      </c>
    </row>
    <row r="191" spans="1:38" hidden="1" x14ac:dyDescent="0.25">
      <c r="A191" t="s">
        <v>1652</v>
      </c>
      <c r="B191" t="s">
        <v>387</v>
      </c>
      <c r="C191" t="s">
        <v>149</v>
      </c>
      <c r="D191" t="s">
        <v>586</v>
      </c>
      <c r="F191" t="s">
        <v>150</v>
      </c>
      <c r="H191" t="s">
        <v>1692</v>
      </c>
      <c r="I191" t="s">
        <v>1693</v>
      </c>
      <c r="J191" t="s">
        <v>51</v>
      </c>
      <c r="K191" t="s">
        <v>40</v>
      </c>
      <c r="L191" t="s">
        <v>1694</v>
      </c>
      <c r="M191" t="s">
        <v>1695</v>
      </c>
      <c r="N191">
        <v>4678864</v>
      </c>
      <c r="O191">
        <v>124</v>
      </c>
      <c r="P191">
        <v>54942</v>
      </c>
      <c r="Q191">
        <v>881260</v>
      </c>
      <c r="R191" t="s">
        <v>946</v>
      </c>
      <c r="S191" t="s">
        <v>947</v>
      </c>
      <c r="T191" t="s">
        <v>1696</v>
      </c>
      <c r="U191" t="s">
        <v>1697</v>
      </c>
      <c r="V191" t="s">
        <v>157</v>
      </c>
      <c r="W191" t="s">
        <v>595</v>
      </c>
      <c r="X191" t="s">
        <v>595</v>
      </c>
      <c r="Y191" t="s">
        <v>595</v>
      </c>
      <c r="Z191" t="s">
        <v>259</v>
      </c>
      <c r="AA191" t="s">
        <v>1652</v>
      </c>
      <c r="AB191" t="s">
        <v>44</v>
      </c>
      <c r="AC191" t="s">
        <v>27</v>
      </c>
      <c r="AD191" t="s">
        <v>19420</v>
      </c>
      <c r="AE191" t="s">
        <v>46</v>
      </c>
      <c r="AF191">
        <v>791</v>
      </c>
      <c r="AH191" t="s">
        <v>40</v>
      </c>
      <c r="AI191" t="s">
        <v>19343</v>
      </c>
      <c r="AJ191" t="s">
        <v>19343</v>
      </c>
      <c r="AK191" s="8" t="s">
        <v>47</v>
      </c>
      <c r="AL191" s="8" t="s">
        <v>19344</v>
      </c>
    </row>
    <row r="192" spans="1:38" hidden="1" x14ac:dyDescent="0.25">
      <c r="A192" t="s">
        <v>1653</v>
      </c>
      <c r="B192" t="s">
        <v>1674</v>
      </c>
      <c r="C192" t="s">
        <v>149</v>
      </c>
      <c r="D192" t="s">
        <v>1698</v>
      </c>
      <c r="F192" t="s">
        <v>372</v>
      </c>
      <c r="H192" t="s">
        <v>1699</v>
      </c>
      <c r="I192" t="s">
        <v>1700</v>
      </c>
      <c r="J192" t="s">
        <v>51</v>
      </c>
      <c r="K192" t="s">
        <v>40</v>
      </c>
      <c r="L192">
        <v>451</v>
      </c>
      <c r="M192" t="s">
        <v>1701</v>
      </c>
      <c r="N192">
        <v>4679775</v>
      </c>
      <c r="O192">
        <v>115</v>
      </c>
      <c r="P192">
        <v>99748</v>
      </c>
      <c r="Q192">
        <v>550</v>
      </c>
      <c r="R192" t="s">
        <v>84</v>
      </c>
      <c r="S192" t="s">
        <v>85</v>
      </c>
      <c r="T192" t="s">
        <v>1702</v>
      </c>
      <c r="U192" t="s">
        <v>1703</v>
      </c>
      <c r="V192" t="s">
        <v>378</v>
      </c>
      <c r="W192" t="s">
        <v>1704</v>
      </c>
      <c r="X192" t="s">
        <v>1704</v>
      </c>
      <c r="Y192" t="s">
        <v>1704</v>
      </c>
      <c r="Z192" t="s">
        <v>1013</v>
      </c>
      <c r="AA192" t="s">
        <v>1653</v>
      </c>
      <c r="AB192" t="s">
        <v>44</v>
      </c>
      <c r="AC192" t="s">
        <v>27</v>
      </c>
      <c r="AD192" t="s">
        <v>19434</v>
      </c>
      <c r="AE192" t="s">
        <v>46</v>
      </c>
      <c r="AF192" t="s">
        <v>47</v>
      </c>
      <c r="AH192" t="s">
        <v>18936</v>
      </c>
      <c r="AI192" t="s">
        <v>19343</v>
      </c>
      <c r="AJ192" t="s">
        <v>19343</v>
      </c>
      <c r="AK192" s="8" t="s">
        <v>47</v>
      </c>
      <c r="AL192" s="8" t="s">
        <v>19343</v>
      </c>
    </row>
    <row r="193" spans="1:38" hidden="1" x14ac:dyDescent="0.25">
      <c r="A193" t="s">
        <v>1654</v>
      </c>
      <c r="B193" t="s">
        <v>387</v>
      </c>
      <c r="C193" t="s">
        <v>149</v>
      </c>
      <c r="D193" t="s">
        <v>586</v>
      </c>
      <c r="F193" t="s">
        <v>150</v>
      </c>
      <c r="H193" t="s">
        <v>1705</v>
      </c>
      <c r="I193" t="s">
        <v>1706</v>
      </c>
      <c r="J193" t="s">
        <v>51</v>
      </c>
      <c r="K193" t="s">
        <v>40</v>
      </c>
      <c r="L193" t="s">
        <v>1707</v>
      </c>
      <c r="M193" t="s">
        <v>1708</v>
      </c>
      <c r="N193">
        <v>4680205</v>
      </c>
      <c r="O193">
        <v>157</v>
      </c>
      <c r="P193">
        <v>49749</v>
      </c>
      <c r="Q193">
        <v>1296536</v>
      </c>
      <c r="R193" t="s">
        <v>191</v>
      </c>
      <c r="S193" t="s">
        <v>72</v>
      </c>
      <c r="T193" t="s">
        <v>1709</v>
      </c>
      <c r="U193" t="s">
        <v>1710</v>
      </c>
      <c r="V193" t="s">
        <v>157</v>
      </c>
      <c r="W193" t="s">
        <v>595</v>
      </c>
      <c r="X193" t="s">
        <v>595</v>
      </c>
      <c r="Y193" t="s">
        <v>595</v>
      </c>
      <c r="Z193" t="s">
        <v>737</v>
      </c>
      <c r="AA193" t="s">
        <v>1654</v>
      </c>
      <c r="AB193" t="s">
        <v>44</v>
      </c>
      <c r="AC193" t="s">
        <v>27</v>
      </c>
      <c r="AD193" t="s">
        <v>19436</v>
      </c>
      <c r="AE193">
        <v>3</v>
      </c>
      <c r="AF193" t="s">
        <v>47</v>
      </c>
      <c r="AH193" t="s">
        <v>40</v>
      </c>
      <c r="AI193" t="s">
        <v>19343</v>
      </c>
      <c r="AJ193" t="s">
        <v>19343</v>
      </c>
      <c r="AK193" s="8" t="s">
        <v>47</v>
      </c>
      <c r="AL193" s="8" t="s">
        <v>19343</v>
      </c>
    </row>
    <row r="194" spans="1:38" hidden="1" x14ac:dyDescent="0.25">
      <c r="A194" t="s">
        <v>1655</v>
      </c>
      <c r="B194" t="s">
        <v>1711</v>
      </c>
      <c r="C194" t="s">
        <v>149</v>
      </c>
      <c r="F194" t="s">
        <v>1712</v>
      </c>
      <c r="H194" t="s">
        <v>1713</v>
      </c>
      <c r="I194" t="s">
        <v>1714</v>
      </c>
      <c r="J194" t="s">
        <v>35</v>
      </c>
      <c r="K194" t="s">
        <v>40</v>
      </c>
      <c r="L194" t="s">
        <v>1715</v>
      </c>
      <c r="M194" t="s">
        <v>1716</v>
      </c>
      <c r="N194">
        <v>4680247</v>
      </c>
      <c r="O194">
        <v>172</v>
      </c>
      <c r="P194">
        <v>62382</v>
      </c>
      <c r="Q194">
        <v>208224</v>
      </c>
      <c r="R194" t="s">
        <v>591</v>
      </c>
      <c r="S194" t="s">
        <v>592</v>
      </c>
      <c r="T194" t="s">
        <v>1717</v>
      </c>
      <c r="U194" t="s">
        <v>1718</v>
      </c>
      <c r="V194" t="s">
        <v>1719</v>
      </c>
      <c r="W194" t="s">
        <v>1720</v>
      </c>
      <c r="X194" t="s">
        <v>1720</v>
      </c>
      <c r="Y194" t="s">
        <v>1720</v>
      </c>
      <c r="Z194" t="s">
        <v>1371</v>
      </c>
      <c r="AA194" t="s">
        <v>1655</v>
      </c>
      <c r="AB194" t="s">
        <v>44</v>
      </c>
      <c r="AC194" t="s">
        <v>27</v>
      </c>
      <c r="AD194" t="s">
        <v>19414</v>
      </c>
      <c r="AE194" t="s">
        <v>46</v>
      </c>
      <c r="AF194">
        <v>125</v>
      </c>
      <c r="AH194" t="s">
        <v>40</v>
      </c>
      <c r="AI194" t="s">
        <v>19343</v>
      </c>
      <c r="AJ194" t="s">
        <v>19343</v>
      </c>
      <c r="AK194" s="8" t="s">
        <v>47</v>
      </c>
      <c r="AL194" s="8" t="s">
        <v>19344</v>
      </c>
    </row>
    <row r="195" spans="1:38" hidden="1" x14ac:dyDescent="0.25">
      <c r="A195" t="s">
        <v>1656</v>
      </c>
      <c r="B195" t="s">
        <v>248</v>
      </c>
      <c r="C195" t="s">
        <v>149</v>
      </c>
      <c r="D195" t="s">
        <v>248</v>
      </c>
      <c r="F195" t="s">
        <v>249</v>
      </c>
      <c r="H195" t="s">
        <v>1721</v>
      </c>
      <c r="I195" t="s">
        <v>1722</v>
      </c>
      <c r="J195" t="s">
        <v>35</v>
      </c>
      <c r="K195" t="s">
        <v>40</v>
      </c>
      <c r="L195" t="s">
        <v>1723</v>
      </c>
      <c r="M195" t="s">
        <v>1724</v>
      </c>
      <c r="N195">
        <v>4680320</v>
      </c>
      <c r="O195">
        <v>55</v>
      </c>
      <c r="P195">
        <v>180270</v>
      </c>
      <c r="Q195">
        <v>208224</v>
      </c>
      <c r="R195" t="s">
        <v>591</v>
      </c>
      <c r="S195" t="s">
        <v>592</v>
      </c>
      <c r="T195" t="s">
        <v>1725</v>
      </c>
      <c r="U195" t="s">
        <v>1726</v>
      </c>
      <c r="V195" t="s">
        <v>257</v>
      </c>
      <c r="W195" t="s">
        <v>258</v>
      </c>
      <c r="X195" t="s">
        <v>258</v>
      </c>
      <c r="Y195" t="s">
        <v>258</v>
      </c>
      <c r="Z195" t="s">
        <v>77</v>
      </c>
      <c r="AA195" t="s">
        <v>1656</v>
      </c>
      <c r="AB195" t="s">
        <v>44</v>
      </c>
      <c r="AC195" t="s">
        <v>27</v>
      </c>
      <c r="AD195" t="s">
        <v>19414</v>
      </c>
      <c r="AE195" t="s">
        <v>46</v>
      </c>
      <c r="AF195">
        <v>56</v>
      </c>
      <c r="AH195" t="s">
        <v>40</v>
      </c>
      <c r="AI195" t="s">
        <v>19343</v>
      </c>
      <c r="AJ195" t="s">
        <v>19343</v>
      </c>
      <c r="AK195" s="8" t="s">
        <v>47</v>
      </c>
      <c r="AL195" s="8" t="s">
        <v>19344</v>
      </c>
    </row>
    <row r="196" spans="1:38" hidden="1" x14ac:dyDescent="0.25">
      <c r="A196" t="s">
        <v>1657</v>
      </c>
      <c r="B196" t="s">
        <v>322</v>
      </c>
      <c r="C196" t="s">
        <v>149</v>
      </c>
      <c r="H196" t="s">
        <v>1727</v>
      </c>
      <c r="I196" t="s">
        <v>1728</v>
      </c>
      <c r="J196" t="s">
        <v>35</v>
      </c>
      <c r="K196" t="s">
        <v>40</v>
      </c>
      <c r="L196" t="s">
        <v>1729</v>
      </c>
      <c r="M196" t="s">
        <v>1730</v>
      </c>
      <c r="N196">
        <v>4680777</v>
      </c>
      <c r="O196">
        <v>66</v>
      </c>
      <c r="P196">
        <v>293388</v>
      </c>
      <c r="Q196">
        <v>550</v>
      </c>
      <c r="R196" t="s">
        <v>84</v>
      </c>
      <c r="S196" t="s">
        <v>85</v>
      </c>
      <c r="T196" t="s">
        <v>1731</v>
      </c>
      <c r="U196" t="s">
        <v>1732</v>
      </c>
      <c r="V196" t="s">
        <v>329</v>
      </c>
      <c r="W196" t="s">
        <v>703</v>
      </c>
      <c r="X196" t="s">
        <v>704</v>
      </c>
      <c r="Y196" t="s">
        <v>704</v>
      </c>
      <c r="Z196" t="s">
        <v>705</v>
      </c>
      <c r="AA196" t="s">
        <v>1657</v>
      </c>
      <c r="AB196" t="s">
        <v>44</v>
      </c>
      <c r="AC196" t="s">
        <v>27</v>
      </c>
      <c r="AD196" t="s">
        <v>19436</v>
      </c>
      <c r="AE196">
        <v>4</v>
      </c>
      <c r="AF196">
        <v>108</v>
      </c>
      <c r="AH196" t="s">
        <v>18933</v>
      </c>
      <c r="AI196" t="s">
        <v>19343</v>
      </c>
      <c r="AJ196" t="s">
        <v>19343</v>
      </c>
      <c r="AK196" s="8" t="s">
        <v>47</v>
      </c>
      <c r="AL196" s="8" t="s">
        <v>19343</v>
      </c>
    </row>
    <row r="197" spans="1:38" hidden="1" x14ac:dyDescent="0.25">
      <c r="A197" t="s">
        <v>1658</v>
      </c>
      <c r="B197" t="s">
        <v>66</v>
      </c>
      <c r="H197" t="s">
        <v>1733</v>
      </c>
      <c r="I197" t="s">
        <v>1734</v>
      </c>
      <c r="J197" t="s">
        <v>456</v>
      </c>
      <c r="K197" t="s">
        <v>40</v>
      </c>
      <c r="L197" t="s">
        <v>1735</v>
      </c>
      <c r="M197" t="s">
        <v>40</v>
      </c>
      <c r="N197">
        <v>4681542</v>
      </c>
      <c r="O197">
        <v>1</v>
      </c>
      <c r="P197">
        <v>4681542</v>
      </c>
      <c r="Q197">
        <v>299767</v>
      </c>
      <c r="R197" t="s">
        <v>1736</v>
      </c>
      <c r="S197" t="s">
        <v>1737</v>
      </c>
      <c r="T197" t="s">
        <v>1738</v>
      </c>
      <c r="U197" t="s">
        <v>1739</v>
      </c>
      <c r="V197" t="s">
        <v>1740</v>
      </c>
      <c r="W197" t="s">
        <v>1741</v>
      </c>
      <c r="X197" t="s">
        <v>1741</v>
      </c>
      <c r="Y197" t="s">
        <v>1741</v>
      </c>
      <c r="Z197" t="s">
        <v>1742</v>
      </c>
      <c r="AA197" t="s">
        <v>1658</v>
      </c>
      <c r="AB197" t="s">
        <v>44</v>
      </c>
      <c r="AC197" t="s">
        <v>27</v>
      </c>
      <c r="AD197" t="s">
        <v>19439</v>
      </c>
      <c r="AE197" t="s">
        <v>46</v>
      </c>
      <c r="AF197" t="s">
        <v>47</v>
      </c>
      <c r="AH197" t="s">
        <v>40</v>
      </c>
      <c r="AI197" t="s">
        <v>19343</v>
      </c>
      <c r="AJ197" t="s">
        <v>19343</v>
      </c>
      <c r="AK197" s="8" t="s">
        <v>47</v>
      </c>
      <c r="AL197" s="8" t="s">
        <v>19344</v>
      </c>
    </row>
    <row r="198" spans="1:38" hidden="1" x14ac:dyDescent="0.25">
      <c r="A198" t="s">
        <v>1659</v>
      </c>
      <c r="B198" t="s">
        <v>1743</v>
      </c>
      <c r="C198" t="s">
        <v>1744</v>
      </c>
      <c r="H198" t="s">
        <v>1745</v>
      </c>
      <c r="I198" t="s">
        <v>1746</v>
      </c>
      <c r="J198" t="s">
        <v>456</v>
      </c>
      <c r="K198" t="s">
        <v>40</v>
      </c>
      <c r="L198" t="s">
        <v>1747</v>
      </c>
      <c r="M198" t="s">
        <v>40</v>
      </c>
      <c r="N198">
        <v>4681598</v>
      </c>
      <c r="O198">
        <v>1</v>
      </c>
      <c r="P198">
        <v>4681598</v>
      </c>
      <c r="Q198">
        <v>299767</v>
      </c>
      <c r="R198" t="s">
        <v>1736</v>
      </c>
      <c r="S198" t="s">
        <v>1737</v>
      </c>
      <c r="T198" t="s">
        <v>1748</v>
      </c>
      <c r="U198" t="s">
        <v>1749</v>
      </c>
      <c r="V198" t="s">
        <v>1740</v>
      </c>
      <c r="W198" t="s">
        <v>1750</v>
      </c>
      <c r="X198" t="s">
        <v>1750</v>
      </c>
      <c r="Y198" t="s">
        <v>1750</v>
      </c>
      <c r="Z198" t="s">
        <v>1751</v>
      </c>
      <c r="AA198" t="s">
        <v>1659</v>
      </c>
      <c r="AB198" t="s">
        <v>44</v>
      </c>
      <c r="AC198" t="s">
        <v>27</v>
      </c>
      <c r="AD198" t="s">
        <v>19439</v>
      </c>
      <c r="AE198" t="s">
        <v>46</v>
      </c>
      <c r="AF198" t="s">
        <v>47</v>
      </c>
      <c r="AH198" t="s">
        <v>40</v>
      </c>
      <c r="AI198" t="s">
        <v>19343</v>
      </c>
      <c r="AJ198" t="s">
        <v>19343</v>
      </c>
      <c r="AK198" s="8" t="s">
        <v>47</v>
      </c>
      <c r="AL198" s="8" t="s">
        <v>19344</v>
      </c>
    </row>
    <row r="199" spans="1:38" hidden="1" x14ac:dyDescent="0.25">
      <c r="A199" t="s">
        <v>1660</v>
      </c>
      <c r="B199" t="s">
        <v>322</v>
      </c>
      <c r="C199" t="s">
        <v>149</v>
      </c>
      <c r="H199" t="s">
        <v>1752</v>
      </c>
      <c r="I199" t="s">
        <v>1753</v>
      </c>
      <c r="J199" t="s">
        <v>35</v>
      </c>
      <c r="K199" t="s">
        <v>40</v>
      </c>
      <c r="L199" t="s">
        <v>1754</v>
      </c>
      <c r="M199" t="s">
        <v>1755</v>
      </c>
      <c r="N199">
        <v>4682058</v>
      </c>
      <c r="O199">
        <v>26</v>
      </c>
      <c r="P199">
        <v>403761</v>
      </c>
      <c r="Q199">
        <v>550</v>
      </c>
      <c r="R199" t="s">
        <v>84</v>
      </c>
      <c r="S199" t="s">
        <v>85</v>
      </c>
      <c r="T199" t="s">
        <v>1756</v>
      </c>
      <c r="U199" t="s">
        <v>1757</v>
      </c>
      <c r="V199" t="s">
        <v>329</v>
      </c>
      <c r="W199" t="s">
        <v>703</v>
      </c>
      <c r="X199" t="s">
        <v>704</v>
      </c>
      <c r="Y199" t="s">
        <v>704</v>
      </c>
      <c r="Z199" t="s">
        <v>705</v>
      </c>
      <c r="AA199" t="s">
        <v>1660</v>
      </c>
      <c r="AB199" t="s">
        <v>44</v>
      </c>
      <c r="AC199" t="s">
        <v>27</v>
      </c>
      <c r="AD199" t="s">
        <v>19436</v>
      </c>
      <c r="AE199">
        <v>1</v>
      </c>
      <c r="AF199">
        <v>151</v>
      </c>
      <c r="AH199" t="s">
        <v>40</v>
      </c>
      <c r="AI199" t="s">
        <v>19343</v>
      </c>
      <c r="AJ199" t="s">
        <v>19343</v>
      </c>
      <c r="AK199" s="8" t="s">
        <v>47</v>
      </c>
      <c r="AL199" s="8" t="s">
        <v>19344</v>
      </c>
    </row>
    <row r="200" spans="1:38" hidden="1" x14ac:dyDescent="0.25">
      <c r="A200" t="s">
        <v>1661</v>
      </c>
      <c r="B200" t="s">
        <v>248</v>
      </c>
      <c r="C200" t="s">
        <v>149</v>
      </c>
      <c r="D200" t="s">
        <v>248</v>
      </c>
      <c r="E200" t="s">
        <v>248</v>
      </c>
      <c r="F200" t="s">
        <v>1758</v>
      </c>
      <c r="G200" t="s">
        <v>248</v>
      </c>
      <c r="H200" t="s">
        <v>1759</v>
      </c>
      <c r="I200" t="s">
        <v>1760</v>
      </c>
      <c r="J200" t="s">
        <v>35</v>
      </c>
      <c r="K200" t="s">
        <v>40</v>
      </c>
      <c r="L200" t="s">
        <v>1761</v>
      </c>
      <c r="M200" t="s">
        <v>1762</v>
      </c>
      <c r="N200">
        <v>4683023</v>
      </c>
      <c r="O200">
        <v>49</v>
      </c>
      <c r="P200">
        <v>196892</v>
      </c>
      <c r="Q200">
        <v>158836</v>
      </c>
      <c r="R200" t="s">
        <v>71</v>
      </c>
      <c r="S200" t="s">
        <v>72</v>
      </c>
      <c r="T200" t="s">
        <v>1763</v>
      </c>
      <c r="U200" t="s">
        <v>1764</v>
      </c>
      <c r="V200" t="s">
        <v>553</v>
      </c>
      <c r="W200" t="s">
        <v>1765</v>
      </c>
      <c r="X200" t="s">
        <v>1765</v>
      </c>
      <c r="Y200" t="s">
        <v>1765</v>
      </c>
      <c r="Z200" t="s">
        <v>498</v>
      </c>
      <c r="AA200" t="s">
        <v>1661</v>
      </c>
      <c r="AB200" t="s">
        <v>44</v>
      </c>
      <c r="AC200" t="s">
        <v>27</v>
      </c>
      <c r="AD200" t="s">
        <v>19436</v>
      </c>
      <c r="AE200">
        <v>1</v>
      </c>
      <c r="AF200">
        <v>141</v>
      </c>
      <c r="AH200" t="s">
        <v>40</v>
      </c>
      <c r="AI200" t="s">
        <v>19343</v>
      </c>
      <c r="AJ200" t="s">
        <v>19343</v>
      </c>
      <c r="AK200" s="8" t="s">
        <v>47</v>
      </c>
      <c r="AL200" s="8" t="s">
        <v>19344</v>
      </c>
    </row>
    <row r="201" spans="1:38" hidden="1" x14ac:dyDescent="0.25">
      <c r="A201" t="s">
        <v>1662</v>
      </c>
      <c r="B201" t="s">
        <v>248</v>
      </c>
      <c r="C201" t="s">
        <v>149</v>
      </c>
      <c r="D201" t="s">
        <v>248</v>
      </c>
      <c r="E201" t="s">
        <v>248</v>
      </c>
      <c r="F201" t="s">
        <v>248</v>
      </c>
      <c r="G201" t="s">
        <v>248</v>
      </c>
      <c r="H201" t="s">
        <v>1766</v>
      </c>
      <c r="I201" t="s">
        <v>1767</v>
      </c>
      <c r="J201" t="s">
        <v>35</v>
      </c>
      <c r="K201" t="s">
        <v>40</v>
      </c>
      <c r="L201" t="s">
        <v>1768</v>
      </c>
      <c r="M201" t="s">
        <v>1769</v>
      </c>
      <c r="N201">
        <v>4683115</v>
      </c>
      <c r="O201">
        <v>12</v>
      </c>
      <c r="P201">
        <v>615912</v>
      </c>
      <c r="Q201">
        <v>158836</v>
      </c>
      <c r="R201" t="s">
        <v>71</v>
      </c>
      <c r="S201" t="s">
        <v>72</v>
      </c>
      <c r="T201" t="s">
        <v>1770</v>
      </c>
      <c r="U201" t="s">
        <v>1771</v>
      </c>
      <c r="V201" t="s">
        <v>553</v>
      </c>
      <c r="W201" t="s">
        <v>905</v>
      </c>
      <c r="X201" t="s">
        <v>905</v>
      </c>
      <c r="Y201" t="s">
        <v>905</v>
      </c>
      <c r="Z201" t="s">
        <v>498</v>
      </c>
      <c r="AA201" t="s">
        <v>1662</v>
      </c>
      <c r="AB201" t="s">
        <v>44</v>
      </c>
      <c r="AC201" t="s">
        <v>27</v>
      </c>
      <c r="AD201" t="s">
        <v>19436</v>
      </c>
      <c r="AE201">
        <v>3</v>
      </c>
      <c r="AF201">
        <v>805</v>
      </c>
      <c r="AH201" t="s">
        <v>18931</v>
      </c>
      <c r="AI201" t="s">
        <v>19343</v>
      </c>
      <c r="AJ201" t="s">
        <v>19343</v>
      </c>
      <c r="AK201" s="8" t="s">
        <v>47</v>
      </c>
      <c r="AL201" s="8" t="s">
        <v>19343</v>
      </c>
    </row>
    <row r="202" spans="1:38" hidden="1" x14ac:dyDescent="0.25">
      <c r="A202" t="s">
        <v>1663</v>
      </c>
      <c r="B202" t="s">
        <v>248</v>
      </c>
      <c r="C202" t="s">
        <v>286</v>
      </c>
      <c r="H202" t="s">
        <v>1772</v>
      </c>
      <c r="I202" t="s">
        <v>1773</v>
      </c>
      <c r="J202" t="s">
        <v>35</v>
      </c>
      <c r="K202" t="s">
        <v>40</v>
      </c>
      <c r="L202" t="s">
        <v>1774</v>
      </c>
      <c r="M202" t="s">
        <v>1775</v>
      </c>
      <c r="N202">
        <v>4683223</v>
      </c>
      <c r="O202">
        <v>19</v>
      </c>
      <c r="P202">
        <v>697266</v>
      </c>
      <c r="Q202">
        <v>1881029</v>
      </c>
      <c r="R202" t="s">
        <v>1776</v>
      </c>
      <c r="S202" t="s">
        <v>1777</v>
      </c>
      <c r="T202" t="s">
        <v>1778</v>
      </c>
      <c r="U202" t="s">
        <v>1779</v>
      </c>
      <c r="V202" t="s">
        <v>173</v>
      </c>
      <c r="W202" t="s">
        <v>1568</v>
      </c>
      <c r="X202" t="s">
        <v>1780</v>
      </c>
      <c r="Y202" t="s">
        <v>1780</v>
      </c>
      <c r="Z202" t="s">
        <v>1781</v>
      </c>
      <c r="AA202" t="s">
        <v>1663</v>
      </c>
      <c r="AB202" t="s">
        <v>44</v>
      </c>
      <c r="AC202" t="s">
        <v>27</v>
      </c>
      <c r="AD202" t="s">
        <v>19439</v>
      </c>
      <c r="AE202" t="s">
        <v>46</v>
      </c>
      <c r="AF202" t="s">
        <v>47</v>
      </c>
      <c r="AH202" t="s">
        <v>40</v>
      </c>
      <c r="AI202" t="s">
        <v>19343</v>
      </c>
      <c r="AJ202" t="s">
        <v>19343</v>
      </c>
      <c r="AK202" s="8" t="s">
        <v>47</v>
      </c>
      <c r="AL202" s="8" t="s">
        <v>19344</v>
      </c>
    </row>
    <row r="203" spans="1:38" hidden="1" x14ac:dyDescent="0.25">
      <c r="A203" t="s">
        <v>1664</v>
      </c>
      <c r="B203" t="s">
        <v>387</v>
      </c>
      <c r="C203" t="s">
        <v>149</v>
      </c>
      <c r="D203" t="s">
        <v>586</v>
      </c>
      <c r="F203" t="s">
        <v>150</v>
      </c>
      <c r="H203" t="s">
        <v>1782</v>
      </c>
      <c r="I203" t="s">
        <v>1783</v>
      </c>
      <c r="J203" t="s">
        <v>51</v>
      </c>
      <c r="K203" t="s">
        <v>40</v>
      </c>
      <c r="L203" t="s">
        <v>1784</v>
      </c>
      <c r="M203" t="s">
        <v>1785</v>
      </c>
      <c r="N203">
        <v>4683650</v>
      </c>
      <c r="O203">
        <v>124</v>
      </c>
      <c r="P203">
        <v>58214</v>
      </c>
      <c r="Q203">
        <v>61645</v>
      </c>
      <c r="R203" t="s">
        <v>38</v>
      </c>
      <c r="S203" t="s">
        <v>39</v>
      </c>
      <c r="T203" t="s">
        <v>1786</v>
      </c>
      <c r="U203" t="s">
        <v>1787</v>
      </c>
      <c r="V203" t="s">
        <v>157</v>
      </c>
      <c r="W203" t="s">
        <v>826</v>
      </c>
      <c r="X203" t="s">
        <v>826</v>
      </c>
      <c r="Y203" t="s">
        <v>826</v>
      </c>
      <c r="Z203" t="s">
        <v>827</v>
      </c>
      <c r="AA203" t="s">
        <v>1664</v>
      </c>
      <c r="AB203" t="s">
        <v>44</v>
      </c>
      <c r="AC203" t="s">
        <v>27</v>
      </c>
      <c r="AD203" t="s">
        <v>19423</v>
      </c>
      <c r="AE203" t="s">
        <v>46</v>
      </c>
      <c r="AF203" t="s">
        <v>47</v>
      </c>
      <c r="AH203" t="s">
        <v>40</v>
      </c>
      <c r="AI203" t="s">
        <v>19343</v>
      </c>
      <c r="AJ203" t="s">
        <v>19343</v>
      </c>
      <c r="AK203" s="8" t="s">
        <v>47</v>
      </c>
      <c r="AL203" s="8" t="s">
        <v>19344</v>
      </c>
    </row>
    <row r="204" spans="1:38" hidden="1" x14ac:dyDescent="0.25">
      <c r="A204" t="s">
        <v>1665</v>
      </c>
      <c r="B204" t="s">
        <v>369</v>
      </c>
      <c r="C204" t="s">
        <v>248</v>
      </c>
      <c r="H204" t="s">
        <v>1788</v>
      </c>
      <c r="I204" t="s">
        <v>1789</v>
      </c>
      <c r="J204" t="s">
        <v>35</v>
      </c>
      <c r="K204" t="s">
        <v>40</v>
      </c>
      <c r="L204" t="s">
        <v>1790</v>
      </c>
      <c r="M204" t="s">
        <v>1791</v>
      </c>
      <c r="N204">
        <v>4684377</v>
      </c>
      <c r="O204">
        <v>11</v>
      </c>
      <c r="P204">
        <v>1312965</v>
      </c>
      <c r="Q204">
        <v>1329826</v>
      </c>
      <c r="R204" t="s">
        <v>1792</v>
      </c>
      <c r="S204" t="s">
        <v>1793</v>
      </c>
      <c r="T204" t="s">
        <v>1794</v>
      </c>
      <c r="U204" t="s">
        <v>1795</v>
      </c>
      <c r="V204" t="s">
        <v>553</v>
      </c>
      <c r="W204" t="s">
        <v>554</v>
      </c>
      <c r="X204" t="s">
        <v>554</v>
      </c>
      <c r="Y204" t="s">
        <v>554</v>
      </c>
      <c r="Z204" t="s">
        <v>321</v>
      </c>
      <c r="AA204" t="s">
        <v>1665</v>
      </c>
      <c r="AB204" t="s">
        <v>44</v>
      </c>
      <c r="AC204" t="s">
        <v>27</v>
      </c>
      <c r="AD204" t="s">
        <v>19414</v>
      </c>
      <c r="AE204" t="s">
        <v>46</v>
      </c>
      <c r="AF204">
        <v>726</v>
      </c>
      <c r="AH204" t="s">
        <v>40</v>
      </c>
      <c r="AI204" t="s">
        <v>19343</v>
      </c>
      <c r="AJ204" t="s">
        <v>19343</v>
      </c>
      <c r="AK204" s="8" t="s">
        <v>47</v>
      </c>
      <c r="AL204" s="8" t="s">
        <v>19344</v>
      </c>
    </row>
    <row r="205" spans="1:38" hidden="1" x14ac:dyDescent="0.25">
      <c r="A205" t="s">
        <v>1666</v>
      </c>
      <c r="B205" t="s">
        <v>369</v>
      </c>
      <c r="C205" t="s">
        <v>149</v>
      </c>
      <c r="D205" t="s">
        <v>422</v>
      </c>
      <c r="F205" t="s">
        <v>248</v>
      </c>
      <c r="H205" t="s">
        <v>1796</v>
      </c>
      <c r="I205" t="s">
        <v>1797</v>
      </c>
      <c r="J205" t="s">
        <v>35</v>
      </c>
      <c r="K205" t="s">
        <v>40</v>
      </c>
      <c r="L205" t="s">
        <v>1798</v>
      </c>
      <c r="M205" t="s">
        <v>1799</v>
      </c>
      <c r="N205">
        <v>4684725</v>
      </c>
      <c r="O205">
        <v>74</v>
      </c>
      <c r="P205">
        <v>161689</v>
      </c>
      <c r="Q205">
        <v>881260</v>
      </c>
      <c r="R205" t="s">
        <v>946</v>
      </c>
      <c r="S205" t="s">
        <v>947</v>
      </c>
      <c r="T205" t="s">
        <v>1800</v>
      </c>
      <c r="U205" t="s">
        <v>1801</v>
      </c>
      <c r="V205" t="s">
        <v>429</v>
      </c>
      <c r="W205" t="s">
        <v>1802</v>
      </c>
      <c r="X205" t="s">
        <v>1802</v>
      </c>
      <c r="Y205" t="s">
        <v>1802</v>
      </c>
      <c r="Z205" t="s">
        <v>77</v>
      </c>
      <c r="AA205" t="s">
        <v>1666</v>
      </c>
      <c r="AB205" t="s">
        <v>44</v>
      </c>
      <c r="AC205" t="s">
        <v>27</v>
      </c>
      <c r="AD205" t="s">
        <v>19420</v>
      </c>
      <c r="AE205" t="s">
        <v>46</v>
      </c>
      <c r="AF205">
        <v>734</v>
      </c>
      <c r="AH205" t="s">
        <v>40</v>
      </c>
      <c r="AI205" t="s">
        <v>19343</v>
      </c>
      <c r="AJ205" t="s">
        <v>19343</v>
      </c>
      <c r="AK205" s="8" t="s">
        <v>47</v>
      </c>
      <c r="AL205" s="8" t="s">
        <v>19344</v>
      </c>
    </row>
    <row r="206" spans="1:38" hidden="1" x14ac:dyDescent="0.25">
      <c r="A206" t="s">
        <v>1803</v>
      </c>
      <c r="B206" t="s">
        <v>48</v>
      </c>
      <c r="H206" t="s">
        <v>1828</v>
      </c>
      <c r="I206" t="s">
        <v>1829</v>
      </c>
      <c r="J206" t="s">
        <v>35</v>
      </c>
      <c r="K206" t="s">
        <v>1830</v>
      </c>
      <c r="M206" t="s">
        <v>1831</v>
      </c>
      <c r="N206">
        <v>4686183</v>
      </c>
      <c r="O206">
        <v>47</v>
      </c>
      <c r="P206">
        <v>212690</v>
      </c>
      <c r="Q206">
        <v>550</v>
      </c>
      <c r="R206" t="s">
        <v>84</v>
      </c>
      <c r="S206" t="s">
        <v>85</v>
      </c>
      <c r="T206" t="s">
        <v>40</v>
      </c>
      <c r="U206" t="s">
        <v>1832</v>
      </c>
      <c r="V206" t="s">
        <v>1833</v>
      </c>
      <c r="W206" t="s">
        <v>1834</v>
      </c>
      <c r="X206" t="s">
        <v>1835</v>
      </c>
      <c r="Y206" t="s">
        <v>1835</v>
      </c>
      <c r="Z206" t="s">
        <v>1835</v>
      </c>
      <c r="AA206" t="s">
        <v>1803</v>
      </c>
      <c r="AB206" t="s">
        <v>44</v>
      </c>
      <c r="AC206" t="s">
        <v>27</v>
      </c>
      <c r="AD206" t="s">
        <v>19417</v>
      </c>
      <c r="AE206" t="s">
        <v>46</v>
      </c>
      <c r="AF206" t="s">
        <v>47</v>
      </c>
      <c r="AH206" t="s">
        <v>40</v>
      </c>
      <c r="AI206" t="s">
        <v>19343</v>
      </c>
      <c r="AJ206" t="s">
        <v>19343</v>
      </c>
      <c r="AK206" s="8" t="s">
        <v>19378</v>
      </c>
      <c r="AL206" s="8" t="s">
        <v>19344</v>
      </c>
    </row>
    <row r="207" spans="1:38" hidden="1" x14ac:dyDescent="0.25">
      <c r="A207" t="s">
        <v>1804</v>
      </c>
      <c r="B207" t="s">
        <v>48</v>
      </c>
      <c r="C207" t="s">
        <v>149</v>
      </c>
      <c r="D207" t="s">
        <v>866</v>
      </c>
      <c r="F207" t="s">
        <v>867</v>
      </c>
      <c r="H207" t="s">
        <v>1837</v>
      </c>
      <c r="I207" t="s">
        <v>1838</v>
      </c>
      <c r="J207" t="s">
        <v>35</v>
      </c>
      <c r="K207" t="s">
        <v>40</v>
      </c>
      <c r="L207" t="s">
        <v>1839</v>
      </c>
      <c r="M207" t="s">
        <v>1840</v>
      </c>
      <c r="N207">
        <v>4686183</v>
      </c>
      <c r="O207">
        <v>47</v>
      </c>
      <c r="P207">
        <v>212690</v>
      </c>
      <c r="Q207">
        <v>550</v>
      </c>
      <c r="R207" t="s">
        <v>84</v>
      </c>
      <c r="S207" t="s">
        <v>85</v>
      </c>
      <c r="T207" t="s">
        <v>1841</v>
      </c>
      <c r="U207" t="s">
        <v>1842</v>
      </c>
      <c r="V207" t="s">
        <v>874</v>
      </c>
      <c r="W207" t="s">
        <v>1843</v>
      </c>
      <c r="X207" t="s">
        <v>1843</v>
      </c>
      <c r="Y207" t="s">
        <v>1843</v>
      </c>
      <c r="Z207" t="s">
        <v>1844</v>
      </c>
      <c r="AA207" t="s">
        <v>1804</v>
      </c>
      <c r="AB207" t="s">
        <v>44</v>
      </c>
      <c r="AC207" t="s">
        <v>27</v>
      </c>
      <c r="AD207" t="s">
        <v>19417</v>
      </c>
      <c r="AE207" t="s">
        <v>46</v>
      </c>
      <c r="AF207" t="s">
        <v>47</v>
      </c>
      <c r="AH207" t="s">
        <v>40</v>
      </c>
      <c r="AI207" t="s">
        <v>19343</v>
      </c>
      <c r="AJ207" t="s">
        <v>19343</v>
      </c>
      <c r="AK207" s="8" t="s">
        <v>19378</v>
      </c>
      <c r="AL207" s="8" t="s">
        <v>19344</v>
      </c>
    </row>
    <row r="208" spans="1:38" hidden="1" x14ac:dyDescent="0.25">
      <c r="A208" t="s">
        <v>1805</v>
      </c>
      <c r="B208" t="s">
        <v>1474</v>
      </c>
      <c r="C208" t="s">
        <v>149</v>
      </c>
      <c r="D208" t="s">
        <v>1845</v>
      </c>
      <c r="F208" t="s">
        <v>1845</v>
      </c>
      <c r="H208" t="s">
        <v>1846</v>
      </c>
      <c r="I208" t="s">
        <v>1847</v>
      </c>
      <c r="J208" t="s">
        <v>456</v>
      </c>
      <c r="K208" t="s">
        <v>40</v>
      </c>
      <c r="L208" t="s">
        <v>1848</v>
      </c>
      <c r="M208" t="s">
        <v>40</v>
      </c>
      <c r="N208">
        <v>4687155</v>
      </c>
      <c r="O208">
        <v>2</v>
      </c>
      <c r="P208">
        <v>4561369</v>
      </c>
      <c r="Q208">
        <v>2500132</v>
      </c>
      <c r="R208" t="s">
        <v>1849</v>
      </c>
      <c r="S208" t="s">
        <v>1850</v>
      </c>
      <c r="T208" t="s">
        <v>1851</v>
      </c>
      <c r="U208" t="s">
        <v>1852</v>
      </c>
      <c r="V208" t="s">
        <v>781</v>
      </c>
      <c r="W208" t="s">
        <v>1853</v>
      </c>
      <c r="X208" t="s">
        <v>1853</v>
      </c>
      <c r="Y208" t="s">
        <v>1853</v>
      </c>
      <c r="Z208" t="s">
        <v>1854</v>
      </c>
      <c r="AA208" t="s">
        <v>1805</v>
      </c>
      <c r="AB208" t="s">
        <v>44</v>
      </c>
      <c r="AC208" t="s">
        <v>27</v>
      </c>
      <c r="AD208" t="s">
        <v>19421</v>
      </c>
      <c r="AE208" t="s">
        <v>46</v>
      </c>
      <c r="AF208">
        <v>1108</v>
      </c>
      <c r="AH208" t="s">
        <v>18933</v>
      </c>
      <c r="AI208" t="s">
        <v>19343</v>
      </c>
      <c r="AJ208" t="s">
        <v>19343</v>
      </c>
      <c r="AK208" s="8" t="s">
        <v>19404</v>
      </c>
      <c r="AL208" s="8" t="s">
        <v>19344</v>
      </c>
    </row>
    <row r="209" spans="1:38" hidden="1" x14ac:dyDescent="0.25">
      <c r="A209" t="s">
        <v>1806</v>
      </c>
      <c r="C209" t="s">
        <v>149</v>
      </c>
      <c r="H209" t="s">
        <v>1855</v>
      </c>
      <c r="I209" t="s">
        <v>1856</v>
      </c>
      <c r="J209" t="s">
        <v>51</v>
      </c>
      <c r="K209" t="s">
        <v>40</v>
      </c>
      <c r="L209" t="s">
        <v>1857</v>
      </c>
      <c r="M209" t="s">
        <v>1858</v>
      </c>
      <c r="N209">
        <v>4688489</v>
      </c>
      <c r="O209">
        <v>68</v>
      </c>
      <c r="P209">
        <v>265592</v>
      </c>
      <c r="Q209">
        <v>61645</v>
      </c>
      <c r="R209" t="s">
        <v>38</v>
      </c>
      <c r="S209" t="s">
        <v>39</v>
      </c>
      <c r="T209" t="s">
        <v>1859</v>
      </c>
      <c r="U209" t="s">
        <v>1860</v>
      </c>
      <c r="V209" t="s">
        <v>245</v>
      </c>
      <c r="W209" t="s">
        <v>246</v>
      </c>
      <c r="X209" t="s">
        <v>865</v>
      </c>
      <c r="Y209" t="s">
        <v>865</v>
      </c>
      <c r="Z209" t="s">
        <v>386</v>
      </c>
      <c r="AA209" t="s">
        <v>1806</v>
      </c>
      <c r="AB209" t="s">
        <v>44</v>
      </c>
      <c r="AC209" t="s">
        <v>27</v>
      </c>
      <c r="AD209" t="s">
        <v>19423</v>
      </c>
      <c r="AE209" t="s">
        <v>46</v>
      </c>
      <c r="AF209">
        <v>25</v>
      </c>
      <c r="AH209" t="s">
        <v>40</v>
      </c>
      <c r="AI209" t="s">
        <v>19343</v>
      </c>
      <c r="AJ209" t="s">
        <v>19343</v>
      </c>
      <c r="AK209" s="8" t="s">
        <v>47</v>
      </c>
      <c r="AL209" s="8" t="s">
        <v>19344</v>
      </c>
    </row>
    <row r="210" spans="1:38" hidden="1" x14ac:dyDescent="0.25">
      <c r="A210" t="s">
        <v>1807</v>
      </c>
      <c r="B210" t="s">
        <v>369</v>
      </c>
      <c r="C210" t="s">
        <v>149</v>
      </c>
      <c r="H210" t="s">
        <v>1861</v>
      </c>
      <c r="I210" t="s">
        <v>1862</v>
      </c>
      <c r="J210" t="s">
        <v>35</v>
      </c>
      <c r="K210" t="s">
        <v>40</v>
      </c>
      <c r="L210" t="s">
        <v>1863</v>
      </c>
      <c r="M210" t="s">
        <v>1864</v>
      </c>
      <c r="N210">
        <v>4688814</v>
      </c>
      <c r="O210">
        <v>16</v>
      </c>
      <c r="P210">
        <v>752446</v>
      </c>
      <c r="Q210">
        <v>158836</v>
      </c>
      <c r="R210" t="s">
        <v>71</v>
      </c>
      <c r="S210" t="s">
        <v>72</v>
      </c>
      <c r="T210" t="s">
        <v>1865</v>
      </c>
      <c r="U210" t="s">
        <v>1866</v>
      </c>
      <c r="V210" t="s">
        <v>553</v>
      </c>
      <c r="W210" t="s">
        <v>767</v>
      </c>
      <c r="X210" t="s">
        <v>767</v>
      </c>
      <c r="Y210" t="s">
        <v>767</v>
      </c>
      <c r="Z210" t="s">
        <v>498</v>
      </c>
      <c r="AA210" t="s">
        <v>1807</v>
      </c>
      <c r="AB210" t="s">
        <v>44</v>
      </c>
      <c r="AC210" t="s">
        <v>27</v>
      </c>
      <c r="AD210" t="s">
        <v>19436</v>
      </c>
      <c r="AE210">
        <v>1</v>
      </c>
      <c r="AF210">
        <v>742</v>
      </c>
      <c r="AH210" t="s">
        <v>40</v>
      </c>
      <c r="AI210" t="s">
        <v>19343</v>
      </c>
      <c r="AJ210" t="s">
        <v>19343</v>
      </c>
      <c r="AK210" s="8" t="s">
        <v>47</v>
      </c>
      <c r="AL210" s="8" t="s">
        <v>19344</v>
      </c>
    </row>
    <row r="211" spans="1:38" hidden="1" x14ac:dyDescent="0.25">
      <c r="A211" t="s">
        <v>1808</v>
      </c>
      <c r="B211" t="s">
        <v>106</v>
      </c>
      <c r="H211" t="s">
        <v>1867</v>
      </c>
      <c r="I211" t="s">
        <v>1868</v>
      </c>
      <c r="J211" t="s">
        <v>35</v>
      </c>
      <c r="K211" t="s">
        <v>1869</v>
      </c>
      <c r="M211" t="s">
        <v>1870</v>
      </c>
      <c r="N211">
        <v>4689394</v>
      </c>
      <c r="O211">
        <v>18</v>
      </c>
      <c r="P211">
        <v>343670</v>
      </c>
      <c r="Q211">
        <v>158836</v>
      </c>
      <c r="R211" t="s">
        <v>71</v>
      </c>
      <c r="S211" t="s">
        <v>72</v>
      </c>
      <c r="T211" t="s">
        <v>40</v>
      </c>
      <c r="U211" t="s">
        <v>1871</v>
      </c>
      <c r="V211" t="s">
        <v>42</v>
      </c>
      <c r="W211" t="s">
        <v>87</v>
      </c>
      <c r="X211" t="s">
        <v>87</v>
      </c>
      <c r="Y211" t="s">
        <v>87</v>
      </c>
      <c r="Z211" t="s">
        <v>87</v>
      </c>
      <c r="AA211" t="s">
        <v>1808</v>
      </c>
      <c r="AB211" t="s">
        <v>44</v>
      </c>
      <c r="AC211" t="s">
        <v>27</v>
      </c>
      <c r="AD211" t="s">
        <v>19436</v>
      </c>
      <c r="AE211">
        <v>1</v>
      </c>
      <c r="AF211" t="s">
        <v>47</v>
      </c>
      <c r="AH211" t="s">
        <v>40</v>
      </c>
      <c r="AI211" t="s">
        <v>19343</v>
      </c>
      <c r="AJ211" t="s">
        <v>19343</v>
      </c>
      <c r="AK211" s="8" t="s">
        <v>47</v>
      </c>
      <c r="AL211" s="8" t="s">
        <v>19344</v>
      </c>
    </row>
    <row r="212" spans="1:38" hidden="1" x14ac:dyDescent="0.25">
      <c r="A212" t="s">
        <v>1809</v>
      </c>
      <c r="B212" t="s">
        <v>322</v>
      </c>
      <c r="C212" t="s">
        <v>149</v>
      </c>
      <c r="H212" t="s">
        <v>1872</v>
      </c>
      <c r="I212" t="s">
        <v>1873</v>
      </c>
      <c r="J212" t="s">
        <v>35</v>
      </c>
      <c r="K212" t="s">
        <v>40</v>
      </c>
      <c r="L212" t="s">
        <v>1874</v>
      </c>
      <c r="M212" t="s">
        <v>1875</v>
      </c>
      <c r="N212">
        <v>4690686</v>
      </c>
      <c r="O212">
        <v>75</v>
      </c>
      <c r="P212">
        <v>105328</v>
      </c>
      <c r="Q212">
        <v>550</v>
      </c>
      <c r="R212" t="s">
        <v>84</v>
      </c>
      <c r="S212" t="s">
        <v>85</v>
      </c>
      <c r="T212" t="s">
        <v>1876</v>
      </c>
      <c r="U212" t="s">
        <v>1877</v>
      </c>
      <c r="V212" t="s">
        <v>329</v>
      </c>
      <c r="W212" t="s">
        <v>1878</v>
      </c>
      <c r="X212" t="s">
        <v>331</v>
      </c>
      <c r="Y212" t="s">
        <v>331</v>
      </c>
      <c r="Z212" t="s">
        <v>332</v>
      </c>
      <c r="AA212" t="s">
        <v>1809</v>
      </c>
      <c r="AB212" t="s">
        <v>44</v>
      </c>
      <c r="AC212" t="s">
        <v>27</v>
      </c>
      <c r="AD212" t="s">
        <v>19436</v>
      </c>
      <c r="AE212">
        <v>2</v>
      </c>
      <c r="AF212">
        <v>97</v>
      </c>
      <c r="AH212" t="s">
        <v>40</v>
      </c>
      <c r="AI212" t="s">
        <v>19343</v>
      </c>
      <c r="AJ212" t="s">
        <v>19343</v>
      </c>
      <c r="AK212" s="8" t="s">
        <v>47</v>
      </c>
      <c r="AL212" s="8" t="s">
        <v>19343</v>
      </c>
    </row>
    <row r="213" spans="1:38" hidden="1" x14ac:dyDescent="0.25">
      <c r="A213" t="s">
        <v>1810</v>
      </c>
      <c r="B213" t="s">
        <v>1711</v>
      </c>
      <c r="C213" t="s">
        <v>149</v>
      </c>
      <c r="D213" t="s">
        <v>1711</v>
      </c>
      <c r="F213" t="s">
        <v>1879</v>
      </c>
      <c r="H213" t="s">
        <v>1880</v>
      </c>
      <c r="I213" t="s">
        <v>1881</v>
      </c>
      <c r="J213" t="s">
        <v>51</v>
      </c>
      <c r="K213" t="s">
        <v>40</v>
      </c>
      <c r="L213" t="s">
        <v>1882</v>
      </c>
      <c r="M213" t="s">
        <v>1883</v>
      </c>
      <c r="N213">
        <v>4691860</v>
      </c>
      <c r="O213">
        <v>148</v>
      </c>
      <c r="P213">
        <v>71755</v>
      </c>
      <c r="Q213">
        <v>1812934</v>
      </c>
      <c r="R213" t="s">
        <v>254</v>
      </c>
      <c r="S213" t="s">
        <v>72</v>
      </c>
      <c r="T213" t="s">
        <v>1884</v>
      </c>
      <c r="U213" t="s">
        <v>1885</v>
      </c>
      <c r="V213" t="s">
        <v>1886</v>
      </c>
      <c r="W213" t="s">
        <v>1887</v>
      </c>
      <c r="X213" t="s">
        <v>1887</v>
      </c>
      <c r="Y213" t="s">
        <v>1887</v>
      </c>
      <c r="Z213" t="s">
        <v>1888</v>
      </c>
      <c r="AA213" t="s">
        <v>1810</v>
      </c>
      <c r="AB213" t="s">
        <v>44</v>
      </c>
      <c r="AC213" t="s">
        <v>27</v>
      </c>
      <c r="AD213" t="s">
        <v>19436</v>
      </c>
      <c r="AE213">
        <v>2</v>
      </c>
      <c r="AF213">
        <v>78</v>
      </c>
      <c r="AH213" t="s">
        <v>18944</v>
      </c>
      <c r="AI213" t="s">
        <v>19343</v>
      </c>
      <c r="AJ213" t="s">
        <v>19343</v>
      </c>
      <c r="AK213" s="8" t="s">
        <v>47</v>
      </c>
      <c r="AL213" s="8" t="s">
        <v>19343</v>
      </c>
    </row>
    <row r="214" spans="1:38" hidden="1" x14ac:dyDescent="0.25">
      <c r="A214" t="s">
        <v>1811</v>
      </c>
      <c r="B214" t="s">
        <v>603</v>
      </c>
      <c r="C214" t="s">
        <v>149</v>
      </c>
      <c r="D214" t="s">
        <v>604</v>
      </c>
      <c r="F214" t="s">
        <v>605</v>
      </c>
      <c r="H214" t="s">
        <v>1889</v>
      </c>
      <c r="I214" t="s">
        <v>1890</v>
      </c>
      <c r="J214" t="s">
        <v>51</v>
      </c>
      <c r="K214" t="s">
        <v>40</v>
      </c>
      <c r="L214" t="s">
        <v>1891</v>
      </c>
      <c r="M214" t="s">
        <v>1892</v>
      </c>
      <c r="N214">
        <v>4692616</v>
      </c>
      <c r="O214">
        <v>244</v>
      </c>
      <c r="P214">
        <v>135120</v>
      </c>
      <c r="Q214">
        <v>208224</v>
      </c>
      <c r="R214" t="s">
        <v>591</v>
      </c>
      <c r="S214" t="s">
        <v>592</v>
      </c>
      <c r="T214" t="s">
        <v>1893</v>
      </c>
      <c r="U214" t="s">
        <v>1894</v>
      </c>
      <c r="V214" t="s">
        <v>612</v>
      </c>
      <c r="W214" t="s">
        <v>295</v>
      </c>
      <c r="X214" t="s">
        <v>295</v>
      </c>
      <c r="Y214" t="s">
        <v>295</v>
      </c>
      <c r="Z214" t="s">
        <v>613</v>
      </c>
      <c r="AA214" t="s">
        <v>1811</v>
      </c>
      <c r="AB214" t="s">
        <v>44</v>
      </c>
      <c r="AC214" t="s">
        <v>27</v>
      </c>
      <c r="AD214" t="s">
        <v>19414</v>
      </c>
      <c r="AE214" t="s">
        <v>46</v>
      </c>
      <c r="AF214">
        <v>125</v>
      </c>
      <c r="AH214" t="s">
        <v>18933</v>
      </c>
      <c r="AI214" t="s">
        <v>19343</v>
      </c>
      <c r="AJ214" t="s">
        <v>19345</v>
      </c>
      <c r="AK214" s="8" t="s">
        <v>47</v>
      </c>
      <c r="AL214" s="8" t="s">
        <v>19344</v>
      </c>
    </row>
    <row r="215" spans="1:38" hidden="1" x14ac:dyDescent="0.25">
      <c r="A215" t="s">
        <v>1812</v>
      </c>
      <c r="B215" t="s">
        <v>322</v>
      </c>
      <c r="C215" t="s">
        <v>149</v>
      </c>
      <c r="H215" t="s">
        <v>1895</v>
      </c>
      <c r="I215" t="s">
        <v>1896</v>
      </c>
      <c r="J215" t="s">
        <v>35</v>
      </c>
      <c r="K215" t="s">
        <v>40</v>
      </c>
      <c r="L215" t="s">
        <v>1897</v>
      </c>
      <c r="M215" t="s">
        <v>1898</v>
      </c>
      <c r="N215">
        <v>4693225</v>
      </c>
      <c r="O215">
        <v>54</v>
      </c>
      <c r="P215">
        <v>142020</v>
      </c>
      <c r="Q215">
        <v>550</v>
      </c>
      <c r="R215" t="s">
        <v>84</v>
      </c>
      <c r="S215" t="s">
        <v>85</v>
      </c>
      <c r="T215" t="s">
        <v>1899</v>
      </c>
      <c r="U215" t="s">
        <v>1900</v>
      </c>
      <c r="V215" t="s">
        <v>329</v>
      </c>
      <c r="W215" t="s">
        <v>703</v>
      </c>
      <c r="X215" t="s">
        <v>704</v>
      </c>
      <c r="Y215" t="s">
        <v>704</v>
      </c>
      <c r="Z215" t="s">
        <v>705</v>
      </c>
      <c r="AA215" t="s">
        <v>1812</v>
      </c>
      <c r="AB215" t="s">
        <v>44</v>
      </c>
      <c r="AC215" t="s">
        <v>27</v>
      </c>
      <c r="AD215" t="s">
        <v>19436</v>
      </c>
      <c r="AE215">
        <v>3</v>
      </c>
      <c r="AF215">
        <v>114</v>
      </c>
      <c r="AH215" t="s">
        <v>40</v>
      </c>
      <c r="AI215" t="s">
        <v>19343</v>
      </c>
      <c r="AJ215" t="s">
        <v>19343</v>
      </c>
      <c r="AK215" s="8" t="s">
        <v>47</v>
      </c>
      <c r="AL215" s="8" t="s">
        <v>19343</v>
      </c>
    </row>
    <row r="216" spans="1:38" hidden="1" x14ac:dyDescent="0.25">
      <c r="A216" t="s">
        <v>1813</v>
      </c>
      <c r="C216" t="s">
        <v>149</v>
      </c>
      <c r="H216" t="s">
        <v>1901</v>
      </c>
      <c r="I216" t="s">
        <v>1902</v>
      </c>
      <c r="J216" t="s">
        <v>51</v>
      </c>
      <c r="K216" t="s">
        <v>40</v>
      </c>
      <c r="L216" t="s">
        <v>1903</v>
      </c>
      <c r="M216" t="s">
        <v>1904</v>
      </c>
      <c r="N216">
        <v>4693753</v>
      </c>
      <c r="O216">
        <v>67</v>
      </c>
      <c r="P216">
        <v>231021</v>
      </c>
      <c r="Q216">
        <v>158836</v>
      </c>
      <c r="R216" t="s">
        <v>71</v>
      </c>
      <c r="S216" t="s">
        <v>72</v>
      </c>
      <c r="T216" t="s">
        <v>1905</v>
      </c>
      <c r="U216" t="s">
        <v>1906</v>
      </c>
      <c r="V216" t="s">
        <v>245</v>
      </c>
      <c r="W216" t="s">
        <v>246</v>
      </c>
      <c r="X216" t="s">
        <v>246</v>
      </c>
      <c r="Y216" t="s">
        <v>246</v>
      </c>
      <c r="Z216" t="s">
        <v>247</v>
      </c>
      <c r="AA216" t="s">
        <v>1813</v>
      </c>
      <c r="AB216" t="s">
        <v>44</v>
      </c>
      <c r="AC216" t="s">
        <v>27</v>
      </c>
      <c r="AD216" t="s">
        <v>19436</v>
      </c>
      <c r="AE216">
        <v>3</v>
      </c>
      <c r="AF216">
        <v>171</v>
      </c>
      <c r="AH216" t="s">
        <v>18940</v>
      </c>
      <c r="AI216" t="s">
        <v>19343</v>
      </c>
      <c r="AJ216" t="s">
        <v>19343</v>
      </c>
      <c r="AK216" s="8" t="s">
        <v>19395</v>
      </c>
      <c r="AL216" s="8" t="s">
        <v>19343</v>
      </c>
    </row>
    <row r="217" spans="1:38" hidden="1" x14ac:dyDescent="0.25">
      <c r="A217" t="s">
        <v>1814</v>
      </c>
      <c r="B217" t="s">
        <v>248</v>
      </c>
      <c r="C217" t="s">
        <v>286</v>
      </c>
      <c r="H217" t="s">
        <v>1907</v>
      </c>
      <c r="I217" t="s">
        <v>1908</v>
      </c>
      <c r="J217" t="s">
        <v>35</v>
      </c>
      <c r="K217" t="s">
        <v>40</v>
      </c>
      <c r="L217" t="s">
        <v>1909</v>
      </c>
      <c r="M217" t="s">
        <v>1910</v>
      </c>
      <c r="N217">
        <v>4694179</v>
      </c>
      <c r="O217">
        <v>31</v>
      </c>
      <c r="P217">
        <v>587817</v>
      </c>
      <c r="Q217">
        <v>2183902</v>
      </c>
      <c r="R217" t="s">
        <v>1911</v>
      </c>
      <c r="S217" t="s">
        <v>1912</v>
      </c>
      <c r="T217" t="s">
        <v>1913</v>
      </c>
      <c r="U217" t="s">
        <v>1914</v>
      </c>
      <c r="V217" t="s">
        <v>293</v>
      </c>
      <c r="W217" t="s">
        <v>526</v>
      </c>
      <c r="X217" t="s">
        <v>526</v>
      </c>
      <c r="Y217" t="s">
        <v>526</v>
      </c>
      <c r="Z217" t="s">
        <v>527</v>
      </c>
      <c r="AA217" t="s">
        <v>1814</v>
      </c>
      <c r="AB217" t="s">
        <v>44</v>
      </c>
      <c r="AC217" t="s">
        <v>27</v>
      </c>
      <c r="AD217" t="s">
        <v>19423</v>
      </c>
      <c r="AE217" t="s">
        <v>46</v>
      </c>
      <c r="AF217" t="s">
        <v>47</v>
      </c>
      <c r="AH217" t="s">
        <v>40</v>
      </c>
      <c r="AI217" t="s">
        <v>19343</v>
      </c>
      <c r="AJ217" t="s">
        <v>19343</v>
      </c>
      <c r="AK217" s="8" t="s">
        <v>47</v>
      </c>
      <c r="AL217" s="8" t="s">
        <v>19344</v>
      </c>
    </row>
    <row r="218" spans="1:38" hidden="1" x14ac:dyDescent="0.25">
      <c r="A218" t="s">
        <v>1815</v>
      </c>
      <c r="C218" t="s">
        <v>149</v>
      </c>
      <c r="H218" t="s">
        <v>1915</v>
      </c>
      <c r="I218" t="s">
        <v>1916</v>
      </c>
      <c r="J218" t="s">
        <v>51</v>
      </c>
      <c r="K218" t="s">
        <v>40</v>
      </c>
      <c r="L218" t="s">
        <v>1917</v>
      </c>
      <c r="M218" t="s">
        <v>1918</v>
      </c>
      <c r="N218">
        <v>4694215</v>
      </c>
      <c r="O218">
        <v>71</v>
      </c>
      <c r="P218">
        <v>231472</v>
      </c>
      <c r="Q218">
        <v>158836</v>
      </c>
      <c r="R218" t="s">
        <v>71</v>
      </c>
      <c r="S218" t="s">
        <v>72</v>
      </c>
      <c r="T218" t="s">
        <v>1919</v>
      </c>
      <c r="U218" t="s">
        <v>1920</v>
      </c>
      <c r="V218" t="s">
        <v>245</v>
      </c>
      <c r="W218" t="s">
        <v>246</v>
      </c>
      <c r="X218" t="s">
        <v>246</v>
      </c>
      <c r="Y218" t="s">
        <v>246</v>
      </c>
      <c r="Z218" t="s">
        <v>247</v>
      </c>
      <c r="AA218" t="s">
        <v>1815</v>
      </c>
      <c r="AB218" t="s">
        <v>44</v>
      </c>
      <c r="AC218" t="s">
        <v>27</v>
      </c>
      <c r="AD218" t="s">
        <v>19436</v>
      </c>
      <c r="AE218">
        <v>3</v>
      </c>
      <c r="AF218">
        <v>171</v>
      </c>
      <c r="AH218" t="s">
        <v>18940</v>
      </c>
      <c r="AI218" t="s">
        <v>19343</v>
      </c>
      <c r="AJ218" t="s">
        <v>19343</v>
      </c>
      <c r="AK218" s="8" t="s">
        <v>19395</v>
      </c>
      <c r="AL218" s="8" t="s">
        <v>19343</v>
      </c>
    </row>
    <row r="219" spans="1:38" hidden="1" x14ac:dyDescent="0.25">
      <c r="A219" t="s">
        <v>1816</v>
      </c>
      <c r="H219" t="s">
        <v>1921</v>
      </c>
      <c r="I219" t="s">
        <v>1922</v>
      </c>
      <c r="J219" t="s">
        <v>51</v>
      </c>
      <c r="K219" t="s">
        <v>1923</v>
      </c>
      <c r="M219" t="s">
        <v>1924</v>
      </c>
      <c r="N219">
        <v>4695678</v>
      </c>
      <c r="O219">
        <v>66</v>
      </c>
      <c r="P219">
        <v>788623</v>
      </c>
      <c r="Q219">
        <v>61645</v>
      </c>
      <c r="R219" t="s">
        <v>38</v>
      </c>
      <c r="S219" t="s">
        <v>39</v>
      </c>
      <c r="T219" t="s">
        <v>1925</v>
      </c>
      <c r="U219" t="s">
        <v>1926</v>
      </c>
      <c r="V219" t="s">
        <v>1609</v>
      </c>
      <c r="W219" t="s">
        <v>1927</v>
      </c>
      <c r="X219" t="s">
        <v>1928</v>
      </c>
      <c r="Y219" t="s">
        <v>1928</v>
      </c>
      <c r="Z219" t="s">
        <v>1929</v>
      </c>
      <c r="AA219" t="s">
        <v>1816</v>
      </c>
      <c r="AB219" t="s">
        <v>44</v>
      </c>
      <c r="AC219" t="s">
        <v>27</v>
      </c>
      <c r="AD219" t="s">
        <v>19423</v>
      </c>
      <c r="AE219" t="s">
        <v>46</v>
      </c>
      <c r="AF219" t="s">
        <v>47</v>
      </c>
      <c r="AH219" t="s">
        <v>18933</v>
      </c>
      <c r="AI219" t="s">
        <v>19343</v>
      </c>
      <c r="AJ219" t="s">
        <v>19343</v>
      </c>
      <c r="AK219" s="8" t="s">
        <v>47</v>
      </c>
      <c r="AL219" s="8" t="s">
        <v>19344</v>
      </c>
    </row>
    <row r="220" spans="1:38" hidden="1" x14ac:dyDescent="0.25">
      <c r="A220" t="s">
        <v>1817</v>
      </c>
      <c r="B220" t="s">
        <v>1930</v>
      </c>
      <c r="C220" t="s">
        <v>149</v>
      </c>
      <c r="D220" t="s">
        <v>866</v>
      </c>
      <c r="F220" t="s">
        <v>867</v>
      </c>
      <c r="H220" t="s">
        <v>1931</v>
      </c>
      <c r="I220" t="s">
        <v>1932</v>
      </c>
      <c r="J220" t="s">
        <v>35</v>
      </c>
      <c r="K220" t="s">
        <v>40</v>
      </c>
      <c r="L220" t="s">
        <v>1933</v>
      </c>
      <c r="M220" t="s">
        <v>1934</v>
      </c>
      <c r="N220">
        <v>4695949</v>
      </c>
      <c r="O220">
        <v>34</v>
      </c>
      <c r="P220">
        <v>244862</v>
      </c>
      <c r="Q220">
        <v>1812935</v>
      </c>
      <c r="R220" t="s">
        <v>689</v>
      </c>
      <c r="S220" t="s">
        <v>690</v>
      </c>
      <c r="T220" t="s">
        <v>1935</v>
      </c>
      <c r="U220" t="s">
        <v>1936</v>
      </c>
      <c r="V220" t="s">
        <v>874</v>
      </c>
      <c r="W220" t="s">
        <v>1843</v>
      </c>
      <c r="X220" t="s">
        <v>1843</v>
      </c>
      <c r="Y220" t="s">
        <v>1843</v>
      </c>
      <c r="Z220" t="s">
        <v>77</v>
      </c>
      <c r="AA220" t="s">
        <v>1817</v>
      </c>
      <c r="AB220" t="s">
        <v>44</v>
      </c>
      <c r="AC220" t="s">
        <v>27</v>
      </c>
      <c r="AD220" t="s">
        <v>19430</v>
      </c>
      <c r="AE220" t="s">
        <v>46</v>
      </c>
      <c r="AF220" t="s">
        <v>47</v>
      </c>
      <c r="AH220" t="s">
        <v>40</v>
      </c>
      <c r="AI220" t="s">
        <v>19343</v>
      </c>
      <c r="AJ220" t="s">
        <v>19343</v>
      </c>
      <c r="AK220" s="8" t="s">
        <v>19378</v>
      </c>
      <c r="AL220" s="8" t="s">
        <v>19344</v>
      </c>
    </row>
    <row r="221" spans="1:38" hidden="1" x14ac:dyDescent="0.25">
      <c r="A221" t="s">
        <v>1818</v>
      </c>
      <c r="B221" t="s">
        <v>1097</v>
      </c>
      <c r="H221" t="s">
        <v>1937</v>
      </c>
      <c r="I221" t="s">
        <v>1938</v>
      </c>
      <c r="J221" t="s">
        <v>51</v>
      </c>
      <c r="K221" t="s">
        <v>40</v>
      </c>
      <c r="L221" t="s">
        <v>1939</v>
      </c>
      <c r="M221" t="s">
        <v>1940</v>
      </c>
      <c r="N221">
        <v>4696296</v>
      </c>
      <c r="O221">
        <v>57</v>
      </c>
      <c r="P221">
        <v>182244</v>
      </c>
      <c r="Q221">
        <v>158836</v>
      </c>
      <c r="R221" t="s">
        <v>71</v>
      </c>
      <c r="S221" t="s">
        <v>72</v>
      </c>
      <c r="T221" t="s">
        <v>1941</v>
      </c>
      <c r="U221" t="s">
        <v>1942</v>
      </c>
      <c r="V221" t="s">
        <v>245</v>
      </c>
      <c r="W221" t="s">
        <v>246</v>
      </c>
      <c r="X221" t="s">
        <v>246</v>
      </c>
      <c r="Y221" t="s">
        <v>246</v>
      </c>
      <c r="Z221" t="s">
        <v>247</v>
      </c>
      <c r="AA221" t="s">
        <v>1818</v>
      </c>
      <c r="AB221" t="s">
        <v>44</v>
      </c>
      <c r="AC221" t="s">
        <v>27</v>
      </c>
      <c r="AD221" t="s">
        <v>19435</v>
      </c>
      <c r="AE221" t="s">
        <v>46</v>
      </c>
      <c r="AF221">
        <v>528</v>
      </c>
      <c r="AH221" t="s">
        <v>40</v>
      </c>
      <c r="AI221" t="s">
        <v>19343</v>
      </c>
      <c r="AJ221" t="s">
        <v>19343</v>
      </c>
      <c r="AK221" s="8" t="s">
        <v>47</v>
      </c>
      <c r="AL221" s="8" t="s">
        <v>19343</v>
      </c>
    </row>
    <row r="222" spans="1:38" hidden="1" x14ac:dyDescent="0.25">
      <c r="A222" t="s">
        <v>1819</v>
      </c>
      <c r="H222" t="s">
        <v>1943</v>
      </c>
      <c r="I222" t="s">
        <v>1944</v>
      </c>
      <c r="J222" t="s">
        <v>35</v>
      </c>
      <c r="K222" t="s">
        <v>40</v>
      </c>
      <c r="L222" t="s">
        <v>1945</v>
      </c>
      <c r="M222" t="s">
        <v>1946</v>
      </c>
      <c r="N222">
        <v>4697674</v>
      </c>
      <c r="O222">
        <v>20</v>
      </c>
      <c r="P222">
        <v>452444</v>
      </c>
      <c r="Q222">
        <v>1566258</v>
      </c>
      <c r="R222" t="s">
        <v>1947</v>
      </c>
      <c r="S222" t="s">
        <v>1948</v>
      </c>
      <c r="T222" t="s">
        <v>1949</v>
      </c>
      <c r="U222" t="s">
        <v>1950</v>
      </c>
      <c r="V222" t="s">
        <v>173</v>
      </c>
      <c r="W222" t="s">
        <v>1951</v>
      </c>
      <c r="X222" t="s">
        <v>1952</v>
      </c>
      <c r="Y222" t="s">
        <v>1952</v>
      </c>
      <c r="Z222" t="s">
        <v>176</v>
      </c>
      <c r="AA222" t="s">
        <v>1819</v>
      </c>
      <c r="AB222" t="s">
        <v>44</v>
      </c>
      <c r="AC222" t="s">
        <v>27</v>
      </c>
      <c r="AD222" t="s">
        <v>19426</v>
      </c>
      <c r="AE222" t="s">
        <v>46</v>
      </c>
      <c r="AF222" t="s">
        <v>47</v>
      </c>
      <c r="AH222" t="s">
        <v>40</v>
      </c>
      <c r="AI222" t="s">
        <v>19343</v>
      </c>
      <c r="AJ222" t="s">
        <v>19343</v>
      </c>
      <c r="AK222" s="8" t="s">
        <v>47</v>
      </c>
      <c r="AL222" s="8" t="s">
        <v>19344</v>
      </c>
    </row>
    <row r="223" spans="1:38" hidden="1" x14ac:dyDescent="0.25">
      <c r="A223" t="s">
        <v>1820</v>
      </c>
      <c r="B223" t="s">
        <v>48</v>
      </c>
      <c r="H223" t="s">
        <v>1953</v>
      </c>
      <c r="I223" t="s">
        <v>1954</v>
      </c>
      <c r="J223" t="s">
        <v>51</v>
      </c>
      <c r="K223" t="s">
        <v>1955</v>
      </c>
      <c r="M223" t="s">
        <v>1956</v>
      </c>
      <c r="N223">
        <v>4697885</v>
      </c>
      <c r="O223">
        <v>26</v>
      </c>
      <c r="P223">
        <v>332883</v>
      </c>
      <c r="Q223">
        <v>550</v>
      </c>
      <c r="R223" t="s">
        <v>84</v>
      </c>
      <c r="S223" t="s">
        <v>85</v>
      </c>
      <c r="T223" t="s">
        <v>40</v>
      </c>
      <c r="U223" t="s">
        <v>1957</v>
      </c>
      <c r="V223" t="s">
        <v>1833</v>
      </c>
      <c r="W223" t="s">
        <v>1834</v>
      </c>
      <c r="X223" t="s">
        <v>1835</v>
      </c>
      <c r="Y223" t="s">
        <v>1835</v>
      </c>
      <c r="Z223" t="s">
        <v>1835</v>
      </c>
      <c r="AA223" t="s">
        <v>1820</v>
      </c>
      <c r="AB223" t="s">
        <v>44</v>
      </c>
      <c r="AC223" t="s">
        <v>27</v>
      </c>
      <c r="AD223" t="s">
        <v>19439</v>
      </c>
      <c r="AE223" t="s">
        <v>46</v>
      </c>
      <c r="AF223" t="s">
        <v>47</v>
      </c>
      <c r="AH223" t="s">
        <v>40</v>
      </c>
      <c r="AI223" t="s">
        <v>19343</v>
      </c>
      <c r="AJ223" t="s">
        <v>19343</v>
      </c>
      <c r="AK223" s="8" t="s">
        <v>47</v>
      </c>
      <c r="AL223" s="8" t="s">
        <v>19344</v>
      </c>
    </row>
    <row r="224" spans="1:38" hidden="1" x14ac:dyDescent="0.25">
      <c r="A224" t="s">
        <v>1821</v>
      </c>
      <c r="B224" t="s">
        <v>48</v>
      </c>
      <c r="C224" t="s">
        <v>149</v>
      </c>
      <c r="D224" t="s">
        <v>1958</v>
      </c>
      <c r="F224" t="s">
        <v>1959</v>
      </c>
      <c r="H224" t="s">
        <v>1960</v>
      </c>
      <c r="I224" t="s">
        <v>1961</v>
      </c>
      <c r="J224" t="s">
        <v>51</v>
      </c>
      <c r="K224" t="s">
        <v>40</v>
      </c>
      <c r="L224" t="s">
        <v>1962</v>
      </c>
      <c r="M224" t="s">
        <v>1963</v>
      </c>
      <c r="N224">
        <v>4697885</v>
      </c>
      <c r="O224">
        <v>26</v>
      </c>
      <c r="P224">
        <v>332883</v>
      </c>
      <c r="Q224">
        <v>299767</v>
      </c>
      <c r="R224" t="s">
        <v>1736</v>
      </c>
      <c r="S224" t="s">
        <v>1737</v>
      </c>
      <c r="T224" t="s">
        <v>1964</v>
      </c>
      <c r="U224" t="s">
        <v>1965</v>
      </c>
      <c r="V224" t="s">
        <v>806</v>
      </c>
      <c r="W224" t="s">
        <v>567</v>
      </c>
      <c r="X224" t="s">
        <v>567</v>
      </c>
      <c r="Y224" t="s">
        <v>567</v>
      </c>
      <c r="Z224" t="s">
        <v>1299</v>
      </c>
      <c r="AA224" t="s">
        <v>1821</v>
      </c>
      <c r="AB224" t="s">
        <v>44</v>
      </c>
      <c r="AC224" t="s">
        <v>27</v>
      </c>
      <c r="AD224" t="s">
        <v>19439</v>
      </c>
      <c r="AE224" t="s">
        <v>46</v>
      </c>
      <c r="AF224" t="s">
        <v>47</v>
      </c>
      <c r="AH224" t="s">
        <v>40</v>
      </c>
      <c r="AI224" t="s">
        <v>19343</v>
      </c>
      <c r="AJ224" t="s">
        <v>19343</v>
      </c>
      <c r="AK224" s="8" t="s">
        <v>47</v>
      </c>
      <c r="AL224" s="8" t="s">
        <v>19344</v>
      </c>
    </row>
    <row r="225" spans="1:38" hidden="1" x14ac:dyDescent="0.25">
      <c r="A225" t="s">
        <v>1822</v>
      </c>
      <c r="B225" t="s">
        <v>248</v>
      </c>
      <c r="C225" t="s">
        <v>286</v>
      </c>
      <c r="H225" t="s">
        <v>1966</v>
      </c>
      <c r="I225" t="s">
        <v>1967</v>
      </c>
      <c r="J225" t="s">
        <v>51</v>
      </c>
      <c r="K225" t="s">
        <v>40</v>
      </c>
      <c r="L225" t="s">
        <v>1968</v>
      </c>
      <c r="M225" t="s">
        <v>1969</v>
      </c>
      <c r="N225">
        <v>4698037</v>
      </c>
      <c r="O225">
        <v>15</v>
      </c>
      <c r="P225">
        <v>798802</v>
      </c>
      <c r="Q225">
        <v>1907563</v>
      </c>
      <c r="R225" t="s">
        <v>1970</v>
      </c>
      <c r="S225" t="s">
        <v>1971</v>
      </c>
      <c r="T225" t="s">
        <v>1972</v>
      </c>
      <c r="U225" t="s">
        <v>1973</v>
      </c>
      <c r="V225" t="s">
        <v>293</v>
      </c>
      <c r="W225" t="s">
        <v>1974</v>
      </c>
      <c r="X225" t="s">
        <v>1974</v>
      </c>
      <c r="Y225" t="s">
        <v>1974</v>
      </c>
      <c r="Z225" t="s">
        <v>1975</v>
      </c>
      <c r="AA225" t="s">
        <v>1822</v>
      </c>
      <c r="AB225" t="s">
        <v>44</v>
      </c>
      <c r="AC225" t="s">
        <v>27</v>
      </c>
      <c r="AD225" t="s">
        <v>19423</v>
      </c>
      <c r="AE225" t="s">
        <v>46</v>
      </c>
      <c r="AF225" t="s">
        <v>47</v>
      </c>
      <c r="AH225" t="s">
        <v>18930</v>
      </c>
      <c r="AI225" t="s">
        <v>19343</v>
      </c>
      <c r="AJ225" t="s">
        <v>19343</v>
      </c>
      <c r="AK225" s="8" t="s">
        <v>47</v>
      </c>
      <c r="AL225" s="8" t="s">
        <v>19344</v>
      </c>
    </row>
    <row r="226" spans="1:38" hidden="1" x14ac:dyDescent="0.25">
      <c r="A226" t="s">
        <v>1823</v>
      </c>
      <c r="B226" t="s">
        <v>248</v>
      </c>
      <c r="C226" t="s">
        <v>286</v>
      </c>
      <c r="H226" t="s">
        <v>1976</v>
      </c>
      <c r="I226" t="s">
        <v>1977</v>
      </c>
      <c r="J226" t="s">
        <v>51</v>
      </c>
      <c r="K226" t="s">
        <v>40</v>
      </c>
      <c r="L226" t="s">
        <v>1978</v>
      </c>
      <c r="M226" t="s">
        <v>1979</v>
      </c>
      <c r="N226">
        <v>4698037</v>
      </c>
      <c r="O226">
        <v>15</v>
      </c>
      <c r="P226">
        <v>798802</v>
      </c>
      <c r="Q226">
        <v>1907564</v>
      </c>
      <c r="R226" t="s">
        <v>1980</v>
      </c>
      <c r="S226" t="s">
        <v>1981</v>
      </c>
      <c r="T226" t="s">
        <v>1982</v>
      </c>
      <c r="U226" t="s">
        <v>1983</v>
      </c>
      <c r="V226" t="s">
        <v>293</v>
      </c>
      <c r="W226" t="s">
        <v>1974</v>
      </c>
      <c r="X226" t="s">
        <v>1974</v>
      </c>
      <c r="Y226" t="s">
        <v>1974</v>
      </c>
      <c r="Z226" t="s">
        <v>1975</v>
      </c>
      <c r="AA226" t="s">
        <v>1823</v>
      </c>
      <c r="AB226" t="s">
        <v>44</v>
      </c>
      <c r="AC226" t="s">
        <v>27</v>
      </c>
      <c r="AD226" t="s">
        <v>19423</v>
      </c>
      <c r="AE226" t="s">
        <v>46</v>
      </c>
      <c r="AF226" t="s">
        <v>47</v>
      </c>
      <c r="AH226" t="s">
        <v>18930</v>
      </c>
      <c r="AI226" t="s">
        <v>19343</v>
      </c>
      <c r="AJ226" t="s">
        <v>19343</v>
      </c>
      <c r="AK226" s="8" t="s">
        <v>47</v>
      </c>
      <c r="AL226" s="8" t="s">
        <v>19344</v>
      </c>
    </row>
    <row r="227" spans="1:38" hidden="1" x14ac:dyDescent="0.25">
      <c r="A227" t="s">
        <v>1824</v>
      </c>
      <c r="C227" t="s">
        <v>149</v>
      </c>
      <c r="F227" t="s">
        <v>150</v>
      </c>
      <c r="H227" t="s">
        <v>1984</v>
      </c>
      <c r="I227" t="s">
        <v>1985</v>
      </c>
      <c r="J227" t="s">
        <v>51</v>
      </c>
      <c r="K227" t="s">
        <v>40</v>
      </c>
      <c r="L227" t="s">
        <v>1986</v>
      </c>
      <c r="M227" t="s">
        <v>1987</v>
      </c>
      <c r="N227">
        <v>4698256</v>
      </c>
      <c r="O227">
        <v>92</v>
      </c>
      <c r="P227">
        <v>154706</v>
      </c>
      <c r="Q227">
        <v>301102</v>
      </c>
      <c r="R227" t="s">
        <v>1988</v>
      </c>
      <c r="S227" t="s">
        <v>72</v>
      </c>
      <c r="T227" t="s">
        <v>1989</v>
      </c>
      <c r="U227" t="s">
        <v>1990</v>
      </c>
      <c r="V227" t="s">
        <v>157</v>
      </c>
      <c r="W227" t="s">
        <v>158</v>
      </c>
      <c r="X227" t="s">
        <v>158</v>
      </c>
      <c r="Y227" t="s">
        <v>158</v>
      </c>
      <c r="Z227" t="s">
        <v>737</v>
      </c>
      <c r="AA227" t="s">
        <v>1824</v>
      </c>
      <c r="AB227" t="s">
        <v>44</v>
      </c>
      <c r="AC227" t="s">
        <v>27</v>
      </c>
      <c r="AD227" t="s">
        <v>19436</v>
      </c>
      <c r="AE227">
        <v>4</v>
      </c>
      <c r="AF227">
        <v>686</v>
      </c>
      <c r="AH227" t="s">
        <v>18933</v>
      </c>
      <c r="AI227" t="s">
        <v>19343</v>
      </c>
      <c r="AJ227" t="s">
        <v>19343</v>
      </c>
      <c r="AK227" s="8" t="s">
        <v>47</v>
      </c>
      <c r="AL227" s="8" t="s">
        <v>19343</v>
      </c>
    </row>
    <row r="228" spans="1:38" hidden="1" x14ac:dyDescent="0.25">
      <c r="A228" t="s">
        <v>1825</v>
      </c>
      <c r="B228" t="s">
        <v>369</v>
      </c>
      <c r="C228" t="s">
        <v>149</v>
      </c>
      <c r="D228" t="s">
        <v>1991</v>
      </c>
      <c r="F228" t="s">
        <v>1879</v>
      </c>
      <c r="H228" t="s">
        <v>1992</v>
      </c>
      <c r="I228" t="s">
        <v>1993</v>
      </c>
      <c r="J228" t="s">
        <v>51</v>
      </c>
      <c r="K228" t="s">
        <v>40</v>
      </c>
      <c r="L228" t="s">
        <v>1994</v>
      </c>
      <c r="M228" t="s">
        <v>1995</v>
      </c>
      <c r="N228">
        <v>4698288</v>
      </c>
      <c r="O228">
        <v>110</v>
      </c>
      <c r="P228">
        <v>109611</v>
      </c>
      <c r="Q228">
        <v>1812934</v>
      </c>
      <c r="R228" t="s">
        <v>254</v>
      </c>
      <c r="S228" t="s">
        <v>72</v>
      </c>
      <c r="T228" t="s">
        <v>1996</v>
      </c>
      <c r="U228" t="s">
        <v>1997</v>
      </c>
      <c r="V228" t="s">
        <v>1886</v>
      </c>
      <c r="W228" t="s">
        <v>1887</v>
      </c>
      <c r="X228" t="s">
        <v>1887</v>
      </c>
      <c r="Y228" t="s">
        <v>1887</v>
      </c>
      <c r="Z228" t="s">
        <v>1888</v>
      </c>
      <c r="AA228" t="s">
        <v>1825</v>
      </c>
      <c r="AB228" t="s">
        <v>44</v>
      </c>
      <c r="AC228" t="s">
        <v>27</v>
      </c>
      <c r="AD228" t="s">
        <v>19436</v>
      </c>
      <c r="AE228">
        <v>2</v>
      </c>
      <c r="AF228">
        <v>78</v>
      </c>
      <c r="AH228" t="s">
        <v>18944</v>
      </c>
      <c r="AI228" t="s">
        <v>19343</v>
      </c>
      <c r="AJ228" t="s">
        <v>19343</v>
      </c>
      <c r="AK228" s="8" t="s">
        <v>47</v>
      </c>
      <c r="AL228" s="8" t="s">
        <v>19343</v>
      </c>
    </row>
    <row r="229" spans="1:38" hidden="1" x14ac:dyDescent="0.25">
      <c r="A229" t="s">
        <v>1826</v>
      </c>
      <c r="B229" t="s">
        <v>248</v>
      </c>
      <c r="C229" t="s">
        <v>149</v>
      </c>
      <c r="D229" t="s">
        <v>248</v>
      </c>
      <c r="F229" t="s">
        <v>249</v>
      </c>
      <c r="H229" t="s">
        <v>1998</v>
      </c>
      <c r="I229" t="s">
        <v>1999</v>
      </c>
      <c r="J229" t="s">
        <v>51</v>
      </c>
      <c r="K229" t="s">
        <v>40</v>
      </c>
      <c r="L229" t="s">
        <v>2000</v>
      </c>
      <c r="M229" t="s">
        <v>2001</v>
      </c>
      <c r="N229">
        <v>4698700</v>
      </c>
      <c r="O229">
        <v>140</v>
      </c>
      <c r="P229">
        <v>105602</v>
      </c>
      <c r="Q229">
        <v>301102</v>
      </c>
      <c r="R229" t="s">
        <v>1988</v>
      </c>
      <c r="S229" t="s">
        <v>72</v>
      </c>
      <c r="T229" t="s">
        <v>2002</v>
      </c>
      <c r="U229" t="s">
        <v>2003</v>
      </c>
      <c r="V229" t="s">
        <v>257</v>
      </c>
      <c r="W229" t="s">
        <v>258</v>
      </c>
      <c r="X229" t="s">
        <v>258</v>
      </c>
      <c r="Y229" t="s">
        <v>258</v>
      </c>
      <c r="Z229" t="s">
        <v>2004</v>
      </c>
      <c r="AA229" t="s">
        <v>1826</v>
      </c>
      <c r="AB229" t="s">
        <v>44</v>
      </c>
      <c r="AC229" t="s">
        <v>27</v>
      </c>
      <c r="AD229" t="s">
        <v>19436</v>
      </c>
      <c r="AE229">
        <v>4</v>
      </c>
      <c r="AF229">
        <v>108</v>
      </c>
      <c r="AH229" t="s">
        <v>18933</v>
      </c>
      <c r="AI229" t="s">
        <v>19343</v>
      </c>
      <c r="AJ229" t="s">
        <v>19343</v>
      </c>
      <c r="AK229" s="8" t="s">
        <v>47</v>
      </c>
      <c r="AL229" s="8" t="s">
        <v>19343</v>
      </c>
    </row>
    <row r="230" spans="1:38" hidden="1" x14ac:dyDescent="0.25">
      <c r="A230" t="s">
        <v>1827</v>
      </c>
      <c r="B230" t="s">
        <v>2005</v>
      </c>
      <c r="C230" t="s">
        <v>2006</v>
      </c>
      <c r="F230" t="s">
        <v>2007</v>
      </c>
      <c r="H230" t="s">
        <v>2008</v>
      </c>
      <c r="I230" t="s">
        <v>2009</v>
      </c>
      <c r="J230" t="s">
        <v>35</v>
      </c>
      <c r="K230" t="s">
        <v>40</v>
      </c>
      <c r="L230" t="s">
        <v>2010</v>
      </c>
      <c r="M230" t="s">
        <v>2011</v>
      </c>
      <c r="N230">
        <v>4699637</v>
      </c>
      <c r="O230">
        <v>26</v>
      </c>
      <c r="P230">
        <v>475821</v>
      </c>
      <c r="Q230">
        <v>1812935</v>
      </c>
      <c r="R230" t="s">
        <v>689</v>
      </c>
      <c r="S230" t="s">
        <v>690</v>
      </c>
      <c r="T230" t="s">
        <v>2012</v>
      </c>
      <c r="U230" t="s">
        <v>2013</v>
      </c>
      <c r="V230" t="s">
        <v>2014</v>
      </c>
      <c r="W230" t="s">
        <v>1096</v>
      </c>
      <c r="X230" t="s">
        <v>1096</v>
      </c>
      <c r="Y230" t="s">
        <v>1096</v>
      </c>
      <c r="Z230" t="s">
        <v>77</v>
      </c>
      <c r="AA230" t="s">
        <v>1827</v>
      </c>
      <c r="AB230" t="s">
        <v>44</v>
      </c>
      <c r="AC230" t="s">
        <v>27</v>
      </c>
      <c r="AD230" t="s">
        <v>19430</v>
      </c>
      <c r="AE230" t="s">
        <v>46</v>
      </c>
      <c r="AF230" t="s">
        <v>47</v>
      </c>
      <c r="AH230" t="s">
        <v>40</v>
      </c>
      <c r="AI230" t="s">
        <v>19343</v>
      </c>
      <c r="AJ230" t="s">
        <v>19343</v>
      </c>
      <c r="AK230" s="8" t="s">
        <v>47</v>
      </c>
      <c r="AL230" s="8" t="s">
        <v>19344</v>
      </c>
    </row>
    <row r="231" spans="1:38" hidden="1" x14ac:dyDescent="0.25">
      <c r="A231" t="s">
        <v>2015</v>
      </c>
      <c r="B231" t="s">
        <v>322</v>
      </c>
      <c r="C231" t="s">
        <v>149</v>
      </c>
      <c r="H231" t="s">
        <v>2046</v>
      </c>
      <c r="I231" t="s">
        <v>2047</v>
      </c>
      <c r="J231" t="s">
        <v>35</v>
      </c>
      <c r="K231" t="s">
        <v>40</v>
      </c>
      <c r="L231" t="s">
        <v>2048</v>
      </c>
      <c r="M231" t="s">
        <v>2049</v>
      </c>
      <c r="N231">
        <v>4700629</v>
      </c>
      <c r="O231">
        <v>35</v>
      </c>
      <c r="P231">
        <v>208792</v>
      </c>
      <c r="Q231">
        <v>550</v>
      </c>
      <c r="R231" t="s">
        <v>84</v>
      </c>
      <c r="S231" t="s">
        <v>85</v>
      </c>
      <c r="T231" t="s">
        <v>2050</v>
      </c>
      <c r="U231" t="s">
        <v>2051</v>
      </c>
      <c r="V231" t="s">
        <v>329</v>
      </c>
      <c r="W231" t="s">
        <v>703</v>
      </c>
      <c r="X231" t="s">
        <v>704</v>
      </c>
      <c r="Y231" t="s">
        <v>704</v>
      </c>
      <c r="Z231" t="s">
        <v>705</v>
      </c>
      <c r="AA231" t="s">
        <v>2015</v>
      </c>
      <c r="AB231" t="s">
        <v>44</v>
      </c>
      <c r="AC231" t="s">
        <v>27</v>
      </c>
      <c r="AD231" t="s">
        <v>19436</v>
      </c>
      <c r="AE231">
        <v>1</v>
      </c>
      <c r="AF231">
        <v>62</v>
      </c>
      <c r="AH231" t="s">
        <v>40</v>
      </c>
      <c r="AI231" t="s">
        <v>19343</v>
      </c>
      <c r="AJ231" t="s">
        <v>19343</v>
      </c>
      <c r="AK231" s="8" t="s">
        <v>47</v>
      </c>
      <c r="AL231" s="8" t="s">
        <v>19344</v>
      </c>
    </row>
    <row r="232" spans="1:38" hidden="1" x14ac:dyDescent="0.25">
      <c r="A232" t="s">
        <v>2016</v>
      </c>
      <c r="B232" t="s">
        <v>248</v>
      </c>
      <c r="C232" t="s">
        <v>149</v>
      </c>
      <c r="D232" t="s">
        <v>248</v>
      </c>
      <c r="E232" t="s">
        <v>248</v>
      </c>
      <c r="F232" t="s">
        <v>248</v>
      </c>
      <c r="G232" t="s">
        <v>248</v>
      </c>
      <c r="H232" t="s">
        <v>2052</v>
      </c>
      <c r="I232" t="s">
        <v>2053</v>
      </c>
      <c r="J232" t="s">
        <v>35</v>
      </c>
      <c r="K232" t="s">
        <v>40</v>
      </c>
      <c r="L232" t="s">
        <v>2054</v>
      </c>
      <c r="M232" t="s">
        <v>2055</v>
      </c>
      <c r="N232">
        <v>4701014</v>
      </c>
      <c r="O232">
        <v>8</v>
      </c>
      <c r="P232">
        <v>965816</v>
      </c>
      <c r="Q232">
        <v>1686396</v>
      </c>
      <c r="R232" t="s">
        <v>2056</v>
      </c>
      <c r="S232" t="s">
        <v>2057</v>
      </c>
      <c r="T232" t="s">
        <v>2058</v>
      </c>
      <c r="U232" t="s">
        <v>2059</v>
      </c>
      <c r="V232" t="s">
        <v>553</v>
      </c>
      <c r="W232" t="s">
        <v>905</v>
      </c>
      <c r="X232" t="s">
        <v>905</v>
      </c>
      <c r="Y232" t="s">
        <v>905</v>
      </c>
      <c r="Z232" t="s">
        <v>906</v>
      </c>
      <c r="AA232" t="s">
        <v>2016</v>
      </c>
      <c r="AB232" t="s">
        <v>44</v>
      </c>
      <c r="AC232" t="s">
        <v>27</v>
      </c>
      <c r="AD232" t="s">
        <v>19436</v>
      </c>
      <c r="AE232">
        <v>1</v>
      </c>
      <c r="AF232">
        <v>677</v>
      </c>
      <c r="AH232" t="s">
        <v>40</v>
      </c>
      <c r="AI232" t="s">
        <v>19343</v>
      </c>
      <c r="AJ232" t="s">
        <v>19343</v>
      </c>
      <c r="AK232" s="8" t="s">
        <v>47</v>
      </c>
      <c r="AL232" s="8" t="s">
        <v>19344</v>
      </c>
    </row>
    <row r="233" spans="1:38" hidden="1" x14ac:dyDescent="0.25">
      <c r="A233" t="s">
        <v>2017</v>
      </c>
      <c r="B233" t="s">
        <v>248</v>
      </c>
      <c r="C233" t="s">
        <v>149</v>
      </c>
      <c r="D233" t="s">
        <v>248</v>
      </c>
      <c r="F233" t="s">
        <v>249</v>
      </c>
      <c r="H233" t="s">
        <v>2060</v>
      </c>
      <c r="I233" t="s">
        <v>2061</v>
      </c>
      <c r="J233" t="s">
        <v>35</v>
      </c>
      <c r="K233" t="s">
        <v>40</v>
      </c>
      <c r="L233" t="s">
        <v>2062</v>
      </c>
      <c r="M233" t="s">
        <v>2063</v>
      </c>
      <c r="N233">
        <v>4701120</v>
      </c>
      <c r="O233">
        <v>52</v>
      </c>
      <c r="P233">
        <v>149136</v>
      </c>
      <c r="Q233">
        <v>881260</v>
      </c>
      <c r="R233" t="s">
        <v>946</v>
      </c>
      <c r="S233" t="s">
        <v>947</v>
      </c>
      <c r="T233" t="s">
        <v>2064</v>
      </c>
      <c r="U233" t="s">
        <v>2065</v>
      </c>
      <c r="V233" t="s">
        <v>257</v>
      </c>
      <c r="W233" t="s">
        <v>258</v>
      </c>
      <c r="X233" t="s">
        <v>258</v>
      </c>
      <c r="Y233" t="s">
        <v>258</v>
      </c>
      <c r="Z233" t="s">
        <v>77</v>
      </c>
      <c r="AA233" t="s">
        <v>2017</v>
      </c>
      <c r="AB233" t="s">
        <v>44</v>
      </c>
      <c r="AC233" t="s">
        <v>27</v>
      </c>
      <c r="AD233" t="s">
        <v>19420</v>
      </c>
      <c r="AE233" t="s">
        <v>46</v>
      </c>
      <c r="AF233">
        <v>659</v>
      </c>
      <c r="AH233" t="s">
        <v>40</v>
      </c>
      <c r="AI233" t="s">
        <v>19343</v>
      </c>
      <c r="AJ233" t="s">
        <v>19343</v>
      </c>
      <c r="AK233" s="8" t="s">
        <v>47</v>
      </c>
      <c r="AL233" s="8" t="s">
        <v>19344</v>
      </c>
    </row>
    <row r="234" spans="1:38" hidden="1" x14ac:dyDescent="0.25">
      <c r="A234" t="s">
        <v>2018</v>
      </c>
      <c r="B234" t="s">
        <v>322</v>
      </c>
      <c r="C234" t="s">
        <v>149</v>
      </c>
      <c r="H234" t="s">
        <v>2066</v>
      </c>
      <c r="I234" t="s">
        <v>2067</v>
      </c>
      <c r="J234" t="s">
        <v>35</v>
      </c>
      <c r="K234" t="s">
        <v>40</v>
      </c>
      <c r="L234" t="s">
        <v>2068</v>
      </c>
      <c r="M234" t="s">
        <v>2069</v>
      </c>
      <c r="N234">
        <v>4701252</v>
      </c>
      <c r="O234">
        <v>30</v>
      </c>
      <c r="P234">
        <v>347798</v>
      </c>
      <c r="Q234">
        <v>550</v>
      </c>
      <c r="R234" t="s">
        <v>84</v>
      </c>
      <c r="S234" t="s">
        <v>85</v>
      </c>
      <c r="T234" t="s">
        <v>2070</v>
      </c>
      <c r="U234" t="s">
        <v>2071</v>
      </c>
      <c r="V234" t="s">
        <v>329</v>
      </c>
      <c r="W234" t="s">
        <v>703</v>
      </c>
      <c r="X234" t="s">
        <v>704</v>
      </c>
      <c r="Y234" t="s">
        <v>704</v>
      </c>
      <c r="Z234" t="s">
        <v>705</v>
      </c>
      <c r="AA234" t="s">
        <v>2018</v>
      </c>
      <c r="AB234" t="s">
        <v>44</v>
      </c>
      <c r="AC234" t="s">
        <v>27</v>
      </c>
      <c r="AD234" t="s">
        <v>19420</v>
      </c>
      <c r="AE234" t="s">
        <v>46</v>
      </c>
      <c r="AF234">
        <v>784</v>
      </c>
      <c r="AH234" t="s">
        <v>40</v>
      </c>
      <c r="AI234" t="s">
        <v>19343</v>
      </c>
      <c r="AJ234" t="s">
        <v>19343</v>
      </c>
      <c r="AK234" s="8" t="s">
        <v>47</v>
      </c>
      <c r="AL234" s="8" t="s">
        <v>19344</v>
      </c>
    </row>
    <row r="235" spans="1:38" hidden="1" x14ac:dyDescent="0.25">
      <c r="A235" t="s">
        <v>2019</v>
      </c>
      <c r="B235" t="s">
        <v>369</v>
      </c>
      <c r="C235" t="s">
        <v>149</v>
      </c>
      <c r="D235" t="s">
        <v>1991</v>
      </c>
      <c r="F235" t="s">
        <v>1879</v>
      </c>
      <c r="H235" t="s">
        <v>2072</v>
      </c>
      <c r="I235" t="s">
        <v>2073</v>
      </c>
      <c r="J235" t="s">
        <v>51</v>
      </c>
      <c r="K235" t="s">
        <v>40</v>
      </c>
      <c r="L235">
        <v>2845</v>
      </c>
      <c r="M235" t="s">
        <v>2074</v>
      </c>
      <c r="N235">
        <v>4701394</v>
      </c>
      <c r="O235">
        <v>128</v>
      </c>
      <c r="P235">
        <v>76458</v>
      </c>
      <c r="Q235">
        <v>1812934</v>
      </c>
      <c r="R235" t="s">
        <v>254</v>
      </c>
      <c r="S235" t="s">
        <v>72</v>
      </c>
      <c r="T235" t="s">
        <v>2075</v>
      </c>
      <c r="U235" t="s">
        <v>2076</v>
      </c>
      <c r="V235" t="s">
        <v>1886</v>
      </c>
      <c r="W235" t="s">
        <v>1887</v>
      </c>
      <c r="X235" t="s">
        <v>1887</v>
      </c>
      <c r="Y235" t="s">
        <v>1887</v>
      </c>
      <c r="Z235" t="s">
        <v>1888</v>
      </c>
      <c r="AA235" t="s">
        <v>2019</v>
      </c>
      <c r="AB235" t="s">
        <v>44</v>
      </c>
      <c r="AC235" t="s">
        <v>27</v>
      </c>
      <c r="AD235" t="s">
        <v>19436</v>
      </c>
      <c r="AE235">
        <v>2</v>
      </c>
      <c r="AF235">
        <v>78</v>
      </c>
      <c r="AH235" t="s">
        <v>18944</v>
      </c>
      <c r="AI235" t="s">
        <v>19343</v>
      </c>
      <c r="AJ235" t="s">
        <v>19343</v>
      </c>
      <c r="AK235" s="8" t="s">
        <v>47</v>
      </c>
      <c r="AL235" s="8" t="s">
        <v>19343</v>
      </c>
    </row>
    <row r="236" spans="1:38" hidden="1" x14ac:dyDescent="0.25">
      <c r="A236" t="s">
        <v>2020</v>
      </c>
      <c r="B236" t="s">
        <v>322</v>
      </c>
      <c r="C236" t="s">
        <v>149</v>
      </c>
      <c r="H236" t="s">
        <v>2077</v>
      </c>
      <c r="I236" t="s">
        <v>2078</v>
      </c>
      <c r="J236" t="s">
        <v>35</v>
      </c>
      <c r="K236" t="s">
        <v>40</v>
      </c>
      <c r="L236" t="s">
        <v>2079</v>
      </c>
      <c r="M236" t="s">
        <v>2080</v>
      </c>
      <c r="N236">
        <v>4702520</v>
      </c>
      <c r="O236">
        <v>70</v>
      </c>
      <c r="P236">
        <v>120208</v>
      </c>
      <c r="Q236">
        <v>550</v>
      </c>
      <c r="R236" t="s">
        <v>84</v>
      </c>
      <c r="S236" t="s">
        <v>85</v>
      </c>
      <c r="T236" t="s">
        <v>2081</v>
      </c>
      <c r="U236" t="s">
        <v>2082</v>
      </c>
      <c r="V236" t="s">
        <v>329</v>
      </c>
      <c r="W236" t="s">
        <v>703</v>
      </c>
      <c r="X236" t="s">
        <v>704</v>
      </c>
      <c r="Y236" t="s">
        <v>704</v>
      </c>
      <c r="Z236" t="s">
        <v>705</v>
      </c>
      <c r="AA236" t="s">
        <v>2020</v>
      </c>
      <c r="AB236" t="s">
        <v>44</v>
      </c>
      <c r="AC236" t="s">
        <v>27</v>
      </c>
      <c r="AD236" t="s">
        <v>19436</v>
      </c>
      <c r="AE236">
        <v>2</v>
      </c>
      <c r="AF236">
        <v>97</v>
      </c>
      <c r="AH236" t="s">
        <v>40</v>
      </c>
      <c r="AI236" t="s">
        <v>19343</v>
      </c>
      <c r="AJ236" t="s">
        <v>19343</v>
      </c>
      <c r="AK236" s="8" t="s">
        <v>47</v>
      </c>
      <c r="AL236" s="8" t="s">
        <v>19343</v>
      </c>
    </row>
    <row r="237" spans="1:38" hidden="1" x14ac:dyDescent="0.25">
      <c r="A237" t="s">
        <v>2021</v>
      </c>
      <c r="C237" t="s">
        <v>149</v>
      </c>
      <c r="H237" t="s">
        <v>2083</v>
      </c>
      <c r="I237" t="s">
        <v>2084</v>
      </c>
      <c r="J237" t="s">
        <v>51</v>
      </c>
      <c r="K237" t="s">
        <v>40</v>
      </c>
      <c r="L237" t="s">
        <v>2085</v>
      </c>
      <c r="M237" t="s">
        <v>2086</v>
      </c>
      <c r="N237">
        <v>4704549</v>
      </c>
      <c r="O237">
        <v>46</v>
      </c>
      <c r="P237">
        <v>263418</v>
      </c>
      <c r="Q237">
        <v>881260</v>
      </c>
      <c r="R237" t="s">
        <v>946</v>
      </c>
      <c r="S237" t="s">
        <v>947</v>
      </c>
      <c r="T237" t="s">
        <v>2087</v>
      </c>
      <c r="U237" t="s">
        <v>2088</v>
      </c>
      <c r="V237" t="s">
        <v>245</v>
      </c>
      <c r="W237" t="s">
        <v>246</v>
      </c>
      <c r="X237" t="s">
        <v>246</v>
      </c>
      <c r="Y237" t="s">
        <v>246</v>
      </c>
      <c r="Z237" t="s">
        <v>247</v>
      </c>
      <c r="AA237" t="s">
        <v>2021</v>
      </c>
      <c r="AB237" t="s">
        <v>44</v>
      </c>
      <c r="AC237" t="s">
        <v>27</v>
      </c>
      <c r="AD237" t="s">
        <v>19420</v>
      </c>
      <c r="AE237" t="s">
        <v>46</v>
      </c>
      <c r="AF237">
        <v>499</v>
      </c>
      <c r="AH237" t="s">
        <v>40</v>
      </c>
      <c r="AI237" t="s">
        <v>19343</v>
      </c>
      <c r="AJ237" t="s">
        <v>19343</v>
      </c>
      <c r="AK237" s="8" t="s">
        <v>47</v>
      </c>
      <c r="AL237" s="8" t="s">
        <v>19344</v>
      </c>
    </row>
    <row r="238" spans="1:38" hidden="1" x14ac:dyDescent="0.25">
      <c r="A238" t="s">
        <v>2022</v>
      </c>
      <c r="B238" t="s">
        <v>322</v>
      </c>
      <c r="C238" t="s">
        <v>149</v>
      </c>
      <c r="H238" t="s">
        <v>2089</v>
      </c>
      <c r="I238" t="s">
        <v>2090</v>
      </c>
      <c r="J238" t="s">
        <v>35</v>
      </c>
      <c r="K238" t="s">
        <v>40</v>
      </c>
      <c r="L238" t="s">
        <v>2091</v>
      </c>
      <c r="M238" t="s">
        <v>2092</v>
      </c>
      <c r="N238">
        <v>4704977</v>
      </c>
      <c r="O238">
        <v>60</v>
      </c>
      <c r="P238">
        <v>165521</v>
      </c>
      <c r="Q238">
        <v>550</v>
      </c>
      <c r="R238" t="s">
        <v>84</v>
      </c>
      <c r="S238" t="s">
        <v>85</v>
      </c>
      <c r="T238" t="s">
        <v>2093</v>
      </c>
      <c r="U238" t="s">
        <v>2094</v>
      </c>
      <c r="V238" t="s">
        <v>329</v>
      </c>
      <c r="W238" t="s">
        <v>703</v>
      </c>
      <c r="X238" t="s">
        <v>704</v>
      </c>
      <c r="Y238" t="s">
        <v>704</v>
      </c>
      <c r="Z238" t="s">
        <v>705</v>
      </c>
      <c r="AA238" t="s">
        <v>2022</v>
      </c>
      <c r="AB238" t="s">
        <v>44</v>
      </c>
      <c r="AC238" t="s">
        <v>27</v>
      </c>
      <c r="AD238" t="s">
        <v>19436</v>
      </c>
      <c r="AE238">
        <v>3</v>
      </c>
      <c r="AF238">
        <v>144</v>
      </c>
      <c r="AH238" t="s">
        <v>18933</v>
      </c>
      <c r="AI238" t="s">
        <v>19343</v>
      </c>
      <c r="AJ238" t="s">
        <v>19343</v>
      </c>
      <c r="AK238" s="8" t="s">
        <v>47</v>
      </c>
      <c r="AL238" s="8" t="s">
        <v>19343</v>
      </c>
    </row>
    <row r="239" spans="1:38" hidden="1" x14ac:dyDescent="0.25">
      <c r="A239" t="s">
        <v>2023</v>
      </c>
      <c r="C239" t="s">
        <v>149</v>
      </c>
      <c r="F239" t="s">
        <v>150</v>
      </c>
      <c r="H239" t="s">
        <v>2095</v>
      </c>
      <c r="I239" t="s">
        <v>2096</v>
      </c>
      <c r="J239" t="s">
        <v>51</v>
      </c>
      <c r="K239" t="s">
        <v>40</v>
      </c>
      <c r="L239" t="s">
        <v>2097</v>
      </c>
      <c r="M239" t="s">
        <v>2098</v>
      </c>
      <c r="N239">
        <v>4704988</v>
      </c>
      <c r="O239">
        <v>81</v>
      </c>
      <c r="P239">
        <v>123743</v>
      </c>
      <c r="Q239">
        <v>1296536</v>
      </c>
      <c r="R239" t="s">
        <v>191</v>
      </c>
      <c r="S239" t="s">
        <v>72</v>
      </c>
      <c r="T239" t="s">
        <v>2099</v>
      </c>
      <c r="U239" t="s">
        <v>2100</v>
      </c>
      <c r="V239" t="s">
        <v>157</v>
      </c>
      <c r="W239" t="s">
        <v>158</v>
      </c>
      <c r="X239" t="s">
        <v>158</v>
      </c>
      <c r="Y239" t="s">
        <v>158</v>
      </c>
      <c r="Z239" t="s">
        <v>737</v>
      </c>
      <c r="AA239" t="s">
        <v>2023</v>
      </c>
      <c r="AB239" t="s">
        <v>44</v>
      </c>
      <c r="AC239" t="s">
        <v>27</v>
      </c>
      <c r="AD239" t="s">
        <v>19436</v>
      </c>
      <c r="AE239">
        <v>3</v>
      </c>
      <c r="AF239">
        <v>270</v>
      </c>
      <c r="AH239" t="s">
        <v>18933</v>
      </c>
      <c r="AI239" t="s">
        <v>19343</v>
      </c>
      <c r="AJ239" t="s">
        <v>19343</v>
      </c>
      <c r="AK239" s="8" t="s">
        <v>47</v>
      </c>
      <c r="AL239" s="8" t="s">
        <v>19343</v>
      </c>
    </row>
    <row r="240" spans="1:38" hidden="1" x14ac:dyDescent="0.25">
      <c r="A240" t="s">
        <v>2024</v>
      </c>
      <c r="B240" t="s">
        <v>322</v>
      </c>
      <c r="C240" t="s">
        <v>149</v>
      </c>
      <c r="H240" t="s">
        <v>2101</v>
      </c>
      <c r="I240" t="s">
        <v>2102</v>
      </c>
      <c r="J240" t="s">
        <v>35</v>
      </c>
      <c r="K240" t="s">
        <v>40</v>
      </c>
      <c r="L240" t="s">
        <v>2103</v>
      </c>
      <c r="M240" t="s">
        <v>2104</v>
      </c>
      <c r="N240">
        <v>4705139</v>
      </c>
      <c r="O240">
        <v>24</v>
      </c>
      <c r="P240">
        <v>472954</v>
      </c>
      <c r="Q240">
        <v>550</v>
      </c>
      <c r="R240" t="s">
        <v>84</v>
      </c>
      <c r="S240" t="s">
        <v>85</v>
      </c>
      <c r="T240" t="s">
        <v>2105</v>
      </c>
      <c r="U240" t="s">
        <v>2106</v>
      </c>
      <c r="V240" t="s">
        <v>329</v>
      </c>
      <c r="W240" t="s">
        <v>703</v>
      </c>
      <c r="X240" t="s">
        <v>704</v>
      </c>
      <c r="Y240" t="s">
        <v>704</v>
      </c>
      <c r="Z240" t="s">
        <v>705</v>
      </c>
      <c r="AA240" t="s">
        <v>2024</v>
      </c>
      <c r="AB240" t="s">
        <v>44</v>
      </c>
      <c r="AC240" t="s">
        <v>27</v>
      </c>
      <c r="AD240" t="s">
        <v>19414</v>
      </c>
      <c r="AE240" t="s">
        <v>46</v>
      </c>
      <c r="AF240">
        <v>777</v>
      </c>
      <c r="AH240" t="s">
        <v>40</v>
      </c>
      <c r="AI240" t="s">
        <v>19343</v>
      </c>
      <c r="AJ240" t="s">
        <v>19343</v>
      </c>
      <c r="AK240" s="8" t="s">
        <v>47</v>
      </c>
      <c r="AL240" s="8" t="s">
        <v>19344</v>
      </c>
    </row>
    <row r="241" spans="1:38" hidden="1" x14ac:dyDescent="0.25">
      <c r="A241" t="s">
        <v>2025</v>
      </c>
      <c r="C241" t="s">
        <v>2107</v>
      </c>
      <c r="H241" t="s">
        <v>2108</v>
      </c>
      <c r="I241" t="s">
        <v>2109</v>
      </c>
      <c r="J241" t="s">
        <v>51</v>
      </c>
      <c r="K241" t="s">
        <v>40</v>
      </c>
      <c r="L241" t="s">
        <v>2110</v>
      </c>
      <c r="M241" t="s">
        <v>2111</v>
      </c>
      <c r="N241">
        <v>4705385</v>
      </c>
      <c r="O241">
        <v>187</v>
      </c>
      <c r="P241">
        <v>109643</v>
      </c>
      <c r="Q241">
        <v>1296536</v>
      </c>
      <c r="R241" t="s">
        <v>191</v>
      </c>
      <c r="S241" t="s">
        <v>72</v>
      </c>
      <c r="T241" t="s">
        <v>2112</v>
      </c>
      <c r="U241" t="s">
        <v>2113</v>
      </c>
      <c r="V241" t="s">
        <v>2114</v>
      </c>
      <c r="W241" t="s">
        <v>2115</v>
      </c>
      <c r="X241" t="s">
        <v>2115</v>
      </c>
      <c r="Y241" t="s">
        <v>2115</v>
      </c>
      <c r="Z241" t="s">
        <v>2116</v>
      </c>
      <c r="AA241" t="s">
        <v>2025</v>
      </c>
      <c r="AB241" t="s">
        <v>44</v>
      </c>
      <c r="AC241" t="s">
        <v>27</v>
      </c>
      <c r="AD241" t="s">
        <v>19436</v>
      </c>
      <c r="AE241">
        <v>1</v>
      </c>
      <c r="AF241">
        <v>809</v>
      </c>
      <c r="AH241" t="s">
        <v>40</v>
      </c>
      <c r="AI241" t="s">
        <v>19343</v>
      </c>
      <c r="AJ241" t="s">
        <v>19343</v>
      </c>
      <c r="AK241" s="8" t="s">
        <v>47</v>
      </c>
      <c r="AL241" s="8" t="s">
        <v>19344</v>
      </c>
    </row>
    <row r="242" spans="1:38" hidden="1" x14ac:dyDescent="0.25">
      <c r="A242" t="s">
        <v>2026</v>
      </c>
      <c r="B242" t="s">
        <v>1930</v>
      </c>
      <c r="C242" t="s">
        <v>149</v>
      </c>
      <c r="D242" t="s">
        <v>866</v>
      </c>
      <c r="F242" t="s">
        <v>867</v>
      </c>
      <c r="H242" t="s">
        <v>2117</v>
      </c>
      <c r="I242" t="s">
        <v>2118</v>
      </c>
      <c r="J242" t="s">
        <v>35</v>
      </c>
      <c r="K242" t="s">
        <v>40</v>
      </c>
      <c r="L242" t="s">
        <v>2119</v>
      </c>
      <c r="M242" t="s">
        <v>2120</v>
      </c>
      <c r="N242">
        <v>4705944</v>
      </c>
      <c r="O242">
        <v>54</v>
      </c>
      <c r="P242">
        <v>203114</v>
      </c>
      <c r="Q242">
        <v>550</v>
      </c>
      <c r="R242" t="s">
        <v>84</v>
      </c>
      <c r="S242" t="s">
        <v>85</v>
      </c>
      <c r="T242" t="s">
        <v>2121</v>
      </c>
      <c r="U242" t="s">
        <v>2122</v>
      </c>
      <c r="V242" t="s">
        <v>874</v>
      </c>
      <c r="W242" t="s">
        <v>875</v>
      </c>
      <c r="X242" t="s">
        <v>875</v>
      </c>
      <c r="Y242" t="s">
        <v>875</v>
      </c>
      <c r="Z242" t="s">
        <v>2123</v>
      </c>
      <c r="AA242" t="s">
        <v>2026</v>
      </c>
      <c r="AB242" t="s">
        <v>44</v>
      </c>
      <c r="AC242" t="s">
        <v>27</v>
      </c>
      <c r="AD242" t="s">
        <v>19417</v>
      </c>
      <c r="AE242" t="s">
        <v>46</v>
      </c>
      <c r="AF242" t="s">
        <v>47</v>
      </c>
      <c r="AH242" t="s">
        <v>40</v>
      </c>
      <c r="AI242" t="s">
        <v>19343</v>
      </c>
      <c r="AJ242" t="s">
        <v>19343</v>
      </c>
      <c r="AK242" s="8" t="s">
        <v>19396</v>
      </c>
      <c r="AL242" s="8" t="s">
        <v>19344</v>
      </c>
    </row>
    <row r="243" spans="1:38" hidden="1" x14ac:dyDescent="0.25">
      <c r="A243" t="s">
        <v>2027</v>
      </c>
      <c r="B243" t="s">
        <v>387</v>
      </c>
      <c r="C243" t="s">
        <v>149</v>
      </c>
      <c r="D243" t="s">
        <v>586</v>
      </c>
      <c r="F243" t="s">
        <v>150</v>
      </c>
      <c r="H243" t="s">
        <v>2124</v>
      </c>
      <c r="I243" t="s">
        <v>2125</v>
      </c>
      <c r="J243" t="s">
        <v>51</v>
      </c>
      <c r="K243" t="s">
        <v>40</v>
      </c>
      <c r="L243" t="s">
        <v>2126</v>
      </c>
      <c r="M243" t="s">
        <v>2127</v>
      </c>
      <c r="N243">
        <v>4705999</v>
      </c>
      <c r="O243">
        <v>52</v>
      </c>
      <c r="P243">
        <v>151635</v>
      </c>
      <c r="Q243">
        <v>299766</v>
      </c>
      <c r="R243" t="s">
        <v>733</v>
      </c>
      <c r="S243" t="s">
        <v>72</v>
      </c>
      <c r="T243" t="s">
        <v>2128</v>
      </c>
      <c r="U243" t="s">
        <v>2129</v>
      </c>
      <c r="V243" t="s">
        <v>157</v>
      </c>
      <c r="W243" t="s">
        <v>826</v>
      </c>
      <c r="X243" t="s">
        <v>826</v>
      </c>
      <c r="Y243" t="s">
        <v>826</v>
      </c>
      <c r="Z243" t="s">
        <v>827</v>
      </c>
      <c r="AA243" t="s">
        <v>2027</v>
      </c>
      <c r="AB243" t="s">
        <v>44</v>
      </c>
      <c r="AC243" t="s">
        <v>27</v>
      </c>
      <c r="AD243" t="s">
        <v>19436</v>
      </c>
      <c r="AE243">
        <v>1</v>
      </c>
      <c r="AF243">
        <v>113</v>
      </c>
      <c r="AH243" t="s">
        <v>18930</v>
      </c>
      <c r="AI243" t="s">
        <v>19343</v>
      </c>
      <c r="AJ243" t="s">
        <v>19343</v>
      </c>
      <c r="AK243" s="8" t="s">
        <v>47</v>
      </c>
      <c r="AL243" s="8" t="s">
        <v>19344</v>
      </c>
    </row>
    <row r="244" spans="1:38" hidden="1" x14ac:dyDescent="0.25">
      <c r="A244" t="s">
        <v>2028</v>
      </c>
      <c r="B244" t="s">
        <v>2130</v>
      </c>
      <c r="C244" t="s">
        <v>149</v>
      </c>
      <c r="H244" t="s">
        <v>2131</v>
      </c>
      <c r="I244" t="s">
        <v>2132</v>
      </c>
      <c r="J244" t="s">
        <v>51</v>
      </c>
      <c r="K244" t="s">
        <v>40</v>
      </c>
      <c r="L244" t="s">
        <v>2133</v>
      </c>
      <c r="M244" t="s">
        <v>2134</v>
      </c>
      <c r="N244">
        <v>4706150</v>
      </c>
      <c r="O244">
        <v>38</v>
      </c>
      <c r="P244">
        <v>402595</v>
      </c>
      <c r="Q244">
        <v>1296536</v>
      </c>
      <c r="R244" t="s">
        <v>191</v>
      </c>
      <c r="S244" t="s">
        <v>72</v>
      </c>
      <c r="T244" t="s">
        <v>2135</v>
      </c>
      <c r="U244" t="s">
        <v>2136</v>
      </c>
      <c r="V244" t="s">
        <v>245</v>
      </c>
      <c r="W244" t="s">
        <v>246</v>
      </c>
      <c r="X244" t="s">
        <v>246</v>
      </c>
      <c r="Y244" t="s">
        <v>246</v>
      </c>
      <c r="Z244" t="s">
        <v>247</v>
      </c>
      <c r="AA244" t="s">
        <v>2028</v>
      </c>
      <c r="AB244" t="s">
        <v>44</v>
      </c>
      <c r="AC244" t="s">
        <v>27</v>
      </c>
      <c r="AD244" t="s">
        <v>19436</v>
      </c>
      <c r="AE244">
        <v>1</v>
      </c>
      <c r="AF244">
        <v>1017</v>
      </c>
      <c r="AH244" t="s">
        <v>18932</v>
      </c>
      <c r="AI244" t="s">
        <v>19343</v>
      </c>
      <c r="AJ244" t="s">
        <v>19343</v>
      </c>
      <c r="AK244" s="8" t="s">
        <v>47</v>
      </c>
      <c r="AL244" s="8" t="s">
        <v>19344</v>
      </c>
    </row>
    <row r="245" spans="1:38" hidden="1" x14ac:dyDescent="0.25">
      <c r="A245" t="s">
        <v>2029</v>
      </c>
      <c r="B245" t="s">
        <v>2137</v>
      </c>
      <c r="C245" t="s">
        <v>149</v>
      </c>
      <c r="H245" t="s">
        <v>2138</v>
      </c>
      <c r="I245" t="s">
        <v>2139</v>
      </c>
      <c r="J245" t="s">
        <v>51</v>
      </c>
      <c r="K245" t="s">
        <v>40</v>
      </c>
      <c r="L245" t="s">
        <v>2140</v>
      </c>
      <c r="M245" t="s">
        <v>2141</v>
      </c>
      <c r="N245">
        <v>4706174</v>
      </c>
      <c r="O245">
        <v>38</v>
      </c>
      <c r="P245">
        <v>410562</v>
      </c>
      <c r="Q245">
        <v>1296536</v>
      </c>
      <c r="R245" t="s">
        <v>191</v>
      </c>
      <c r="S245" t="s">
        <v>72</v>
      </c>
      <c r="T245" t="s">
        <v>2142</v>
      </c>
      <c r="U245" t="s">
        <v>2143</v>
      </c>
      <c r="V245" t="s">
        <v>245</v>
      </c>
      <c r="W245" t="s">
        <v>246</v>
      </c>
      <c r="X245" t="s">
        <v>246</v>
      </c>
      <c r="Y245" t="s">
        <v>246</v>
      </c>
      <c r="Z245" t="s">
        <v>247</v>
      </c>
      <c r="AA245" t="s">
        <v>2029</v>
      </c>
      <c r="AB245" t="s">
        <v>44</v>
      </c>
      <c r="AC245" t="s">
        <v>27</v>
      </c>
      <c r="AD245" t="s">
        <v>19436</v>
      </c>
      <c r="AE245">
        <v>1</v>
      </c>
      <c r="AF245">
        <v>1017</v>
      </c>
      <c r="AH245" t="s">
        <v>18932</v>
      </c>
      <c r="AI245" t="s">
        <v>19343</v>
      </c>
      <c r="AJ245" t="s">
        <v>19343</v>
      </c>
      <c r="AK245" s="8" t="s">
        <v>47</v>
      </c>
      <c r="AL245" s="8" t="s">
        <v>19344</v>
      </c>
    </row>
    <row r="246" spans="1:38" hidden="1" x14ac:dyDescent="0.25">
      <c r="A246" t="s">
        <v>2030</v>
      </c>
      <c r="C246" t="s">
        <v>2107</v>
      </c>
      <c r="H246" t="s">
        <v>2144</v>
      </c>
      <c r="I246" t="s">
        <v>2145</v>
      </c>
      <c r="J246" t="s">
        <v>51</v>
      </c>
      <c r="K246" t="s">
        <v>40</v>
      </c>
      <c r="L246" t="s">
        <v>2146</v>
      </c>
      <c r="M246" t="s">
        <v>2147</v>
      </c>
      <c r="N246">
        <v>4707073</v>
      </c>
      <c r="O246">
        <v>172</v>
      </c>
      <c r="P246">
        <v>134845</v>
      </c>
      <c r="Q246">
        <v>1296536</v>
      </c>
      <c r="R246" t="s">
        <v>191</v>
      </c>
      <c r="S246" t="s">
        <v>72</v>
      </c>
      <c r="T246" t="s">
        <v>2148</v>
      </c>
      <c r="U246" t="s">
        <v>2149</v>
      </c>
      <c r="V246" t="s">
        <v>2114</v>
      </c>
      <c r="W246" t="s">
        <v>2115</v>
      </c>
      <c r="X246" t="s">
        <v>2115</v>
      </c>
      <c r="Y246" t="s">
        <v>2115</v>
      </c>
      <c r="Z246" t="s">
        <v>2116</v>
      </c>
      <c r="AA246" t="s">
        <v>2030</v>
      </c>
      <c r="AB246" t="s">
        <v>44</v>
      </c>
      <c r="AC246" t="s">
        <v>27</v>
      </c>
      <c r="AD246" t="s">
        <v>19436</v>
      </c>
      <c r="AE246">
        <v>1</v>
      </c>
      <c r="AF246">
        <v>809</v>
      </c>
      <c r="AH246" t="s">
        <v>40</v>
      </c>
      <c r="AI246" t="s">
        <v>19343</v>
      </c>
      <c r="AJ246" t="s">
        <v>19343</v>
      </c>
      <c r="AK246" s="8" t="s">
        <v>47</v>
      </c>
      <c r="AL246" s="8" t="s">
        <v>19344</v>
      </c>
    </row>
    <row r="247" spans="1:38" hidden="1" x14ac:dyDescent="0.25">
      <c r="A247" t="s">
        <v>2031</v>
      </c>
      <c r="C247" t="s">
        <v>149</v>
      </c>
      <c r="H247" t="s">
        <v>2150</v>
      </c>
      <c r="I247" t="s">
        <v>2151</v>
      </c>
      <c r="J247" t="s">
        <v>51</v>
      </c>
      <c r="K247" t="s">
        <v>40</v>
      </c>
      <c r="L247" t="s">
        <v>2152</v>
      </c>
      <c r="M247" t="s">
        <v>2153</v>
      </c>
      <c r="N247">
        <v>4707696</v>
      </c>
      <c r="O247">
        <v>52</v>
      </c>
      <c r="P247">
        <v>357836</v>
      </c>
      <c r="Q247">
        <v>881260</v>
      </c>
      <c r="R247" t="s">
        <v>946</v>
      </c>
      <c r="S247" t="s">
        <v>947</v>
      </c>
      <c r="T247" t="s">
        <v>2154</v>
      </c>
      <c r="U247" t="s">
        <v>2155</v>
      </c>
      <c r="V247" t="s">
        <v>245</v>
      </c>
      <c r="W247" t="s">
        <v>246</v>
      </c>
      <c r="X247" t="s">
        <v>246</v>
      </c>
      <c r="Y247" t="s">
        <v>246</v>
      </c>
      <c r="Z247" t="s">
        <v>247</v>
      </c>
      <c r="AA247" t="s">
        <v>2031</v>
      </c>
      <c r="AB247" t="s">
        <v>44</v>
      </c>
      <c r="AC247" t="s">
        <v>27</v>
      </c>
      <c r="AD247" t="s">
        <v>19420</v>
      </c>
      <c r="AE247" t="s">
        <v>46</v>
      </c>
      <c r="AF247" t="s">
        <v>47</v>
      </c>
      <c r="AH247" t="s">
        <v>40</v>
      </c>
      <c r="AI247" t="s">
        <v>19343</v>
      </c>
      <c r="AJ247" t="s">
        <v>19343</v>
      </c>
      <c r="AK247" s="8" t="s">
        <v>47</v>
      </c>
      <c r="AL247" s="8" t="s">
        <v>19344</v>
      </c>
    </row>
    <row r="248" spans="1:38" hidden="1" x14ac:dyDescent="0.25">
      <c r="A248" t="s">
        <v>2032</v>
      </c>
      <c r="B248" t="s">
        <v>95</v>
      </c>
      <c r="H248" t="s">
        <v>2156</v>
      </c>
      <c r="I248" t="s">
        <v>2157</v>
      </c>
      <c r="J248" t="s">
        <v>35</v>
      </c>
      <c r="K248" t="s">
        <v>2158</v>
      </c>
      <c r="M248" t="s">
        <v>2159</v>
      </c>
      <c r="N248">
        <v>4708347</v>
      </c>
      <c r="O248">
        <v>271</v>
      </c>
      <c r="P248">
        <v>40641</v>
      </c>
      <c r="Q248">
        <v>550</v>
      </c>
      <c r="R248" t="s">
        <v>84</v>
      </c>
      <c r="S248" t="s">
        <v>85</v>
      </c>
      <c r="T248" t="s">
        <v>40</v>
      </c>
      <c r="U248" t="s">
        <v>2160</v>
      </c>
      <c r="V248" t="s">
        <v>42</v>
      </c>
      <c r="W248" t="s">
        <v>238</v>
      </c>
      <c r="X248" t="s">
        <v>238</v>
      </c>
      <c r="Y248" t="s">
        <v>238</v>
      </c>
      <c r="Z248" t="s">
        <v>238</v>
      </c>
      <c r="AA248" t="s">
        <v>2032</v>
      </c>
      <c r="AB248" t="s">
        <v>44</v>
      </c>
      <c r="AC248" t="s">
        <v>27</v>
      </c>
      <c r="AD248" t="s">
        <v>19439</v>
      </c>
      <c r="AE248" t="s">
        <v>46</v>
      </c>
      <c r="AF248" t="s">
        <v>47</v>
      </c>
      <c r="AH248" t="s">
        <v>40</v>
      </c>
      <c r="AI248" t="s">
        <v>19343</v>
      </c>
      <c r="AJ248" t="s">
        <v>19343</v>
      </c>
      <c r="AK248" s="8" t="s">
        <v>47</v>
      </c>
      <c r="AL248" s="8" t="s">
        <v>19344</v>
      </c>
    </row>
    <row r="249" spans="1:38" hidden="1" x14ac:dyDescent="0.25">
      <c r="A249" t="s">
        <v>2033</v>
      </c>
      <c r="B249" t="s">
        <v>322</v>
      </c>
      <c r="C249" t="s">
        <v>149</v>
      </c>
      <c r="H249" t="s">
        <v>2161</v>
      </c>
      <c r="I249" t="s">
        <v>2162</v>
      </c>
      <c r="J249" t="s">
        <v>35</v>
      </c>
      <c r="K249" t="s">
        <v>40</v>
      </c>
      <c r="L249" t="s">
        <v>2163</v>
      </c>
      <c r="M249" t="s">
        <v>2164</v>
      </c>
      <c r="N249">
        <v>4708691</v>
      </c>
      <c r="O249">
        <v>71</v>
      </c>
      <c r="P249">
        <v>160764</v>
      </c>
      <c r="Q249">
        <v>550</v>
      </c>
      <c r="R249" t="s">
        <v>84</v>
      </c>
      <c r="S249" t="s">
        <v>85</v>
      </c>
      <c r="T249" t="s">
        <v>2165</v>
      </c>
      <c r="U249" t="s">
        <v>2166</v>
      </c>
      <c r="V249" t="s">
        <v>329</v>
      </c>
      <c r="W249" t="s">
        <v>330</v>
      </c>
      <c r="X249" t="s">
        <v>331</v>
      </c>
      <c r="Y249" t="s">
        <v>331</v>
      </c>
      <c r="Z249" t="s">
        <v>332</v>
      </c>
      <c r="AA249" t="s">
        <v>2033</v>
      </c>
      <c r="AB249" t="s">
        <v>44</v>
      </c>
      <c r="AC249" t="s">
        <v>27</v>
      </c>
      <c r="AD249" t="s">
        <v>19436</v>
      </c>
      <c r="AE249">
        <v>2</v>
      </c>
      <c r="AF249">
        <v>118</v>
      </c>
      <c r="AH249" t="s">
        <v>18936</v>
      </c>
      <c r="AI249" t="s">
        <v>19343</v>
      </c>
      <c r="AJ249" t="s">
        <v>19343</v>
      </c>
      <c r="AK249" s="8" t="s">
        <v>47</v>
      </c>
      <c r="AL249" s="8" t="s">
        <v>19343</v>
      </c>
    </row>
    <row r="250" spans="1:38" hidden="1" x14ac:dyDescent="0.25">
      <c r="A250" t="s">
        <v>2034</v>
      </c>
      <c r="C250" t="s">
        <v>149</v>
      </c>
      <c r="H250" t="s">
        <v>2167</v>
      </c>
      <c r="I250" t="s">
        <v>2168</v>
      </c>
      <c r="J250" t="s">
        <v>51</v>
      </c>
      <c r="K250" t="s">
        <v>40</v>
      </c>
      <c r="L250" t="s">
        <v>2169</v>
      </c>
      <c r="M250" t="s">
        <v>2170</v>
      </c>
      <c r="N250">
        <v>4708934</v>
      </c>
      <c r="O250">
        <v>323</v>
      </c>
      <c r="P250">
        <v>26432</v>
      </c>
      <c r="Q250">
        <v>550</v>
      </c>
      <c r="R250" t="s">
        <v>84</v>
      </c>
      <c r="S250" t="s">
        <v>85</v>
      </c>
      <c r="T250" t="s">
        <v>2171</v>
      </c>
      <c r="U250" t="s">
        <v>2172</v>
      </c>
      <c r="V250" t="s">
        <v>2173</v>
      </c>
      <c r="W250" t="s">
        <v>2174</v>
      </c>
      <c r="X250" t="s">
        <v>2175</v>
      </c>
      <c r="Y250" t="s">
        <v>2175</v>
      </c>
      <c r="Z250" t="s">
        <v>2176</v>
      </c>
      <c r="AA250" t="s">
        <v>2034</v>
      </c>
      <c r="AB250" t="s">
        <v>44</v>
      </c>
      <c r="AC250" t="s">
        <v>27</v>
      </c>
      <c r="AD250" t="s">
        <v>19430</v>
      </c>
      <c r="AE250" t="s">
        <v>46</v>
      </c>
      <c r="AF250">
        <v>997</v>
      </c>
      <c r="AH250" t="s">
        <v>18945</v>
      </c>
      <c r="AI250" t="s">
        <v>19343</v>
      </c>
      <c r="AJ250" t="s">
        <v>19345</v>
      </c>
      <c r="AK250" s="8" t="s">
        <v>19370</v>
      </c>
      <c r="AL250" s="8" t="s">
        <v>19344</v>
      </c>
    </row>
    <row r="251" spans="1:38" hidden="1" x14ac:dyDescent="0.25">
      <c r="A251" t="s">
        <v>2035</v>
      </c>
      <c r="C251" t="s">
        <v>149</v>
      </c>
      <c r="H251" t="s">
        <v>2177</v>
      </c>
      <c r="I251" t="s">
        <v>2178</v>
      </c>
      <c r="J251" t="s">
        <v>51</v>
      </c>
      <c r="K251" t="s">
        <v>40</v>
      </c>
      <c r="L251" t="s">
        <v>2179</v>
      </c>
      <c r="M251" t="s">
        <v>2180</v>
      </c>
      <c r="N251">
        <v>4709964</v>
      </c>
      <c r="O251">
        <v>74</v>
      </c>
      <c r="P251">
        <v>254962</v>
      </c>
      <c r="Q251">
        <v>158836</v>
      </c>
      <c r="R251" t="s">
        <v>71</v>
      </c>
      <c r="S251" t="s">
        <v>72</v>
      </c>
      <c r="T251" t="s">
        <v>2181</v>
      </c>
      <c r="U251" t="s">
        <v>2182</v>
      </c>
      <c r="V251" t="s">
        <v>245</v>
      </c>
      <c r="W251" t="s">
        <v>246</v>
      </c>
      <c r="X251" t="s">
        <v>246</v>
      </c>
      <c r="Y251" t="s">
        <v>246</v>
      </c>
      <c r="Z251" t="s">
        <v>247</v>
      </c>
      <c r="AA251" t="s">
        <v>2035</v>
      </c>
      <c r="AB251" t="s">
        <v>44</v>
      </c>
      <c r="AC251" t="s">
        <v>27</v>
      </c>
      <c r="AD251" t="s">
        <v>19436</v>
      </c>
      <c r="AE251">
        <v>3</v>
      </c>
      <c r="AF251" t="s">
        <v>47</v>
      </c>
      <c r="AH251" t="s">
        <v>18942</v>
      </c>
      <c r="AI251" t="s">
        <v>19343</v>
      </c>
      <c r="AJ251" t="s">
        <v>19343</v>
      </c>
      <c r="AK251" s="8" t="s">
        <v>19375</v>
      </c>
      <c r="AL251" s="8" t="s">
        <v>19343</v>
      </c>
    </row>
    <row r="252" spans="1:38" hidden="1" x14ac:dyDescent="0.25">
      <c r="A252" t="s">
        <v>2036</v>
      </c>
      <c r="B252" t="s">
        <v>248</v>
      </c>
      <c r="C252" t="s">
        <v>149</v>
      </c>
      <c r="D252" t="s">
        <v>248</v>
      </c>
      <c r="F252" t="s">
        <v>249</v>
      </c>
      <c r="H252" t="s">
        <v>2183</v>
      </c>
      <c r="I252" t="s">
        <v>2184</v>
      </c>
      <c r="J252" t="s">
        <v>35</v>
      </c>
      <c r="K252" t="s">
        <v>40</v>
      </c>
      <c r="L252" t="s">
        <v>2185</v>
      </c>
      <c r="M252" t="s">
        <v>2186</v>
      </c>
      <c r="N252">
        <v>4710597</v>
      </c>
      <c r="O252">
        <v>116</v>
      </c>
      <c r="P252">
        <v>82906</v>
      </c>
      <c r="Q252">
        <v>550</v>
      </c>
      <c r="R252" t="s">
        <v>84</v>
      </c>
      <c r="S252" t="s">
        <v>85</v>
      </c>
      <c r="T252" t="s">
        <v>2187</v>
      </c>
      <c r="U252" t="s">
        <v>2188</v>
      </c>
      <c r="V252" t="s">
        <v>257</v>
      </c>
      <c r="W252" t="s">
        <v>258</v>
      </c>
      <c r="X252" t="s">
        <v>258</v>
      </c>
      <c r="Y252" t="s">
        <v>258</v>
      </c>
      <c r="Z252" t="s">
        <v>2189</v>
      </c>
      <c r="AA252" t="s">
        <v>2036</v>
      </c>
      <c r="AB252" t="s">
        <v>44</v>
      </c>
      <c r="AC252" t="s">
        <v>27</v>
      </c>
      <c r="AD252" t="s">
        <v>19426</v>
      </c>
      <c r="AE252" t="s">
        <v>46</v>
      </c>
      <c r="AF252">
        <v>658</v>
      </c>
      <c r="AH252" t="s">
        <v>40</v>
      </c>
      <c r="AI252" t="s">
        <v>19343</v>
      </c>
      <c r="AJ252" t="s">
        <v>19343</v>
      </c>
      <c r="AK252" s="8" t="s">
        <v>47</v>
      </c>
      <c r="AL252" s="8" t="s">
        <v>19344</v>
      </c>
    </row>
    <row r="253" spans="1:38" hidden="1" x14ac:dyDescent="0.25">
      <c r="A253" t="s">
        <v>2037</v>
      </c>
      <c r="B253" t="s">
        <v>177</v>
      </c>
      <c r="C253" t="s">
        <v>149</v>
      </c>
      <c r="F253" t="s">
        <v>150</v>
      </c>
      <c r="H253" t="s">
        <v>2190</v>
      </c>
      <c r="I253" t="s">
        <v>2191</v>
      </c>
      <c r="J253" t="s">
        <v>51</v>
      </c>
      <c r="K253" t="s">
        <v>40</v>
      </c>
      <c r="L253" t="s">
        <v>2192</v>
      </c>
      <c r="M253" t="s">
        <v>2193</v>
      </c>
      <c r="N253">
        <v>4711112</v>
      </c>
      <c r="O253">
        <v>40</v>
      </c>
      <c r="P253">
        <v>222902</v>
      </c>
      <c r="Q253">
        <v>299766</v>
      </c>
      <c r="R253" t="s">
        <v>733</v>
      </c>
      <c r="S253" t="s">
        <v>72</v>
      </c>
      <c r="T253" t="s">
        <v>2194</v>
      </c>
      <c r="U253" t="s">
        <v>2195</v>
      </c>
      <c r="V253" t="s">
        <v>157</v>
      </c>
      <c r="W253" t="s">
        <v>184</v>
      </c>
      <c r="X253" t="s">
        <v>184</v>
      </c>
      <c r="Y253" t="s">
        <v>184</v>
      </c>
      <c r="Z253" t="s">
        <v>596</v>
      </c>
      <c r="AA253" t="s">
        <v>2037</v>
      </c>
      <c r="AB253" t="s">
        <v>44</v>
      </c>
      <c r="AC253" t="s">
        <v>27</v>
      </c>
      <c r="AD253" t="s">
        <v>19436</v>
      </c>
      <c r="AE253">
        <v>1</v>
      </c>
      <c r="AF253">
        <v>662</v>
      </c>
      <c r="AH253" t="s">
        <v>18930</v>
      </c>
      <c r="AI253" t="s">
        <v>19343</v>
      </c>
      <c r="AJ253" t="s">
        <v>19343</v>
      </c>
      <c r="AK253" s="8" t="s">
        <v>47</v>
      </c>
      <c r="AL253" s="8" t="s">
        <v>19344</v>
      </c>
    </row>
    <row r="254" spans="1:38" hidden="1" x14ac:dyDescent="0.25">
      <c r="A254" t="s">
        <v>2038</v>
      </c>
      <c r="B254" t="s">
        <v>79</v>
      </c>
      <c r="H254" t="s">
        <v>2196</v>
      </c>
      <c r="I254" t="s">
        <v>2197</v>
      </c>
      <c r="J254" t="s">
        <v>35</v>
      </c>
      <c r="K254" t="s">
        <v>2198</v>
      </c>
      <c r="M254" t="s">
        <v>2199</v>
      </c>
      <c r="N254">
        <v>4711217</v>
      </c>
      <c r="O254">
        <v>68</v>
      </c>
      <c r="P254">
        <v>133229</v>
      </c>
      <c r="Q254">
        <v>158836</v>
      </c>
      <c r="R254" t="s">
        <v>71</v>
      </c>
      <c r="S254" t="s">
        <v>72</v>
      </c>
      <c r="T254" t="s">
        <v>40</v>
      </c>
      <c r="U254" t="s">
        <v>2200</v>
      </c>
      <c r="V254" t="s">
        <v>42</v>
      </c>
      <c r="W254" t="s">
        <v>1322</v>
      </c>
      <c r="X254" t="s">
        <v>1322</v>
      </c>
      <c r="Y254" t="s">
        <v>1322</v>
      </c>
      <c r="Z254" t="s">
        <v>1322</v>
      </c>
      <c r="AA254" t="s">
        <v>2038</v>
      </c>
      <c r="AB254" t="s">
        <v>44</v>
      </c>
      <c r="AC254" t="s">
        <v>27</v>
      </c>
      <c r="AD254" t="s">
        <v>19435</v>
      </c>
      <c r="AE254" t="s">
        <v>46</v>
      </c>
      <c r="AF254" t="s">
        <v>47</v>
      </c>
      <c r="AH254" t="s">
        <v>40</v>
      </c>
      <c r="AI254" t="s">
        <v>19343</v>
      </c>
      <c r="AJ254" t="s">
        <v>19343</v>
      </c>
      <c r="AK254" s="8" t="s">
        <v>47</v>
      </c>
      <c r="AL254" s="8" t="s">
        <v>19343</v>
      </c>
    </row>
    <row r="255" spans="1:38" hidden="1" x14ac:dyDescent="0.25">
      <c r="A255" t="s">
        <v>2039</v>
      </c>
      <c r="B255" t="s">
        <v>248</v>
      </c>
      <c r="C255" t="s">
        <v>149</v>
      </c>
      <c r="D255" t="s">
        <v>248</v>
      </c>
      <c r="F255" t="s">
        <v>249</v>
      </c>
      <c r="H255" t="s">
        <v>2201</v>
      </c>
      <c r="I255" t="s">
        <v>2202</v>
      </c>
      <c r="J255" t="s">
        <v>35</v>
      </c>
      <c r="K255" t="s">
        <v>40</v>
      </c>
      <c r="L255" t="s">
        <v>2203</v>
      </c>
      <c r="M255" t="s">
        <v>2204</v>
      </c>
      <c r="N255">
        <v>4711374</v>
      </c>
      <c r="O255">
        <v>148</v>
      </c>
      <c r="P255">
        <v>61206</v>
      </c>
      <c r="Q255">
        <v>550</v>
      </c>
      <c r="R255" t="s">
        <v>84</v>
      </c>
      <c r="S255" t="s">
        <v>85</v>
      </c>
      <c r="T255" t="s">
        <v>2205</v>
      </c>
      <c r="U255" t="s">
        <v>2206</v>
      </c>
      <c r="V255" t="s">
        <v>257</v>
      </c>
      <c r="W255" t="s">
        <v>258</v>
      </c>
      <c r="X255" t="s">
        <v>258</v>
      </c>
      <c r="Y255" t="s">
        <v>258</v>
      </c>
      <c r="Z255" t="s">
        <v>2189</v>
      </c>
      <c r="AA255" t="s">
        <v>2039</v>
      </c>
      <c r="AB255" t="s">
        <v>44</v>
      </c>
      <c r="AC255" t="s">
        <v>27</v>
      </c>
      <c r="AD255" t="s">
        <v>19426</v>
      </c>
      <c r="AE255" t="s">
        <v>46</v>
      </c>
      <c r="AF255">
        <v>658</v>
      </c>
      <c r="AH255" t="s">
        <v>40</v>
      </c>
      <c r="AI255" t="s">
        <v>19343</v>
      </c>
      <c r="AJ255" t="s">
        <v>19343</v>
      </c>
      <c r="AK255" s="8" t="s">
        <v>47</v>
      </c>
      <c r="AL255" s="8" t="s">
        <v>19344</v>
      </c>
    </row>
    <row r="256" spans="1:38" hidden="1" x14ac:dyDescent="0.25">
      <c r="A256" t="s">
        <v>2040</v>
      </c>
      <c r="C256" t="s">
        <v>149</v>
      </c>
      <c r="H256" t="s">
        <v>2207</v>
      </c>
      <c r="I256" t="s">
        <v>2208</v>
      </c>
      <c r="J256" t="s">
        <v>51</v>
      </c>
      <c r="K256" t="s">
        <v>40</v>
      </c>
      <c r="L256" t="s">
        <v>2209</v>
      </c>
      <c r="M256" t="s">
        <v>2210</v>
      </c>
      <c r="N256">
        <v>4711832</v>
      </c>
      <c r="O256">
        <v>53</v>
      </c>
      <c r="P256">
        <v>291547</v>
      </c>
      <c r="Q256">
        <v>539813</v>
      </c>
      <c r="R256" t="s">
        <v>2211</v>
      </c>
      <c r="S256" t="s">
        <v>2212</v>
      </c>
      <c r="T256" t="s">
        <v>2213</v>
      </c>
      <c r="U256" t="s">
        <v>2214</v>
      </c>
      <c r="V256" t="s">
        <v>245</v>
      </c>
      <c r="W256" t="s">
        <v>246</v>
      </c>
      <c r="X256" t="s">
        <v>246</v>
      </c>
      <c r="Y256" t="s">
        <v>246</v>
      </c>
      <c r="Z256" t="s">
        <v>247</v>
      </c>
      <c r="AA256" t="s">
        <v>2040</v>
      </c>
      <c r="AB256" t="s">
        <v>44</v>
      </c>
      <c r="AC256" t="s">
        <v>27</v>
      </c>
      <c r="AD256" t="s">
        <v>19415</v>
      </c>
      <c r="AE256" t="s">
        <v>46</v>
      </c>
      <c r="AF256" t="s">
        <v>47</v>
      </c>
      <c r="AH256" t="s">
        <v>40</v>
      </c>
      <c r="AI256" t="s">
        <v>19343</v>
      </c>
      <c r="AJ256" t="s">
        <v>19343</v>
      </c>
      <c r="AK256" s="8" t="s">
        <v>47</v>
      </c>
      <c r="AL256" s="8" t="s">
        <v>19344</v>
      </c>
    </row>
    <row r="257" spans="1:38" hidden="1" x14ac:dyDescent="0.25">
      <c r="A257" t="s">
        <v>2041</v>
      </c>
      <c r="C257" t="s">
        <v>2107</v>
      </c>
      <c r="H257" t="s">
        <v>2216</v>
      </c>
      <c r="I257" t="s">
        <v>2217</v>
      </c>
      <c r="J257" t="s">
        <v>51</v>
      </c>
      <c r="K257" t="s">
        <v>40</v>
      </c>
      <c r="L257" t="s">
        <v>2218</v>
      </c>
      <c r="M257" t="s">
        <v>2219</v>
      </c>
      <c r="N257">
        <v>4712123</v>
      </c>
      <c r="O257">
        <v>129</v>
      </c>
      <c r="P257">
        <v>160476</v>
      </c>
      <c r="Q257">
        <v>1296536</v>
      </c>
      <c r="R257" t="s">
        <v>191</v>
      </c>
      <c r="S257" t="s">
        <v>72</v>
      </c>
      <c r="T257" t="s">
        <v>2220</v>
      </c>
      <c r="U257" t="s">
        <v>2221</v>
      </c>
      <c r="V257" t="s">
        <v>2114</v>
      </c>
      <c r="W257" t="s">
        <v>2115</v>
      </c>
      <c r="X257" t="s">
        <v>2115</v>
      </c>
      <c r="Y257" t="s">
        <v>2115</v>
      </c>
      <c r="Z257" t="s">
        <v>2116</v>
      </c>
      <c r="AA257" t="s">
        <v>2041</v>
      </c>
      <c r="AB257" t="s">
        <v>44</v>
      </c>
      <c r="AC257" t="s">
        <v>27</v>
      </c>
      <c r="AD257" t="s">
        <v>19436</v>
      </c>
      <c r="AE257">
        <v>1</v>
      </c>
      <c r="AF257">
        <v>809</v>
      </c>
      <c r="AH257" t="s">
        <v>40</v>
      </c>
      <c r="AI257" t="s">
        <v>19343</v>
      </c>
      <c r="AJ257" t="s">
        <v>19343</v>
      </c>
      <c r="AK257" s="8" t="s">
        <v>47</v>
      </c>
      <c r="AL257" s="8" t="s">
        <v>19344</v>
      </c>
    </row>
    <row r="258" spans="1:38" hidden="1" x14ac:dyDescent="0.25">
      <c r="A258" t="s">
        <v>2042</v>
      </c>
      <c r="B258" t="s">
        <v>322</v>
      </c>
      <c r="C258" t="s">
        <v>149</v>
      </c>
      <c r="H258" t="s">
        <v>2222</v>
      </c>
      <c r="I258" t="s">
        <v>2223</v>
      </c>
      <c r="J258" t="s">
        <v>35</v>
      </c>
      <c r="K258" t="s">
        <v>40</v>
      </c>
      <c r="L258" t="s">
        <v>2224</v>
      </c>
      <c r="M258" t="s">
        <v>2225</v>
      </c>
      <c r="N258">
        <v>4712793</v>
      </c>
      <c r="O258">
        <v>38</v>
      </c>
      <c r="P258">
        <v>349723</v>
      </c>
      <c r="Q258">
        <v>550</v>
      </c>
      <c r="R258" t="s">
        <v>84</v>
      </c>
      <c r="S258" t="s">
        <v>85</v>
      </c>
      <c r="T258" t="s">
        <v>2226</v>
      </c>
      <c r="U258" t="s">
        <v>2227</v>
      </c>
      <c r="V258" t="s">
        <v>329</v>
      </c>
      <c r="W258" t="s">
        <v>703</v>
      </c>
      <c r="X258" t="s">
        <v>704</v>
      </c>
      <c r="Y258" t="s">
        <v>704</v>
      </c>
      <c r="Z258" t="s">
        <v>705</v>
      </c>
      <c r="AA258" t="s">
        <v>2042</v>
      </c>
      <c r="AB258" t="s">
        <v>44</v>
      </c>
      <c r="AC258" t="s">
        <v>27</v>
      </c>
      <c r="AD258" t="s">
        <v>19436</v>
      </c>
      <c r="AE258">
        <v>1</v>
      </c>
      <c r="AF258">
        <v>46</v>
      </c>
      <c r="AH258" t="s">
        <v>18931</v>
      </c>
      <c r="AI258" t="s">
        <v>19343</v>
      </c>
      <c r="AJ258" t="s">
        <v>19343</v>
      </c>
      <c r="AK258" s="8" t="s">
        <v>47</v>
      </c>
      <c r="AL258" s="8" t="s">
        <v>19344</v>
      </c>
    </row>
    <row r="259" spans="1:38" hidden="1" x14ac:dyDescent="0.25">
      <c r="A259" t="s">
        <v>2043</v>
      </c>
      <c r="B259" t="s">
        <v>177</v>
      </c>
      <c r="C259" t="s">
        <v>149</v>
      </c>
      <c r="F259" t="s">
        <v>150</v>
      </c>
      <c r="H259" t="s">
        <v>2228</v>
      </c>
      <c r="I259" t="s">
        <v>2229</v>
      </c>
      <c r="J259" t="s">
        <v>51</v>
      </c>
      <c r="K259" t="s">
        <v>40</v>
      </c>
      <c r="L259" t="s">
        <v>2230</v>
      </c>
      <c r="M259" t="s">
        <v>2231</v>
      </c>
      <c r="N259">
        <v>4715527</v>
      </c>
      <c r="O259">
        <v>22</v>
      </c>
      <c r="P259">
        <v>586033</v>
      </c>
      <c r="Q259">
        <v>299767</v>
      </c>
      <c r="R259" t="s">
        <v>1736</v>
      </c>
      <c r="S259" t="s">
        <v>1737</v>
      </c>
      <c r="T259" t="s">
        <v>2232</v>
      </c>
      <c r="U259" t="s">
        <v>2233</v>
      </c>
      <c r="V259" t="s">
        <v>157</v>
      </c>
      <c r="W259" t="s">
        <v>736</v>
      </c>
      <c r="X259" t="s">
        <v>736</v>
      </c>
      <c r="Y259" t="s">
        <v>736</v>
      </c>
      <c r="Z259" t="s">
        <v>737</v>
      </c>
      <c r="AA259" t="s">
        <v>2043</v>
      </c>
      <c r="AB259" t="s">
        <v>44</v>
      </c>
      <c r="AC259" t="s">
        <v>27</v>
      </c>
      <c r="AD259" t="s">
        <v>19439</v>
      </c>
      <c r="AE259" t="s">
        <v>46</v>
      </c>
      <c r="AF259">
        <v>698</v>
      </c>
      <c r="AH259" t="s">
        <v>40</v>
      </c>
      <c r="AI259" t="s">
        <v>19343</v>
      </c>
      <c r="AJ259" t="s">
        <v>19343</v>
      </c>
      <c r="AK259" s="8" t="s">
        <v>47</v>
      </c>
      <c r="AL259" s="8" t="s">
        <v>19344</v>
      </c>
    </row>
    <row r="260" spans="1:38" hidden="1" x14ac:dyDescent="0.25">
      <c r="A260" t="s">
        <v>2044</v>
      </c>
      <c r="B260" t="s">
        <v>1930</v>
      </c>
      <c r="C260" t="s">
        <v>149</v>
      </c>
      <c r="D260" t="s">
        <v>866</v>
      </c>
      <c r="F260" t="s">
        <v>867</v>
      </c>
      <c r="H260" t="s">
        <v>2234</v>
      </c>
      <c r="I260" t="s">
        <v>2235</v>
      </c>
      <c r="J260" t="s">
        <v>35</v>
      </c>
      <c r="K260" t="s">
        <v>40</v>
      </c>
      <c r="L260" t="s">
        <v>2236</v>
      </c>
      <c r="M260" t="s">
        <v>2237</v>
      </c>
      <c r="N260">
        <v>4715829</v>
      </c>
      <c r="O260">
        <v>33</v>
      </c>
      <c r="P260">
        <v>353015</v>
      </c>
      <c r="Q260">
        <v>550</v>
      </c>
      <c r="R260" t="s">
        <v>84</v>
      </c>
      <c r="S260" t="s">
        <v>85</v>
      </c>
      <c r="T260" t="s">
        <v>2238</v>
      </c>
      <c r="U260" t="s">
        <v>2239</v>
      </c>
      <c r="V260" t="s">
        <v>874</v>
      </c>
      <c r="W260" t="s">
        <v>1843</v>
      </c>
      <c r="X260" t="s">
        <v>1843</v>
      </c>
      <c r="Y260" t="s">
        <v>1843</v>
      </c>
      <c r="Z260" t="s">
        <v>1844</v>
      </c>
      <c r="AA260" t="s">
        <v>2044</v>
      </c>
      <c r="AB260" t="s">
        <v>44</v>
      </c>
      <c r="AC260" t="s">
        <v>27</v>
      </c>
      <c r="AD260" t="s">
        <v>19417</v>
      </c>
      <c r="AE260" t="s">
        <v>46</v>
      </c>
      <c r="AF260" t="s">
        <v>47</v>
      </c>
      <c r="AH260" t="s">
        <v>40</v>
      </c>
      <c r="AI260" t="s">
        <v>19343</v>
      </c>
      <c r="AJ260" t="s">
        <v>19343</v>
      </c>
      <c r="AK260" s="8" t="s">
        <v>19397</v>
      </c>
      <c r="AL260" s="8" t="s">
        <v>19344</v>
      </c>
    </row>
    <row r="261" spans="1:38" hidden="1" x14ac:dyDescent="0.25">
      <c r="A261" t="s">
        <v>2045</v>
      </c>
      <c r="B261" t="s">
        <v>322</v>
      </c>
      <c r="C261" t="s">
        <v>149</v>
      </c>
      <c r="H261" t="s">
        <v>2240</v>
      </c>
      <c r="I261" t="s">
        <v>2241</v>
      </c>
      <c r="J261" t="s">
        <v>35</v>
      </c>
      <c r="K261" t="s">
        <v>40</v>
      </c>
      <c r="L261" t="s">
        <v>2242</v>
      </c>
      <c r="M261" t="s">
        <v>2243</v>
      </c>
      <c r="N261">
        <v>4715909</v>
      </c>
      <c r="O261">
        <v>74</v>
      </c>
      <c r="P261">
        <v>173023</v>
      </c>
      <c r="Q261">
        <v>550</v>
      </c>
      <c r="R261" t="s">
        <v>84</v>
      </c>
      <c r="S261" t="s">
        <v>85</v>
      </c>
      <c r="T261" t="s">
        <v>2244</v>
      </c>
      <c r="U261" t="s">
        <v>2245</v>
      </c>
      <c r="V261" t="s">
        <v>329</v>
      </c>
      <c r="W261" t="s">
        <v>703</v>
      </c>
      <c r="X261" t="s">
        <v>704</v>
      </c>
      <c r="Y261" t="s">
        <v>704</v>
      </c>
      <c r="Z261" t="s">
        <v>705</v>
      </c>
      <c r="AA261" t="s">
        <v>2045</v>
      </c>
      <c r="AB261" t="s">
        <v>44</v>
      </c>
      <c r="AC261" t="s">
        <v>27</v>
      </c>
      <c r="AD261" t="s">
        <v>19436</v>
      </c>
      <c r="AE261">
        <v>2</v>
      </c>
      <c r="AF261">
        <v>135</v>
      </c>
      <c r="AH261" t="s">
        <v>40</v>
      </c>
      <c r="AI261" t="s">
        <v>19343</v>
      </c>
      <c r="AJ261" t="s">
        <v>19343</v>
      </c>
      <c r="AK261" s="8" t="s">
        <v>47</v>
      </c>
      <c r="AL261" s="8" t="s">
        <v>19343</v>
      </c>
    </row>
    <row r="262" spans="1:38" hidden="1" x14ac:dyDescent="0.25">
      <c r="A262" t="s">
        <v>2246</v>
      </c>
      <c r="B262" t="s">
        <v>248</v>
      </c>
      <c r="C262" t="s">
        <v>149</v>
      </c>
      <c r="D262" t="s">
        <v>248</v>
      </c>
      <c r="F262" t="s">
        <v>249</v>
      </c>
      <c r="H262" t="s">
        <v>2270</v>
      </c>
      <c r="I262" t="s">
        <v>2271</v>
      </c>
      <c r="J262" t="s">
        <v>35</v>
      </c>
      <c r="K262" t="s">
        <v>40</v>
      </c>
      <c r="L262" t="s">
        <v>2272</v>
      </c>
      <c r="M262" t="s">
        <v>2273</v>
      </c>
      <c r="N262">
        <v>4716067</v>
      </c>
      <c r="O262">
        <v>54</v>
      </c>
      <c r="P262">
        <v>192967</v>
      </c>
      <c r="Q262">
        <v>550</v>
      </c>
      <c r="R262" t="s">
        <v>84</v>
      </c>
      <c r="S262" t="s">
        <v>85</v>
      </c>
      <c r="T262" t="s">
        <v>2274</v>
      </c>
      <c r="U262" t="s">
        <v>2275</v>
      </c>
      <c r="V262" t="s">
        <v>257</v>
      </c>
      <c r="W262" t="s">
        <v>258</v>
      </c>
      <c r="X262" t="s">
        <v>258</v>
      </c>
      <c r="Y262" t="s">
        <v>258</v>
      </c>
      <c r="Z262" t="s">
        <v>2189</v>
      </c>
      <c r="AA262" t="s">
        <v>2246</v>
      </c>
      <c r="AB262" t="s">
        <v>44</v>
      </c>
      <c r="AC262" t="s">
        <v>27</v>
      </c>
      <c r="AD262" t="s">
        <v>19426</v>
      </c>
      <c r="AE262" t="s">
        <v>46</v>
      </c>
      <c r="AF262">
        <v>658</v>
      </c>
      <c r="AH262" t="s">
        <v>40</v>
      </c>
      <c r="AI262" t="s">
        <v>19343</v>
      </c>
      <c r="AJ262" t="s">
        <v>19343</v>
      </c>
      <c r="AK262" s="8" t="s">
        <v>47</v>
      </c>
      <c r="AL262" s="8" t="s">
        <v>19344</v>
      </c>
    </row>
    <row r="263" spans="1:38" hidden="1" x14ac:dyDescent="0.25">
      <c r="A263" t="s">
        <v>2247</v>
      </c>
      <c r="C263" t="s">
        <v>2107</v>
      </c>
      <c r="H263" t="s">
        <v>2276</v>
      </c>
      <c r="I263" t="s">
        <v>2277</v>
      </c>
      <c r="J263" t="s">
        <v>51</v>
      </c>
      <c r="K263" t="s">
        <v>40</v>
      </c>
      <c r="L263" t="s">
        <v>2278</v>
      </c>
      <c r="M263" t="s">
        <v>2279</v>
      </c>
      <c r="N263">
        <v>4716160</v>
      </c>
      <c r="O263">
        <v>102</v>
      </c>
      <c r="P263">
        <v>154724</v>
      </c>
      <c r="Q263">
        <v>158836</v>
      </c>
      <c r="R263" t="s">
        <v>71</v>
      </c>
      <c r="S263" t="s">
        <v>72</v>
      </c>
      <c r="T263" t="s">
        <v>2280</v>
      </c>
      <c r="U263" t="s">
        <v>2281</v>
      </c>
      <c r="V263" t="s">
        <v>2114</v>
      </c>
      <c r="W263" t="s">
        <v>2115</v>
      </c>
      <c r="X263" t="s">
        <v>2115</v>
      </c>
      <c r="Y263" t="s">
        <v>2115</v>
      </c>
      <c r="Z263" t="s">
        <v>77</v>
      </c>
      <c r="AA263" t="s">
        <v>2247</v>
      </c>
      <c r="AB263" t="s">
        <v>44</v>
      </c>
      <c r="AC263" t="s">
        <v>27</v>
      </c>
      <c r="AD263" t="s">
        <v>19436</v>
      </c>
      <c r="AE263">
        <v>1</v>
      </c>
      <c r="AF263">
        <v>809</v>
      </c>
      <c r="AH263" t="s">
        <v>40</v>
      </c>
      <c r="AI263" t="s">
        <v>19343</v>
      </c>
      <c r="AJ263" t="s">
        <v>19343</v>
      </c>
      <c r="AK263" s="8" t="s">
        <v>47</v>
      </c>
      <c r="AL263" s="8" t="s">
        <v>19344</v>
      </c>
    </row>
    <row r="264" spans="1:38" hidden="1" x14ac:dyDescent="0.25">
      <c r="A264" t="s">
        <v>2248</v>
      </c>
      <c r="B264" t="s">
        <v>511</v>
      </c>
      <c r="C264" t="s">
        <v>512</v>
      </c>
      <c r="G264" t="s">
        <v>511</v>
      </c>
      <c r="H264" t="s">
        <v>2282</v>
      </c>
      <c r="I264" t="s">
        <v>2283</v>
      </c>
      <c r="J264" t="s">
        <v>51</v>
      </c>
      <c r="K264" t="s">
        <v>40</v>
      </c>
      <c r="L264" t="s">
        <v>2284</v>
      </c>
      <c r="M264" t="s">
        <v>2285</v>
      </c>
      <c r="N264">
        <v>4716418</v>
      </c>
      <c r="O264">
        <v>3</v>
      </c>
      <c r="P264">
        <v>4694076</v>
      </c>
      <c r="Q264">
        <v>550</v>
      </c>
      <c r="R264" t="s">
        <v>84</v>
      </c>
      <c r="S264" t="s">
        <v>85</v>
      </c>
      <c r="T264" t="s">
        <v>2286</v>
      </c>
      <c r="U264" t="s">
        <v>2287</v>
      </c>
      <c r="V264" t="s">
        <v>329</v>
      </c>
      <c r="W264" t="s">
        <v>712</v>
      </c>
      <c r="X264" t="s">
        <v>713</v>
      </c>
      <c r="Y264" t="s">
        <v>713</v>
      </c>
      <c r="Z264" t="s">
        <v>1297</v>
      </c>
      <c r="AA264" t="s">
        <v>2248</v>
      </c>
      <c r="AB264" t="s">
        <v>44</v>
      </c>
      <c r="AC264" t="s">
        <v>27</v>
      </c>
      <c r="AD264" t="s">
        <v>19436</v>
      </c>
      <c r="AE264">
        <v>4</v>
      </c>
      <c r="AF264">
        <v>108</v>
      </c>
      <c r="AH264" t="s">
        <v>40</v>
      </c>
      <c r="AI264" t="s">
        <v>19343</v>
      </c>
      <c r="AJ264" t="s">
        <v>19343</v>
      </c>
      <c r="AK264" s="8" t="s">
        <v>47</v>
      </c>
      <c r="AL264" s="8" t="s">
        <v>19343</v>
      </c>
    </row>
    <row r="265" spans="1:38" hidden="1" x14ac:dyDescent="0.25">
      <c r="A265" t="s">
        <v>2249</v>
      </c>
      <c r="B265" t="s">
        <v>2288</v>
      </c>
      <c r="C265" t="s">
        <v>2289</v>
      </c>
      <c r="F265" t="s">
        <v>2290</v>
      </c>
      <c r="H265" t="s">
        <v>2291</v>
      </c>
      <c r="I265" t="s">
        <v>2292</v>
      </c>
      <c r="J265" t="s">
        <v>51</v>
      </c>
      <c r="K265" t="s">
        <v>40</v>
      </c>
      <c r="L265" t="s">
        <v>2293</v>
      </c>
      <c r="M265" t="s">
        <v>2294</v>
      </c>
      <c r="N265">
        <v>4716521</v>
      </c>
      <c r="O265">
        <v>78</v>
      </c>
      <c r="P265">
        <v>151750</v>
      </c>
      <c r="Q265">
        <v>158836</v>
      </c>
      <c r="R265" t="s">
        <v>71</v>
      </c>
      <c r="S265" t="s">
        <v>72</v>
      </c>
      <c r="T265" t="s">
        <v>2295</v>
      </c>
      <c r="U265" t="s">
        <v>2296</v>
      </c>
      <c r="V265" t="s">
        <v>2297</v>
      </c>
      <c r="W265" t="s">
        <v>2298</v>
      </c>
      <c r="X265" t="s">
        <v>2298</v>
      </c>
      <c r="Y265" t="s">
        <v>2298</v>
      </c>
      <c r="Z265" t="s">
        <v>1299</v>
      </c>
      <c r="AA265" t="s">
        <v>2249</v>
      </c>
      <c r="AB265" t="s">
        <v>44</v>
      </c>
      <c r="AC265" t="s">
        <v>27</v>
      </c>
      <c r="AD265" t="s">
        <v>19436</v>
      </c>
      <c r="AE265">
        <v>4</v>
      </c>
      <c r="AF265">
        <v>108</v>
      </c>
      <c r="AH265" t="s">
        <v>40</v>
      </c>
      <c r="AI265" t="s">
        <v>19343</v>
      </c>
      <c r="AJ265" t="s">
        <v>19343</v>
      </c>
      <c r="AK265" s="8" t="s">
        <v>47</v>
      </c>
      <c r="AL265" s="8" t="s">
        <v>19343</v>
      </c>
    </row>
    <row r="266" spans="1:38" hidden="1" x14ac:dyDescent="0.25">
      <c r="A266" t="s">
        <v>2250</v>
      </c>
      <c r="B266" t="s">
        <v>322</v>
      </c>
      <c r="C266" t="s">
        <v>149</v>
      </c>
      <c r="H266" t="s">
        <v>2299</v>
      </c>
      <c r="I266" t="s">
        <v>2300</v>
      </c>
      <c r="J266" t="s">
        <v>35</v>
      </c>
      <c r="K266" t="s">
        <v>40</v>
      </c>
      <c r="L266" t="s">
        <v>2301</v>
      </c>
      <c r="M266" t="s">
        <v>2302</v>
      </c>
      <c r="N266">
        <v>4717058</v>
      </c>
      <c r="O266">
        <v>43</v>
      </c>
      <c r="P266">
        <v>222180</v>
      </c>
      <c r="Q266">
        <v>550</v>
      </c>
      <c r="R266" t="s">
        <v>84</v>
      </c>
      <c r="S266" t="s">
        <v>85</v>
      </c>
      <c r="T266" t="s">
        <v>2303</v>
      </c>
      <c r="U266" t="s">
        <v>2304</v>
      </c>
      <c r="V266" t="s">
        <v>329</v>
      </c>
      <c r="W266" t="s">
        <v>330</v>
      </c>
      <c r="X266" t="s">
        <v>331</v>
      </c>
      <c r="Y266" t="s">
        <v>331</v>
      </c>
      <c r="Z266" t="s">
        <v>1499</v>
      </c>
      <c r="AA266" t="s">
        <v>2250</v>
      </c>
      <c r="AB266" t="s">
        <v>44</v>
      </c>
      <c r="AC266" t="s">
        <v>27</v>
      </c>
      <c r="AD266" t="s">
        <v>19436</v>
      </c>
      <c r="AE266">
        <v>4</v>
      </c>
      <c r="AF266">
        <v>68</v>
      </c>
      <c r="AH266" t="s">
        <v>18946</v>
      </c>
      <c r="AI266" t="s">
        <v>19343</v>
      </c>
      <c r="AJ266" t="s">
        <v>19343</v>
      </c>
      <c r="AK266" s="8" t="s">
        <v>47</v>
      </c>
      <c r="AL266" s="8" t="s">
        <v>19343</v>
      </c>
    </row>
    <row r="267" spans="1:38" hidden="1" x14ac:dyDescent="0.25">
      <c r="A267" s="6" t="s">
        <v>2251</v>
      </c>
      <c r="B267" s="6" t="s">
        <v>322</v>
      </c>
      <c r="C267" s="6" t="s">
        <v>149</v>
      </c>
      <c r="D267" s="6"/>
      <c r="E267" s="6"/>
      <c r="F267" s="6"/>
      <c r="G267" s="6"/>
      <c r="H267" s="6" t="s">
        <v>2305</v>
      </c>
      <c r="I267" s="6" t="s">
        <v>2306</v>
      </c>
      <c r="J267" s="6" t="s">
        <v>456</v>
      </c>
      <c r="K267" s="6" t="s">
        <v>2306</v>
      </c>
      <c r="L267" s="6"/>
      <c r="M267" s="6" t="s">
        <v>40</v>
      </c>
      <c r="N267" s="6">
        <v>4717613</v>
      </c>
      <c r="O267" s="6">
        <v>1</v>
      </c>
      <c r="P267" s="6">
        <v>4717613</v>
      </c>
      <c r="Q267" s="6">
        <v>881260</v>
      </c>
      <c r="R267" s="6" t="s">
        <v>946</v>
      </c>
      <c r="S267" s="6" t="s">
        <v>947</v>
      </c>
      <c r="T267" s="6" t="s">
        <v>2307</v>
      </c>
      <c r="U267" s="6" t="s">
        <v>2308</v>
      </c>
      <c r="V267" s="6" t="s">
        <v>1609</v>
      </c>
      <c r="W267" s="6" t="s">
        <v>2309</v>
      </c>
      <c r="X267" s="6" t="s">
        <v>2310</v>
      </c>
      <c r="Y267" s="6" t="s">
        <v>2310</v>
      </c>
      <c r="Z267" s="6" t="s">
        <v>2311</v>
      </c>
      <c r="AA267" s="13" t="s">
        <v>2251</v>
      </c>
      <c r="AB267" s="13" t="s">
        <v>44</v>
      </c>
      <c r="AC267" s="13" t="s">
        <v>27</v>
      </c>
      <c r="AD267" s="13" t="s">
        <v>19420</v>
      </c>
      <c r="AE267" s="13" t="s">
        <v>46</v>
      </c>
      <c r="AF267" s="13">
        <v>495</v>
      </c>
      <c r="AG267" s="13" t="s">
        <v>18924</v>
      </c>
      <c r="AH267" s="13" t="s">
        <v>40</v>
      </c>
      <c r="AI267" t="s">
        <v>19343</v>
      </c>
      <c r="AJ267" t="s">
        <v>19343</v>
      </c>
      <c r="AK267" s="8" t="s">
        <v>47</v>
      </c>
      <c r="AL267" s="8" t="s">
        <v>19344</v>
      </c>
    </row>
    <row r="268" spans="1:38" hidden="1" x14ac:dyDescent="0.25">
      <c r="A268" t="s">
        <v>2252</v>
      </c>
      <c r="B268" t="s">
        <v>511</v>
      </c>
      <c r="C268" t="s">
        <v>512</v>
      </c>
      <c r="G268" t="s">
        <v>511</v>
      </c>
      <c r="H268" t="s">
        <v>2312</v>
      </c>
      <c r="I268" t="s">
        <v>2313</v>
      </c>
      <c r="J268" t="s">
        <v>51</v>
      </c>
      <c r="K268" t="s">
        <v>40</v>
      </c>
      <c r="L268" t="s">
        <v>2314</v>
      </c>
      <c r="M268" t="s">
        <v>2315</v>
      </c>
      <c r="N268">
        <v>4718420</v>
      </c>
      <c r="O268">
        <v>2</v>
      </c>
      <c r="P268">
        <v>4716309</v>
      </c>
      <c r="Q268">
        <v>550</v>
      </c>
      <c r="R268" t="s">
        <v>84</v>
      </c>
      <c r="S268" t="s">
        <v>85</v>
      </c>
      <c r="T268" t="s">
        <v>2316</v>
      </c>
      <c r="U268" t="s">
        <v>2317</v>
      </c>
      <c r="V268" t="s">
        <v>329</v>
      </c>
      <c r="W268" t="s">
        <v>712</v>
      </c>
      <c r="X268" t="s">
        <v>713</v>
      </c>
      <c r="Y268" t="s">
        <v>713</v>
      </c>
      <c r="Z268" t="s">
        <v>1260</v>
      </c>
      <c r="AA268" t="s">
        <v>2252</v>
      </c>
      <c r="AB268" t="s">
        <v>44</v>
      </c>
      <c r="AC268" t="s">
        <v>27</v>
      </c>
      <c r="AD268" t="s">
        <v>19436</v>
      </c>
      <c r="AE268">
        <v>2</v>
      </c>
      <c r="AF268">
        <v>145</v>
      </c>
      <c r="AH268" t="s">
        <v>40</v>
      </c>
      <c r="AI268" t="s">
        <v>19344</v>
      </c>
      <c r="AJ268" t="s">
        <v>19343</v>
      </c>
      <c r="AK268" s="8" t="s">
        <v>47</v>
      </c>
      <c r="AL268" s="8" t="s">
        <v>19343</v>
      </c>
    </row>
    <row r="269" spans="1:38" hidden="1" x14ac:dyDescent="0.25">
      <c r="A269" t="s">
        <v>2253</v>
      </c>
      <c r="B269" t="s">
        <v>2318</v>
      </c>
      <c r="C269" t="s">
        <v>149</v>
      </c>
      <c r="D269" t="s">
        <v>2319</v>
      </c>
      <c r="F269" t="s">
        <v>2320</v>
      </c>
      <c r="H269" t="s">
        <v>2321</v>
      </c>
      <c r="I269" t="s">
        <v>2322</v>
      </c>
      <c r="J269" t="s">
        <v>51</v>
      </c>
      <c r="K269" t="s">
        <v>40</v>
      </c>
      <c r="L269" t="s">
        <v>2323</v>
      </c>
      <c r="M269" t="s">
        <v>2324</v>
      </c>
      <c r="N269">
        <v>4718668</v>
      </c>
      <c r="O269">
        <v>73</v>
      </c>
      <c r="P269">
        <v>189948</v>
      </c>
      <c r="Q269">
        <v>299766</v>
      </c>
      <c r="R269" t="s">
        <v>733</v>
      </c>
      <c r="S269" t="s">
        <v>72</v>
      </c>
      <c r="T269" t="s">
        <v>2325</v>
      </c>
      <c r="U269" t="s">
        <v>2326</v>
      </c>
      <c r="V269" t="s">
        <v>157</v>
      </c>
      <c r="W269" t="s">
        <v>2327</v>
      </c>
      <c r="X269" t="s">
        <v>2327</v>
      </c>
      <c r="Y269" t="s">
        <v>2327</v>
      </c>
      <c r="Z269" t="s">
        <v>219</v>
      </c>
      <c r="AA269" t="s">
        <v>2253</v>
      </c>
      <c r="AB269" t="s">
        <v>44</v>
      </c>
      <c r="AC269" t="s">
        <v>27</v>
      </c>
      <c r="AD269" t="s">
        <v>19436</v>
      </c>
      <c r="AE269">
        <v>1</v>
      </c>
      <c r="AF269">
        <v>50</v>
      </c>
      <c r="AH269" t="s">
        <v>18947</v>
      </c>
      <c r="AI269" t="s">
        <v>19343</v>
      </c>
      <c r="AJ269" t="s">
        <v>19343</v>
      </c>
      <c r="AK269" s="8" t="s">
        <v>19386</v>
      </c>
      <c r="AL269" s="8" t="s">
        <v>19344</v>
      </c>
    </row>
    <row r="270" spans="1:38" hidden="1" x14ac:dyDescent="0.25">
      <c r="A270" t="s">
        <v>2254</v>
      </c>
      <c r="B270" t="s">
        <v>2328</v>
      </c>
      <c r="H270" t="s">
        <v>2329</v>
      </c>
      <c r="I270" t="s">
        <v>2330</v>
      </c>
      <c r="J270" t="s">
        <v>456</v>
      </c>
      <c r="K270" t="s">
        <v>40</v>
      </c>
      <c r="L270" t="s">
        <v>2331</v>
      </c>
      <c r="M270" t="s">
        <v>40</v>
      </c>
      <c r="N270">
        <v>4719369</v>
      </c>
      <c r="O270">
        <v>1</v>
      </c>
      <c r="P270">
        <v>4719369</v>
      </c>
      <c r="Q270">
        <v>299767</v>
      </c>
      <c r="R270" t="s">
        <v>1736</v>
      </c>
      <c r="S270" t="s">
        <v>1737</v>
      </c>
      <c r="T270" t="s">
        <v>2332</v>
      </c>
      <c r="U270" t="s">
        <v>2333</v>
      </c>
      <c r="V270" t="s">
        <v>1740</v>
      </c>
      <c r="W270" t="s">
        <v>2334</v>
      </c>
      <c r="X270" t="s">
        <v>2334</v>
      </c>
      <c r="Y270" t="s">
        <v>2334</v>
      </c>
      <c r="Z270" t="s">
        <v>2335</v>
      </c>
      <c r="AA270" t="s">
        <v>2254</v>
      </c>
      <c r="AB270" t="s">
        <v>44</v>
      </c>
      <c r="AC270" t="s">
        <v>27</v>
      </c>
      <c r="AD270" t="s">
        <v>19439</v>
      </c>
      <c r="AE270" t="s">
        <v>46</v>
      </c>
      <c r="AF270" t="s">
        <v>47</v>
      </c>
      <c r="AH270" t="s">
        <v>40</v>
      </c>
      <c r="AI270" t="s">
        <v>19343</v>
      </c>
      <c r="AJ270" t="s">
        <v>19343</v>
      </c>
      <c r="AK270" s="8" t="s">
        <v>47</v>
      </c>
      <c r="AL270" s="8" t="s">
        <v>19344</v>
      </c>
    </row>
    <row r="271" spans="1:38" hidden="1" x14ac:dyDescent="0.25">
      <c r="A271" t="s">
        <v>2255</v>
      </c>
      <c r="B271" t="s">
        <v>66</v>
      </c>
      <c r="H271" t="s">
        <v>2336</v>
      </c>
      <c r="I271" t="s">
        <v>2337</v>
      </c>
      <c r="J271" t="s">
        <v>456</v>
      </c>
      <c r="K271" t="s">
        <v>40</v>
      </c>
      <c r="L271" t="s">
        <v>2338</v>
      </c>
      <c r="M271" t="s">
        <v>40</v>
      </c>
      <c r="N271">
        <v>4719401</v>
      </c>
      <c r="O271">
        <v>1</v>
      </c>
      <c r="P271">
        <v>4719401</v>
      </c>
      <c r="Q271">
        <v>299767</v>
      </c>
      <c r="R271" t="s">
        <v>1736</v>
      </c>
      <c r="S271" t="s">
        <v>1737</v>
      </c>
      <c r="T271" t="s">
        <v>2339</v>
      </c>
      <c r="U271" t="s">
        <v>2340</v>
      </c>
      <c r="V271" t="s">
        <v>1740</v>
      </c>
      <c r="W271" t="s">
        <v>2341</v>
      </c>
      <c r="X271" t="s">
        <v>2341</v>
      </c>
      <c r="Y271" t="s">
        <v>2341</v>
      </c>
      <c r="Z271" t="s">
        <v>2342</v>
      </c>
      <c r="AA271" t="s">
        <v>2255</v>
      </c>
      <c r="AB271" t="s">
        <v>44</v>
      </c>
      <c r="AC271" t="s">
        <v>27</v>
      </c>
      <c r="AD271" t="s">
        <v>19439</v>
      </c>
      <c r="AE271" t="s">
        <v>46</v>
      </c>
      <c r="AF271" t="s">
        <v>47</v>
      </c>
      <c r="AH271" t="s">
        <v>40</v>
      </c>
      <c r="AI271" t="s">
        <v>19343</v>
      </c>
      <c r="AJ271" t="s">
        <v>19343</v>
      </c>
      <c r="AK271" s="8" t="s">
        <v>47</v>
      </c>
      <c r="AL271" s="8" t="s">
        <v>19344</v>
      </c>
    </row>
    <row r="272" spans="1:38" hidden="1" x14ac:dyDescent="0.25">
      <c r="A272" t="s">
        <v>2256</v>
      </c>
      <c r="B272" t="s">
        <v>95</v>
      </c>
      <c r="H272" t="s">
        <v>2343</v>
      </c>
      <c r="I272" t="s">
        <v>2344</v>
      </c>
      <c r="J272" t="s">
        <v>35</v>
      </c>
      <c r="K272" t="s">
        <v>2345</v>
      </c>
      <c r="M272" t="s">
        <v>2346</v>
      </c>
      <c r="N272">
        <v>4719529</v>
      </c>
      <c r="O272">
        <v>93</v>
      </c>
      <c r="P272">
        <v>85582</v>
      </c>
      <c r="Q272">
        <v>550</v>
      </c>
      <c r="R272" t="s">
        <v>84</v>
      </c>
      <c r="S272" t="s">
        <v>85</v>
      </c>
      <c r="T272" t="s">
        <v>40</v>
      </c>
      <c r="U272" t="s">
        <v>2347</v>
      </c>
      <c r="V272" t="s">
        <v>42</v>
      </c>
      <c r="W272" t="s">
        <v>101</v>
      </c>
      <c r="X272" t="s">
        <v>101</v>
      </c>
      <c r="Y272" t="s">
        <v>101</v>
      </c>
      <c r="Z272" t="s">
        <v>101</v>
      </c>
      <c r="AA272" t="s">
        <v>2256</v>
      </c>
      <c r="AB272" t="s">
        <v>44</v>
      </c>
      <c r="AC272" t="s">
        <v>27</v>
      </c>
      <c r="AD272" t="s">
        <v>19414</v>
      </c>
      <c r="AE272" t="s">
        <v>46</v>
      </c>
      <c r="AF272" t="s">
        <v>47</v>
      </c>
      <c r="AH272" t="s">
        <v>40</v>
      </c>
      <c r="AI272" t="s">
        <v>19343</v>
      </c>
      <c r="AJ272" t="s">
        <v>19343</v>
      </c>
      <c r="AK272" s="8" t="s">
        <v>47</v>
      </c>
      <c r="AL272" s="8" t="s">
        <v>19344</v>
      </c>
    </row>
    <row r="273" spans="1:38" hidden="1" x14ac:dyDescent="0.25">
      <c r="A273" t="s">
        <v>2257</v>
      </c>
      <c r="C273" t="s">
        <v>2107</v>
      </c>
      <c r="H273" t="s">
        <v>2348</v>
      </c>
      <c r="I273" t="s">
        <v>2349</v>
      </c>
      <c r="J273" t="s">
        <v>51</v>
      </c>
      <c r="K273" t="s">
        <v>40</v>
      </c>
      <c r="L273" t="s">
        <v>2350</v>
      </c>
      <c r="M273" t="s">
        <v>2351</v>
      </c>
      <c r="N273">
        <v>4719851</v>
      </c>
      <c r="O273">
        <v>33</v>
      </c>
      <c r="P273">
        <v>371391</v>
      </c>
      <c r="Q273">
        <v>1296536</v>
      </c>
      <c r="R273" t="s">
        <v>191</v>
      </c>
      <c r="S273" t="s">
        <v>72</v>
      </c>
      <c r="T273" t="s">
        <v>2352</v>
      </c>
      <c r="U273" t="s">
        <v>2353</v>
      </c>
      <c r="V273" t="s">
        <v>2114</v>
      </c>
      <c r="W273" t="s">
        <v>2115</v>
      </c>
      <c r="X273" t="s">
        <v>2115</v>
      </c>
      <c r="Y273" t="s">
        <v>2115</v>
      </c>
      <c r="Z273" t="s">
        <v>2116</v>
      </c>
      <c r="AA273" t="s">
        <v>2257</v>
      </c>
      <c r="AB273" t="s">
        <v>44</v>
      </c>
      <c r="AC273" t="s">
        <v>27</v>
      </c>
      <c r="AD273" t="s">
        <v>19436</v>
      </c>
      <c r="AE273">
        <v>1</v>
      </c>
      <c r="AF273">
        <v>809</v>
      </c>
      <c r="AH273" t="s">
        <v>40</v>
      </c>
      <c r="AI273" t="s">
        <v>19343</v>
      </c>
      <c r="AJ273" t="s">
        <v>19343</v>
      </c>
      <c r="AK273" s="8" t="s">
        <v>47</v>
      </c>
      <c r="AL273" s="8" t="s">
        <v>19344</v>
      </c>
    </row>
    <row r="274" spans="1:38" hidden="1" x14ac:dyDescent="0.25">
      <c r="A274" t="s">
        <v>2258</v>
      </c>
      <c r="C274" t="s">
        <v>2107</v>
      </c>
      <c r="H274" t="s">
        <v>2354</v>
      </c>
      <c r="I274" t="s">
        <v>2355</v>
      </c>
      <c r="J274" t="s">
        <v>51</v>
      </c>
      <c r="K274" t="s">
        <v>40</v>
      </c>
      <c r="L274" t="s">
        <v>2356</v>
      </c>
      <c r="M274" t="s">
        <v>2357</v>
      </c>
      <c r="N274">
        <v>4720133</v>
      </c>
      <c r="O274">
        <v>60</v>
      </c>
      <c r="P274">
        <v>131492</v>
      </c>
      <c r="Q274">
        <v>1296536</v>
      </c>
      <c r="R274" t="s">
        <v>191</v>
      </c>
      <c r="S274" t="s">
        <v>72</v>
      </c>
      <c r="T274" t="s">
        <v>2358</v>
      </c>
      <c r="U274" t="s">
        <v>2359</v>
      </c>
      <c r="V274" t="s">
        <v>2114</v>
      </c>
      <c r="W274" t="s">
        <v>2115</v>
      </c>
      <c r="X274" t="s">
        <v>2115</v>
      </c>
      <c r="Y274" t="s">
        <v>2115</v>
      </c>
      <c r="Z274" t="s">
        <v>2116</v>
      </c>
      <c r="AA274" t="s">
        <v>2258</v>
      </c>
      <c r="AB274" t="s">
        <v>44</v>
      </c>
      <c r="AC274" t="s">
        <v>27</v>
      </c>
      <c r="AD274" t="s">
        <v>19436</v>
      </c>
      <c r="AE274">
        <v>1</v>
      </c>
      <c r="AF274">
        <v>809</v>
      </c>
      <c r="AH274" t="s">
        <v>40</v>
      </c>
      <c r="AI274" t="s">
        <v>19343</v>
      </c>
      <c r="AJ274" t="s">
        <v>19343</v>
      </c>
      <c r="AK274" s="8" t="s">
        <v>47</v>
      </c>
      <c r="AL274" s="8" t="s">
        <v>19344</v>
      </c>
    </row>
    <row r="275" spans="1:38" hidden="1" x14ac:dyDescent="0.25">
      <c r="A275" t="s">
        <v>2259</v>
      </c>
      <c r="C275" t="s">
        <v>149</v>
      </c>
      <c r="H275" t="s">
        <v>2360</v>
      </c>
      <c r="I275" t="s">
        <v>2361</v>
      </c>
      <c r="J275" t="s">
        <v>51</v>
      </c>
      <c r="K275" t="s">
        <v>40</v>
      </c>
      <c r="L275" t="s">
        <v>2362</v>
      </c>
      <c r="M275" t="s">
        <v>2363</v>
      </c>
      <c r="N275">
        <v>4720457</v>
      </c>
      <c r="O275">
        <v>79</v>
      </c>
      <c r="P275">
        <v>256882</v>
      </c>
      <c r="Q275">
        <v>550</v>
      </c>
      <c r="R275" t="s">
        <v>84</v>
      </c>
      <c r="S275" t="s">
        <v>85</v>
      </c>
      <c r="T275" t="s">
        <v>2364</v>
      </c>
      <c r="U275" t="s">
        <v>2365</v>
      </c>
      <c r="V275" t="s">
        <v>2173</v>
      </c>
      <c r="W275" t="s">
        <v>2366</v>
      </c>
      <c r="X275" t="s">
        <v>2367</v>
      </c>
      <c r="Y275" t="s">
        <v>2367</v>
      </c>
      <c r="Z275" t="s">
        <v>1371</v>
      </c>
      <c r="AA275" t="s">
        <v>2259</v>
      </c>
      <c r="AB275" t="s">
        <v>44</v>
      </c>
      <c r="AC275" t="s">
        <v>27</v>
      </c>
      <c r="AD275" t="s">
        <v>19436</v>
      </c>
      <c r="AE275">
        <v>1</v>
      </c>
      <c r="AF275">
        <v>50</v>
      </c>
      <c r="AH275" t="s">
        <v>40</v>
      </c>
      <c r="AI275" t="s">
        <v>19343</v>
      </c>
      <c r="AJ275" t="s">
        <v>19343</v>
      </c>
      <c r="AK275" s="8" t="s">
        <v>47</v>
      </c>
      <c r="AL275" s="8" t="s">
        <v>19344</v>
      </c>
    </row>
    <row r="276" spans="1:38" hidden="1" x14ac:dyDescent="0.25">
      <c r="A276" t="s">
        <v>2260</v>
      </c>
      <c r="B276" t="s">
        <v>322</v>
      </c>
      <c r="C276" t="s">
        <v>149</v>
      </c>
      <c r="H276" t="s">
        <v>2368</v>
      </c>
      <c r="I276" t="s">
        <v>2369</v>
      </c>
      <c r="J276" t="s">
        <v>35</v>
      </c>
      <c r="K276" t="s">
        <v>40</v>
      </c>
      <c r="L276" t="s">
        <v>2370</v>
      </c>
      <c r="M276" t="s">
        <v>2371</v>
      </c>
      <c r="N276">
        <v>4721010</v>
      </c>
      <c r="O276">
        <v>28</v>
      </c>
      <c r="P276">
        <v>234678</v>
      </c>
      <c r="Q276">
        <v>550</v>
      </c>
      <c r="R276" t="s">
        <v>84</v>
      </c>
      <c r="S276" t="s">
        <v>85</v>
      </c>
      <c r="T276" t="s">
        <v>2372</v>
      </c>
      <c r="U276" t="s">
        <v>2373</v>
      </c>
      <c r="V276" t="s">
        <v>329</v>
      </c>
      <c r="W276" t="s">
        <v>703</v>
      </c>
      <c r="X276" t="s">
        <v>704</v>
      </c>
      <c r="Y276" t="s">
        <v>704</v>
      </c>
      <c r="Z276" t="s">
        <v>195</v>
      </c>
      <c r="AA276" t="s">
        <v>2260</v>
      </c>
      <c r="AB276" t="s">
        <v>44</v>
      </c>
      <c r="AC276" t="s">
        <v>27</v>
      </c>
      <c r="AD276" t="s">
        <v>19427</v>
      </c>
      <c r="AE276" t="s">
        <v>46</v>
      </c>
      <c r="AF276">
        <v>767</v>
      </c>
      <c r="AH276" t="s">
        <v>40</v>
      </c>
      <c r="AI276" t="s">
        <v>19343</v>
      </c>
      <c r="AJ276" t="s">
        <v>19343</v>
      </c>
      <c r="AK276" s="8" t="s">
        <v>47</v>
      </c>
      <c r="AL276" s="8" t="s">
        <v>19344</v>
      </c>
    </row>
    <row r="277" spans="1:38" hidden="1" x14ac:dyDescent="0.25">
      <c r="A277" t="s">
        <v>2261</v>
      </c>
      <c r="B277" t="s">
        <v>79</v>
      </c>
      <c r="H277" t="s">
        <v>2374</v>
      </c>
      <c r="I277" t="s">
        <v>2375</v>
      </c>
      <c r="J277" t="s">
        <v>35</v>
      </c>
      <c r="K277" t="s">
        <v>2376</v>
      </c>
      <c r="M277" t="s">
        <v>2377</v>
      </c>
      <c r="N277">
        <v>4721115</v>
      </c>
      <c r="O277">
        <v>64</v>
      </c>
      <c r="P277">
        <v>112806</v>
      </c>
      <c r="Q277">
        <v>158836</v>
      </c>
      <c r="R277" t="s">
        <v>71</v>
      </c>
      <c r="S277" t="s">
        <v>72</v>
      </c>
      <c r="T277" t="s">
        <v>40</v>
      </c>
      <c r="U277" t="s">
        <v>2378</v>
      </c>
      <c r="V277" t="s">
        <v>42</v>
      </c>
      <c r="W277" t="s">
        <v>238</v>
      </c>
      <c r="X277" t="s">
        <v>238</v>
      </c>
      <c r="Y277" t="s">
        <v>238</v>
      </c>
      <c r="Z277" t="s">
        <v>238</v>
      </c>
      <c r="AA277" t="s">
        <v>2261</v>
      </c>
      <c r="AB277" t="s">
        <v>44</v>
      </c>
      <c r="AC277" t="s">
        <v>27</v>
      </c>
      <c r="AD277" t="s">
        <v>19436</v>
      </c>
      <c r="AE277">
        <v>2</v>
      </c>
      <c r="AF277">
        <v>1119</v>
      </c>
      <c r="AH277" t="s">
        <v>18936</v>
      </c>
      <c r="AI277" t="s">
        <v>19343</v>
      </c>
      <c r="AJ277" t="s">
        <v>19343</v>
      </c>
      <c r="AK277" s="8" t="s">
        <v>47</v>
      </c>
      <c r="AL277" s="8" t="s">
        <v>19343</v>
      </c>
    </row>
    <row r="278" spans="1:38" hidden="1" x14ac:dyDescent="0.25">
      <c r="A278" t="s">
        <v>2262</v>
      </c>
      <c r="B278" t="s">
        <v>715</v>
      </c>
      <c r="C278" t="s">
        <v>149</v>
      </c>
      <c r="H278" t="s">
        <v>2379</v>
      </c>
      <c r="I278" t="s">
        <v>2380</v>
      </c>
      <c r="J278" t="s">
        <v>35</v>
      </c>
      <c r="K278" t="s">
        <v>40</v>
      </c>
      <c r="L278" t="s">
        <v>2381</v>
      </c>
      <c r="M278" t="s">
        <v>2382</v>
      </c>
      <c r="N278">
        <v>4721782</v>
      </c>
      <c r="O278">
        <v>260</v>
      </c>
      <c r="P278">
        <v>400148</v>
      </c>
      <c r="Q278">
        <v>550</v>
      </c>
      <c r="R278" t="s">
        <v>84</v>
      </c>
      <c r="S278" t="s">
        <v>85</v>
      </c>
      <c r="T278" t="s">
        <v>40</v>
      </c>
      <c r="U278" t="s">
        <v>2383</v>
      </c>
      <c r="V278" t="s">
        <v>329</v>
      </c>
      <c r="W278" t="s">
        <v>721</v>
      </c>
      <c r="X278" t="s">
        <v>722</v>
      </c>
      <c r="Y278" t="s">
        <v>722</v>
      </c>
      <c r="Z278" t="s">
        <v>722</v>
      </c>
      <c r="AA278" t="s">
        <v>2262</v>
      </c>
      <c r="AB278" t="s">
        <v>44</v>
      </c>
      <c r="AC278" t="s">
        <v>27</v>
      </c>
      <c r="AD278" t="s">
        <v>19436</v>
      </c>
      <c r="AE278">
        <v>2</v>
      </c>
      <c r="AF278" t="s">
        <v>47</v>
      </c>
      <c r="AH278" t="s">
        <v>40</v>
      </c>
      <c r="AI278" t="s">
        <v>19343</v>
      </c>
      <c r="AJ278" t="s">
        <v>19343</v>
      </c>
      <c r="AK278" s="8" t="s">
        <v>47</v>
      </c>
      <c r="AL278" s="8" t="s">
        <v>19343</v>
      </c>
    </row>
    <row r="279" spans="1:38" hidden="1" x14ac:dyDescent="0.25">
      <c r="A279" t="s">
        <v>2263</v>
      </c>
      <c r="B279" t="s">
        <v>2384</v>
      </c>
      <c r="C279" t="s">
        <v>149</v>
      </c>
      <c r="D279" t="s">
        <v>2385</v>
      </c>
      <c r="F279" t="s">
        <v>1879</v>
      </c>
      <c r="H279" t="s">
        <v>2386</v>
      </c>
      <c r="I279" t="s">
        <v>2387</v>
      </c>
      <c r="J279" t="s">
        <v>51</v>
      </c>
      <c r="K279" t="s">
        <v>40</v>
      </c>
      <c r="L279" t="s">
        <v>2388</v>
      </c>
      <c r="M279" t="s">
        <v>2389</v>
      </c>
      <c r="N279">
        <v>4722136</v>
      </c>
      <c r="O279">
        <v>187</v>
      </c>
      <c r="P279">
        <v>59231</v>
      </c>
      <c r="Q279">
        <v>1812934</v>
      </c>
      <c r="R279" t="s">
        <v>254</v>
      </c>
      <c r="S279" t="s">
        <v>72</v>
      </c>
      <c r="T279" t="s">
        <v>2390</v>
      </c>
      <c r="U279" t="s">
        <v>2391</v>
      </c>
      <c r="V279" t="s">
        <v>1886</v>
      </c>
      <c r="W279" t="s">
        <v>1887</v>
      </c>
      <c r="X279" t="s">
        <v>1887</v>
      </c>
      <c r="Y279" t="s">
        <v>1887</v>
      </c>
      <c r="Z279" t="s">
        <v>1888</v>
      </c>
      <c r="AA279" t="s">
        <v>2263</v>
      </c>
      <c r="AB279" t="s">
        <v>44</v>
      </c>
      <c r="AC279" t="s">
        <v>27</v>
      </c>
      <c r="AD279" t="s">
        <v>19436</v>
      </c>
      <c r="AE279">
        <v>2</v>
      </c>
      <c r="AF279">
        <v>78</v>
      </c>
      <c r="AH279" t="s">
        <v>18944</v>
      </c>
      <c r="AI279" t="s">
        <v>19343</v>
      </c>
      <c r="AJ279" t="s">
        <v>19343</v>
      </c>
      <c r="AK279" s="8" t="s">
        <v>47</v>
      </c>
      <c r="AL279" s="8" t="s">
        <v>19343</v>
      </c>
    </row>
    <row r="280" spans="1:38" x14ac:dyDescent="0.25">
      <c r="A280" t="s">
        <v>2264</v>
      </c>
      <c r="C280" t="s">
        <v>2392</v>
      </c>
      <c r="H280" t="s">
        <v>2393</v>
      </c>
      <c r="I280" t="s">
        <v>2394</v>
      </c>
      <c r="J280" t="s">
        <v>456</v>
      </c>
      <c r="K280" t="s">
        <v>40</v>
      </c>
      <c r="L280" t="s">
        <v>2395</v>
      </c>
      <c r="M280" t="s">
        <v>40</v>
      </c>
      <c r="N280">
        <v>4722483</v>
      </c>
      <c r="O280">
        <v>4</v>
      </c>
      <c r="P280">
        <v>4479373</v>
      </c>
      <c r="Q280">
        <v>550</v>
      </c>
      <c r="R280" t="s">
        <v>84</v>
      </c>
      <c r="S280" t="s">
        <v>85</v>
      </c>
      <c r="T280" t="s">
        <v>2396</v>
      </c>
      <c r="U280" t="s">
        <v>2397</v>
      </c>
      <c r="V280" t="s">
        <v>2398</v>
      </c>
      <c r="W280" t="s">
        <v>2399</v>
      </c>
      <c r="X280" t="s">
        <v>2399</v>
      </c>
      <c r="Y280" t="s">
        <v>2399</v>
      </c>
      <c r="Z280" t="s">
        <v>2400</v>
      </c>
      <c r="AA280" t="s">
        <v>2264</v>
      </c>
      <c r="AB280" t="s">
        <v>44</v>
      </c>
      <c r="AC280" t="s">
        <v>27</v>
      </c>
      <c r="AD280" t="s">
        <v>19436</v>
      </c>
      <c r="AE280">
        <v>3</v>
      </c>
      <c r="AF280">
        <v>813</v>
      </c>
      <c r="AH280" t="s">
        <v>18931</v>
      </c>
      <c r="AI280" t="s">
        <v>19343</v>
      </c>
      <c r="AJ280" t="s">
        <v>19343</v>
      </c>
      <c r="AK280" s="8" t="s">
        <v>19364</v>
      </c>
      <c r="AL280" s="8" t="s">
        <v>19343</v>
      </c>
    </row>
    <row r="281" spans="1:38" hidden="1" x14ac:dyDescent="0.25">
      <c r="A281" t="s">
        <v>2265</v>
      </c>
      <c r="C281" t="s">
        <v>2107</v>
      </c>
      <c r="H281" t="s">
        <v>2401</v>
      </c>
      <c r="I281" t="s">
        <v>2402</v>
      </c>
      <c r="J281" t="s">
        <v>51</v>
      </c>
      <c r="K281" t="s">
        <v>40</v>
      </c>
      <c r="L281" t="s">
        <v>2403</v>
      </c>
      <c r="M281" t="s">
        <v>2404</v>
      </c>
      <c r="N281">
        <v>4722787</v>
      </c>
      <c r="O281">
        <v>32</v>
      </c>
      <c r="P281">
        <v>282477</v>
      </c>
      <c r="Q281">
        <v>1296536</v>
      </c>
      <c r="R281" t="s">
        <v>191</v>
      </c>
      <c r="S281" t="s">
        <v>72</v>
      </c>
      <c r="T281" t="s">
        <v>2405</v>
      </c>
      <c r="U281" t="s">
        <v>2406</v>
      </c>
      <c r="V281" t="s">
        <v>2114</v>
      </c>
      <c r="W281" t="s">
        <v>2115</v>
      </c>
      <c r="X281" t="s">
        <v>2115</v>
      </c>
      <c r="Y281" t="s">
        <v>2115</v>
      </c>
      <c r="Z281" t="s">
        <v>2116</v>
      </c>
      <c r="AA281" t="s">
        <v>2265</v>
      </c>
      <c r="AB281" t="s">
        <v>44</v>
      </c>
      <c r="AC281" t="s">
        <v>27</v>
      </c>
      <c r="AD281" t="s">
        <v>19436</v>
      </c>
      <c r="AE281">
        <v>1</v>
      </c>
      <c r="AF281">
        <v>809</v>
      </c>
      <c r="AH281" t="s">
        <v>40</v>
      </c>
      <c r="AI281" t="s">
        <v>19343</v>
      </c>
      <c r="AJ281" t="s">
        <v>19343</v>
      </c>
      <c r="AK281" s="8" t="s">
        <v>47</v>
      </c>
      <c r="AL281" s="8" t="s">
        <v>19344</v>
      </c>
    </row>
    <row r="282" spans="1:38" hidden="1" x14ac:dyDescent="0.25">
      <c r="A282" t="s">
        <v>2266</v>
      </c>
      <c r="C282" t="s">
        <v>2107</v>
      </c>
      <c r="H282" t="s">
        <v>2407</v>
      </c>
      <c r="I282" t="s">
        <v>2408</v>
      </c>
      <c r="J282" t="s">
        <v>51</v>
      </c>
      <c r="K282" t="s">
        <v>40</v>
      </c>
      <c r="L282" t="s">
        <v>2409</v>
      </c>
      <c r="M282" t="s">
        <v>2410</v>
      </c>
      <c r="N282">
        <v>4722850</v>
      </c>
      <c r="O282">
        <v>72</v>
      </c>
      <c r="P282">
        <v>165694</v>
      </c>
      <c r="Q282">
        <v>158836</v>
      </c>
      <c r="R282" t="s">
        <v>71</v>
      </c>
      <c r="S282" t="s">
        <v>72</v>
      </c>
      <c r="T282" t="s">
        <v>2411</v>
      </c>
      <c r="U282" t="s">
        <v>2412</v>
      </c>
      <c r="V282" t="s">
        <v>2114</v>
      </c>
      <c r="W282" t="s">
        <v>2115</v>
      </c>
      <c r="X282" t="s">
        <v>2115</v>
      </c>
      <c r="Y282" t="s">
        <v>2115</v>
      </c>
      <c r="Z282" t="s">
        <v>77</v>
      </c>
      <c r="AA282" t="s">
        <v>2266</v>
      </c>
      <c r="AB282" t="s">
        <v>44</v>
      </c>
      <c r="AC282" t="s">
        <v>27</v>
      </c>
      <c r="AD282" t="s">
        <v>19436</v>
      </c>
      <c r="AE282">
        <v>1</v>
      </c>
      <c r="AF282">
        <v>809</v>
      </c>
      <c r="AH282" t="s">
        <v>40</v>
      </c>
      <c r="AI282" t="s">
        <v>19343</v>
      </c>
      <c r="AJ282" t="s">
        <v>19343</v>
      </c>
      <c r="AK282" s="8" t="s">
        <v>47</v>
      </c>
      <c r="AL282" s="8" t="s">
        <v>19344</v>
      </c>
    </row>
    <row r="283" spans="1:38" hidden="1" x14ac:dyDescent="0.25">
      <c r="A283" t="s">
        <v>2267</v>
      </c>
      <c r="B283" t="s">
        <v>322</v>
      </c>
      <c r="C283" t="s">
        <v>149</v>
      </c>
      <c r="H283" t="s">
        <v>2413</v>
      </c>
      <c r="I283" t="s">
        <v>2414</v>
      </c>
      <c r="J283" t="s">
        <v>35</v>
      </c>
      <c r="K283" t="s">
        <v>40</v>
      </c>
      <c r="L283" t="s">
        <v>2415</v>
      </c>
      <c r="M283" t="s">
        <v>2416</v>
      </c>
      <c r="N283">
        <v>4723123</v>
      </c>
      <c r="O283">
        <v>68</v>
      </c>
      <c r="P283">
        <v>134978</v>
      </c>
      <c r="Q283">
        <v>550</v>
      </c>
      <c r="R283" t="s">
        <v>84</v>
      </c>
      <c r="S283" t="s">
        <v>85</v>
      </c>
      <c r="T283" t="s">
        <v>2417</v>
      </c>
      <c r="U283" t="s">
        <v>2418</v>
      </c>
      <c r="V283" t="s">
        <v>329</v>
      </c>
      <c r="W283" t="s">
        <v>1878</v>
      </c>
      <c r="X283" t="s">
        <v>331</v>
      </c>
      <c r="Y283" t="s">
        <v>331</v>
      </c>
      <c r="Z283" t="s">
        <v>703</v>
      </c>
      <c r="AA283" t="s">
        <v>2267</v>
      </c>
      <c r="AB283" t="s">
        <v>44</v>
      </c>
      <c r="AC283" t="s">
        <v>27</v>
      </c>
      <c r="AD283" t="s">
        <v>19436</v>
      </c>
      <c r="AE283">
        <v>4</v>
      </c>
      <c r="AF283">
        <v>108</v>
      </c>
      <c r="AH283" t="s">
        <v>18926</v>
      </c>
      <c r="AI283" t="s">
        <v>19343</v>
      </c>
      <c r="AJ283" t="s">
        <v>19343</v>
      </c>
      <c r="AK283" s="8" t="s">
        <v>47</v>
      </c>
      <c r="AL283" s="8" t="s">
        <v>19343</v>
      </c>
    </row>
    <row r="284" spans="1:38" hidden="1" x14ac:dyDescent="0.25">
      <c r="A284" t="s">
        <v>2268</v>
      </c>
      <c r="B284" t="s">
        <v>2419</v>
      </c>
      <c r="C284" t="s">
        <v>2420</v>
      </c>
      <c r="F284" t="s">
        <v>2421</v>
      </c>
      <c r="H284" t="s">
        <v>2422</v>
      </c>
      <c r="I284" t="s">
        <v>2423</v>
      </c>
      <c r="J284" t="s">
        <v>35</v>
      </c>
      <c r="K284" t="s">
        <v>40</v>
      </c>
      <c r="L284" t="s">
        <v>2424</v>
      </c>
      <c r="M284" t="s">
        <v>2425</v>
      </c>
      <c r="N284">
        <v>4723251</v>
      </c>
      <c r="O284">
        <v>207</v>
      </c>
      <c r="P284">
        <v>51870</v>
      </c>
      <c r="Q284">
        <v>2511983</v>
      </c>
      <c r="R284" t="s">
        <v>2426</v>
      </c>
      <c r="S284" t="s">
        <v>2427</v>
      </c>
      <c r="T284" t="s">
        <v>2428</v>
      </c>
      <c r="U284" t="s">
        <v>2429</v>
      </c>
      <c r="V284" t="s">
        <v>2430</v>
      </c>
      <c r="W284" t="s">
        <v>2431</v>
      </c>
      <c r="X284" t="s">
        <v>2431</v>
      </c>
      <c r="Y284" t="s">
        <v>2431</v>
      </c>
      <c r="Z284" t="s">
        <v>2432</v>
      </c>
      <c r="AA284" t="s">
        <v>2268</v>
      </c>
      <c r="AB284" t="s">
        <v>44</v>
      </c>
      <c r="AC284" t="s">
        <v>27</v>
      </c>
      <c r="AD284" t="s">
        <v>19436</v>
      </c>
      <c r="AE284">
        <v>3</v>
      </c>
      <c r="AF284">
        <v>994</v>
      </c>
      <c r="AH284" t="s">
        <v>18948</v>
      </c>
      <c r="AI284" t="s">
        <v>19343</v>
      </c>
      <c r="AJ284" t="s">
        <v>19343</v>
      </c>
      <c r="AK284" s="8" t="s">
        <v>47</v>
      </c>
      <c r="AL284" s="8" t="s">
        <v>19343</v>
      </c>
    </row>
    <row r="285" spans="1:38" hidden="1" x14ac:dyDescent="0.25">
      <c r="A285" t="s">
        <v>2269</v>
      </c>
      <c r="C285" t="s">
        <v>2107</v>
      </c>
      <c r="H285" t="s">
        <v>2433</v>
      </c>
      <c r="I285" t="s">
        <v>2434</v>
      </c>
      <c r="J285" t="s">
        <v>51</v>
      </c>
      <c r="K285" t="s">
        <v>40</v>
      </c>
      <c r="L285" t="s">
        <v>2435</v>
      </c>
      <c r="M285" t="s">
        <v>2436</v>
      </c>
      <c r="N285">
        <v>4723970</v>
      </c>
      <c r="O285">
        <v>76</v>
      </c>
      <c r="P285">
        <v>277091</v>
      </c>
      <c r="Q285">
        <v>1296536</v>
      </c>
      <c r="R285" t="s">
        <v>191</v>
      </c>
      <c r="S285" t="s">
        <v>72</v>
      </c>
      <c r="T285" t="s">
        <v>2437</v>
      </c>
      <c r="U285" t="s">
        <v>2438</v>
      </c>
      <c r="V285" t="s">
        <v>2114</v>
      </c>
      <c r="W285" t="s">
        <v>2115</v>
      </c>
      <c r="X285" t="s">
        <v>2115</v>
      </c>
      <c r="Y285" t="s">
        <v>2115</v>
      </c>
      <c r="Z285" t="s">
        <v>2116</v>
      </c>
      <c r="AA285" t="s">
        <v>2269</v>
      </c>
      <c r="AB285" t="s">
        <v>44</v>
      </c>
      <c r="AC285" t="s">
        <v>27</v>
      </c>
      <c r="AD285" t="s">
        <v>19436</v>
      </c>
      <c r="AE285">
        <v>1</v>
      </c>
      <c r="AF285">
        <v>809</v>
      </c>
      <c r="AH285" t="s">
        <v>40</v>
      </c>
      <c r="AI285" t="s">
        <v>19343</v>
      </c>
      <c r="AJ285" t="s">
        <v>19343</v>
      </c>
      <c r="AK285" s="8" t="s">
        <v>47</v>
      </c>
      <c r="AL285" s="8" t="s">
        <v>19344</v>
      </c>
    </row>
    <row r="286" spans="1:38" hidden="1" x14ac:dyDescent="0.25">
      <c r="A286" s="6" t="s">
        <v>2439</v>
      </c>
      <c r="B286" s="6" t="s">
        <v>248</v>
      </c>
      <c r="C286" s="6" t="s">
        <v>149</v>
      </c>
      <c r="D286" s="6" t="s">
        <v>248</v>
      </c>
      <c r="E286" s="6"/>
      <c r="F286" s="6" t="s">
        <v>248</v>
      </c>
      <c r="G286" s="6"/>
      <c r="H286" s="6" t="s">
        <v>2470</v>
      </c>
      <c r="I286" s="6" t="s">
        <v>2471</v>
      </c>
      <c r="J286" s="6" t="s">
        <v>456</v>
      </c>
      <c r="K286" s="6" t="s">
        <v>40</v>
      </c>
      <c r="L286" s="6" t="s">
        <v>2472</v>
      </c>
      <c r="M286" s="6" t="s">
        <v>40</v>
      </c>
      <c r="N286" s="6">
        <v>4724316</v>
      </c>
      <c r="O286" s="6">
        <v>1</v>
      </c>
      <c r="P286" s="6">
        <v>4724316</v>
      </c>
      <c r="Q286" s="6">
        <v>301102</v>
      </c>
      <c r="R286" s="6" t="s">
        <v>1988</v>
      </c>
      <c r="S286" s="6" t="s">
        <v>72</v>
      </c>
      <c r="T286" s="6" t="s">
        <v>2473</v>
      </c>
      <c r="U286" s="6" t="s">
        <v>2474</v>
      </c>
      <c r="V286" s="6" t="s">
        <v>157</v>
      </c>
      <c r="W286" s="6" t="s">
        <v>1511</v>
      </c>
      <c r="X286" s="6" t="s">
        <v>1511</v>
      </c>
      <c r="Y286" s="6" t="s">
        <v>1511</v>
      </c>
      <c r="Z286" s="6" t="s">
        <v>1512</v>
      </c>
      <c r="AA286" s="13" t="s">
        <v>2439</v>
      </c>
      <c r="AB286" s="13" t="s">
        <v>44</v>
      </c>
      <c r="AC286" s="13" t="s">
        <v>27</v>
      </c>
      <c r="AD286" s="13" t="s">
        <v>19436</v>
      </c>
      <c r="AE286" s="13">
        <v>4</v>
      </c>
      <c r="AF286" s="13">
        <v>108</v>
      </c>
      <c r="AG286" s="13" t="s">
        <v>18924</v>
      </c>
      <c r="AH286" s="13" t="s">
        <v>40</v>
      </c>
      <c r="AI286" t="s">
        <v>19343</v>
      </c>
      <c r="AJ286" t="s">
        <v>19343</v>
      </c>
      <c r="AK286" s="8" t="s">
        <v>47</v>
      </c>
      <c r="AL286" s="8" t="s">
        <v>19343</v>
      </c>
    </row>
    <row r="287" spans="1:38" hidden="1" x14ac:dyDescent="0.25">
      <c r="A287" t="s">
        <v>2440</v>
      </c>
      <c r="B287" t="s">
        <v>2475</v>
      </c>
      <c r="C287" t="s">
        <v>149</v>
      </c>
      <c r="D287" t="s">
        <v>1097</v>
      </c>
      <c r="E287">
        <v>73</v>
      </c>
      <c r="F287" t="s">
        <v>2476</v>
      </c>
      <c r="H287" t="s">
        <v>2477</v>
      </c>
      <c r="I287" t="s">
        <v>2478</v>
      </c>
      <c r="J287" t="s">
        <v>456</v>
      </c>
      <c r="K287" t="s">
        <v>40</v>
      </c>
      <c r="L287">
        <v>234</v>
      </c>
      <c r="M287" t="s">
        <v>40</v>
      </c>
      <c r="N287">
        <v>4724855</v>
      </c>
      <c r="O287">
        <v>2</v>
      </c>
      <c r="P287">
        <v>4656282</v>
      </c>
      <c r="Q287">
        <v>158836</v>
      </c>
      <c r="R287" t="s">
        <v>71</v>
      </c>
      <c r="S287" t="s">
        <v>72</v>
      </c>
      <c r="T287" t="s">
        <v>2479</v>
      </c>
      <c r="U287" t="s">
        <v>2480</v>
      </c>
      <c r="V287" t="s">
        <v>2481</v>
      </c>
      <c r="W287" t="s">
        <v>2482</v>
      </c>
      <c r="X287" t="s">
        <v>2482</v>
      </c>
      <c r="Y287" t="s">
        <v>2482</v>
      </c>
      <c r="Z287" t="s">
        <v>2483</v>
      </c>
      <c r="AA287" t="s">
        <v>2440</v>
      </c>
      <c r="AB287" t="s">
        <v>44</v>
      </c>
      <c r="AC287" t="s">
        <v>27</v>
      </c>
      <c r="AD287" t="s">
        <v>19436</v>
      </c>
      <c r="AE287">
        <v>3</v>
      </c>
      <c r="AF287" t="s">
        <v>47</v>
      </c>
      <c r="AH287" t="s">
        <v>18941</v>
      </c>
      <c r="AI287" t="s">
        <v>19343</v>
      </c>
      <c r="AJ287" t="s">
        <v>19343</v>
      </c>
      <c r="AK287" s="8" t="s">
        <v>47</v>
      </c>
      <c r="AL287" s="8" t="s">
        <v>19343</v>
      </c>
    </row>
    <row r="288" spans="1:38" hidden="1" x14ac:dyDescent="0.25">
      <c r="A288" t="s">
        <v>2441</v>
      </c>
      <c r="B288" t="s">
        <v>2484</v>
      </c>
      <c r="C288" t="s">
        <v>149</v>
      </c>
      <c r="H288" t="s">
        <v>2485</v>
      </c>
      <c r="I288" t="s">
        <v>2486</v>
      </c>
      <c r="J288" t="s">
        <v>51</v>
      </c>
      <c r="K288" t="s">
        <v>40</v>
      </c>
      <c r="L288">
        <v>479</v>
      </c>
      <c r="M288" t="s">
        <v>2487</v>
      </c>
      <c r="N288">
        <v>4724894</v>
      </c>
      <c r="O288">
        <v>195</v>
      </c>
      <c r="P288">
        <v>61684</v>
      </c>
      <c r="Q288">
        <v>158836</v>
      </c>
      <c r="R288" t="s">
        <v>71</v>
      </c>
      <c r="S288" t="s">
        <v>72</v>
      </c>
      <c r="T288" t="s">
        <v>2488</v>
      </c>
      <c r="U288" t="s">
        <v>2489</v>
      </c>
      <c r="V288" t="s">
        <v>578</v>
      </c>
      <c r="W288" t="s">
        <v>2490</v>
      </c>
      <c r="X288" t="s">
        <v>2491</v>
      </c>
      <c r="Y288" t="s">
        <v>2491</v>
      </c>
      <c r="Z288" t="s">
        <v>77</v>
      </c>
      <c r="AA288" t="s">
        <v>2441</v>
      </c>
      <c r="AB288" t="s">
        <v>44</v>
      </c>
      <c r="AC288" t="s">
        <v>27</v>
      </c>
      <c r="AD288" t="s">
        <v>19436</v>
      </c>
      <c r="AE288">
        <v>1</v>
      </c>
      <c r="AF288">
        <v>50</v>
      </c>
      <c r="AH288" t="s">
        <v>40</v>
      </c>
      <c r="AI288" t="s">
        <v>19343</v>
      </c>
      <c r="AJ288" t="s">
        <v>19343</v>
      </c>
      <c r="AK288" s="8" t="s">
        <v>47</v>
      </c>
      <c r="AL288" s="8" t="s">
        <v>19344</v>
      </c>
    </row>
    <row r="289" spans="1:38" hidden="1" x14ac:dyDescent="0.25">
      <c r="A289" t="s">
        <v>2442</v>
      </c>
      <c r="C289" t="s">
        <v>149</v>
      </c>
      <c r="H289" t="s">
        <v>2492</v>
      </c>
      <c r="I289" t="s">
        <v>2493</v>
      </c>
      <c r="J289" t="s">
        <v>51</v>
      </c>
      <c r="K289" t="s">
        <v>40</v>
      </c>
      <c r="L289" t="s">
        <v>2494</v>
      </c>
      <c r="M289" t="s">
        <v>2495</v>
      </c>
      <c r="N289">
        <v>4724937</v>
      </c>
      <c r="O289">
        <v>104</v>
      </c>
      <c r="P289">
        <v>132015</v>
      </c>
      <c r="Q289">
        <v>550</v>
      </c>
      <c r="R289" t="s">
        <v>84</v>
      </c>
      <c r="S289" t="s">
        <v>85</v>
      </c>
      <c r="T289" t="s">
        <v>2496</v>
      </c>
      <c r="U289" t="s">
        <v>2497</v>
      </c>
      <c r="V289" t="s">
        <v>245</v>
      </c>
      <c r="W289" t="s">
        <v>246</v>
      </c>
      <c r="X289" t="s">
        <v>865</v>
      </c>
      <c r="Y289" t="s">
        <v>865</v>
      </c>
      <c r="Z289" t="s">
        <v>386</v>
      </c>
      <c r="AA289" t="s">
        <v>2442</v>
      </c>
      <c r="AB289" t="s">
        <v>44</v>
      </c>
      <c r="AC289" t="s">
        <v>27</v>
      </c>
      <c r="AD289" t="s">
        <v>19412</v>
      </c>
      <c r="AE289" t="s">
        <v>46</v>
      </c>
      <c r="AF289">
        <v>922</v>
      </c>
      <c r="AH289" t="s">
        <v>40</v>
      </c>
      <c r="AI289" t="s">
        <v>19343</v>
      </c>
      <c r="AJ289" t="s">
        <v>19343</v>
      </c>
      <c r="AK289" s="8" t="s">
        <v>47</v>
      </c>
      <c r="AL289" s="8" t="s">
        <v>19344</v>
      </c>
    </row>
    <row r="290" spans="1:38" hidden="1" x14ac:dyDescent="0.25">
      <c r="A290" t="s">
        <v>2443</v>
      </c>
      <c r="B290" t="s">
        <v>387</v>
      </c>
      <c r="C290" t="s">
        <v>387</v>
      </c>
      <c r="D290" t="s">
        <v>387</v>
      </c>
      <c r="F290" t="s">
        <v>387</v>
      </c>
      <c r="H290" t="s">
        <v>2499</v>
      </c>
      <c r="I290" t="s">
        <v>2500</v>
      </c>
      <c r="J290" t="s">
        <v>51</v>
      </c>
      <c r="K290" t="s">
        <v>40</v>
      </c>
      <c r="L290" t="s">
        <v>2501</v>
      </c>
      <c r="M290" t="s">
        <v>2502</v>
      </c>
      <c r="N290">
        <v>4724991</v>
      </c>
      <c r="O290">
        <v>129</v>
      </c>
      <c r="P290">
        <v>89352</v>
      </c>
      <c r="Q290">
        <v>1812935</v>
      </c>
      <c r="R290" t="s">
        <v>689</v>
      </c>
      <c r="S290" t="s">
        <v>690</v>
      </c>
      <c r="T290" t="s">
        <v>2503</v>
      </c>
      <c r="U290" t="s">
        <v>2504</v>
      </c>
      <c r="V290" t="s">
        <v>157</v>
      </c>
      <c r="W290" t="s">
        <v>519</v>
      </c>
      <c r="X290" t="s">
        <v>519</v>
      </c>
      <c r="Y290" t="s">
        <v>519</v>
      </c>
      <c r="Z290" t="s">
        <v>247</v>
      </c>
      <c r="AA290" t="s">
        <v>2443</v>
      </c>
      <c r="AB290" t="s">
        <v>44</v>
      </c>
      <c r="AC290" t="s">
        <v>27</v>
      </c>
      <c r="AD290" t="s">
        <v>19430</v>
      </c>
      <c r="AE290" t="s">
        <v>46</v>
      </c>
      <c r="AF290" t="s">
        <v>47</v>
      </c>
      <c r="AH290" t="s">
        <v>18931</v>
      </c>
      <c r="AI290" t="s">
        <v>19343</v>
      </c>
      <c r="AJ290" t="s">
        <v>19343</v>
      </c>
      <c r="AK290" s="8" t="s">
        <v>47</v>
      </c>
      <c r="AL290" s="8" t="s">
        <v>19344</v>
      </c>
    </row>
    <row r="291" spans="1:38" hidden="1" x14ac:dyDescent="0.25">
      <c r="A291" t="s">
        <v>2444</v>
      </c>
      <c r="B291" t="s">
        <v>322</v>
      </c>
      <c r="C291" t="s">
        <v>149</v>
      </c>
      <c r="H291" t="s">
        <v>2505</v>
      </c>
      <c r="I291" t="s">
        <v>2506</v>
      </c>
      <c r="J291" t="s">
        <v>35</v>
      </c>
      <c r="K291" t="s">
        <v>40</v>
      </c>
      <c r="L291" t="s">
        <v>2507</v>
      </c>
      <c r="M291" t="s">
        <v>2508</v>
      </c>
      <c r="N291">
        <v>4725159</v>
      </c>
      <c r="O291">
        <v>27</v>
      </c>
      <c r="P291">
        <v>494790</v>
      </c>
      <c r="Q291">
        <v>550</v>
      </c>
      <c r="R291" t="s">
        <v>84</v>
      </c>
      <c r="S291" t="s">
        <v>85</v>
      </c>
      <c r="T291" t="s">
        <v>2509</v>
      </c>
      <c r="U291" t="s">
        <v>2510</v>
      </c>
      <c r="V291" t="s">
        <v>329</v>
      </c>
      <c r="W291" t="s">
        <v>330</v>
      </c>
      <c r="X291" t="s">
        <v>331</v>
      </c>
      <c r="Y291" t="s">
        <v>331</v>
      </c>
      <c r="Z291" t="s">
        <v>332</v>
      </c>
      <c r="AA291" t="s">
        <v>2444</v>
      </c>
      <c r="AB291" t="s">
        <v>44</v>
      </c>
      <c r="AC291" t="s">
        <v>27</v>
      </c>
      <c r="AD291" t="s">
        <v>19439</v>
      </c>
      <c r="AE291" t="s">
        <v>46</v>
      </c>
      <c r="AF291">
        <v>14</v>
      </c>
      <c r="AH291" t="s">
        <v>18933</v>
      </c>
      <c r="AI291" t="s">
        <v>19343</v>
      </c>
      <c r="AJ291" t="s">
        <v>19343</v>
      </c>
      <c r="AK291" s="8" t="s">
        <v>47</v>
      </c>
      <c r="AL291" s="8" t="s">
        <v>19344</v>
      </c>
    </row>
    <row r="292" spans="1:38" hidden="1" x14ac:dyDescent="0.25">
      <c r="A292" t="s">
        <v>2445</v>
      </c>
      <c r="C292" t="s">
        <v>2107</v>
      </c>
      <c r="H292" t="s">
        <v>2511</v>
      </c>
      <c r="I292" t="s">
        <v>2512</v>
      </c>
      <c r="J292" t="s">
        <v>51</v>
      </c>
      <c r="K292" t="s">
        <v>40</v>
      </c>
      <c r="L292" t="s">
        <v>2513</v>
      </c>
      <c r="M292" t="s">
        <v>2514</v>
      </c>
      <c r="N292">
        <v>4725300</v>
      </c>
      <c r="O292">
        <v>30</v>
      </c>
      <c r="P292">
        <v>345357</v>
      </c>
      <c r="Q292">
        <v>1296536</v>
      </c>
      <c r="R292" t="s">
        <v>191</v>
      </c>
      <c r="S292" t="s">
        <v>72</v>
      </c>
      <c r="T292" t="s">
        <v>2515</v>
      </c>
      <c r="U292" t="s">
        <v>2516</v>
      </c>
      <c r="V292" t="s">
        <v>2114</v>
      </c>
      <c r="W292" t="s">
        <v>2115</v>
      </c>
      <c r="X292" t="s">
        <v>2115</v>
      </c>
      <c r="Y292" t="s">
        <v>2115</v>
      </c>
      <c r="Z292" t="s">
        <v>2116</v>
      </c>
      <c r="AA292" t="s">
        <v>2445</v>
      </c>
      <c r="AB292" t="s">
        <v>44</v>
      </c>
      <c r="AC292" t="s">
        <v>27</v>
      </c>
      <c r="AD292" t="s">
        <v>19436</v>
      </c>
      <c r="AE292">
        <v>1</v>
      </c>
      <c r="AF292">
        <v>809</v>
      </c>
      <c r="AH292" t="s">
        <v>40</v>
      </c>
      <c r="AI292" t="s">
        <v>19343</v>
      </c>
      <c r="AJ292" t="s">
        <v>19343</v>
      </c>
      <c r="AK292" s="8" t="s">
        <v>47</v>
      </c>
      <c r="AL292" s="8" t="s">
        <v>19344</v>
      </c>
    </row>
    <row r="293" spans="1:38" hidden="1" x14ac:dyDescent="0.25">
      <c r="A293" t="s">
        <v>2446</v>
      </c>
      <c r="H293" t="s">
        <v>2517</v>
      </c>
      <c r="I293" t="s">
        <v>2518</v>
      </c>
      <c r="J293" t="s">
        <v>456</v>
      </c>
      <c r="K293" t="s">
        <v>40</v>
      </c>
      <c r="L293" t="s">
        <v>2519</v>
      </c>
      <c r="M293" t="s">
        <v>40</v>
      </c>
      <c r="N293">
        <v>4726582</v>
      </c>
      <c r="O293">
        <v>1</v>
      </c>
      <c r="P293">
        <v>4726582</v>
      </c>
      <c r="Q293">
        <v>208224</v>
      </c>
      <c r="R293" t="s">
        <v>591</v>
      </c>
      <c r="S293" t="s">
        <v>592</v>
      </c>
      <c r="T293" t="s">
        <v>2520</v>
      </c>
      <c r="U293" t="s">
        <v>2521</v>
      </c>
      <c r="V293" t="s">
        <v>2522</v>
      </c>
      <c r="W293" t="s">
        <v>1064</v>
      </c>
      <c r="X293" t="s">
        <v>1064</v>
      </c>
      <c r="Y293" t="s">
        <v>1064</v>
      </c>
      <c r="Z293" t="s">
        <v>2483</v>
      </c>
      <c r="AA293" t="s">
        <v>2446</v>
      </c>
      <c r="AB293" t="s">
        <v>44</v>
      </c>
      <c r="AC293" t="s">
        <v>27</v>
      </c>
      <c r="AD293" t="s">
        <v>19414</v>
      </c>
      <c r="AE293" t="s">
        <v>46</v>
      </c>
      <c r="AF293">
        <v>3</v>
      </c>
      <c r="AH293" t="s">
        <v>40</v>
      </c>
      <c r="AI293" t="s">
        <v>19343</v>
      </c>
      <c r="AJ293" t="s">
        <v>19343</v>
      </c>
      <c r="AK293" s="8" t="s">
        <v>47</v>
      </c>
      <c r="AL293" s="8" t="s">
        <v>19344</v>
      </c>
    </row>
    <row r="294" spans="1:38" hidden="1" x14ac:dyDescent="0.25">
      <c r="A294" t="s">
        <v>2447</v>
      </c>
      <c r="B294" t="s">
        <v>1930</v>
      </c>
      <c r="C294" t="s">
        <v>149</v>
      </c>
      <c r="D294" t="s">
        <v>866</v>
      </c>
      <c r="F294" t="s">
        <v>867</v>
      </c>
      <c r="H294" t="s">
        <v>2523</v>
      </c>
      <c r="I294" t="s">
        <v>2524</v>
      </c>
      <c r="J294" t="s">
        <v>35</v>
      </c>
      <c r="K294" t="s">
        <v>40</v>
      </c>
      <c r="L294" t="s">
        <v>2525</v>
      </c>
      <c r="M294" t="s">
        <v>2526</v>
      </c>
      <c r="N294">
        <v>4726972</v>
      </c>
      <c r="O294">
        <v>53</v>
      </c>
      <c r="P294">
        <v>201582</v>
      </c>
      <c r="Q294">
        <v>550</v>
      </c>
      <c r="R294" t="s">
        <v>84</v>
      </c>
      <c r="S294" t="s">
        <v>85</v>
      </c>
      <c r="T294" t="s">
        <v>2527</v>
      </c>
      <c r="U294" t="s">
        <v>2528</v>
      </c>
      <c r="V294" t="s">
        <v>874</v>
      </c>
      <c r="W294" t="s">
        <v>1843</v>
      </c>
      <c r="X294" t="s">
        <v>1843</v>
      </c>
      <c r="Y294" t="s">
        <v>1843</v>
      </c>
      <c r="Z294" t="s">
        <v>1844</v>
      </c>
      <c r="AA294" t="s">
        <v>2447</v>
      </c>
      <c r="AB294" t="s">
        <v>44</v>
      </c>
      <c r="AC294" t="s">
        <v>27</v>
      </c>
      <c r="AD294" t="s">
        <v>19417</v>
      </c>
      <c r="AE294" t="s">
        <v>46</v>
      </c>
      <c r="AF294" t="s">
        <v>47</v>
      </c>
      <c r="AH294" t="s">
        <v>40</v>
      </c>
      <c r="AI294" t="s">
        <v>19343</v>
      </c>
      <c r="AJ294" t="s">
        <v>19343</v>
      </c>
      <c r="AK294" s="8" t="s">
        <v>19378</v>
      </c>
      <c r="AL294" s="8" t="s">
        <v>19344</v>
      </c>
    </row>
    <row r="295" spans="1:38" hidden="1" x14ac:dyDescent="0.25">
      <c r="A295" t="s">
        <v>2448</v>
      </c>
      <c r="B295" t="s">
        <v>387</v>
      </c>
      <c r="C295" t="s">
        <v>149</v>
      </c>
      <c r="D295" t="s">
        <v>586</v>
      </c>
      <c r="F295" t="s">
        <v>150</v>
      </c>
      <c r="H295" t="s">
        <v>2529</v>
      </c>
      <c r="I295" t="s">
        <v>2530</v>
      </c>
      <c r="J295" t="s">
        <v>51</v>
      </c>
      <c r="K295" t="s">
        <v>40</v>
      </c>
      <c r="L295" t="s">
        <v>2531</v>
      </c>
      <c r="M295" t="s">
        <v>2532</v>
      </c>
      <c r="N295">
        <v>4728023</v>
      </c>
      <c r="O295">
        <v>144</v>
      </c>
      <c r="P295">
        <v>52555</v>
      </c>
      <c r="Q295">
        <v>299766</v>
      </c>
      <c r="R295" t="s">
        <v>733</v>
      </c>
      <c r="S295" t="s">
        <v>72</v>
      </c>
      <c r="T295" t="s">
        <v>2533</v>
      </c>
      <c r="U295" t="s">
        <v>2534</v>
      </c>
      <c r="V295" t="s">
        <v>157</v>
      </c>
      <c r="W295" t="s">
        <v>826</v>
      </c>
      <c r="X295" t="s">
        <v>826</v>
      </c>
      <c r="Y295" t="s">
        <v>826</v>
      </c>
      <c r="Z295" t="s">
        <v>827</v>
      </c>
      <c r="AA295" t="s">
        <v>2448</v>
      </c>
      <c r="AB295" t="s">
        <v>44</v>
      </c>
      <c r="AC295" t="s">
        <v>27</v>
      </c>
      <c r="AD295" t="s">
        <v>19436</v>
      </c>
      <c r="AE295">
        <v>1</v>
      </c>
      <c r="AF295" t="s">
        <v>47</v>
      </c>
      <c r="AH295" t="s">
        <v>40</v>
      </c>
      <c r="AI295" t="s">
        <v>19343</v>
      </c>
      <c r="AJ295" t="s">
        <v>19343</v>
      </c>
      <c r="AK295" s="8" t="s">
        <v>47</v>
      </c>
      <c r="AL295" s="8" t="s">
        <v>19344</v>
      </c>
    </row>
    <row r="296" spans="1:38" hidden="1" x14ac:dyDescent="0.25">
      <c r="A296" t="s">
        <v>2449</v>
      </c>
      <c r="C296" t="s">
        <v>2107</v>
      </c>
      <c r="H296" t="s">
        <v>2535</v>
      </c>
      <c r="I296" t="s">
        <v>2536</v>
      </c>
      <c r="J296" t="s">
        <v>51</v>
      </c>
      <c r="K296" t="s">
        <v>40</v>
      </c>
      <c r="L296" t="s">
        <v>2537</v>
      </c>
      <c r="M296" t="s">
        <v>2538</v>
      </c>
      <c r="N296">
        <v>4728267</v>
      </c>
      <c r="O296">
        <v>70</v>
      </c>
      <c r="P296">
        <v>235927</v>
      </c>
      <c r="Q296">
        <v>158836</v>
      </c>
      <c r="R296" t="s">
        <v>71</v>
      </c>
      <c r="S296" t="s">
        <v>72</v>
      </c>
      <c r="T296" t="s">
        <v>2539</v>
      </c>
      <c r="U296" t="s">
        <v>2540</v>
      </c>
      <c r="V296" t="s">
        <v>2114</v>
      </c>
      <c r="W296" t="s">
        <v>2115</v>
      </c>
      <c r="X296" t="s">
        <v>2115</v>
      </c>
      <c r="Y296" t="s">
        <v>2115</v>
      </c>
      <c r="Z296" t="s">
        <v>2541</v>
      </c>
      <c r="AA296" t="s">
        <v>2449</v>
      </c>
      <c r="AB296" t="s">
        <v>44</v>
      </c>
      <c r="AC296" t="s">
        <v>27</v>
      </c>
      <c r="AD296" t="s">
        <v>19436</v>
      </c>
      <c r="AE296">
        <v>1</v>
      </c>
      <c r="AF296">
        <v>809</v>
      </c>
      <c r="AH296" t="s">
        <v>40</v>
      </c>
      <c r="AI296" t="s">
        <v>19343</v>
      </c>
      <c r="AJ296" t="s">
        <v>19343</v>
      </c>
      <c r="AK296" s="8" t="s">
        <v>47</v>
      </c>
      <c r="AL296" s="8" t="s">
        <v>19344</v>
      </c>
    </row>
    <row r="297" spans="1:38" hidden="1" x14ac:dyDescent="0.25">
      <c r="A297" t="s">
        <v>2450</v>
      </c>
      <c r="B297" t="s">
        <v>322</v>
      </c>
      <c r="C297" t="s">
        <v>149</v>
      </c>
      <c r="H297" t="s">
        <v>2542</v>
      </c>
      <c r="I297" t="s">
        <v>2543</v>
      </c>
      <c r="J297" t="s">
        <v>35</v>
      </c>
      <c r="K297" t="s">
        <v>40</v>
      </c>
      <c r="L297" t="s">
        <v>2544</v>
      </c>
      <c r="M297" t="s">
        <v>2545</v>
      </c>
      <c r="N297">
        <v>4728715</v>
      </c>
      <c r="O297">
        <v>59</v>
      </c>
      <c r="P297">
        <v>162616</v>
      </c>
      <c r="Q297">
        <v>550</v>
      </c>
      <c r="R297" t="s">
        <v>84</v>
      </c>
      <c r="S297" t="s">
        <v>85</v>
      </c>
      <c r="T297" t="s">
        <v>2546</v>
      </c>
      <c r="U297" t="s">
        <v>2547</v>
      </c>
      <c r="V297" t="s">
        <v>329</v>
      </c>
      <c r="W297" t="s">
        <v>703</v>
      </c>
      <c r="X297" t="s">
        <v>704</v>
      </c>
      <c r="Y297" t="s">
        <v>704</v>
      </c>
      <c r="Z297" t="s">
        <v>705</v>
      </c>
      <c r="AA297" t="s">
        <v>2450</v>
      </c>
      <c r="AB297" t="s">
        <v>44</v>
      </c>
      <c r="AC297" t="s">
        <v>27</v>
      </c>
      <c r="AD297" t="s">
        <v>19436</v>
      </c>
      <c r="AE297">
        <v>2</v>
      </c>
      <c r="AF297">
        <v>135</v>
      </c>
      <c r="AH297" t="s">
        <v>40</v>
      </c>
      <c r="AI297" t="s">
        <v>19343</v>
      </c>
      <c r="AJ297" t="s">
        <v>19343</v>
      </c>
      <c r="AK297" s="8" t="s">
        <v>47</v>
      </c>
      <c r="AL297" s="8" t="s">
        <v>19343</v>
      </c>
    </row>
    <row r="298" spans="1:38" hidden="1" x14ac:dyDescent="0.25">
      <c r="A298" t="s">
        <v>2451</v>
      </c>
      <c r="B298" t="s">
        <v>186</v>
      </c>
      <c r="C298" t="s">
        <v>149</v>
      </c>
      <c r="D298" t="s">
        <v>866</v>
      </c>
      <c r="F298" t="s">
        <v>867</v>
      </c>
      <c r="H298" t="s">
        <v>2548</v>
      </c>
      <c r="I298" t="s">
        <v>2549</v>
      </c>
      <c r="J298" t="s">
        <v>35</v>
      </c>
      <c r="K298" t="s">
        <v>40</v>
      </c>
      <c r="L298" t="s">
        <v>2550</v>
      </c>
      <c r="M298" t="s">
        <v>2551</v>
      </c>
      <c r="N298">
        <v>4729543</v>
      </c>
      <c r="O298">
        <v>52</v>
      </c>
      <c r="P298">
        <v>188808</v>
      </c>
      <c r="Q298">
        <v>550</v>
      </c>
      <c r="R298" t="s">
        <v>84</v>
      </c>
      <c r="S298" t="s">
        <v>85</v>
      </c>
      <c r="T298" t="s">
        <v>2552</v>
      </c>
      <c r="U298" t="s">
        <v>2553</v>
      </c>
      <c r="V298" t="s">
        <v>874</v>
      </c>
      <c r="W298" t="s">
        <v>1843</v>
      </c>
      <c r="X298" t="s">
        <v>1843</v>
      </c>
      <c r="Y298" t="s">
        <v>1843</v>
      </c>
      <c r="Z298" t="s">
        <v>1844</v>
      </c>
      <c r="AA298" t="s">
        <v>2451</v>
      </c>
      <c r="AB298" t="s">
        <v>44</v>
      </c>
      <c r="AC298" t="s">
        <v>27</v>
      </c>
      <c r="AD298" t="s">
        <v>19417</v>
      </c>
      <c r="AE298" t="s">
        <v>46</v>
      </c>
      <c r="AF298" t="s">
        <v>47</v>
      </c>
      <c r="AH298" t="s">
        <v>40</v>
      </c>
      <c r="AI298" t="s">
        <v>19343</v>
      </c>
      <c r="AJ298" t="s">
        <v>19343</v>
      </c>
      <c r="AK298" s="8" t="s">
        <v>19396</v>
      </c>
      <c r="AL298" s="8" t="s">
        <v>19344</v>
      </c>
    </row>
    <row r="299" spans="1:38" hidden="1" x14ac:dyDescent="0.25">
      <c r="A299" t="s">
        <v>2452</v>
      </c>
      <c r="B299" t="s">
        <v>88</v>
      </c>
      <c r="H299" t="s">
        <v>2554</v>
      </c>
      <c r="I299" t="s">
        <v>2555</v>
      </c>
      <c r="J299" t="s">
        <v>35</v>
      </c>
      <c r="K299" t="s">
        <v>2556</v>
      </c>
      <c r="M299" t="s">
        <v>2557</v>
      </c>
      <c r="N299">
        <v>4729654</v>
      </c>
      <c r="O299">
        <v>69</v>
      </c>
      <c r="P299">
        <v>222481</v>
      </c>
      <c r="Q299">
        <v>158836</v>
      </c>
      <c r="R299" t="s">
        <v>71</v>
      </c>
      <c r="S299" t="s">
        <v>72</v>
      </c>
      <c r="T299" t="s">
        <v>40</v>
      </c>
      <c r="U299" t="s">
        <v>2558</v>
      </c>
      <c r="V299" t="s">
        <v>42</v>
      </c>
      <c r="W299" t="s">
        <v>87</v>
      </c>
      <c r="X299" t="s">
        <v>87</v>
      </c>
      <c r="Y299" t="s">
        <v>87</v>
      </c>
      <c r="Z299" t="s">
        <v>87</v>
      </c>
      <c r="AA299" t="s">
        <v>2452</v>
      </c>
      <c r="AB299" t="s">
        <v>44</v>
      </c>
      <c r="AC299" t="s">
        <v>27</v>
      </c>
      <c r="AD299" t="s">
        <v>19436</v>
      </c>
      <c r="AE299">
        <v>1</v>
      </c>
      <c r="AF299" t="s">
        <v>47</v>
      </c>
      <c r="AH299" t="s">
        <v>40</v>
      </c>
      <c r="AI299" t="s">
        <v>19343</v>
      </c>
      <c r="AJ299" t="s">
        <v>19343</v>
      </c>
      <c r="AK299" s="8" t="s">
        <v>47</v>
      </c>
      <c r="AL299" s="8" t="s">
        <v>19344</v>
      </c>
    </row>
    <row r="300" spans="1:38" hidden="1" x14ac:dyDescent="0.25">
      <c r="A300" t="s">
        <v>2453</v>
      </c>
      <c r="B300" t="s">
        <v>2559</v>
      </c>
      <c r="F300" t="s">
        <v>2560</v>
      </c>
      <c r="H300" t="s">
        <v>2561</v>
      </c>
      <c r="I300" t="s">
        <v>2562</v>
      </c>
      <c r="J300" t="s">
        <v>51</v>
      </c>
      <c r="K300" t="s">
        <v>40</v>
      </c>
      <c r="L300" t="s">
        <v>2563</v>
      </c>
      <c r="M300" t="s">
        <v>2564</v>
      </c>
      <c r="N300">
        <v>4729945</v>
      </c>
      <c r="O300">
        <v>116</v>
      </c>
      <c r="P300">
        <v>113393</v>
      </c>
      <c r="Q300">
        <v>550</v>
      </c>
      <c r="R300" t="s">
        <v>84</v>
      </c>
      <c r="S300" t="s">
        <v>85</v>
      </c>
      <c r="T300" t="s">
        <v>2565</v>
      </c>
      <c r="U300" t="s">
        <v>2566</v>
      </c>
      <c r="V300" t="s">
        <v>578</v>
      </c>
      <c r="W300" t="s">
        <v>2567</v>
      </c>
      <c r="X300" t="s">
        <v>2567</v>
      </c>
      <c r="Y300" t="s">
        <v>2567</v>
      </c>
      <c r="Z300" t="s">
        <v>2568</v>
      </c>
      <c r="AA300" t="s">
        <v>2453</v>
      </c>
      <c r="AB300" t="s">
        <v>44</v>
      </c>
      <c r="AC300" t="s">
        <v>27</v>
      </c>
      <c r="AD300" t="s">
        <v>19412</v>
      </c>
      <c r="AE300" t="s">
        <v>46</v>
      </c>
      <c r="AF300">
        <v>717</v>
      </c>
      <c r="AH300" t="s">
        <v>40</v>
      </c>
      <c r="AI300" t="s">
        <v>19343</v>
      </c>
      <c r="AJ300" t="s">
        <v>19343</v>
      </c>
      <c r="AK300" s="8" t="s">
        <v>47</v>
      </c>
      <c r="AL300" s="8" t="s">
        <v>19344</v>
      </c>
    </row>
    <row r="301" spans="1:38" hidden="1" x14ac:dyDescent="0.25">
      <c r="A301" t="s">
        <v>2454</v>
      </c>
      <c r="C301" t="s">
        <v>2107</v>
      </c>
      <c r="H301" t="s">
        <v>2569</v>
      </c>
      <c r="I301" t="s">
        <v>2570</v>
      </c>
      <c r="J301" t="s">
        <v>51</v>
      </c>
      <c r="K301" t="s">
        <v>40</v>
      </c>
      <c r="L301" t="s">
        <v>2571</v>
      </c>
      <c r="M301" t="s">
        <v>2572</v>
      </c>
      <c r="N301">
        <v>4730229</v>
      </c>
      <c r="O301">
        <v>44</v>
      </c>
      <c r="P301">
        <v>265382</v>
      </c>
      <c r="Q301">
        <v>1296536</v>
      </c>
      <c r="R301" t="s">
        <v>191</v>
      </c>
      <c r="S301" t="s">
        <v>72</v>
      </c>
      <c r="T301" t="s">
        <v>2573</v>
      </c>
      <c r="U301" t="s">
        <v>2574</v>
      </c>
      <c r="V301" t="s">
        <v>2114</v>
      </c>
      <c r="W301" t="s">
        <v>2115</v>
      </c>
      <c r="X301" t="s">
        <v>2115</v>
      </c>
      <c r="Y301" t="s">
        <v>2115</v>
      </c>
      <c r="Z301" t="s">
        <v>2116</v>
      </c>
      <c r="AA301" t="s">
        <v>2454</v>
      </c>
      <c r="AB301" t="s">
        <v>44</v>
      </c>
      <c r="AC301" t="s">
        <v>27</v>
      </c>
      <c r="AD301" t="s">
        <v>19436</v>
      </c>
      <c r="AE301">
        <v>1</v>
      </c>
      <c r="AF301">
        <v>809</v>
      </c>
      <c r="AH301" t="s">
        <v>40</v>
      </c>
      <c r="AI301" t="s">
        <v>19343</v>
      </c>
      <c r="AJ301" t="s">
        <v>19343</v>
      </c>
      <c r="AK301" s="8" t="s">
        <v>47</v>
      </c>
      <c r="AL301" s="8" t="s">
        <v>19344</v>
      </c>
    </row>
    <row r="302" spans="1:38" hidden="1" x14ac:dyDescent="0.25">
      <c r="A302" t="s">
        <v>2455</v>
      </c>
      <c r="B302" t="s">
        <v>387</v>
      </c>
      <c r="C302" t="s">
        <v>387</v>
      </c>
      <c r="D302" t="s">
        <v>387</v>
      </c>
      <c r="F302" t="s">
        <v>387</v>
      </c>
      <c r="H302" t="s">
        <v>2575</v>
      </c>
      <c r="I302" t="s">
        <v>2576</v>
      </c>
      <c r="J302" t="s">
        <v>51</v>
      </c>
      <c r="K302" t="s">
        <v>40</v>
      </c>
      <c r="L302" t="s">
        <v>2577</v>
      </c>
      <c r="M302" t="s">
        <v>2578</v>
      </c>
      <c r="N302">
        <v>4730477</v>
      </c>
      <c r="O302">
        <v>127</v>
      </c>
      <c r="P302">
        <v>93620</v>
      </c>
      <c r="Q302">
        <v>1812935</v>
      </c>
      <c r="R302" t="s">
        <v>689</v>
      </c>
      <c r="S302" t="s">
        <v>690</v>
      </c>
      <c r="T302" t="s">
        <v>2579</v>
      </c>
      <c r="U302" t="s">
        <v>2580</v>
      </c>
      <c r="V302" t="s">
        <v>157</v>
      </c>
      <c r="W302" t="s">
        <v>519</v>
      </c>
      <c r="X302" t="s">
        <v>1400</v>
      </c>
      <c r="Y302" t="s">
        <v>1400</v>
      </c>
      <c r="Z302" t="s">
        <v>247</v>
      </c>
      <c r="AA302" t="s">
        <v>2455</v>
      </c>
      <c r="AB302" t="s">
        <v>44</v>
      </c>
      <c r="AC302" t="s">
        <v>27</v>
      </c>
      <c r="AD302" t="s">
        <v>19430</v>
      </c>
      <c r="AE302" t="s">
        <v>46</v>
      </c>
      <c r="AF302" t="s">
        <v>47</v>
      </c>
      <c r="AH302" t="s">
        <v>18931</v>
      </c>
      <c r="AI302" t="s">
        <v>19343</v>
      </c>
      <c r="AJ302" t="s">
        <v>19343</v>
      </c>
      <c r="AK302" s="8" t="s">
        <v>47</v>
      </c>
      <c r="AL302" s="8" t="s">
        <v>19344</v>
      </c>
    </row>
    <row r="303" spans="1:38" hidden="1" x14ac:dyDescent="0.25">
      <c r="A303" t="s">
        <v>2456</v>
      </c>
      <c r="C303" t="s">
        <v>149</v>
      </c>
      <c r="H303" t="s">
        <v>2581</v>
      </c>
      <c r="I303" t="s">
        <v>2582</v>
      </c>
      <c r="J303" t="s">
        <v>51</v>
      </c>
      <c r="K303" t="s">
        <v>40</v>
      </c>
      <c r="L303" t="s">
        <v>2583</v>
      </c>
      <c r="M303" t="s">
        <v>2584</v>
      </c>
      <c r="N303">
        <v>4730697</v>
      </c>
      <c r="O303">
        <v>32</v>
      </c>
      <c r="P303">
        <v>357693</v>
      </c>
      <c r="Q303">
        <v>61645</v>
      </c>
      <c r="R303" t="s">
        <v>38</v>
      </c>
      <c r="S303" t="s">
        <v>39</v>
      </c>
      <c r="T303" t="s">
        <v>2585</v>
      </c>
      <c r="U303" t="s">
        <v>2586</v>
      </c>
      <c r="V303" t="s">
        <v>245</v>
      </c>
      <c r="W303" t="s">
        <v>246</v>
      </c>
      <c r="X303" t="s">
        <v>246</v>
      </c>
      <c r="Y303" t="s">
        <v>246</v>
      </c>
      <c r="Z303" t="s">
        <v>247</v>
      </c>
      <c r="AA303" t="s">
        <v>2456</v>
      </c>
      <c r="AB303" t="s">
        <v>44</v>
      </c>
      <c r="AC303" t="s">
        <v>27</v>
      </c>
      <c r="AD303" t="s">
        <v>19422</v>
      </c>
      <c r="AE303" t="s">
        <v>46</v>
      </c>
      <c r="AF303" t="s">
        <v>47</v>
      </c>
      <c r="AH303" t="s">
        <v>18934</v>
      </c>
      <c r="AI303" t="s">
        <v>19343</v>
      </c>
      <c r="AJ303" t="s">
        <v>19343</v>
      </c>
      <c r="AK303" s="8" t="s">
        <v>47</v>
      </c>
      <c r="AL303" s="8" t="s">
        <v>19344</v>
      </c>
    </row>
    <row r="304" spans="1:38" hidden="1" x14ac:dyDescent="0.25">
      <c r="A304" t="s">
        <v>2457</v>
      </c>
      <c r="B304" t="s">
        <v>1097</v>
      </c>
      <c r="H304" t="s">
        <v>2587</v>
      </c>
      <c r="I304" t="s">
        <v>2588</v>
      </c>
      <c r="J304" t="s">
        <v>51</v>
      </c>
      <c r="K304" t="s">
        <v>40</v>
      </c>
      <c r="L304" t="s">
        <v>2589</v>
      </c>
      <c r="M304" t="s">
        <v>2590</v>
      </c>
      <c r="N304">
        <v>4730828</v>
      </c>
      <c r="O304">
        <v>32</v>
      </c>
      <c r="P304">
        <v>357693</v>
      </c>
      <c r="Q304">
        <v>61645</v>
      </c>
      <c r="R304" t="s">
        <v>38</v>
      </c>
      <c r="S304" t="s">
        <v>39</v>
      </c>
      <c r="T304" t="s">
        <v>2591</v>
      </c>
      <c r="U304" t="s">
        <v>2592</v>
      </c>
      <c r="V304" t="s">
        <v>245</v>
      </c>
      <c r="W304" t="s">
        <v>246</v>
      </c>
      <c r="X304" t="s">
        <v>246</v>
      </c>
      <c r="Y304" t="s">
        <v>246</v>
      </c>
      <c r="Z304" t="s">
        <v>247</v>
      </c>
      <c r="AA304" t="s">
        <v>2457</v>
      </c>
      <c r="AB304" t="s">
        <v>44</v>
      </c>
      <c r="AC304" t="s">
        <v>27</v>
      </c>
      <c r="AD304" t="s">
        <v>19422</v>
      </c>
      <c r="AE304" t="s">
        <v>46</v>
      </c>
      <c r="AF304" t="s">
        <v>47</v>
      </c>
      <c r="AH304" t="s">
        <v>18934</v>
      </c>
      <c r="AI304" t="s">
        <v>19343</v>
      </c>
      <c r="AJ304" t="s">
        <v>19343</v>
      </c>
      <c r="AK304" s="8" t="s">
        <v>47</v>
      </c>
      <c r="AL304" s="8" t="s">
        <v>19344</v>
      </c>
    </row>
    <row r="305" spans="1:38" hidden="1" x14ac:dyDescent="0.25">
      <c r="A305" t="s">
        <v>2458</v>
      </c>
      <c r="C305" t="s">
        <v>2107</v>
      </c>
      <c r="H305" t="s">
        <v>2593</v>
      </c>
      <c r="I305" t="s">
        <v>2594</v>
      </c>
      <c r="J305" t="s">
        <v>51</v>
      </c>
      <c r="K305" t="s">
        <v>40</v>
      </c>
      <c r="L305" t="s">
        <v>2595</v>
      </c>
      <c r="M305" t="s">
        <v>2596</v>
      </c>
      <c r="N305">
        <v>4731803</v>
      </c>
      <c r="O305">
        <v>75</v>
      </c>
      <c r="P305">
        <v>347372</v>
      </c>
      <c r="Q305">
        <v>1296536</v>
      </c>
      <c r="R305" t="s">
        <v>191</v>
      </c>
      <c r="S305" t="s">
        <v>72</v>
      </c>
      <c r="T305" t="s">
        <v>2597</v>
      </c>
      <c r="U305" t="s">
        <v>2598</v>
      </c>
      <c r="V305" t="s">
        <v>2114</v>
      </c>
      <c r="W305" t="s">
        <v>2115</v>
      </c>
      <c r="X305" t="s">
        <v>2115</v>
      </c>
      <c r="Y305" t="s">
        <v>2115</v>
      </c>
      <c r="Z305" t="s">
        <v>2116</v>
      </c>
      <c r="AA305" t="s">
        <v>2458</v>
      </c>
      <c r="AB305" t="s">
        <v>44</v>
      </c>
      <c r="AC305" t="s">
        <v>27</v>
      </c>
      <c r="AD305" t="s">
        <v>19436</v>
      </c>
      <c r="AE305">
        <v>1</v>
      </c>
      <c r="AF305">
        <v>809</v>
      </c>
      <c r="AH305" t="s">
        <v>40</v>
      </c>
      <c r="AI305" t="s">
        <v>19343</v>
      </c>
      <c r="AJ305" t="s">
        <v>19343</v>
      </c>
      <c r="AK305" s="8" t="s">
        <v>47</v>
      </c>
      <c r="AL305" s="8" t="s">
        <v>19344</v>
      </c>
    </row>
    <row r="306" spans="1:38" hidden="1" x14ac:dyDescent="0.25">
      <c r="A306" t="s">
        <v>2459</v>
      </c>
      <c r="B306" t="s">
        <v>322</v>
      </c>
      <c r="C306" t="s">
        <v>149</v>
      </c>
      <c r="H306" t="s">
        <v>2599</v>
      </c>
      <c r="I306" t="s">
        <v>2600</v>
      </c>
      <c r="J306" t="s">
        <v>35</v>
      </c>
      <c r="K306" t="s">
        <v>40</v>
      </c>
      <c r="L306" t="s">
        <v>2601</v>
      </c>
      <c r="M306" t="s">
        <v>2602</v>
      </c>
      <c r="N306">
        <v>4732212</v>
      </c>
      <c r="O306">
        <v>41</v>
      </c>
      <c r="P306">
        <v>251696</v>
      </c>
      <c r="Q306">
        <v>550</v>
      </c>
      <c r="R306" t="s">
        <v>84</v>
      </c>
      <c r="S306" t="s">
        <v>85</v>
      </c>
      <c r="T306" t="s">
        <v>2603</v>
      </c>
      <c r="U306" t="s">
        <v>2604</v>
      </c>
      <c r="V306" t="s">
        <v>329</v>
      </c>
      <c r="W306" t="s">
        <v>330</v>
      </c>
      <c r="X306" t="s">
        <v>331</v>
      </c>
      <c r="Y306" t="s">
        <v>331</v>
      </c>
      <c r="Z306" t="s">
        <v>703</v>
      </c>
      <c r="AA306" t="s">
        <v>2459</v>
      </c>
      <c r="AB306" t="s">
        <v>44</v>
      </c>
      <c r="AC306" t="s">
        <v>27</v>
      </c>
      <c r="AD306" t="s">
        <v>19436</v>
      </c>
      <c r="AE306">
        <v>3</v>
      </c>
      <c r="AF306">
        <v>114</v>
      </c>
      <c r="AH306" t="s">
        <v>40</v>
      </c>
      <c r="AI306" t="s">
        <v>19343</v>
      </c>
      <c r="AJ306" t="s">
        <v>19343</v>
      </c>
      <c r="AK306" s="8" t="s">
        <v>47</v>
      </c>
      <c r="AL306" s="8" t="s">
        <v>19343</v>
      </c>
    </row>
    <row r="307" spans="1:38" hidden="1" x14ac:dyDescent="0.25">
      <c r="A307" t="s">
        <v>2460</v>
      </c>
      <c r="B307" t="s">
        <v>248</v>
      </c>
      <c r="C307" t="s">
        <v>248</v>
      </c>
      <c r="H307" t="s">
        <v>2605</v>
      </c>
      <c r="I307" t="s">
        <v>2606</v>
      </c>
      <c r="J307" t="s">
        <v>456</v>
      </c>
      <c r="K307" t="s">
        <v>40</v>
      </c>
      <c r="L307">
        <v>388</v>
      </c>
      <c r="M307" t="s">
        <v>40</v>
      </c>
      <c r="N307">
        <v>4735287</v>
      </c>
      <c r="O307">
        <v>2</v>
      </c>
      <c r="P307">
        <v>4656223</v>
      </c>
      <c r="Q307">
        <v>158836</v>
      </c>
      <c r="R307" t="s">
        <v>71</v>
      </c>
      <c r="S307" t="s">
        <v>72</v>
      </c>
      <c r="T307" t="s">
        <v>2607</v>
      </c>
      <c r="U307" t="s">
        <v>2608</v>
      </c>
      <c r="V307" t="s">
        <v>2481</v>
      </c>
      <c r="W307" t="s">
        <v>2482</v>
      </c>
      <c r="X307" t="s">
        <v>2482</v>
      </c>
      <c r="Y307" t="s">
        <v>2482</v>
      </c>
      <c r="Z307" t="s">
        <v>2483</v>
      </c>
      <c r="AA307" t="s">
        <v>2460</v>
      </c>
      <c r="AB307" t="s">
        <v>44</v>
      </c>
      <c r="AC307" t="s">
        <v>27</v>
      </c>
      <c r="AD307" t="s">
        <v>19436</v>
      </c>
      <c r="AE307">
        <v>3</v>
      </c>
      <c r="AF307" t="s">
        <v>47</v>
      </c>
      <c r="AH307" t="s">
        <v>18941</v>
      </c>
      <c r="AI307" t="s">
        <v>19343</v>
      </c>
      <c r="AJ307" t="s">
        <v>19343</v>
      </c>
      <c r="AK307" s="8" t="s">
        <v>19395</v>
      </c>
      <c r="AL307" s="8" t="s">
        <v>19343</v>
      </c>
    </row>
    <row r="308" spans="1:38" hidden="1" x14ac:dyDescent="0.25">
      <c r="A308" t="s">
        <v>2461</v>
      </c>
      <c r="B308" t="s">
        <v>2609</v>
      </c>
      <c r="C308" t="s">
        <v>248</v>
      </c>
      <c r="H308" t="s">
        <v>2610</v>
      </c>
      <c r="I308" t="s">
        <v>2611</v>
      </c>
      <c r="J308" t="s">
        <v>35</v>
      </c>
      <c r="K308" t="s">
        <v>40</v>
      </c>
      <c r="L308" t="s">
        <v>2612</v>
      </c>
      <c r="M308" t="s">
        <v>2613</v>
      </c>
      <c r="N308">
        <v>4736514</v>
      </c>
      <c r="O308">
        <v>4</v>
      </c>
      <c r="P308">
        <v>1822932</v>
      </c>
      <c r="Q308">
        <v>1329828</v>
      </c>
      <c r="R308" t="s">
        <v>2614</v>
      </c>
      <c r="S308" t="s">
        <v>2615</v>
      </c>
      <c r="T308" t="s">
        <v>2616</v>
      </c>
      <c r="U308" t="s">
        <v>2617</v>
      </c>
      <c r="V308" t="s">
        <v>553</v>
      </c>
      <c r="W308" t="s">
        <v>554</v>
      </c>
      <c r="X308" t="s">
        <v>554</v>
      </c>
      <c r="Y308" t="s">
        <v>554</v>
      </c>
      <c r="Z308" t="s">
        <v>321</v>
      </c>
      <c r="AA308" t="s">
        <v>2461</v>
      </c>
      <c r="AB308" t="s">
        <v>44</v>
      </c>
      <c r="AC308" t="s">
        <v>27</v>
      </c>
      <c r="AD308" t="s">
        <v>19424</v>
      </c>
      <c r="AE308" t="s">
        <v>46</v>
      </c>
      <c r="AF308">
        <v>727</v>
      </c>
      <c r="AH308" t="s">
        <v>40</v>
      </c>
      <c r="AI308" t="s">
        <v>19343</v>
      </c>
      <c r="AJ308" t="s">
        <v>19343</v>
      </c>
      <c r="AK308" s="8" t="s">
        <v>47</v>
      </c>
      <c r="AL308" s="8" t="s">
        <v>19344</v>
      </c>
    </row>
    <row r="309" spans="1:38" hidden="1" x14ac:dyDescent="0.25">
      <c r="A309" t="s">
        <v>2462</v>
      </c>
      <c r="C309" t="s">
        <v>2107</v>
      </c>
      <c r="H309" t="s">
        <v>2618</v>
      </c>
      <c r="I309" t="s">
        <v>2619</v>
      </c>
      <c r="J309" t="s">
        <v>51</v>
      </c>
      <c r="K309" t="s">
        <v>40</v>
      </c>
      <c r="L309" t="s">
        <v>2620</v>
      </c>
      <c r="M309" t="s">
        <v>2621</v>
      </c>
      <c r="N309">
        <v>4736757</v>
      </c>
      <c r="O309">
        <v>38</v>
      </c>
      <c r="P309">
        <v>431385</v>
      </c>
      <c r="Q309">
        <v>1296536</v>
      </c>
      <c r="R309" t="s">
        <v>191</v>
      </c>
      <c r="S309" t="s">
        <v>72</v>
      </c>
      <c r="T309" t="s">
        <v>2622</v>
      </c>
      <c r="U309" t="s">
        <v>2623</v>
      </c>
      <c r="V309" t="s">
        <v>2114</v>
      </c>
      <c r="W309" t="s">
        <v>2115</v>
      </c>
      <c r="X309" t="s">
        <v>2115</v>
      </c>
      <c r="Y309" t="s">
        <v>2115</v>
      </c>
      <c r="Z309" t="s">
        <v>2116</v>
      </c>
      <c r="AA309" t="s">
        <v>2462</v>
      </c>
      <c r="AB309" t="s">
        <v>44</v>
      </c>
      <c r="AC309" t="s">
        <v>27</v>
      </c>
      <c r="AD309" t="s">
        <v>19436</v>
      </c>
      <c r="AE309">
        <v>1</v>
      </c>
      <c r="AF309">
        <v>809</v>
      </c>
      <c r="AH309" t="s">
        <v>40</v>
      </c>
      <c r="AI309" t="s">
        <v>19343</v>
      </c>
      <c r="AJ309" t="s">
        <v>19343</v>
      </c>
      <c r="AK309" s="8" t="s">
        <v>47</v>
      </c>
      <c r="AL309" s="8" t="s">
        <v>19344</v>
      </c>
    </row>
    <row r="310" spans="1:38" hidden="1" x14ac:dyDescent="0.25">
      <c r="A310" t="s">
        <v>2463</v>
      </c>
      <c r="B310" t="s">
        <v>106</v>
      </c>
      <c r="H310" t="s">
        <v>2624</v>
      </c>
      <c r="I310" t="s">
        <v>2625</v>
      </c>
      <c r="J310" t="s">
        <v>35</v>
      </c>
      <c r="K310" t="s">
        <v>2626</v>
      </c>
      <c r="M310" t="s">
        <v>2627</v>
      </c>
      <c r="N310">
        <v>4737770</v>
      </c>
      <c r="O310">
        <v>42</v>
      </c>
      <c r="P310">
        <v>227417</v>
      </c>
      <c r="Q310">
        <v>158836</v>
      </c>
      <c r="R310" t="s">
        <v>71</v>
      </c>
      <c r="S310" t="s">
        <v>72</v>
      </c>
      <c r="T310" t="s">
        <v>40</v>
      </c>
      <c r="U310" t="s">
        <v>2628</v>
      </c>
      <c r="V310" t="s">
        <v>42</v>
      </c>
      <c r="W310" t="s">
        <v>101</v>
      </c>
      <c r="X310" t="s">
        <v>101</v>
      </c>
      <c r="Y310" t="s">
        <v>101</v>
      </c>
      <c r="Z310" t="s">
        <v>101</v>
      </c>
      <c r="AA310" t="s">
        <v>2463</v>
      </c>
      <c r="AB310" t="s">
        <v>44</v>
      </c>
      <c r="AC310" t="s">
        <v>27</v>
      </c>
      <c r="AD310" t="s">
        <v>19436</v>
      </c>
      <c r="AE310">
        <v>1</v>
      </c>
      <c r="AF310" t="s">
        <v>47</v>
      </c>
      <c r="AH310" t="s">
        <v>40</v>
      </c>
      <c r="AI310" t="s">
        <v>19343</v>
      </c>
      <c r="AJ310" t="s">
        <v>19343</v>
      </c>
      <c r="AK310" s="8" t="s">
        <v>47</v>
      </c>
      <c r="AL310" s="8" t="s">
        <v>19344</v>
      </c>
    </row>
    <row r="311" spans="1:38" hidden="1" x14ac:dyDescent="0.25">
      <c r="A311" t="s">
        <v>2464</v>
      </c>
      <c r="B311" t="s">
        <v>79</v>
      </c>
      <c r="H311" t="s">
        <v>2629</v>
      </c>
      <c r="I311" t="s">
        <v>2630</v>
      </c>
      <c r="J311" t="s">
        <v>35</v>
      </c>
      <c r="K311" t="s">
        <v>2631</v>
      </c>
      <c r="M311" t="s">
        <v>2632</v>
      </c>
      <c r="N311">
        <v>4737802</v>
      </c>
      <c r="O311">
        <v>33</v>
      </c>
      <c r="P311">
        <v>256669</v>
      </c>
      <c r="Q311">
        <v>158836</v>
      </c>
      <c r="R311" t="s">
        <v>71</v>
      </c>
      <c r="S311" t="s">
        <v>72</v>
      </c>
      <c r="T311" t="s">
        <v>40</v>
      </c>
      <c r="U311" t="s">
        <v>2633</v>
      </c>
      <c r="V311" t="s">
        <v>42</v>
      </c>
      <c r="W311" t="s">
        <v>118</v>
      </c>
      <c r="X311" t="s">
        <v>118</v>
      </c>
      <c r="Y311" t="s">
        <v>118</v>
      </c>
      <c r="Z311" t="s">
        <v>118</v>
      </c>
      <c r="AA311" t="s">
        <v>2464</v>
      </c>
      <c r="AB311" t="s">
        <v>44</v>
      </c>
      <c r="AC311" t="s">
        <v>27</v>
      </c>
      <c r="AD311" t="s">
        <v>19436</v>
      </c>
      <c r="AE311">
        <v>1</v>
      </c>
      <c r="AF311" t="s">
        <v>47</v>
      </c>
      <c r="AH311" t="s">
        <v>40</v>
      </c>
      <c r="AI311" t="s">
        <v>19343</v>
      </c>
      <c r="AJ311" t="s">
        <v>19343</v>
      </c>
      <c r="AK311" s="8" t="s">
        <v>47</v>
      </c>
      <c r="AL311" s="8" t="s">
        <v>19344</v>
      </c>
    </row>
    <row r="312" spans="1:38" hidden="1" x14ac:dyDescent="0.25">
      <c r="A312" t="s">
        <v>2465</v>
      </c>
      <c r="B312" t="s">
        <v>715</v>
      </c>
      <c r="C312" t="s">
        <v>149</v>
      </c>
      <c r="H312" t="s">
        <v>2634</v>
      </c>
      <c r="I312" t="s">
        <v>2635</v>
      </c>
      <c r="J312" t="s">
        <v>2636</v>
      </c>
      <c r="K312" t="s">
        <v>40</v>
      </c>
      <c r="L312" t="s">
        <v>2637</v>
      </c>
      <c r="M312" t="s">
        <v>40</v>
      </c>
      <c r="N312">
        <v>4738893</v>
      </c>
      <c r="O312">
        <v>115</v>
      </c>
      <c r="P312">
        <v>69715</v>
      </c>
      <c r="Q312">
        <v>550</v>
      </c>
      <c r="R312" t="s">
        <v>84</v>
      </c>
      <c r="S312" t="s">
        <v>85</v>
      </c>
      <c r="T312" t="s">
        <v>40</v>
      </c>
      <c r="U312" t="s">
        <v>2638</v>
      </c>
      <c r="V312" t="s">
        <v>329</v>
      </c>
      <c r="W312" t="s">
        <v>2639</v>
      </c>
      <c r="X312" t="s">
        <v>722</v>
      </c>
      <c r="Y312" t="s">
        <v>722</v>
      </c>
      <c r="Z312" t="s">
        <v>723</v>
      </c>
      <c r="AA312" t="s">
        <v>2465</v>
      </c>
      <c r="AB312" t="s">
        <v>44</v>
      </c>
      <c r="AC312" t="s">
        <v>27</v>
      </c>
      <c r="AD312" t="s">
        <v>19436</v>
      </c>
      <c r="AE312">
        <v>2</v>
      </c>
      <c r="AF312">
        <v>268</v>
      </c>
      <c r="AH312" t="s">
        <v>40</v>
      </c>
      <c r="AI312" t="s">
        <v>19343</v>
      </c>
      <c r="AJ312" t="s">
        <v>19343</v>
      </c>
      <c r="AK312" s="8" t="s">
        <v>47</v>
      </c>
      <c r="AL312" s="8" t="s">
        <v>19343</v>
      </c>
    </row>
    <row r="313" spans="1:38" hidden="1" x14ac:dyDescent="0.25">
      <c r="A313" t="s">
        <v>2466</v>
      </c>
      <c r="B313" t="s">
        <v>48</v>
      </c>
      <c r="H313" t="s">
        <v>2640</v>
      </c>
      <c r="I313" t="s">
        <v>2641</v>
      </c>
      <c r="J313" t="s">
        <v>35</v>
      </c>
      <c r="K313" t="s">
        <v>2642</v>
      </c>
      <c r="M313" t="s">
        <v>2643</v>
      </c>
      <c r="N313">
        <v>4738949</v>
      </c>
      <c r="O313">
        <v>167</v>
      </c>
      <c r="P313">
        <v>167061</v>
      </c>
      <c r="Q313">
        <v>550</v>
      </c>
      <c r="R313" t="s">
        <v>84</v>
      </c>
      <c r="S313" t="s">
        <v>85</v>
      </c>
      <c r="T313" t="s">
        <v>40</v>
      </c>
      <c r="U313" t="s">
        <v>2644</v>
      </c>
      <c r="V313" t="s">
        <v>1833</v>
      </c>
      <c r="W313" t="s">
        <v>1834</v>
      </c>
      <c r="X313" t="s">
        <v>1835</v>
      </c>
      <c r="Y313" t="s">
        <v>1835</v>
      </c>
      <c r="Z313" t="s">
        <v>2645</v>
      </c>
      <c r="AA313" t="s">
        <v>2466</v>
      </c>
      <c r="AB313" t="s">
        <v>44</v>
      </c>
      <c r="AC313" t="s">
        <v>27</v>
      </c>
      <c r="AD313" t="s">
        <v>19421</v>
      </c>
      <c r="AE313" t="s">
        <v>46</v>
      </c>
      <c r="AF313">
        <v>1067</v>
      </c>
      <c r="AH313" t="s">
        <v>40</v>
      </c>
      <c r="AI313" t="s">
        <v>19343</v>
      </c>
      <c r="AJ313" t="s">
        <v>19343</v>
      </c>
      <c r="AK313" s="8" t="s">
        <v>47</v>
      </c>
      <c r="AL313" s="8" t="s">
        <v>19344</v>
      </c>
    </row>
    <row r="314" spans="1:38" hidden="1" x14ac:dyDescent="0.25">
      <c r="A314" t="s">
        <v>2467</v>
      </c>
      <c r="B314" t="s">
        <v>48</v>
      </c>
      <c r="C314" t="s">
        <v>149</v>
      </c>
      <c r="D314" t="s">
        <v>422</v>
      </c>
      <c r="F314" t="s">
        <v>2646</v>
      </c>
      <c r="H314" t="s">
        <v>2647</v>
      </c>
      <c r="I314" t="s">
        <v>2648</v>
      </c>
      <c r="J314" t="s">
        <v>35</v>
      </c>
      <c r="K314" t="s">
        <v>40</v>
      </c>
      <c r="L314" t="s">
        <v>2649</v>
      </c>
      <c r="M314" t="s">
        <v>2650</v>
      </c>
      <c r="N314">
        <v>4738949</v>
      </c>
      <c r="O314">
        <v>167</v>
      </c>
      <c r="P314">
        <v>167061</v>
      </c>
      <c r="Q314">
        <v>550</v>
      </c>
      <c r="R314" t="s">
        <v>84</v>
      </c>
      <c r="S314" t="s">
        <v>85</v>
      </c>
      <c r="T314" t="s">
        <v>2651</v>
      </c>
      <c r="U314" t="s">
        <v>2652</v>
      </c>
      <c r="V314" t="s">
        <v>1719</v>
      </c>
      <c r="W314" t="s">
        <v>2653</v>
      </c>
      <c r="X314" t="s">
        <v>2653</v>
      </c>
      <c r="Y314" t="s">
        <v>2653</v>
      </c>
      <c r="Z314" t="s">
        <v>567</v>
      </c>
      <c r="AA314" t="s">
        <v>2467</v>
      </c>
      <c r="AB314" t="s">
        <v>44</v>
      </c>
      <c r="AC314" t="s">
        <v>27</v>
      </c>
      <c r="AD314" t="s">
        <v>19421</v>
      </c>
      <c r="AE314" t="s">
        <v>46</v>
      </c>
      <c r="AF314">
        <v>1067</v>
      </c>
      <c r="AH314" t="s">
        <v>40</v>
      </c>
      <c r="AI314" t="s">
        <v>19343</v>
      </c>
      <c r="AJ314" t="s">
        <v>19343</v>
      </c>
      <c r="AK314" s="8" t="s">
        <v>47</v>
      </c>
      <c r="AL314" s="8" t="s">
        <v>19344</v>
      </c>
    </row>
    <row r="315" spans="1:38" hidden="1" x14ac:dyDescent="0.25">
      <c r="A315" t="s">
        <v>2468</v>
      </c>
      <c r="H315" t="s">
        <v>2654</v>
      </c>
      <c r="I315" t="s">
        <v>2655</v>
      </c>
      <c r="J315" t="s">
        <v>51</v>
      </c>
      <c r="K315" t="s">
        <v>40</v>
      </c>
      <c r="L315" t="s">
        <v>2656</v>
      </c>
      <c r="M315" t="s">
        <v>2657</v>
      </c>
      <c r="N315">
        <v>4739953</v>
      </c>
      <c r="O315">
        <v>31</v>
      </c>
      <c r="P315">
        <v>451239</v>
      </c>
      <c r="Q315">
        <v>208224</v>
      </c>
      <c r="R315" t="s">
        <v>591</v>
      </c>
      <c r="S315" t="s">
        <v>592</v>
      </c>
      <c r="T315" t="s">
        <v>2658</v>
      </c>
      <c r="U315" t="s">
        <v>2659</v>
      </c>
      <c r="V315" t="s">
        <v>2660</v>
      </c>
      <c r="W315" t="s">
        <v>2661</v>
      </c>
      <c r="X315" t="s">
        <v>2662</v>
      </c>
      <c r="Y315" t="s">
        <v>2662</v>
      </c>
      <c r="Z315" t="s">
        <v>795</v>
      </c>
      <c r="AA315" t="s">
        <v>2468</v>
      </c>
      <c r="AB315" t="s">
        <v>44</v>
      </c>
      <c r="AC315" t="s">
        <v>27</v>
      </c>
      <c r="AD315" t="s">
        <v>19414</v>
      </c>
      <c r="AE315" t="s">
        <v>46</v>
      </c>
      <c r="AF315">
        <v>56</v>
      </c>
      <c r="AH315" t="s">
        <v>18929</v>
      </c>
      <c r="AI315" t="s">
        <v>19343</v>
      </c>
      <c r="AJ315" t="s">
        <v>19343</v>
      </c>
      <c r="AK315" s="8" t="s">
        <v>47</v>
      </c>
      <c r="AL315" s="8" t="s">
        <v>19344</v>
      </c>
    </row>
    <row r="316" spans="1:38" hidden="1" x14ac:dyDescent="0.25">
      <c r="A316" t="s">
        <v>2469</v>
      </c>
      <c r="B316" t="s">
        <v>322</v>
      </c>
      <c r="C316" t="s">
        <v>149</v>
      </c>
      <c r="H316" t="s">
        <v>2663</v>
      </c>
      <c r="I316" t="s">
        <v>2664</v>
      </c>
      <c r="J316" t="s">
        <v>35</v>
      </c>
      <c r="K316" t="s">
        <v>40</v>
      </c>
      <c r="L316" t="s">
        <v>2665</v>
      </c>
      <c r="M316" t="s">
        <v>2666</v>
      </c>
      <c r="N316">
        <v>4743528</v>
      </c>
      <c r="O316">
        <v>60</v>
      </c>
      <c r="P316">
        <v>172678</v>
      </c>
      <c r="Q316">
        <v>550</v>
      </c>
      <c r="R316" t="s">
        <v>84</v>
      </c>
      <c r="S316" t="s">
        <v>85</v>
      </c>
      <c r="T316" t="s">
        <v>2667</v>
      </c>
      <c r="U316" t="s">
        <v>2668</v>
      </c>
      <c r="V316" t="s">
        <v>329</v>
      </c>
      <c r="W316" t="s">
        <v>703</v>
      </c>
      <c r="X316" t="s">
        <v>704</v>
      </c>
      <c r="Y316" t="s">
        <v>704</v>
      </c>
      <c r="Z316" t="s">
        <v>705</v>
      </c>
      <c r="AA316" t="s">
        <v>2469</v>
      </c>
      <c r="AB316" t="s">
        <v>44</v>
      </c>
      <c r="AC316" t="s">
        <v>27</v>
      </c>
      <c r="AD316" t="s">
        <v>19436</v>
      </c>
      <c r="AE316">
        <v>4</v>
      </c>
      <c r="AF316">
        <v>68</v>
      </c>
      <c r="AH316" t="s">
        <v>18946</v>
      </c>
      <c r="AI316" t="s">
        <v>19343</v>
      </c>
      <c r="AJ316" t="s">
        <v>19343</v>
      </c>
      <c r="AK316" s="8" t="s">
        <v>47</v>
      </c>
      <c r="AL316" s="8" t="s">
        <v>19343</v>
      </c>
    </row>
    <row r="317" spans="1:38" hidden="1" x14ac:dyDescent="0.25">
      <c r="A317" t="s">
        <v>2669</v>
      </c>
      <c r="B317" t="s">
        <v>322</v>
      </c>
      <c r="C317" t="s">
        <v>149</v>
      </c>
      <c r="H317" t="s">
        <v>2672</v>
      </c>
      <c r="I317" t="s">
        <v>2673</v>
      </c>
      <c r="J317" t="s">
        <v>35</v>
      </c>
      <c r="K317" t="s">
        <v>40</v>
      </c>
      <c r="L317" t="s">
        <v>2674</v>
      </c>
      <c r="M317" t="s">
        <v>2675</v>
      </c>
      <c r="N317">
        <v>4743924</v>
      </c>
      <c r="O317">
        <v>128</v>
      </c>
      <c r="P317">
        <v>111171</v>
      </c>
      <c r="Q317">
        <v>550</v>
      </c>
      <c r="R317" t="s">
        <v>84</v>
      </c>
      <c r="S317" t="s">
        <v>85</v>
      </c>
      <c r="T317" t="s">
        <v>2676</v>
      </c>
      <c r="U317" t="s">
        <v>2677</v>
      </c>
      <c r="V317" t="s">
        <v>329</v>
      </c>
      <c r="W317" t="s">
        <v>1878</v>
      </c>
      <c r="X317" t="s">
        <v>331</v>
      </c>
      <c r="Y317" t="s">
        <v>331</v>
      </c>
      <c r="Z317" t="s">
        <v>703</v>
      </c>
      <c r="AA317" t="s">
        <v>2669</v>
      </c>
      <c r="AB317" t="s">
        <v>44</v>
      </c>
      <c r="AC317" t="s">
        <v>27</v>
      </c>
      <c r="AD317" t="s">
        <v>19436</v>
      </c>
      <c r="AE317">
        <v>2</v>
      </c>
      <c r="AF317">
        <v>97</v>
      </c>
      <c r="AH317" t="s">
        <v>18933</v>
      </c>
      <c r="AI317" t="s">
        <v>19343</v>
      </c>
      <c r="AJ317" t="s">
        <v>19343</v>
      </c>
      <c r="AK317" s="8" t="s">
        <v>47</v>
      </c>
      <c r="AL317" s="8" t="s">
        <v>19343</v>
      </c>
    </row>
    <row r="318" spans="1:38" hidden="1" x14ac:dyDescent="0.25">
      <c r="A318" t="s">
        <v>2670</v>
      </c>
      <c r="B318" t="s">
        <v>322</v>
      </c>
      <c r="C318" t="s">
        <v>149</v>
      </c>
      <c r="H318" t="s">
        <v>2678</v>
      </c>
      <c r="I318" t="s">
        <v>2679</v>
      </c>
      <c r="J318" t="s">
        <v>35</v>
      </c>
      <c r="K318" t="s">
        <v>40</v>
      </c>
      <c r="L318" t="s">
        <v>2680</v>
      </c>
      <c r="M318" t="s">
        <v>2681</v>
      </c>
      <c r="N318">
        <v>4744423</v>
      </c>
      <c r="O318">
        <v>80</v>
      </c>
      <c r="P318">
        <v>123753</v>
      </c>
      <c r="Q318">
        <v>550</v>
      </c>
      <c r="R318" t="s">
        <v>84</v>
      </c>
      <c r="S318" t="s">
        <v>85</v>
      </c>
      <c r="T318" t="s">
        <v>2682</v>
      </c>
      <c r="U318" t="s">
        <v>2683</v>
      </c>
      <c r="V318" t="s">
        <v>329</v>
      </c>
      <c r="W318" t="s">
        <v>330</v>
      </c>
      <c r="X318" t="s">
        <v>331</v>
      </c>
      <c r="Y318" t="s">
        <v>331</v>
      </c>
      <c r="Z318" t="s">
        <v>929</v>
      </c>
      <c r="AA318" t="s">
        <v>2670</v>
      </c>
      <c r="AB318" t="s">
        <v>44</v>
      </c>
      <c r="AC318" t="s">
        <v>27</v>
      </c>
      <c r="AD318" t="s">
        <v>19420</v>
      </c>
      <c r="AE318" t="s">
        <v>46</v>
      </c>
      <c r="AF318">
        <v>791</v>
      </c>
      <c r="AH318" t="s">
        <v>40</v>
      </c>
      <c r="AI318" t="s">
        <v>19343</v>
      </c>
      <c r="AJ318" t="s">
        <v>19343</v>
      </c>
      <c r="AK318" s="8" t="s">
        <v>47</v>
      </c>
      <c r="AL318" s="8" t="s">
        <v>19344</v>
      </c>
    </row>
    <row r="319" spans="1:38" hidden="1" x14ac:dyDescent="0.25">
      <c r="A319" t="s">
        <v>2671</v>
      </c>
      <c r="B319" t="s">
        <v>369</v>
      </c>
      <c r="C319" t="s">
        <v>248</v>
      </c>
      <c r="H319" t="s">
        <v>2684</v>
      </c>
      <c r="I319" t="s">
        <v>2685</v>
      </c>
      <c r="J319" t="s">
        <v>35</v>
      </c>
      <c r="K319" t="s">
        <v>40</v>
      </c>
      <c r="L319" t="s">
        <v>2686</v>
      </c>
      <c r="M319" t="s">
        <v>2687</v>
      </c>
      <c r="N319">
        <v>4745120</v>
      </c>
      <c r="O319">
        <v>11</v>
      </c>
      <c r="P319">
        <v>749881</v>
      </c>
      <c r="Q319">
        <v>1329830</v>
      </c>
      <c r="R319" t="s">
        <v>2688</v>
      </c>
      <c r="S319" t="s">
        <v>72</v>
      </c>
      <c r="T319" t="s">
        <v>2689</v>
      </c>
      <c r="U319" t="s">
        <v>2690</v>
      </c>
      <c r="V319" t="s">
        <v>553</v>
      </c>
      <c r="W319" t="s">
        <v>554</v>
      </c>
      <c r="X319" t="s">
        <v>554</v>
      </c>
      <c r="Y319" t="s">
        <v>554</v>
      </c>
      <c r="Z319" t="s">
        <v>321</v>
      </c>
      <c r="AA319" t="s">
        <v>2671</v>
      </c>
      <c r="AB319" t="s">
        <v>44</v>
      </c>
      <c r="AC319" t="s">
        <v>27</v>
      </c>
      <c r="AD319" t="s">
        <v>19436</v>
      </c>
      <c r="AE319">
        <v>2</v>
      </c>
      <c r="AF319">
        <v>78</v>
      </c>
      <c r="AH319" t="s">
        <v>18936</v>
      </c>
      <c r="AI319" t="s">
        <v>19343</v>
      </c>
      <c r="AJ319" t="s">
        <v>19343</v>
      </c>
      <c r="AK319" s="8" t="s">
        <v>47</v>
      </c>
      <c r="AL319" s="8" t="s">
        <v>19343</v>
      </c>
    </row>
    <row r="320" spans="1:38" hidden="1" x14ac:dyDescent="0.25">
      <c r="A320" t="s">
        <v>2691</v>
      </c>
      <c r="B320" t="s">
        <v>322</v>
      </c>
      <c r="C320" t="s">
        <v>149</v>
      </c>
      <c r="H320" t="s">
        <v>2696</v>
      </c>
      <c r="I320" t="s">
        <v>2697</v>
      </c>
      <c r="J320" t="s">
        <v>35</v>
      </c>
      <c r="K320" t="s">
        <v>40</v>
      </c>
      <c r="L320" t="s">
        <v>2698</v>
      </c>
      <c r="M320" t="s">
        <v>2699</v>
      </c>
      <c r="N320">
        <v>4745283</v>
      </c>
      <c r="O320">
        <v>62</v>
      </c>
      <c r="P320">
        <v>187441</v>
      </c>
      <c r="Q320">
        <v>550</v>
      </c>
      <c r="R320" t="s">
        <v>84</v>
      </c>
      <c r="S320" t="s">
        <v>85</v>
      </c>
      <c r="T320" t="s">
        <v>2700</v>
      </c>
      <c r="U320" t="s">
        <v>2701</v>
      </c>
      <c r="V320" t="s">
        <v>329</v>
      </c>
      <c r="W320" t="s">
        <v>703</v>
      </c>
      <c r="X320" t="s">
        <v>704</v>
      </c>
      <c r="Y320" t="s">
        <v>704</v>
      </c>
      <c r="Z320" t="s">
        <v>705</v>
      </c>
      <c r="AA320" t="s">
        <v>2691</v>
      </c>
      <c r="AB320" t="s">
        <v>44</v>
      </c>
      <c r="AC320" t="s">
        <v>27</v>
      </c>
      <c r="AD320" t="s">
        <v>19423</v>
      </c>
      <c r="AE320" t="s">
        <v>46</v>
      </c>
      <c r="AF320">
        <v>162</v>
      </c>
      <c r="AH320" t="s">
        <v>18949</v>
      </c>
      <c r="AI320" t="s">
        <v>19343</v>
      </c>
      <c r="AJ320" t="s">
        <v>19343</v>
      </c>
      <c r="AK320" s="8" t="s">
        <v>47</v>
      </c>
      <c r="AL320" s="8" t="s">
        <v>19344</v>
      </c>
    </row>
    <row r="321" spans="1:38" hidden="1" x14ac:dyDescent="0.25">
      <c r="A321" t="s">
        <v>2692</v>
      </c>
      <c r="B321" t="s">
        <v>387</v>
      </c>
      <c r="C321" t="s">
        <v>387</v>
      </c>
      <c r="D321" t="s">
        <v>387</v>
      </c>
      <c r="F321" t="s">
        <v>388</v>
      </c>
      <c r="H321" t="s">
        <v>2702</v>
      </c>
      <c r="I321" t="s">
        <v>2703</v>
      </c>
      <c r="J321" t="s">
        <v>51</v>
      </c>
      <c r="K321" t="s">
        <v>40</v>
      </c>
      <c r="L321">
        <v>34980</v>
      </c>
      <c r="M321" t="s">
        <v>2704</v>
      </c>
      <c r="N321">
        <v>4745296</v>
      </c>
      <c r="O321">
        <v>47</v>
      </c>
      <c r="P321">
        <v>252735</v>
      </c>
      <c r="Q321">
        <v>299766</v>
      </c>
      <c r="R321" t="s">
        <v>733</v>
      </c>
      <c r="S321" t="s">
        <v>72</v>
      </c>
      <c r="T321" t="s">
        <v>2705</v>
      </c>
      <c r="U321" t="s">
        <v>2706</v>
      </c>
      <c r="V321" t="s">
        <v>157</v>
      </c>
      <c r="W321" t="s">
        <v>394</v>
      </c>
      <c r="X321" t="s">
        <v>394</v>
      </c>
      <c r="Y321" t="s">
        <v>394</v>
      </c>
      <c r="Z321" t="s">
        <v>1096</v>
      </c>
      <c r="AA321" t="s">
        <v>2692</v>
      </c>
      <c r="AB321" t="s">
        <v>44</v>
      </c>
      <c r="AC321" t="s">
        <v>27</v>
      </c>
      <c r="AD321" t="s">
        <v>19436</v>
      </c>
      <c r="AE321">
        <v>1</v>
      </c>
      <c r="AF321">
        <v>604</v>
      </c>
      <c r="AH321" t="s">
        <v>40</v>
      </c>
      <c r="AI321" t="s">
        <v>19343</v>
      </c>
      <c r="AJ321" t="s">
        <v>19343</v>
      </c>
      <c r="AK321" s="8" t="s">
        <v>47</v>
      </c>
      <c r="AL321" s="8" t="s">
        <v>19344</v>
      </c>
    </row>
    <row r="322" spans="1:38" hidden="1" x14ac:dyDescent="0.25">
      <c r="A322" t="s">
        <v>2693</v>
      </c>
      <c r="B322" t="s">
        <v>322</v>
      </c>
      <c r="C322" t="s">
        <v>149</v>
      </c>
      <c r="H322" t="s">
        <v>2707</v>
      </c>
      <c r="I322" t="s">
        <v>2708</v>
      </c>
      <c r="J322" t="s">
        <v>35</v>
      </c>
      <c r="K322" t="s">
        <v>40</v>
      </c>
      <c r="L322" t="s">
        <v>2709</v>
      </c>
      <c r="M322" t="s">
        <v>2710</v>
      </c>
      <c r="N322">
        <v>4745776</v>
      </c>
      <c r="O322">
        <v>36</v>
      </c>
      <c r="P322">
        <v>352310</v>
      </c>
      <c r="Q322">
        <v>550</v>
      </c>
      <c r="R322" t="s">
        <v>84</v>
      </c>
      <c r="S322" t="s">
        <v>85</v>
      </c>
      <c r="T322" t="s">
        <v>2711</v>
      </c>
      <c r="U322" t="s">
        <v>2712</v>
      </c>
      <c r="V322" t="s">
        <v>329</v>
      </c>
      <c r="W322" t="s">
        <v>703</v>
      </c>
      <c r="X322" t="s">
        <v>704</v>
      </c>
      <c r="Y322" t="s">
        <v>704</v>
      </c>
      <c r="Z322" t="s">
        <v>705</v>
      </c>
      <c r="AA322" t="s">
        <v>2693</v>
      </c>
      <c r="AB322" t="s">
        <v>44</v>
      </c>
      <c r="AC322" t="s">
        <v>27</v>
      </c>
      <c r="AD322" t="s">
        <v>19436</v>
      </c>
      <c r="AE322">
        <v>1</v>
      </c>
      <c r="AF322" t="s">
        <v>47</v>
      </c>
      <c r="AH322" t="s">
        <v>40</v>
      </c>
      <c r="AI322" t="s">
        <v>19343</v>
      </c>
      <c r="AJ322" t="s">
        <v>19343</v>
      </c>
      <c r="AK322" s="8" t="s">
        <v>47</v>
      </c>
      <c r="AL322" s="8" t="s">
        <v>19344</v>
      </c>
    </row>
    <row r="323" spans="1:38" hidden="1" x14ac:dyDescent="0.25">
      <c r="A323" t="s">
        <v>2694</v>
      </c>
      <c r="B323" t="s">
        <v>248</v>
      </c>
      <c r="C323" t="s">
        <v>149</v>
      </c>
      <c r="D323" t="s">
        <v>248</v>
      </c>
      <c r="F323" t="s">
        <v>249</v>
      </c>
      <c r="H323" t="s">
        <v>2713</v>
      </c>
      <c r="I323" t="s">
        <v>2714</v>
      </c>
      <c r="J323" t="s">
        <v>35</v>
      </c>
      <c r="K323" t="s">
        <v>40</v>
      </c>
      <c r="L323" t="s">
        <v>2715</v>
      </c>
      <c r="M323" t="s">
        <v>2716</v>
      </c>
      <c r="N323">
        <v>4745960</v>
      </c>
      <c r="O323">
        <v>69</v>
      </c>
      <c r="P323">
        <v>143072</v>
      </c>
      <c r="Q323">
        <v>299766</v>
      </c>
      <c r="R323" t="s">
        <v>733</v>
      </c>
      <c r="S323" t="s">
        <v>72</v>
      </c>
      <c r="T323" t="s">
        <v>2717</v>
      </c>
      <c r="U323" t="s">
        <v>2718</v>
      </c>
      <c r="V323" t="s">
        <v>257</v>
      </c>
      <c r="W323" t="s">
        <v>258</v>
      </c>
      <c r="X323" t="s">
        <v>258</v>
      </c>
      <c r="Y323" t="s">
        <v>258</v>
      </c>
      <c r="Z323" t="s">
        <v>259</v>
      </c>
      <c r="AA323" t="s">
        <v>2694</v>
      </c>
      <c r="AB323" t="s">
        <v>44</v>
      </c>
      <c r="AC323" t="s">
        <v>27</v>
      </c>
      <c r="AD323" t="s">
        <v>19436</v>
      </c>
      <c r="AE323">
        <v>1</v>
      </c>
      <c r="AF323">
        <v>554</v>
      </c>
      <c r="AH323" t="s">
        <v>40</v>
      </c>
      <c r="AI323" t="s">
        <v>19343</v>
      </c>
      <c r="AJ323" t="s">
        <v>19343</v>
      </c>
      <c r="AK323" s="8" t="s">
        <v>47</v>
      </c>
      <c r="AL323" s="8" t="s">
        <v>19344</v>
      </c>
    </row>
    <row r="324" spans="1:38" hidden="1" x14ac:dyDescent="0.25">
      <c r="A324" t="s">
        <v>2695</v>
      </c>
      <c r="B324" t="s">
        <v>322</v>
      </c>
      <c r="C324" t="s">
        <v>149</v>
      </c>
      <c r="H324" t="s">
        <v>2719</v>
      </c>
      <c r="I324" t="s">
        <v>2720</v>
      </c>
      <c r="J324" t="s">
        <v>35</v>
      </c>
      <c r="K324" t="s">
        <v>40</v>
      </c>
      <c r="L324" t="s">
        <v>2721</v>
      </c>
      <c r="M324" t="s">
        <v>2722</v>
      </c>
      <c r="N324">
        <v>4746288</v>
      </c>
      <c r="O324">
        <v>88</v>
      </c>
      <c r="P324">
        <v>90132</v>
      </c>
      <c r="Q324">
        <v>550</v>
      </c>
      <c r="R324" t="s">
        <v>84</v>
      </c>
      <c r="S324" t="s">
        <v>85</v>
      </c>
      <c r="T324" t="s">
        <v>2723</v>
      </c>
      <c r="U324" t="s">
        <v>2724</v>
      </c>
      <c r="V324" t="s">
        <v>329</v>
      </c>
      <c r="W324" t="s">
        <v>703</v>
      </c>
      <c r="X324" t="s">
        <v>704</v>
      </c>
      <c r="Y324" t="s">
        <v>704</v>
      </c>
      <c r="Z324" t="s">
        <v>705</v>
      </c>
      <c r="AA324" t="s">
        <v>2695</v>
      </c>
      <c r="AB324" t="s">
        <v>44</v>
      </c>
      <c r="AC324" t="s">
        <v>27</v>
      </c>
      <c r="AD324" t="s">
        <v>19436</v>
      </c>
      <c r="AE324">
        <v>2</v>
      </c>
      <c r="AF324" t="s">
        <v>47</v>
      </c>
      <c r="AH324" t="s">
        <v>18950</v>
      </c>
      <c r="AI324" t="s">
        <v>19343</v>
      </c>
      <c r="AJ324" t="s">
        <v>19343</v>
      </c>
      <c r="AK324" s="8" t="s">
        <v>47</v>
      </c>
      <c r="AL324" s="8" t="s">
        <v>19343</v>
      </c>
    </row>
    <row r="325" spans="1:38" hidden="1" x14ac:dyDescent="0.25">
      <c r="A325" t="s">
        <v>2725</v>
      </c>
      <c r="B325" t="s">
        <v>322</v>
      </c>
      <c r="C325" t="s">
        <v>149</v>
      </c>
      <c r="H325" t="s">
        <v>2768</v>
      </c>
      <c r="I325" t="s">
        <v>2769</v>
      </c>
      <c r="J325" t="s">
        <v>35</v>
      </c>
      <c r="K325" t="s">
        <v>40</v>
      </c>
      <c r="L325" t="s">
        <v>2770</v>
      </c>
      <c r="M325" t="s">
        <v>2771</v>
      </c>
      <c r="N325">
        <v>4747322</v>
      </c>
      <c r="O325">
        <v>102</v>
      </c>
      <c r="P325">
        <v>90129</v>
      </c>
      <c r="Q325">
        <v>550</v>
      </c>
      <c r="R325" t="s">
        <v>84</v>
      </c>
      <c r="S325" t="s">
        <v>85</v>
      </c>
      <c r="T325" t="s">
        <v>2772</v>
      </c>
      <c r="U325" t="s">
        <v>2773</v>
      </c>
      <c r="V325" t="s">
        <v>329</v>
      </c>
      <c r="W325" t="s">
        <v>703</v>
      </c>
      <c r="X325" t="s">
        <v>704</v>
      </c>
      <c r="Y325" t="s">
        <v>704</v>
      </c>
      <c r="Z325" t="s">
        <v>705</v>
      </c>
      <c r="AA325" t="s">
        <v>2725</v>
      </c>
      <c r="AB325" t="s">
        <v>44</v>
      </c>
      <c r="AC325" t="s">
        <v>27</v>
      </c>
      <c r="AD325" t="s">
        <v>19436</v>
      </c>
      <c r="AE325">
        <v>2</v>
      </c>
      <c r="AF325" t="s">
        <v>47</v>
      </c>
      <c r="AH325" t="s">
        <v>18950</v>
      </c>
      <c r="AI325" t="s">
        <v>19343</v>
      </c>
      <c r="AJ325" t="s">
        <v>19343</v>
      </c>
      <c r="AK325" s="8" t="s">
        <v>47</v>
      </c>
      <c r="AL325" s="8" t="s">
        <v>19343</v>
      </c>
    </row>
    <row r="326" spans="1:38" hidden="1" x14ac:dyDescent="0.25">
      <c r="A326" t="s">
        <v>2726</v>
      </c>
      <c r="B326" t="s">
        <v>322</v>
      </c>
      <c r="C326" t="s">
        <v>149</v>
      </c>
      <c r="H326" t="s">
        <v>2774</v>
      </c>
      <c r="I326" t="s">
        <v>2775</v>
      </c>
      <c r="J326" t="s">
        <v>35</v>
      </c>
      <c r="K326" t="s">
        <v>40</v>
      </c>
      <c r="L326" t="s">
        <v>2776</v>
      </c>
      <c r="M326" t="s">
        <v>2777</v>
      </c>
      <c r="N326">
        <v>4747370</v>
      </c>
      <c r="O326">
        <v>37</v>
      </c>
      <c r="P326">
        <v>184158</v>
      </c>
      <c r="Q326">
        <v>550</v>
      </c>
      <c r="R326" t="s">
        <v>84</v>
      </c>
      <c r="S326" t="s">
        <v>85</v>
      </c>
      <c r="T326" t="s">
        <v>2778</v>
      </c>
      <c r="U326" t="s">
        <v>2779</v>
      </c>
      <c r="V326" t="s">
        <v>329</v>
      </c>
      <c r="W326" t="s">
        <v>703</v>
      </c>
      <c r="X326" t="s">
        <v>704</v>
      </c>
      <c r="Y326" t="s">
        <v>704</v>
      </c>
      <c r="Z326" t="s">
        <v>705</v>
      </c>
      <c r="AA326" t="s">
        <v>2726</v>
      </c>
      <c r="AB326" t="s">
        <v>44</v>
      </c>
      <c r="AC326" t="s">
        <v>27</v>
      </c>
      <c r="AD326" t="s">
        <v>19414</v>
      </c>
      <c r="AE326" t="s">
        <v>46</v>
      </c>
      <c r="AF326" t="s">
        <v>47</v>
      </c>
      <c r="AH326" t="s">
        <v>18929</v>
      </c>
      <c r="AI326" t="s">
        <v>19343</v>
      </c>
      <c r="AJ326" t="s">
        <v>19343</v>
      </c>
      <c r="AK326" s="8" t="s">
        <v>47</v>
      </c>
      <c r="AL326" s="8" t="s">
        <v>19344</v>
      </c>
    </row>
    <row r="327" spans="1:38" hidden="1" x14ac:dyDescent="0.25">
      <c r="A327" t="s">
        <v>2727</v>
      </c>
      <c r="B327" t="s">
        <v>248</v>
      </c>
      <c r="C327" t="s">
        <v>286</v>
      </c>
      <c r="H327" t="s">
        <v>2780</v>
      </c>
      <c r="I327" t="s">
        <v>2781</v>
      </c>
      <c r="J327" t="s">
        <v>35</v>
      </c>
      <c r="K327" t="s">
        <v>40</v>
      </c>
      <c r="L327" t="s">
        <v>2782</v>
      </c>
      <c r="M327" t="s">
        <v>2783</v>
      </c>
      <c r="N327">
        <v>4747619</v>
      </c>
      <c r="O327">
        <v>18</v>
      </c>
      <c r="P327">
        <v>521959</v>
      </c>
      <c r="Q327">
        <v>1907355</v>
      </c>
      <c r="R327" t="s">
        <v>2784</v>
      </c>
      <c r="S327" t="s">
        <v>2785</v>
      </c>
      <c r="T327" t="s">
        <v>2786</v>
      </c>
      <c r="U327" t="s">
        <v>2787</v>
      </c>
      <c r="V327" t="s">
        <v>293</v>
      </c>
      <c r="W327" t="s">
        <v>1633</v>
      </c>
      <c r="X327" t="s">
        <v>1633</v>
      </c>
      <c r="Y327" t="s">
        <v>1633</v>
      </c>
      <c r="Z327" t="s">
        <v>1400</v>
      </c>
      <c r="AA327" t="s">
        <v>2727</v>
      </c>
      <c r="AB327" t="s">
        <v>44</v>
      </c>
      <c r="AC327" t="s">
        <v>27</v>
      </c>
      <c r="AD327" t="s">
        <v>19439</v>
      </c>
      <c r="AE327" t="s">
        <v>46</v>
      </c>
      <c r="AF327" t="s">
        <v>47</v>
      </c>
      <c r="AH327" t="s">
        <v>40</v>
      </c>
      <c r="AI327" t="s">
        <v>19343</v>
      </c>
      <c r="AJ327" t="s">
        <v>19343</v>
      </c>
      <c r="AK327" s="8" t="s">
        <v>47</v>
      </c>
      <c r="AL327" s="8" t="s">
        <v>19344</v>
      </c>
    </row>
    <row r="328" spans="1:38" hidden="1" x14ac:dyDescent="0.25">
      <c r="A328" t="s">
        <v>2728</v>
      </c>
      <c r="B328" t="s">
        <v>387</v>
      </c>
      <c r="C328" t="s">
        <v>149</v>
      </c>
      <c r="D328" t="s">
        <v>1104</v>
      </c>
      <c r="E328" t="s">
        <v>2788</v>
      </c>
      <c r="F328" t="s">
        <v>1106</v>
      </c>
      <c r="H328" t="s">
        <v>2789</v>
      </c>
      <c r="I328" t="s">
        <v>2790</v>
      </c>
      <c r="J328" t="s">
        <v>51</v>
      </c>
      <c r="K328" t="s">
        <v>40</v>
      </c>
      <c r="L328" t="s">
        <v>2791</v>
      </c>
      <c r="M328" t="s">
        <v>2792</v>
      </c>
      <c r="N328">
        <v>4748501</v>
      </c>
      <c r="O328">
        <v>44</v>
      </c>
      <c r="P328">
        <v>378432</v>
      </c>
      <c r="Q328">
        <v>299766</v>
      </c>
      <c r="R328" t="s">
        <v>733</v>
      </c>
      <c r="S328" t="s">
        <v>72</v>
      </c>
      <c r="T328" t="s">
        <v>2793</v>
      </c>
      <c r="U328" t="s">
        <v>2794</v>
      </c>
      <c r="V328" t="s">
        <v>157</v>
      </c>
      <c r="W328" t="s">
        <v>1113</v>
      </c>
      <c r="X328" t="s">
        <v>1113</v>
      </c>
      <c r="Y328" t="s">
        <v>1113</v>
      </c>
      <c r="Z328" t="s">
        <v>1114</v>
      </c>
      <c r="AA328" t="s">
        <v>2728</v>
      </c>
      <c r="AB328" t="s">
        <v>44</v>
      </c>
      <c r="AC328" t="s">
        <v>27</v>
      </c>
      <c r="AD328" t="s">
        <v>19436</v>
      </c>
      <c r="AE328">
        <v>1</v>
      </c>
      <c r="AF328">
        <v>521</v>
      </c>
      <c r="AH328" t="s">
        <v>18944</v>
      </c>
      <c r="AI328" t="s">
        <v>19343</v>
      </c>
      <c r="AJ328" t="s">
        <v>19343</v>
      </c>
      <c r="AK328" s="8" t="s">
        <v>47</v>
      </c>
      <c r="AL328" s="8" t="s">
        <v>19344</v>
      </c>
    </row>
    <row r="329" spans="1:38" hidden="1" x14ac:dyDescent="0.25">
      <c r="A329" t="s">
        <v>2729</v>
      </c>
      <c r="B329" t="s">
        <v>177</v>
      </c>
      <c r="C329" t="s">
        <v>149</v>
      </c>
      <c r="F329" t="s">
        <v>150</v>
      </c>
      <c r="H329" t="s">
        <v>2795</v>
      </c>
      <c r="I329" t="s">
        <v>2796</v>
      </c>
      <c r="J329" t="s">
        <v>51</v>
      </c>
      <c r="K329" t="s">
        <v>40</v>
      </c>
      <c r="L329" t="s">
        <v>2797</v>
      </c>
      <c r="M329" t="s">
        <v>2798</v>
      </c>
      <c r="N329">
        <v>4749495</v>
      </c>
      <c r="O329">
        <v>30</v>
      </c>
      <c r="P329">
        <v>536085</v>
      </c>
      <c r="Q329">
        <v>208224</v>
      </c>
      <c r="R329" t="s">
        <v>591</v>
      </c>
      <c r="S329" t="s">
        <v>592</v>
      </c>
      <c r="T329" t="s">
        <v>2799</v>
      </c>
      <c r="U329" t="s">
        <v>2800</v>
      </c>
      <c r="V329" t="s">
        <v>157</v>
      </c>
      <c r="W329" t="s">
        <v>184</v>
      </c>
      <c r="X329" t="s">
        <v>184</v>
      </c>
      <c r="Y329" t="s">
        <v>184</v>
      </c>
      <c r="Z329" t="s">
        <v>857</v>
      </c>
      <c r="AA329" t="s">
        <v>2729</v>
      </c>
      <c r="AB329" t="s">
        <v>44</v>
      </c>
      <c r="AC329" t="s">
        <v>27</v>
      </c>
      <c r="AD329" t="s">
        <v>19414</v>
      </c>
      <c r="AE329" t="s">
        <v>46</v>
      </c>
      <c r="AF329">
        <v>3</v>
      </c>
      <c r="AH329" t="s">
        <v>40</v>
      </c>
      <c r="AI329" t="s">
        <v>19343</v>
      </c>
      <c r="AJ329" t="s">
        <v>19343</v>
      </c>
      <c r="AK329" s="8" t="s">
        <v>47</v>
      </c>
      <c r="AL329" s="8" t="s">
        <v>19344</v>
      </c>
    </row>
    <row r="330" spans="1:38" hidden="1" x14ac:dyDescent="0.25">
      <c r="A330" t="s">
        <v>2730</v>
      </c>
      <c r="B330" t="s">
        <v>2318</v>
      </c>
      <c r="C330" t="s">
        <v>149</v>
      </c>
      <c r="F330" t="s">
        <v>2801</v>
      </c>
      <c r="H330" t="s">
        <v>2802</v>
      </c>
      <c r="I330" t="s">
        <v>2803</v>
      </c>
      <c r="J330" t="s">
        <v>51</v>
      </c>
      <c r="K330" t="s">
        <v>40</v>
      </c>
      <c r="L330" t="s">
        <v>2804</v>
      </c>
      <c r="M330" t="s">
        <v>2805</v>
      </c>
      <c r="N330">
        <v>4749599</v>
      </c>
      <c r="O330">
        <v>60</v>
      </c>
      <c r="P330">
        <v>206537</v>
      </c>
      <c r="Q330">
        <v>299766</v>
      </c>
      <c r="R330" t="s">
        <v>733</v>
      </c>
      <c r="S330" t="s">
        <v>72</v>
      </c>
      <c r="T330" t="s">
        <v>2806</v>
      </c>
      <c r="U330" t="s">
        <v>2807</v>
      </c>
      <c r="V330" t="s">
        <v>157</v>
      </c>
      <c r="W330" t="s">
        <v>2808</v>
      </c>
      <c r="X330" t="s">
        <v>2808</v>
      </c>
      <c r="Y330" t="s">
        <v>2808</v>
      </c>
      <c r="Z330" t="s">
        <v>1096</v>
      </c>
      <c r="AA330" t="s">
        <v>2730</v>
      </c>
      <c r="AB330" t="s">
        <v>44</v>
      </c>
      <c r="AC330" t="s">
        <v>27</v>
      </c>
      <c r="AD330" t="s">
        <v>19436</v>
      </c>
      <c r="AE330">
        <v>1</v>
      </c>
      <c r="AF330">
        <v>711</v>
      </c>
      <c r="AH330" t="s">
        <v>40</v>
      </c>
      <c r="AI330" t="s">
        <v>19343</v>
      </c>
      <c r="AJ330" t="s">
        <v>19343</v>
      </c>
      <c r="AK330" s="8" t="s">
        <v>19372</v>
      </c>
      <c r="AL330" s="8" t="s">
        <v>19344</v>
      </c>
    </row>
    <row r="331" spans="1:38" hidden="1" x14ac:dyDescent="0.25">
      <c r="A331" t="s">
        <v>2731</v>
      </c>
      <c r="C331" t="s">
        <v>149</v>
      </c>
      <c r="H331" t="s">
        <v>2809</v>
      </c>
      <c r="I331" t="s">
        <v>2810</v>
      </c>
      <c r="J331" t="s">
        <v>51</v>
      </c>
      <c r="K331" t="s">
        <v>40</v>
      </c>
      <c r="L331" t="s">
        <v>2811</v>
      </c>
      <c r="M331" t="s">
        <v>2812</v>
      </c>
      <c r="N331">
        <v>4750050</v>
      </c>
      <c r="O331">
        <v>104</v>
      </c>
      <c r="P331">
        <v>180638</v>
      </c>
      <c r="Q331">
        <v>158836</v>
      </c>
      <c r="R331" t="s">
        <v>71</v>
      </c>
      <c r="S331" t="s">
        <v>72</v>
      </c>
      <c r="T331" t="s">
        <v>2813</v>
      </c>
      <c r="U331" t="s">
        <v>2814</v>
      </c>
      <c r="V331" t="s">
        <v>895</v>
      </c>
      <c r="W331" t="s">
        <v>896</v>
      </c>
      <c r="X331" t="s">
        <v>896</v>
      </c>
      <c r="Y331" t="s">
        <v>896</v>
      </c>
      <c r="Z331" t="s">
        <v>77</v>
      </c>
      <c r="AA331" t="s">
        <v>2731</v>
      </c>
      <c r="AB331" t="s">
        <v>44</v>
      </c>
      <c r="AC331" t="s">
        <v>27</v>
      </c>
      <c r="AD331" t="s">
        <v>19436</v>
      </c>
      <c r="AE331">
        <v>1</v>
      </c>
      <c r="AF331">
        <v>50</v>
      </c>
      <c r="AH331" t="s">
        <v>18951</v>
      </c>
      <c r="AI331" t="s">
        <v>19343</v>
      </c>
      <c r="AJ331" t="s">
        <v>19343</v>
      </c>
      <c r="AK331" s="8" t="s">
        <v>47</v>
      </c>
      <c r="AL331" s="8" t="s">
        <v>19344</v>
      </c>
    </row>
    <row r="332" spans="1:38" hidden="1" x14ac:dyDescent="0.25">
      <c r="A332" t="s">
        <v>2732</v>
      </c>
      <c r="B332" t="s">
        <v>387</v>
      </c>
      <c r="C332" t="s">
        <v>387</v>
      </c>
      <c r="D332" t="s">
        <v>387</v>
      </c>
      <c r="F332" t="s">
        <v>388</v>
      </c>
      <c r="H332" t="s">
        <v>2815</v>
      </c>
      <c r="I332" t="s">
        <v>2816</v>
      </c>
      <c r="J332" t="s">
        <v>51</v>
      </c>
      <c r="K332" t="s">
        <v>40</v>
      </c>
      <c r="L332">
        <v>43444</v>
      </c>
      <c r="M332" t="s">
        <v>2817</v>
      </c>
      <c r="N332">
        <v>4750405</v>
      </c>
      <c r="O332">
        <v>58</v>
      </c>
      <c r="P332">
        <v>302281</v>
      </c>
      <c r="Q332">
        <v>1812935</v>
      </c>
      <c r="R332" t="s">
        <v>689</v>
      </c>
      <c r="S332" t="s">
        <v>690</v>
      </c>
      <c r="T332" t="s">
        <v>2818</v>
      </c>
      <c r="U332" t="s">
        <v>2819</v>
      </c>
      <c r="V332" t="s">
        <v>157</v>
      </c>
      <c r="W332" t="s">
        <v>394</v>
      </c>
      <c r="X332" t="s">
        <v>394</v>
      </c>
      <c r="Y332" t="s">
        <v>394</v>
      </c>
      <c r="Z332" t="s">
        <v>259</v>
      </c>
      <c r="AA332" t="s">
        <v>2732</v>
      </c>
      <c r="AB332" t="s">
        <v>44</v>
      </c>
      <c r="AC332" t="s">
        <v>27</v>
      </c>
      <c r="AD332" t="s">
        <v>19430</v>
      </c>
      <c r="AE332" t="s">
        <v>46</v>
      </c>
      <c r="AF332">
        <v>466</v>
      </c>
      <c r="AH332" t="s">
        <v>18936</v>
      </c>
      <c r="AI332" t="s">
        <v>19343</v>
      </c>
      <c r="AJ332" t="s">
        <v>19343</v>
      </c>
      <c r="AK332" s="8" t="s">
        <v>47</v>
      </c>
      <c r="AL332" s="8" t="s">
        <v>19344</v>
      </c>
    </row>
    <row r="333" spans="1:38" hidden="1" x14ac:dyDescent="0.25">
      <c r="A333" t="s">
        <v>2733</v>
      </c>
      <c r="B333" t="s">
        <v>322</v>
      </c>
      <c r="C333" t="s">
        <v>149</v>
      </c>
      <c r="D333" t="s">
        <v>2820</v>
      </c>
      <c r="F333" t="s">
        <v>2821</v>
      </c>
      <c r="H333" t="s">
        <v>2822</v>
      </c>
      <c r="I333" t="s">
        <v>2823</v>
      </c>
      <c r="J333" t="s">
        <v>456</v>
      </c>
      <c r="K333" t="s">
        <v>40</v>
      </c>
      <c r="L333">
        <v>1367</v>
      </c>
      <c r="M333" t="s">
        <v>40</v>
      </c>
      <c r="N333">
        <v>4750456</v>
      </c>
      <c r="O333">
        <v>1</v>
      </c>
      <c r="P333">
        <v>4750456</v>
      </c>
      <c r="Q333">
        <v>881260</v>
      </c>
      <c r="R333" t="s">
        <v>946</v>
      </c>
      <c r="S333" t="s">
        <v>947</v>
      </c>
      <c r="T333" t="s">
        <v>2824</v>
      </c>
      <c r="U333" t="s">
        <v>2825</v>
      </c>
      <c r="V333" t="s">
        <v>2826</v>
      </c>
      <c r="W333" t="s">
        <v>2827</v>
      </c>
      <c r="X333" t="s">
        <v>2827</v>
      </c>
      <c r="Y333" t="s">
        <v>2827</v>
      </c>
      <c r="Z333" t="s">
        <v>2828</v>
      </c>
      <c r="AA333" t="s">
        <v>2733</v>
      </c>
      <c r="AB333" t="s">
        <v>44</v>
      </c>
      <c r="AC333" t="s">
        <v>27</v>
      </c>
      <c r="AD333" t="s">
        <v>19420</v>
      </c>
      <c r="AE333" t="s">
        <v>46</v>
      </c>
      <c r="AF333">
        <v>795</v>
      </c>
      <c r="AH333" t="s">
        <v>40</v>
      </c>
      <c r="AI333" t="s">
        <v>19343</v>
      </c>
      <c r="AJ333" t="s">
        <v>19343</v>
      </c>
      <c r="AK333" s="8" t="s">
        <v>47</v>
      </c>
      <c r="AL333" s="8" t="s">
        <v>19344</v>
      </c>
    </row>
    <row r="334" spans="1:38" hidden="1" x14ac:dyDescent="0.25">
      <c r="A334" t="s">
        <v>2734</v>
      </c>
      <c r="B334" t="s">
        <v>248</v>
      </c>
      <c r="C334" t="s">
        <v>149</v>
      </c>
      <c r="D334" t="s">
        <v>248</v>
      </c>
      <c r="F334" t="s">
        <v>249</v>
      </c>
      <c r="H334" t="s">
        <v>2829</v>
      </c>
      <c r="I334" t="s">
        <v>2830</v>
      </c>
      <c r="J334" t="s">
        <v>35</v>
      </c>
      <c r="K334" t="s">
        <v>40</v>
      </c>
      <c r="L334" t="s">
        <v>2831</v>
      </c>
      <c r="M334" t="s">
        <v>2832</v>
      </c>
      <c r="N334">
        <v>4751540</v>
      </c>
      <c r="O334">
        <v>50</v>
      </c>
      <c r="P334">
        <v>143144</v>
      </c>
      <c r="Q334">
        <v>299766</v>
      </c>
      <c r="R334" t="s">
        <v>733</v>
      </c>
      <c r="S334" t="s">
        <v>72</v>
      </c>
      <c r="T334" t="s">
        <v>2833</v>
      </c>
      <c r="U334" t="s">
        <v>2834</v>
      </c>
      <c r="V334" t="s">
        <v>257</v>
      </c>
      <c r="W334" t="s">
        <v>258</v>
      </c>
      <c r="X334" t="s">
        <v>258</v>
      </c>
      <c r="Y334" t="s">
        <v>258</v>
      </c>
      <c r="Z334" t="s">
        <v>259</v>
      </c>
      <c r="AA334" t="s">
        <v>2734</v>
      </c>
      <c r="AB334" t="s">
        <v>44</v>
      </c>
      <c r="AC334" t="s">
        <v>27</v>
      </c>
      <c r="AD334" t="s">
        <v>19436</v>
      </c>
      <c r="AE334">
        <v>1</v>
      </c>
      <c r="AF334">
        <v>554</v>
      </c>
      <c r="AH334" t="s">
        <v>40</v>
      </c>
      <c r="AI334" t="s">
        <v>19343</v>
      </c>
      <c r="AJ334" t="s">
        <v>19343</v>
      </c>
      <c r="AK334" s="8" t="s">
        <v>47</v>
      </c>
      <c r="AL334" s="8" t="s">
        <v>19344</v>
      </c>
    </row>
    <row r="335" spans="1:38" hidden="1" x14ac:dyDescent="0.25">
      <c r="A335" t="s">
        <v>2735</v>
      </c>
      <c r="B335" t="s">
        <v>248</v>
      </c>
      <c r="C335" t="s">
        <v>149</v>
      </c>
      <c r="D335" t="s">
        <v>248</v>
      </c>
      <c r="F335" t="s">
        <v>249</v>
      </c>
      <c r="H335" t="s">
        <v>2835</v>
      </c>
      <c r="I335" t="s">
        <v>2836</v>
      </c>
      <c r="J335" t="s">
        <v>35</v>
      </c>
      <c r="K335" t="s">
        <v>40</v>
      </c>
      <c r="L335" t="s">
        <v>2837</v>
      </c>
      <c r="M335" t="s">
        <v>2838</v>
      </c>
      <c r="N335">
        <v>4751599</v>
      </c>
      <c r="O335">
        <v>75</v>
      </c>
      <c r="P335">
        <v>137340</v>
      </c>
      <c r="Q335">
        <v>881260</v>
      </c>
      <c r="R335" t="s">
        <v>946</v>
      </c>
      <c r="S335" t="s">
        <v>947</v>
      </c>
      <c r="T335" t="s">
        <v>2839</v>
      </c>
      <c r="U335" t="s">
        <v>2840</v>
      </c>
      <c r="V335" t="s">
        <v>257</v>
      </c>
      <c r="W335" t="s">
        <v>258</v>
      </c>
      <c r="X335" t="s">
        <v>258</v>
      </c>
      <c r="Y335" t="s">
        <v>258</v>
      </c>
      <c r="Z335" t="s">
        <v>77</v>
      </c>
      <c r="AA335" t="s">
        <v>2735</v>
      </c>
      <c r="AB335" t="s">
        <v>44</v>
      </c>
      <c r="AC335" t="s">
        <v>27</v>
      </c>
      <c r="AD335" t="s">
        <v>19420</v>
      </c>
      <c r="AE335" t="s">
        <v>46</v>
      </c>
      <c r="AF335">
        <v>660</v>
      </c>
      <c r="AH335" t="s">
        <v>40</v>
      </c>
      <c r="AI335" t="s">
        <v>19343</v>
      </c>
      <c r="AJ335" t="s">
        <v>19343</v>
      </c>
      <c r="AK335" s="8" t="s">
        <v>47</v>
      </c>
      <c r="AL335" s="8" t="s">
        <v>19344</v>
      </c>
    </row>
    <row r="336" spans="1:38" hidden="1" x14ac:dyDescent="0.25">
      <c r="A336" t="s">
        <v>2736</v>
      </c>
      <c r="B336" t="s">
        <v>248</v>
      </c>
      <c r="C336" t="s">
        <v>149</v>
      </c>
      <c r="D336" t="s">
        <v>248</v>
      </c>
      <c r="F336" t="s">
        <v>249</v>
      </c>
      <c r="H336" t="s">
        <v>2841</v>
      </c>
      <c r="I336" t="s">
        <v>2842</v>
      </c>
      <c r="J336" t="s">
        <v>51</v>
      </c>
      <c r="K336" t="s">
        <v>40</v>
      </c>
      <c r="L336" t="s">
        <v>2843</v>
      </c>
      <c r="M336" t="s">
        <v>2844</v>
      </c>
      <c r="N336">
        <v>4751852</v>
      </c>
      <c r="O336">
        <v>183</v>
      </c>
      <c r="P336">
        <v>63316</v>
      </c>
      <c r="Q336">
        <v>550</v>
      </c>
      <c r="R336" t="s">
        <v>84</v>
      </c>
      <c r="S336" t="s">
        <v>85</v>
      </c>
      <c r="T336" t="s">
        <v>2845</v>
      </c>
      <c r="U336" t="s">
        <v>2846</v>
      </c>
      <c r="V336" t="s">
        <v>257</v>
      </c>
      <c r="W336" t="s">
        <v>258</v>
      </c>
      <c r="X336" t="s">
        <v>258</v>
      </c>
      <c r="Y336" t="s">
        <v>258</v>
      </c>
      <c r="Z336" t="s">
        <v>2189</v>
      </c>
      <c r="AA336" t="s">
        <v>2736</v>
      </c>
      <c r="AB336" t="s">
        <v>44</v>
      </c>
      <c r="AC336" t="s">
        <v>27</v>
      </c>
      <c r="AD336" t="s">
        <v>19413</v>
      </c>
      <c r="AE336" t="s">
        <v>46</v>
      </c>
      <c r="AF336">
        <v>669</v>
      </c>
      <c r="AH336" t="s">
        <v>18933</v>
      </c>
      <c r="AI336" t="s">
        <v>19343</v>
      </c>
      <c r="AJ336" t="s">
        <v>19343</v>
      </c>
      <c r="AK336" s="8" t="s">
        <v>47</v>
      </c>
      <c r="AL336" s="8" t="s">
        <v>19344</v>
      </c>
    </row>
    <row r="337" spans="1:38" hidden="1" x14ac:dyDescent="0.25">
      <c r="A337" t="s">
        <v>2737</v>
      </c>
      <c r="B337" t="s">
        <v>177</v>
      </c>
      <c r="C337" t="s">
        <v>149</v>
      </c>
      <c r="F337" t="s">
        <v>150</v>
      </c>
      <c r="H337" t="s">
        <v>2847</v>
      </c>
      <c r="I337" t="s">
        <v>2848</v>
      </c>
      <c r="J337" t="s">
        <v>51</v>
      </c>
      <c r="K337" t="s">
        <v>40</v>
      </c>
      <c r="L337" t="s">
        <v>2849</v>
      </c>
      <c r="M337" t="s">
        <v>2850</v>
      </c>
      <c r="N337">
        <v>4752278</v>
      </c>
      <c r="O337">
        <v>50</v>
      </c>
      <c r="P337">
        <v>180046</v>
      </c>
      <c r="Q337">
        <v>299766</v>
      </c>
      <c r="R337" t="s">
        <v>733</v>
      </c>
      <c r="S337" t="s">
        <v>72</v>
      </c>
      <c r="T337" t="s">
        <v>2851</v>
      </c>
      <c r="U337" t="s">
        <v>2852</v>
      </c>
      <c r="V337" t="s">
        <v>157</v>
      </c>
      <c r="W337" t="s">
        <v>184</v>
      </c>
      <c r="X337" t="s">
        <v>184</v>
      </c>
      <c r="Y337" t="s">
        <v>184</v>
      </c>
      <c r="Z337" t="s">
        <v>596</v>
      </c>
      <c r="AA337" t="s">
        <v>2737</v>
      </c>
      <c r="AB337" t="s">
        <v>44</v>
      </c>
      <c r="AC337" t="s">
        <v>27</v>
      </c>
      <c r="AD337" t="s">
        <v>19436</v>
      </c>
      <c r="AE337">
        <v>1</v>
      </c>
      <c r="AF337">
        <v>706</v>
      </c>
      <c r="AH337" t="s">
        <v>18952</v>
      </c>
      <c r="AI337" t="s">
        <v>19343</v>
      </c>
      <c r="AJ337" t="s">
        <v>19343</v>
      </c>
      <c r="AK337" s="8" t="s">
        <v>47</v>
      </c>
      <c r="AL337" s="8" t="s">
        <v>19344</v>
      </c>
    </row>
    <row r="338" spans="1:38" hidden="1" x14ac:dyDescent="0.25">
      <c r="A338" t="s">
        <v>2738</v>
      </c>
      <c r="B338" t="s">
        <v>322</v>
      </c>
      <c r="C338" t="s">
        <v>149</v>
      </c>
      <c r="H338" t="s">
        <v>2853</v>
      </c>
      <c r="I338" t="s">
        <v>2854</v>
      </c>
      <c r="J338" t="s">
        <v>35</v>
      </c>
      <c r="K338" t="s">
        <v>40</v>
      </c>
      <c r="L338" t="s">
        <v>2855</v>
      </c>
      <c r="M338" t="s">
        <v>2856</v>
      </c>
      <c r="N338">
        <v>4752787</v>
      </c>
      <c r="O338">
        <v>34</v>
      </c>
      <c r="P338">
        <v>382504</v>
      </c>
      <c r="Q338">
        <v>550</v>
      </c>
      <c r="R338" t="s">
        <v>84</v>
      </c>
      <c r="S338" t="s">
        <v>85</v>
      </c>
      <c r="T338" t="s">
        <v>2857</v>
      </c>
      <c r="U338" t="s">
        <v>2858</v>
      </c>
      <c r="V338" t="s">
        <v>329</v>
      </c>
      <c r="W338" t="s">
        <v>703</v>
      </c>
      <c r="X338" t="s">
        <v>704</v>
      </c>
      <c r="Y338" t="s">
        <v>704</v>
      </c>
      <c r="Z338" t="s">
        <v>705</v>
      </c>
      <c r="AA338" t="s">
        <v>2738</v>
      </c>
      <c r="AB338" t="s">
        <v>44</v>
      </c>
      <c r="AC338" t="s">
        <v>27</v>
      </c>
      <c r="AD338" t="s">
        <v>19436</v>
      </c>
      <c r="AE338">
        <v>1</v>
      </c>
      <c r="AF338">
        <v>973</v>
      </c>
      <c r="AH338" t="s">
        <v>18936</v>
      </c>
      <c r="AI338" t="s">
        <v>19343</v>
      </c>
      <c r="AJ338" t="s">
        <v>19343</v>
      </c>
      <c r="AK338" s="8" t="s">
        <v>47</v>
      </c>
      <c r="AL338" s="8" t="s">
        <v>19344</v>
      </c>
    </row>
    <row r="339" spans="1:38" hidden="1" x14ac:dyDescent="0.25">
      <c r="A339" t="s">
        <v>2739</v>
      </c>
      <c r="B339" t="s">
        <v>322</v>
      </c>
      <c r="C339" t="s">
        <v>149</v>
      </c>
      <c r="H339" t="s">
        <v>2859</v>
      </c>
      <c r="I339" t="s">
        <v>2860</v>
      </c>
      <c r="J339" t="s">
        <v>35</v>
      </c>
      <c r="K339" t="s">
        <v>40</v>
      </c>
      <c r="L339" t="s">
        <v>2861</v>
      </c>
      <c r="M339" t="s">
        <v>2862</v>
      </c>
      <c r="N339">
        <v>4754279</v>
      </c>
      <c r="O339">
        <v>34</v>
      </c>
      <c r="P339">
        <v>231177</v>
      </c>
      <c r="Q339">
        <v>550</v>
      </c>
      <c r="R339" t="s">
        <v>84</v>
      </c>
      <c r="S339" t="s">
        <v>85</v>
      </c>
      <c r="T339" t="s">
        <v>2863</v>
      </c>
      <c r="U339" t="s">
        <v>2864</v>
      </c>
      <c r="V339" t="s">
        <v>329</v>
      </c>
      <c r="W339" t="s">
        <v>2865</v>
      </c>
      <c r="X339" t="s">
        <v>704</v>
      </c>
      <c r="Y339" t="s">
        <v>704</v>
      </c>
      <c r="Z339" t="s">
        <v>195</v>
      </c>
      <c r="AA339" t="s">
        <v>2739</v>
      </c>
      <c r="AB339" t="s">
        <v>44</v>
      </c>
      <c r="AC339" t="s">
        <v>27</v>
      </c>
      <c r="AD339" t="s">
        <v>19436</v>
      </c>
      <c r="AE339">
        <v>1</v>
      </c>
      <c r="AF339">
        <v>90</v>
      </c>
      <c r="AH339" t="s">
        <v>40</v>
      </c>
      <c r="AI339" t="s">
        <v>19343</v>
      </c>
      <c r="AJ339" t="s">
        <v>19343</v>
      </c>
      <c r="AK339" s="8" t="s">
        <v>47</v>
      </c>
      <c r="AL339" s="8" t="s">
        <v>19344</v>
      </c>
    </row>
    <row r="340" spans="1:38" hidden="1" x14ac:dyDescent="0.25">
      <c r="A340" t="s">
        <v>2740</v>
      </c>
      <c r="C340" t="s">
        <v>149</v>
      </c>
      <c r="H340" t="s">
        <v>2866</v>
      </c>
      <c r="I340" t="s">
        <v>2867</v>
      </c>
      <c r="J340" t="s">
        <v>51</v>
      </c>
      <c r="K340" t="s">
        <v>40</v>
      </c>
      <c r="L340" t="s">
        <v>2868</v>
      </c>
      <c r="M340" t="s">
        <v>2869</v>
      </c>
      <c r="N340">
        <v>4754719</v>
      </c>
      <c r="O340">
        <v>86</v>
      </c>
      <c r="P340">
        <v>231472</v>
      </c>
      <c r="Q340">
        <v>158836</v>
      </c>
      <c r="R340" t="s">
        <v>71</v>
      </c>
      <c r="S340" t="s">
        <v>72</v>
      </c>
      <c r="T340" t="s">
        <v>2870</v>
      </c>
      <c r="U340" t="s">
        <v>2871</v>
      </c>
      <c r="V340" t="s">
        <v>245</v>
      </c>
      <c r="W340" t="s">
        <v>246</v>
      </c>
      <c r="X340" t="s">
        <v>246</v>
      </c>
      <c r="Y340" t="s">
        <v>246</v>
      </c>
      <c r="Z340" t="s">
        <v>247</v>
      </c>
      <c r="AA340" t="s">
        <v>2740</v>
      </c>
      <c r="AB340" t="s">
        <v>44</v>
      </c>
      <c r="AC340" t="s">
        <v>27</v>
      </c>
      <c r="AD340" t="s">
        <v>19436</v>
      </c>
      <c r="AE340">
        <v>3</v>
      </c>
      <c r="AF340">
        <v>171</v>
      </c>
      <c r="AH340" t="s">
        <v>18953</v>
      </c>
      <c r="AI340" t="s">
        <v>19343</v>
      </c>
      <c r="AJ340" t="s">
        <v>19343</v>
      </c>
      <c r="AK340" s="8" t="s">
        <v>19395</v>
      </c>
      <c r="AL340" s="8" t="s">
        <v>19343</v>
      </c>
    </row>
    <row r="341" spans="1:38" hidden="1" x14ac:dyDescent="0.25">
      <c r="A341" t="s">
        <v>2741</v>
      </c>
      <c r="B341" t="s">
        <v>322</v>
      </c>
      <c r="C341" t="s">
        <v>149</v>
      </c>
      <c r="H341" t="s">
        <v>2872</v>
      </c>
      <c r="I341" t="s">
        <v>2873</v>
      </c>
      <c r="J341" t="s">
        <v>35</v>
      </c>
      <c r="K341" t="s">
        <v>40</v>
      </c>
      <c r="L341" t="s">
        <v>2874</v>
      </c>
      <c r="M341" t="s">
        <v>2875</v>
      </c>
      <c r="N341">
        <v>4754886</v>
      </c>
      <c r="O341">
        <v>52</v>
      </c>
      <c r="P341">
        <v>232839</v>
      </c>
      <c r="Q341">
        <v>550</v>
      </c>
      <c r="R341" t="s">
        <v>84</v>
      </c>
      <c r="S341" t="s">
        <v>85</v>
      </c>
      <c r="T341" t="s">
        <v>2876</v>
      </c>
      <c r="U341" t="s">
        <v>2877</v>
      </c>
      <c r="V341" t="s">
        <v>329</v>
      </c>
      <c r="W341" t="s">
        <v>703</v>
      </c>
      <c r="X341" t="s">
        <v>704</v>
      </c>
      <c r="Y341" t="s">
        <v>704</v>
      </c>
      <c r="Z341" t="s">
        <v>705</v>
      </c>
      <c r="AA341" t="s">
        <v>2741</v>
      </c>
      <c r="AB341" t="s">
        <v>44</v>
      </c>
      <c r="AC341" t="s">
        <v>27</v>
      </c>
      <c r="AD341" t="s">
        <v>19436</v>
      </c>
      <c r="AE341">
        <v>4</v>
      </c>
      <c r="AF341">
        <v>68</v>
      </c>
      <c r="AH341" t="s">
        <v>18946</v>
      </c>
      <c r="AI341" t="s">
        <v>19343</v>
      </c>
      <c r="AJ341" t="s">
        <v>19343</v>
      </c>
      <c r="AK341" s="8" t="s">
        <v>47</v>
      </c>
      <c r="AL341" s="8" t="s">
        <v>19343</v>
      </c>
    </row>
    <row r="342" spans="1:38" hidden="1" x14ac:dyDescent="0.25">
      <c r="A342" t="s">
        <v>2742</v>
      </c>
      <c r="H342" t="s">
        <v>2878</v>
      </c>
      <c r="I342" t="s">
        <v>2879</v>
      </c>
      <c r="J342" t="s">
        <v>51</v>
      </c>
      <c r="K342" t="s">
        <v>40</v>
      </c>
      <c r="L342" t="s">
        <v>2880</v>
      </c>
      <c r="M342" t="s">
        <v>2881</v>
      </c>
      <c r="N342">
        <v>4754993</v>
      </c>
      <c r="O342">
        <v>248</v>
      </c>
      <c r="P342">
        <v>43556</v>
      </c>
      <c r="Q342">
        <v>1298604</v>
      </c>
      <c r="R342" t="s">
        <v>2882</v>
      </c>
      <c r="S342" t="s">
        <v>39</v>
      </c>
      <c r="T342" t="s">
        <v>2883</v>
      </c>
      <c r="U342" t="s">
        <v>2884</v>
      </c>
      <c r="V342" t="s">
        <v>2885</v>
      </c>
      <c r="W342" t="s">
        <v>2886</v>
      </c>
      <c r="X342" t="s">
        <v>2887</v>
      </c>
      <c r="Y342" t="s">
        <v>2887</v>
      </c>
      <c r="Z342" t="s">
        <v>2888</v>
      </c>
      <c r="AA342" t="s">
        <v>2742</v>
      </c>
      <c r="AB342" t="s">
        <v>44</v>
      </c>
      <c r="AC342" t="s">
        <v>27</v>
      </c>
      <c r="AD342" t="s">
        <v>19423</v>
      </c>
      <c r="AE342" t="s">
        <v>46</v>
      </c>
      <c r="AF342" t="s">
        <v>47</v>
      </c>
      <c r="AH342" t="s">
        <v>18933</v>
      </c>
      <c r="AI342" t="s">
        <v>19343</v>
      </c>
      <c r="AJ342" t="s">
        <v>19343</v>
      </c>
      <c r="AK342" s="8" t="s">
        <v>47</v>
      </c>
      <c r="AL342" s="8" t="s">
        <v>19343</v>
      </c>
    </row>
    <row r="343" spans="1:38" hidden="1" x14ac:dyDescent="0.25">
      <c r="A343" t="s">
        <v>2743</v>
      </c>
      <c r="B343" t="s">
        <v>369</v>
      </c>
      <c r="C343" t="s">
        <v>248</v>
      </c>
      <c r="H343" t="s">
        <v>2889</v>
      </c>
      <c r="I343" t="s">
        <v>2890</v>
      </c>
      <c r="J343" t="s">
        <v>35</v>
      </c>
      <c r="K343" t="s">
        <v>40</v>
      </c>
      <c r="L343" t="s">
        <v>2891</v>
      </c>
      <c r="M343" t="s">
        <v>2892</v>
      </c>
      <c r="N343">
        <v>4755601</v>
      </c>
      <c r="O343">
        <v>20</v>
      </c>
      <c r="P343">
        <v>355319</v>
      </c>
      <c r="Q343">
        <v>1329813</v>
      </c>
      <c r="R343" t="s">
        <v>2893</v>
      </c>
      <c r="S343" t="s">
        <v>72</v>
      </c>
      <c r="T343" t="s">
        <v>2894</v>
      </c>
      <c r="U343" t="s">
        <v>2895</v>
      </c>
      <c r="V343" t="s">
        <v>553</v>
      </c>
      <c r="W343" t="s">
        <v>767</v>
      </c>
      <c r="X343" t="s">
        <v>767</v>
      </c>
      <c r="Y343" t="s">
        <v>767</v>
      </c>
      <c r="Z343" t="s">
        <v>321</v>
      </c>
      <c r="AA343" t="s">
        <v>2743</v>
      </c>
      <c r="AB343" t="s">
        <v>44</v>
      </c>
      <c r="AC343" t="s">
        <v>27</v>
      </c>
      <c r="AD343" t="s">
        <v>19436</v>
      </c>
      <c r="AE343">
        <v>2</v>
      </c>
      <c r="AF343">
        <v>729</v>
      </c>
      <c r="AH343" t="s">
        <v>18941</v>
      </c>
      <c r="AI343" t="s">
        <v>19343</v>
      </c>
      <c r="AJ343" t="s">
        <v>19343</v>
      </c>
      <c r="AK343" s="8" t="s">
        <v>47</v>
      </c>
      <c r="AL343" s="8" t="s">
        <v>19343</v>
      </c>
    </row>
    <row r="344" spans="1:38" hidden="1" x14ac:dyDescent="0.25">
      <c r="A344" t="s">
        <v>2744</v>
      </c>
      <c r="B344" t="s">
        <v>369</v>
      </c>
      <c r="C344" t="s">
        <v>149</v>
      </c>
      <c r="D344" t="s">
        <v>2896</v>
      </c>
      <c r="F344" t="s">
        <v>867</v>
      </c>
      <c r="H344" t="s">
        <v>2897</v>
      </c>
      <c r="I344" t="s">
        <v>2898</v>
      </c>
      <c r="J344" t="s">
        <v>35</v>
      </c>
      <c r="K344" t="s">
        <v>40</v>
      </c>
      <c r="L344" t="s">
        <v>2899</v>
      </c>
      <c r="M344" t="s">
        <v>2900</v>
      </c>
      <c r="N344">
        <v>4756111</v>
      </c>
      <c r="O344">
        <v>62</v>
      </c>
      <c r="P344">
        <v>174181</v>
      </c>
      <c r="Q344">
        <v>550</v>
      </c>
      <c r="R344" t="s">
        <v>84</v>
      </c>
      <c r="S344" t="s">
        <v>85</v>
      </c>
      <c r="T344" t="s">
        <v>2901</v>
      </c>
      <c r="U344" t="s">
        <v>2902</v>
      </c>
      <c r="V344" t="s">
        <v>874</v>
      </c>
      <c r="W344" t="s">
        <v>1843</v>
      </c>
      <c r="X344" t="s">
        <v>1843</v>
      </c>
      <c r="Y344" t="s">
        <v>1843</v>
      </c>
      <c r="Z344" t="s">
        <v>1844</v>
      </c>
      <c r="AA344" t="s">
        <v>2744</v>
      </c>
      <c r="AB344" t="s">
        <v>44</v>
      </c>
      <c r="AC344" t="s">
        <v>27</v>
      </c>
      <c r="AD344" t="s">
        <v>19412</v>
      </c>
      <c r="AE344" t="s">
        <v>46</v>
      </c>
      <c r="AF344">
        <v>820</v>
      </c>
      <c r="AH344" t="s">
        <v>40</v>
      </c>
      <c r="AI344" t="s">
        <v>19343</v>
      </c>
      <c r="AJ344" t="s">
        <v>19343</v>
      </c>
      <c r="AK344" s="8" t="s">
        <v>19378</v>
      </c>
      <c r="AL344" s="8" t="s">
        <v>19344</v>
      </c>
    </row>
    <row r="345" spans="1:38" hidden="1" x14ac:dyDescent="0.25">
      <c r="A345" t="s">
        <v>2745</v>
      </c>
      <c r="B345" t="s">
        <v>369</v>
      </c>
      <c r="C345" t="s">
        <v>149</v>
      </c>
      <c r="D345" t="s">
        <v>1845</v>
      </c>
      <c r="F345" t="s">
        <v>2903</v>
      </c>
      <c r="H345" t="s">
        <v>2904</v>
      </c>
      <c r="I345" t="s">
        <v>2905</v>
      </c>
      <c r="J345" t="s">
        <v>51</v>
      </c>
      <c r="K345" t="s">
        <v>40</v>
      </c>
      <c r="L345" t="s">
        <v>2906</v>
      </c>
      <c r="M345" t="s">
        <v>2907</v>
      </c>
      <c r="N345">
        <v>4756141</v>
      </c>
      <c r="O345">
        <v>69</v>
      </c>
      <c r="P345">
        <v>203614</v>
      </c>
      <c r="Q345">
        <v>158836</v>
      </c>
      <c r="R345" t="s">
        <v>71</v>
      </c>
      <c r="S345" t="s">
        <v>72</v>
      </c>
      <c r="T345" t="s">
        <v>2908</v>
      </c>
      <c r="U345" t="s">
        <v>2909</v>
      </c>
      <c r="V345" t="s">
        <v>2910</v>
      </c>
      <c r="W345" t="s">
        <v>2911</v>
      </c>
      <c r="X345" t="s">
        <v>2911</v>
      </c>
      <c r="Y345" t="s">
        <v>2911</v>
      </c>
      <c r="Z345" t="s">
        <v>1247</v>
      </c>
      <c r="AA345" t="s">
        <v>2745</v>
      </c>
      <c r="AB345" t="s">
        <v>44</v>
      </c>
      <c r="AC345" t="s">
        <v>27</v>
      </c>
      <c r="AD345" t="s">
        <v>19436</v>
      </c>
      <c r="AE345">
        <v>3</v>
      </c>
      <c r="AF345" t="s">
        <v>47</v>
      </c>
      <c r="AH345" t="s">
        <v>18933</v>
      </c>
      <c r="AI345" t="s">
        <v>19343</v>
      </c>
      <c r="AJ345" t="s">
        <v>19343</v>
      </c>
      <c r="AK345" s="8" t="s">
        <v>19375</v>
      </c>
      <c r="AL345" s="8" t="s">
        <v>19343</v>
      </c>
    </row>
    <row r="346" spans="1:38" hidden="1" x14ac:dyDescent="0.25">
      <c r="A346" t="s">
        <v>2746</v>
      </c>
      <c r="B346" t="s">
        <v>2912</v>
      </c>
      <c r="C346" t="s">
        <v>149</v>
      </c>
      <c r="H346" t="s">
        <v>2913</v>
      </c>
      <c r="I346" t="s">
        <v>2914</v>
      </c>
      <c r="J346" t="s">
        <v>35</v>
      </c>
      <c r="K346" t="s">
        <v>40</v>
      </c>
      <c r="L346" t="s">
        <v>2915</v>
      </c>
      <c r="M346" t="s">
        <v>2916</v>
      </c>
      <c r="N346">
        <v>4756229</v>
      </c>
      <c r="O346">
        <v>17</v>
      </c>
      <c r="P346">
        <v>590124</v>
      </c>
      <c r="Q346">
        <v>158836</v>
      </c>
      <c r="R346" t="s">
        <v>71</v>
      </c>
      <c r="S346" t="s">
        <v>72</v>
      </c>
      <c r="T346" t="s">
        <v>2917</v>
      </c>
      <c r="U346" t="s">
        <v>2918</v>
      </c>
      <c r="V346" t="s">
        <v>553</v>
      </c>
      <c r="W346" t="s">
        <v>767</v>
      </c>
      <c r="X346" t="s">
        <v>767</v>
      </c>
      <c r="Y346" t="s">
        <v>767</v>
      </c>
      <c r="Z346" t="s">
        <v>498</v>
      </c>
      <c r="AA346" t="s">
        <v>2746</v>
      </c>
      <c r="AB346" t="s">
        <v>44</v>
      </c>
      <c r="AC346" t="s">
        <v>27</v>
      </c>
      <c r="AD346" t="s">
        <v>19436</v>
      </c>
      <c r="AE346">
        <v>3</v>
      </c>
      <c r="AF346">
        <v>127</v>
      </c>
      <c r="AH346" t="s">
        <v>18932</v>
      </c>
      <c r="AI346" t="s">
        <v>19343</v>
      </c>
      <c r="AJ346" t="s">
        <v>19343</v>
      </c>
      <c r="AK346" s="8" t="s">
        <v>47</v>
      </c>
      <c r="AL346" s="8" t="s">
        <v>19343</v>
      </c>
    </row>
    <row r="347" spans="1:38" hidden="1" x14ac:dyDescent="0.25">
      <c r="A347" t="s">
        <v>2747</v>
      </c>
      <c r="B347" t="s">
        <v>421</v>
      </c>
      <c r="C347" t="s">
        <v>149</v>
      </c>
      <c r="D347" t="s">
        <v>2919</v>
      </c>
      <c r="F347" t="s">
        <v>2920</v>
      </c>
      <c r="H347" t="s">
        <v>2921</v>
      </c>
      <c r="I347" t="s">
        <v>2922</v>
      </c>
      <c r="J347" t="s">
        <v>51</v>
      </c>
      <c r="K347" t="s">
        <v>40</v>
      </c>
      <c r="L347" t="s">
        <v>2923</v>
      </c>
      <c r="M347" t="s">
        <v>2924</v>
      </c>
      <c r="N347">
        <v>4756277</v>
      </c>
      <c r="O347">
        <v>52</v>
      </c>
      <c r="P347">
        <v>275538</v>
      </c>
      <c r="Q347">
        <v>158836</v>
      </c>
      <c r="R347" t="s">
        <v>71</v>
      </c>
      <c r="S347" t="s">
        <v>72</v>
      </c>
      <c r="T347" t="s">
        <v>2925</v>
      </c>
      <c r="U347" t="s">
        <v>2926</v>
      </c>
      <c r="V347" t="s">
        <v>2927</v>
      </c>
      <c r="W347" t="s">
        <v>2928</v>
      </c>
      <c r="X347" t="s">
        <v>2928</v>
      </c>
      <c r="Y347" t="s">
        <v>2928</v>
      </c>
      <c r="Z347" t="s">
        <v>77</v>
      </c>
      <c r="AA347" t="s">
        <v>2747</v>
      </c>
      <c r="AB347" t="s">
        <v>44</v>
      </c>
      <c r="AC347" t="s">
        <v>27</v>
      </c>
      <c r="AD347" t="s">
        <v>19436</v>
      </c>
      <c r="AE347">
        <v>1</v>
      </c>
      <c r="AF347">
        <v>1000</v>
      </c>
      <c r="AH347" t="s">
        <v>18954</v>
      </c>
      <c r="AI347" t="s">
        <v>19343</v>
      </c>
      <c r="AJ347" t="s">
        <v>19343</v>
      </c>
      <c r="AK347" s="8" t="s">
        <v>19375</v>
      </c>
      <c r="AL347" s="8" t="s">
        <v>19344</v>
      </c>
    </row>
    <row r="348" spans="1:38" hidden="1" x14ac:dyDescent="0.25">
      <c r="A348" t="s">
        <v>2748</v>
      </c>
      <c r="B348" t="s">
        <v>1930</v>
      </c>
      <c r="C348" t="s">
        <v>149</v>
      </c>
      <c r="D348" t="s">
        <v>866</v>
      </c>
      <c r="F348" t="s">
        <v>867</v>
      </c>
      <c r="H348" t="s">
        <v>2929</v>
      </c>
      <c r="I348" t="s">
        <v>2930</v>
      </c>
      <c r="J348" t="s">
        <v>35</v>
      </c>
      <c r="K348" t="s">
        <v>40</v>
      </c>
      <c r="L348" t="s">
        <v>2931</v>
      </c>
      <c r="M348" t="s">
        <v>2932</v>
      </c>
      <c r="N348">
        <v>4756640</v>
      </c>
      <c r="O348">
        <v>58</v>
      </c>
      <c r="P348">
        <v>174638</v>
      </c>
      <c r="Q348">
        <v>550</v>
      </c>
      <c r="R348" t="s">
        <v>84</v>
      </c>
      <c r="S348" t="s">
        <v>85</v>
      </c>
      <c r="T348" t="s">
        <v>2933</v>
      </c>
      <c r="U348" t="s">
        <v>2934</v>
      </c>
      <c r="V348" t="s">
        <v>874</v>
      </c>
      <c r="W348" t="s">
        <v>875</v>
      </c>
      <c r="X348" t="s">
        <v>875</v>
      </c>
      <c r="Y348" t="s">
        <v>875</v>
      </c>
      <c r="Z348" t="s">
        <v>2123</v>
      </c>
      <c r="AA348" t="s">
        <v>2748</v>
      </c>
      <c r="AB348" t="s">
        <v>44</v>
      </c>
      <c r="AC348" t="s">
        <v>27</v>
      </c>
      <c r="AD348" t="s">
        <v>19412</v>
      </c>
      <c r="AE348" t="s">
        <v>46</v>
      </c>
      <c r="AF348">
        <v>820</v>
      </c>
      <c r="AH348" t="s">
        <v>40</v>
      </c>
      <c r="AI348" t="s">
        <v>19343</v>
      </c>
      <c r="AJ348" t="s">
        <v>19343</v>
      </c>
      <c r="AK348" s="8" t="s">
        <v>19378</v>
      </c>
      <c r="AL348" s="8" t="s">
        <v>19344</v>
      </c>
    </row>
    <row r="349" spans="1:38" hidden="1" x14ac:dyDescent="0.25">
      <c r="A349" t="s">
        <v>2749</v>
      </c>
      <c r="C349" t="s">
        <v>149</v>
      </c>
      <c r="H349" t="s">
        <v>2935</v>
      </c>
      <c r="I349" t="s">
        <v>2936</v>
      </c>
      <c r="J349" t="s">
        <v>51</v>
      </c>
      <c r="K349" t="s">
        <v>40</v>
      </c>
      <c r="L349" t="s">
        <v>2937</v>
      </c>
      <c r="M349" t="s">
        <v>2938</v>
      </c>
      <c r="N349">
        <v>4757330</v>
      </c>
      <c r="O349">
        <v>46</v>
      </c>
      <c r="P349">
        <v>208431</v>
      </c>
      <c r="Q349">
        <v>881260</v>
      </c>
      <c r="R349" t="s">
        <v>946</v>
      </c>
      <c r="S349" t="s">
        <v>947</v>
      </c>
      <c r="T349" t="s">
        <v>2939</v>
      </c>
      <c r="U349" t="s">
        <v>2940</v>
      </c>
      <c r="V349" t="s">
        <v>245</v>
      </c>
      <c r="W349" t="s">
        <v>246</v>
      </c>
      <c r="X349" t="s">
        <v>246</v>
      </c>
      <c r="Y349" t="s">
        <v>246</v>
      </c>
      <c r="Z349" t="s">
        <v>247</v>
      </c>
      <c r="AA349" t="s">
        <v>2749</v>
      </c>
      <c r="AB349" t="s">
        <v>44</v>
      </c>
      <c r="AC349" t="s">
        <v>27</v>
      </c>
      <c r="AD349" t="s">
        <v>19420</v>
      </c>
      <c r="AE349" t="s">
        <v>46</v>
      </c>
      <c r="AF349">
        <v>718</v>
      </c>
      <c r="AH349" t="s">
        <v>18942</v>
      </c>
      <c r="AI349" t="s">
        <v>19343</v>
      </c>
      <c r="AJ349" t="s">
        <v>19343</v>
      </c>
      <c r="AK349" s="8" t="s">
        <v>19395</v>
      </c>
      <c r="AL349" s="8" t="s">
        <v>19344</v>
      </c>
    </row>
    <row r="350" spans="1:38" hidden="1" x14ac:dyDescent="0.25">
      <c r="A350" t="s">
        <v>2750</v>
      </c>
      <c r="B350" t="s">
        <v>387</v>
      </c>
      <c r="C350" t="s">
        <v>149</v>
      </c>
      <c r="D350" t="s">
        <v>586</v>
      </c>
      <c r="F350" t="s">
        <v>150</v>
      </c>
      <c r="H350" t="s">
        <v>2941</v>
      </c>
      <c r="I350" t="s">
        <v>2942</v>
      </c>
      <c r="J350" t="s">
        <v>51</v>
      </c>
      <c r="K350" t="s">
        <v>40</v>
      </c>
      <c r="L350" t="s">
        <v>2943</v>
      </c>
      <c r="M350" t="s">
        <v>2944</v>
      </c>
      <c r="N350">
        <v>4757728</v>
      </c>
      <c r="O350">
        <v>147</v>
      </c>
      <c r="P350">
        <v>54796</v>
      </c>
      <c r="Q350">
        <v>1812935</v>
      </c>
      <c r="R350" t="s">
        <v>689</v>
      </c>
      <c r="S350" t="s">
        <v>690</v>
      </c>
      <c r="T350" t="s">
        <v>2945</v>
      </c>
      <c r="U350" t="s">
        <v>2946</v>
      </c>
      <c r="V350" t="s">
        <v>157</v>
      </c>
      <c r="W350" t="s">
        <v>826</v>
      </c>
      <c r="X350" t="s">
        <v>826</v>
      </c>
      <c r="Y350" t="s">
        <v>826</v>
      </c>
      <c r="Z350" t="s">
        <v>827</v>
      </c>
      <c r="AA350" t="s">
        <v>2750</v>
      </c>
      <c r="AB350" t="s">
        <v>44</v>
      </c>
      <c r="AC350" t="s">
        <v>27</v>
      </c>
      <c r="AD350" t="s">
        <v>19430</v>
      </c>
      <c r="AE350" t="s">
        <v>46</v>
      </c>
      <c r="AF350" t="s">
        <v>47</v>
      </c>
      <c r="AH350" t="s">
        <v>40</v>
      </c>
      <c r="AI350" t="s">
        <v>19343</v>
      </c>
      <c r="AJ350" t="s">
        <v>19343</v>
      </c>
      <c r="AK350" s="8" t="s">
        <v>47</v>
      </c>
      <c r="AL350" s="8" t="s">
        <v>19344</v>
      </c>
    </row>
    <row r="351" spans="1:38" hidden="1" x14ac:dyDescent="0.25">
      <c r="A351" t="s">
        <v>2751</v>
      </c>
      <c r="B351" t="s">
        <v>88</v>
      </c>
      <c r="H351" t="s">
        <v>2947</v>
      </c>
      <c r="I351" t="s">
        <v>2948</v>
      </c>
      <c r="J351" t="s">
        <v>35</v>
      </c>
      <c r="K351" t="s">
        <v>2949</v>
      </c>
      <c r="M351" t="s">
        <v>2950</v>
      </c>
      <c r="N351">
        <v>4757875</v>
      </c>
      <c r="O351">
        <v>100</v>
      </c>
      <c r="P351">
        <v>103693</v>
      </c>
      <c r="Q351">
        <v>550</v>
      </c>
      <c r="R351" t="s">
        <v>84</v>
      </c>
      <c r="S351" t="s">
        <v>85</v>
      </c>
      <c r="T351" t="s">
        <v>40</v>
      </c>
      <c r="U351" t="s">
        <v>2951</v>
      </c>
      <c r="V351" t="s">
        <v>42</v>
      </c>
      <c r="W351" t="s">
        <v>238</v>
      </c>
      <c r="X351" t="s">
        <v>238</v>
      </c>
      <c r="Y351" t="s">
        <v>238</v>
      </c>
      <c r="Z351" t="s">
        <v>238</v>
      </c>
      <c r="AA351" t="s">
        <v>2751</v>
      </c>
      <c r="AB351" t="s">
        <v>44</v>
      </c>
      <c r="AC351" t="s">
        <v>27</v>
      </c>
      <c r="AD351" t="s">
        <v>19412</v>
      </c>
      <c r="AE351" t="s">
        <v>46</v>
      </c>
      <c r="AF351" t="s">
        <v>47</v>
      </c>
      <c r="AH351" t="s">
        <v>40</v>
      </c>
      <c r="AI351" t="s">
        <v>19343</v>
      </c>
      <c r="AJ351" t="s">
        <v>19343</v>
      </c>
      <c r="AK351" s="8" t="s">
        <v>47</v>
      </c>
      <c r="AL351" s="8" t="s">
        <v>19344</v>
      </c>
    </row>
    <row r="352" spans="1:38" hidden="1" x14ac:dyDescent="0.25">
      <c r="A352" t="s">
        <v>2752</v>
      </c>
      <c r="B352" t="s">
        <v>2952</v>
      </c>
      <c r="H352" t="s">
        <v>2953</v>
      </c>
      <c r="I352" t="s">
        <v>2954</v>
      </c>
      <c r="J352" t="s">
        <v>51</v>
      </c>
      <c r="K352" t="s">
        <v>40</v>
      </c>
      <c r="L352" t="s">
        <v>2955</v>
      </c>
      <c r="M352" t="s">
        <v>2956</v>
      </c>
      <c r="N352">
        <v>4758062</v>
      </c>
      <c r="O352">
        <v>230</v>
      </c>
      <c r="P352">
        <v>36082</v>
      </c>
      <c r="Q352">
        <v>1312879</v>
      </c>
      <c r="R352" t="s">
        <v>2957</v>
      </c>
      <c r="S352" t="s">
        <v>85</v>
      </c>
      <c r="T352" t="s">
        <v>2958</v>
      </c>
      <c r="U352" t="s">
        <v>2959</v>
      </c>
      <c r="V352" t="s">
        <v>2960</v>
      </c>
      <c r="W352" t="s">
        <v>2961</v>
      </c>
      <c r="X352" t="s">
        <v>2961</v>
      </c>
      <c r="Y352" t="s">
        <v>2961</v>
      </c>
      <c r="Z352" t="s">
        <v>2962</v>
      </c>
      <c r="AA352" t="s">
        <v>2752</v>
      </c>
      <c r="AB352" t="s">
        <v>44</v>
      </c>
      <c r="AC352" t="s">
        <v>27</v>
      </c>
      <c r="AD352" t="s">
        <v>19412</v>
      </c>
      <c r="AE352" t="s">
        <v>46</v>
      </c>
      <c r="AF352" t="s">
        <v>47</v>
      </c>
      <c r="AH352" t="s">
        <v>40</v>
      </c>
      <c r="AI352" t="s">
        <v>19343</v>
      </c>
      <c r="AJ352" t="s">
        <v>19343</v>
      </c>
      <c r="AK352" s="8" t="s">
        <v>47</v>
      </c>
      <c r="AL352" s="8" t="s">
        <v>19344</v>
      </c>
    </row>
    <row r="353" spans="1:38" hidden="1" x14ac:dyDescent="0.25">
      <c r="A353" t="s">
        <v>2753</v>
      </c>
      <c r="B353" t="s">
        <v>2963</v>
      </c>
      <c r="H353" t="s">
        <v>2964</v>
      </c>
      <c r="I353" t="s">
        <v>2965</v>
      </c>
      <c r="J353" t="s">
        <v>51</v>
      </c>
      <c r="K353" t="s">
        <v>40</v>
      </c>
      <c r="L353" t="s">
        <v>2966</v>
      </c>
      <c r="M353" t="s">
        <v>2967</v>
      </c>
      <c r="N353">
        <v>4759704</v>
      </c>
      <c r="O353">
        <v>24</v>
      </c>
      <c r="P353">
        <v>582906</v>
      </c>
      <c r="Q353">
        <v>208224</v>
      </c>
      <c r="R353" t="s">
        <v>591</v>
      </c>
      <c r="S353" t="s">
        <v>592</v>
      </c>
      <c r="T353" t="s">
        <v>2968</v>
      </c>
      <c r="U353" t="s">
        <v>2969</v>
      </c>
      <c r="V353" t="s">
        <v>2970</v>
      </c>
      <c r="W353" t="s">
        <v>2971</v>
      </c>
      <c r="X353" t="s">
        <v>2971</v>
      </c>
      <c r="Y353" t="s">
        <v>2971</v>
      </c>
      <c r="Z353" t="s">
        <v>77</v>
      </c>
      <c r="AA353" t="s">
        <v>2753</v>
      </c>
      <c r="AB353" t="s">
        <v>44</v>
      </c>
      <c r="AC353" t="s">
        <v>27</v>
      </c>
      <c r="AD353" t="s">
        <v>19414</v>
      </c>
      <c r="AE353" t="s">
        <v>46</v>
      </c>
      <c r="AF353" t="s">
        <v>47</v>
      </c>
      <c r="AH353" t="s">
        <v>40</v>
      </c>
      <c r="AI353" t="s">
        <v>19343</v>
      </c>
      <c r="AJ353" t="s">
        <v>19343</v>
      </c>
      <c r="AK353" s="8" t="s">
        <v>47</v>
      </c>
      <c r="AL353" s="8" t="s">
        <v>19344</v>
      </c>
    </row>
    <row r="354" spans="1:38" hidden="1" x14ac:dyDescent="0.25">
      <c r="A354" t="s">
        <v>2754</v>
      </c>
      <c r="B354" t="s">
        <v>322</v>
      </c>
      <c r="C354" t="s">
        <v>149</v>
      </c>
      <c r="H354" t="s">
        <v>2972</v>
      </c>
      <c r="I354" t="s">
        <v>2973</v>
      </c>
      <c r="J354" t="s">
        <v>35</v>
      </c>
      <c r="K354" t="s">
        <v>40</v>
      </c>
      <c r="L354" t="s">
        <v>2974</v>
      </c>
      <c r="M354" t="s">
        <v>2975</v>
      </c>
      <c r="N354">
        <v>4761284</v>
      </c>
      <c r="O354">
        <v>45</v>
      </c>
      <c r="P354">
        <v>254799</v>
      </c>
      <c r="Q354">
        <v>550</v>
      </c>
      <c r="R354" t="s">
        <v>84</v>
      </c>
      <c r="S354" t="s">
        <v>85</v>
      </c>
      <c r="T354" t="s">
        <v>2976</v>
      </c>
      <c r="U354" t="s">
        <v>2977</v>
      </c>
      <c r="V354" t="s">
        <v>329</v>
      </c>
      <c r="W354" t="s">
        <v>703</v>
      </c>
      <c r="X354" t="s">
        <v>704</v>
      </c>
      <c r="Y354" t="s">
        <v>704</v>
      </c>
      <c r="Z354" t="s">
        <v>705</v>
      </c>
      <c r="AA354" t="s">
        <v>2754</v>
      </c>
      <c r="AB354" t="s">
        <v>44</v>
      </c>
      <c r="AC354" t="s">
        <v>27</v>
      </c>
      <c r="AD354" t="s">
        <v>19436</v>
      </c>
      <c r="AE354">
        <v>4</v>
      </c>
      <c r="AF354">
        <v>68</v>
      </c>
      <c r="AH354" t="s">
        <v>18946</v>
      </c>
      <c r="AI354" t="s">
        <v>19343</v>
      </c>
      <c r="AJ354" t="s">
        <v>19343</v>
      </c>
      <c r="AK354" s="8" t="s">
        <v>47</v>
      </c>
      <c r="AL354" s="8" t="s">
        <v>19343</v>
      </c>
    </row>
    <row r="355" spans="1:38" hidden="1" x14ac:dyDescent="0.25">
      <c r="A355" t="s">
        <v>2755</v>
      </c>
      <c r="B355" t="s">
        <v>95</v>
      </c>
      <c r="H355" t="s">
        <v>2978</v>
      </c>
      <c r="I355" t="s">
        <v>2979</v>
      </c>
      <c r="J355" t="s">
        <v>35</v>
      </c>
      <c r="K355" t="s">
        <v>2980</v>
      </c>
      <c r="M355" t="s">
        <v>2981</v>
      </c>
      <c r="N355">
        <v>4761639</v>
      </c>
      <c r="O355">
        <v>32</v>
      </c>
      <c r="P355">
        <v>296777</v>
      </c>
      <c r="Q355">
        <v>539813</v>
      </c>
      <c r="R355" t="s">
        <v>2211</v>
      </c>
      <c r="S355" t="s">
        <v>2212</v>
      </c>
      <c r="T355" t="s">
        <v>40</v>
      </c>
      <c r="U355" t="s">
        <v>2982</v>
      </c>
      <c r="V355" t="s">
        <v>42</v>
      </c>
      <c r="W355" t="s">
        <v>1322</v>
      </c>
      <c r="X355" t="s">
        <v>1322</v>
      </c>
      <c r="Y355" t="s">
        <v>1322</v>
      </c>
      <c r="Z355" t="s">
        <v>1322</v>
      </c>
      <c r="AA355" t="s">
        <v>2755</v>
      </c>
      <c r="AB355" t="s">
        <v>44</v>
      </c>
      <c r="AC355" t="s">
        <v>27</v>
      </c>
      <c r="AD355" t="s">
        <v>19416</v>
      </c>
      <c r="AE355" t="s">
        <v>46</v>
      </c>
      <c r="AF355" t="s">
        <v>47</v>
      </c>
      <c r="AH355" t="s">
        <v>40</v>
      </c>
      <c r="AI355" t="s">
        <v>19343</v>
      </c>
      <c r="AJ355" t="s">
        <v>19343</v>
      </c>
      <c r="AK355" s="8" t="s">
        <v>47</v>
      </c>
      <c r="AL355" s="8" t="s">
        <v>19344</v>
      </c>
    </row>
    <row r="356" spans="1:38" hidden="1" x14ac:dyDescent="0.25">
      <c r="A356" t="s">
        <v>2756</v>
      </c>
      <c r="B356" t="s">
        <v>322</v>
      </c>
      <c r="C356" t="s">
        <v>149</v>
      </c>
      <c r="H356" t="s">
        <v>2983</v>
      </c>
      <c r="I356" t="s">
        <v>2984</v>
      </c>
      <c r="J356" t="s">
        <v>35</v>
      </c>
      <c r="K356" t="s">
        <v>40</v>
      </c>
      <c r="L356" t="s">
        <v>2985</v>
      </c>
      <c r="M356" t="s">
        <v>2986</v>
      </c>
      <c r="N356">
        <v>4762125</v>
      </c>
      <c r="O356">
        <v>51</v>
      </c>
      <c r="P356">
        <v>179492</v>
      </c>
      <c r="Q356">
        <v>550</v>
      </c>
      <c r="R356" t="s">
        <v>84</v>
      </c>
      <c r="S356" t="s">
        <v>85</v>
      </c>
      <c r="T356" t="s">
        <v>2987</v>
      </c>
      <c r="U356" t="s">
        <v>2988</v>
      </c>
      <c r="V356" t="s">
        <v>329</v>
      </c>
      <c r="W356" t="s">
        <v>703</v>
      </c>
      <c r="X356" t="s">
        <v>704</v>
      </c>
      <c r="Y356" t="s">
        <v>704</v>
      </c>
      <c r="Z356" t="s">
        <v>195</v>
      </c>
      <c r="AA356" t="s">
        <v>2756</v>
      </c>
      <c r="AB356" t="s">
        <v>44</v>
      </c>
      <c r="AC356" t="s">
        <v>27</v>
      </c>
      <c r="AD356" t="s">
        <v>19436</v>
      </c>
      <c r="AE356">
        <v>1</v>
      </c>
      <c r="AF356">
        <v>50</v>
      </c>
      <c r="AH356" t="s">
        <v>40</v>
      </c>
      <c r="AI356" t="s">
        <v>19343</v>
      </c>
      <c r="AJ356" t="s">
        <v>19343</v>
      </c>
      <c r="AK356" s="8" t="s">
        <v>47</v>
      </c>
      <c r="AL356" s="8" t="s">
        <v>19344</v>
      </c>
    </row>
    <row r="357" spans="1:38" hidden="1" x14ac:dyDescent="0.25">
      <c r="A357" t="s">
        <v>2757</v>
      </c>
      <c r="B357" t="s">
        <v>248</v>
      </c>
      <c r="C357" t="s">
        <v>149</v>
      </c>
      <c r="D357" t="s">
        <v>248</v>
      </c>
      <c r="F357" t="s">
        <v>249</v>
      </c>
      <c r="H357" t="s">
        <v>2989</v>
      </c>
      <c r="I357" t="s">
        <v>2990</v>
      </c>
      <c r="J357" t="s">
        <v>35</v>
      </c>
      <c r="K357" t="s">
        <v>40</v>
      </c>
      <c r="L357" t="s">
        <v>2991</v>
      </c>
      <c r="M357" t="s">
        <v>2992</v>
      </c>
      <c r="N357">
        <v>4762741</v>
      </c>
      <c r="O357">
        <v>86</v>
      </c>
      <c r="P357">
        <v>124918</v>
      </c>
      <c r="Q357">
        <v>299766</v>
      </c>
      <c r="R357" t="s">
        <v>733</v>
      </c>
      <c r="S357" t="s">
        <v>72</v>
      </c>
      <c r="T357" t="s">
        <v>2993</v>
      </c>
      <c r="U357" t="s">
        <v>2994</v>
      </c>
      <c r="V357" t="s">
        <v>257</v>
      </c>
      <c r="W357" t="s">
        <v>258</v>
      </c>
      <c r="X357" t="s">
        <v>258</v>
      </c>
      <c r="Y357" t="s">
        <v>258</v>
      </c>
      <c r="Z357" t="s">
        <v>2004</v>
      </c>
      <c r="AA357" t="s">
        <v>2757</v>
      </c>
      <c r="AB357" t="s">
        <v>44</v>
      </c>
      <c r="AC357" t="s">
        <v>27</v>
      </c>
      <c r="AD357" t="s">
        <v>19436</v>
      </c>
      <c r="AE357">
        <v>1</v>
      </c>
      <c r="AF357">
        <v>124</v>
      </c>
      <c r="AH357" t="s">
        <v>18936</v>
      </c>
      <c r="AI357" t="s">
        <v>19343</v>
      </c>
      <c r="AJ357" t="s">
        <v>19343</v>
      </c>
      <c r="AK357" s="8" t="s">
        <v>47</v>
      </c>
      <c r="AL357" s="8" t="s">
        <v>19344</v>
      </c>
    </row>
    <row r="358" spans="1:38" hidden="1" x14ac:dyDescent="0.25">
      <c r="A358" t="s">
        <v>2758</v>
      </c>
      <c r="B358" t="s">
        <v>2995</v>
      </c>
      <c r="C358" t="s">
        <v>2107</v>
      </c>
      <c r="H358" t="s">
        <v>2996</v>
      </c>
      <c r="I358" t="s">
        <v>2997</v>
      </c>
      <c r="J358" t="s">
        <v>456</v>
      </c>
      <c r="K358" t="s">
        <v>40</v>
      </c>
      <c r="L358" t="s">
        <v>2998</v>
      </c>
      <c r="M358" t="s">
        <v>40</v>
      </c>
      <c r="N358">
        <v>4763114</v>
      </c>
      <c r="O358">
        <v>1</v>
      </c>
      <c r="P358">
        <v>4763114</v>
      </c>
      <c r="Q358">
        <v>1560339</v>
      </c>
      <c r="R358" t="s">
        <v>2999</v>
      </c>
      <c r="S358" t="s">
        <v>3000</v>
      </c>
      <c r="T358" t="s">
        <v>3001</v>
      </c>
      <c r="U358" t="s">
        <v>3002</v>
      </c>
      <c r="V358" t="s">
        <v>3003</v>
      </c>
      <c r="W358" t="s">
        <v>3004</v>
      </c>
      <c r="X358" t="s">
        <v>3005</v>
      </c>
      <c r="Y358" t="s">
        <v>3005</v>
      </c>
      <c r="Z358" t="s">
        <v>3006</v>
      </c>
      <c r="AA358" t="s">
        <v>2758</v>
      </c>
      <c r="AB358" t="s">
        <v>44</v>
      </c>
      <c r="AC358" t="s">
        <v>27</v>
      </c>
      <c r="AD358" t="s">
        <v>19423</v>
      </c>
      <c r="AE358" t="s">
        <v>46</v>
      </c>
      <c r="AF358">
        <v>709</v>
      </c>
      <c r="AH358" t="s">
        <v>40</v>
      </c>
      <c r="AI358" t="s">
        <v>19344</v>
      </c>
      <c r="AJ358" t="s">
        <v>19343</v>
      </c>
      <c r="AK358" s="8" t="s">
        <v>47</v>
      </c>
      <c r="AL358" s="8" t="s">
        <v>19344</v>
      </c>
    </row>
    <row r="359" spans="1:38" hidden="1" x14ac:dyDescent="0.25">
      <c r="A359" t="s">
        <v>2759</v>
      </c>
      <c r="B359" t="s">
        <v>387</v>
      </c>
      <c r="C359" t="s">
        <v>149</v>
      </c>
      <c r="D359" t="s">
        <v>586</v>
      </c>
      <c r="F359" t="s">
        <v>150</v>
      </c>
      <c r="H359" t="s">
        <v>3007</v>
      </c>
      <c r="I359" t="s">
        <v>3008</v>
      </c>
      <c r="J359" t="s">
        <v>51</v>
      </c>
      <c r="K359" t="s">
        <v>40</v>
      </c>
      <c r="L359" t="s">
        <v>3009</v>
      </c>
      <c r="M359" t="s">
        <v>3010</v>
      </c>
      <c r="N359">
        <v>4763783</v>
      </c>
      <c r="O359">
        <v>92</v>
      </c>
      <c r="P359">
        <v>73828</v>
      </c>
      <c r="Q359">
        <v>208224</v>
      </c>
      <c r="R359" t="s">
        <v>591</v>
      </c>
      <c r="S359" t="s">
        <v>592</v>
      </c>
      <c r="T359" t="s">
        <v>3011</v>
      </c>
      <c r="U359" t="s">
        <v>3012</v>
      </c>
      <c r="V359" t="s">
        <v>157</v>
      </c>
      <c r="W359" t="s">
        <v>595</v>
      </c>
      <c r="X359" t="s">
        <v>595</v>
      </c>
      <c r="Y359" t="s">
        <v>595</v>
      </c>
      <c r="Z359" t="s">
        <v>596</v>
      </c>
      <c r="AA359" t="s">
        <v>2759</v>
      </c>
      <c r="AB359" t="s">
        <v>44</v>
      </c>
      <c r="AC359" t="s">
        <v>27</v>
      </c>
      <c r="AD359" t="s">
        <v>19414</v>
      </c>
      <c r="AE359" t="s">
        <v>46</v>
      </c>
      <c r="AF359">
        <v>3</v>
      </c>
      <c r="AH359" t="s">
        <v>40</v>
      </c>
      <c r="AI359" t="s">
        <v>19343</v>
      </c>
      <c r="AJ359" t="s">
        <v>19343</v>
      </c>
      <c r="AK359" s="8" t="s">
        <v>47</v>
      </c>
      <c r="AL359" s="8" t="s">
        <v>19344</v>
      </c>
    </row>
    <row r="360" spans="1:38" hidden="1" x14ac:dyDescent="0.25">
      <c r="A360" t="s">
        <v>2760</v>
      </c>
      <c r="C360" t="s">
        <v>149</v>
      </c>
      <c r="H360" t="s">
        <v>3013</v>
      </c>
      <c r="I360" t="s">
        <v>3014</v>
      </c>
      <c r="J360" t="s">
        <v>51</v>
      </c>
      <c r="K360" t="s">
        <v>40</v>
      </c>
      <c r="L360" t="s">
        <v>3015</v>
      </c>
      <c r="M360" t="s">
        <v>3016</v>
      </c>
      <c r="N360">
        <v>4764312</v>
      </c>
      <c r="O360">
        <v>76</v>
      </c>
      <c r="P360">
        <v>161169</v>
      </c>
      <c r="Q360">
        <v>2497435</v>
      </c>
      <c r="R360" t="s">
        <v>3017</v>
      </c>
      <c r="S360" t="s">
        <v>3018</v>
      </c>
      <c r="T360" t="s">
        <v>3019</v>
      </c>
      <c r="U360" t="s">
        <v>3020</v>
      </c>
      <c r="V360" t="s">
        <v>245</v>
      </c>
      <c r="W360" t="s">
        <v>246</v>
      </c>
      <c r="X360" t="s">
        <v>865</v>
      </c>
      <c r="Y360" t="s">
        <v>865</v>
      </c>
      <c r="Z360" t="s">
        <v>386</v>
      </c>
      <c r="AA360" t="s">
        <v>2760</v>
      </c>
      <c r="AB360" t="s">
        <v>44</v>
      </c>
      <c r="AC360" t="s">
        <v>27</v>
      </c>
      <c r="AD360" t="s">
        <v>19417</v>
      </c>
      <c r="AE360" t="s">
        <v>46</v>
      </c>
      <c r="AF360" t="s">
        <v>47</v>
      </c>
      <c r="AH360" t="s">
        <v>40</v>
      </c>
      <c r="AI360" t="s">
        <v>19343</v>
      </c>
      <c r="AJ360" t="s">
        <v>19343</v>
      </c>
      <c r="AK360" s="8" t="s">
        <v>47</v>
      </c>
      <c r="AL360" s="8" t="s">
        <v>19344</v>
      </c>
    </row>
    <row r="361" spans="1:38" hidden="1" x14ac:dyDescent="0.25">
      <c r="A361" t="s">
        <v>2761</v>
      </c>
      <c r="B361" t="s">
        <v>322</v>
      </c>
      <c r="C361" t="s">
        <v>149</v>
      </c>
      <c r="H361" t="s">
        <v>3021</v>
      </c>
      <c r="I361" t="s">
        <v>3022</v>
      </c>
      <c r="J361" t="s">
        <v>35</v>
      </c>
      <c r="K361" t="s">
        <v>40</v>
      </c>
      <c r="L361" t="s">
        <v>3023</v>
      </c>
      <c r="M361" t="s">
        <v>3024</v>
      </c>
      <c r="N361">
        <v>4764339</v>
      </c>
      <c r="O361">
        <v>44</v>
      </c>
      <c r="P361">
        <v>181204</v>
      </c>
      <c r="Q361">
        <v>550</v>
      </c>
      <c r="R361" t="s">
        <v>84</v>
      </c>
      <c r="S361" t="s">
        <v>85</v>
      </c>
      <c r="T361" t="s">
        <v>3025</v>
      </c>
      <c r="U361" t="s">
        <v>3026</v>
      </c>
      <c r="V361" t="s">
        <v>329</v>
      </c>
      <c r="W361" t="s">
        <v>330</v>
      </c>
      <c r="X361" t="s">
        <v>331</v>
      </c>
      <c r="Y361" t="s">
        <v>331</v>
      </c>
      <c r="Z361" t="s">
        <v>1499</v>
      </c>
      <c r="AA361" t="s">
        <v>2761</v>
      </c>
      <c r="AB361" t="s">
        <v>44</v>
      </c>
      <c r="AC361" t="s">
        <v>27</v>
      </c>
      <c r="AD361" t="s">
        <v>19436</v>
      </c>
      <c r="AE361">
        <v>1</v>
      </c>
      <c r="AF361">
        <v>346</v>
      </c>
      <c r="AH361" t="s">
        <v>40</v>
      </c>
      <c r="AI361" t="s">
        <v>19343</v>
      </c>
      <c r="AJ361" t="s">
        <v>19343</v>
      </c>
      <c r="AK361" s="8" t="s">
        <v>47</v>
      </c>
      <c r="AL361" s="8" t="s">
        <v>19344</v>
      </c>
    </row>
    <row r="362" spans="1:38" hidden="1" x14ac:dyDescent="0.25">
      <c r="A362" t="s">
        <v>2762</v>
      </c>
      <c r="B362" t="s">
        <v>322</v>
      </c>
      <c r="C362" t="s">
        <v>149</v>
      </c>
      <c r="H362" t="s">
        <v>3027</v>
      </c>
      <c r="I362" t="s">
        <v>3028</v>
      </c>
      <c r="J362" t="s">
        <v>35</v>
      </c>
      <c r="K362" t="s">
        <v>40</v>
      </c>
      <c r="L362" t="s">
        <v>3029</v>
      </c>
      <c r="M362" t="s">
        <v>3030</v>
      </c>
      <c r="N362">
        <v>4765306</v>
      </c>
      <c r="O362">
        <v>35</v>
      </c>
      <c r="P362">
        <v>363628</v>
      </c>
      <c r="Q362">
        <v>550</v>
      </c>
      <c r="R362" t="s">
        <v>84</v>
      </c>
      <c r="S362" t="s">
        <v>85</v>
      </c>
      <c r="T362" t="s">
        <v>3031</v>
      </c>
      <c r="U362" t="s">
        <v>3032</v>
      </c>
      <c r="V362" t="s">
        <v>329</v>
      </c>
      <c r="W362" t="s">
        <v>330</v>
      </c>
      <c r="X362" t="s">
        <v>331</v>
      </c>
      <c r="Y362" t="s">
        <v>331</v>
      </c>
      <c r="Z362" t="s">
        <v>929</v>
      </c>
      <c r="AA362" t="s">
        <v>2762</v>
      </c>
      <c r="AB362" t="s">
        <v>44</v>
      </c>
      <c r="AC362" t="s">
        <v>27</v>
      </c>
      <c r="AD362" t="s">
        <v>19436</v>
      </c>
      <c r="AE362">
        <v>1</v>
      </c>
      <c r="AF362">
        <v>793</v>
      </c>
      <c r="AH362" t="s">
        <v>18931</v>
      </c>
      <c r="AI362" t="s">
        <v>19343</v>
      </c>
      <c r="AJ362" t="s">
        <v>19343</v>
      </c>
      <c r="AK362" s="8" t="s">
        <v>47</v>
      </c>
      <c r="AL362" s="8" t="s">
        <v>19344</v>
      </c>
    </row>
    <row r="363" spans="1:38" hidden="1" x14ac:dyDescent="0.25">
      <c r="A363" t="s">
        <v>2763</v>
      </c>
      <c r="B363" t="s">
        <v>3033</v>
      </c>
      <c r="F363" t="s">
        <v>3034</v>
      </c>
      <c r="H363" t="s">
        <v>3035</v>
      </c>
      <c r="I363" t="s">
        <v>3036</v>
      </c>
      <c r="J363" t="s">
        <v>51</v>
      </c>
      <c r="K363" t="s">
        <v>40</v>
      </c>
      <c r="L363" t="s">
        <v>3037</v>
      </c>
      <c r="M363" t="s">
        <v>3038</v>
      </c>
      <c r="N363">
        <v>4765459</v>
      </c>
      <c r="O363">
        <v>17</v>
      </c>
      <c r="P363">
        <v>1030401</v>
      </c>
      <c r="Q363">
        <v>881260</v>
      </c>
      <c r="R363" t="s">
        <v>946</v>
      </c>
      <c r="S363" t="s">
        <v>947</v>
      </c>
      <c r="T363" t="s">
        <v>3039</v>
      </c>
      <c r="U363" t="s">
        <v>3040</v>
      </c>
      <c r="V363" t="s">
        <v>3041</v>
      </c>
      <c r="W363" t="s">
        <v>3042</v>
      </c>
      <c r="X363" t="s">
        <v>3042</v>
      </c>
      <c r="Y363" t="s">
        <v>3042</v>
      </c>
      <c r="Z363" t="s">
        <v>3043</v>
      </c>
      <c r="AA363" t="s">
        <v>2763</v>
      </c>
      <c r="AB363" t="s">
        <v>44</v>
      </c>
      <c r="AC363" t="s">
        <v>27</v>
      </c>
      <c r="AD363" t="s">
        <v>19420</v>
      </c>
      <c r="AE363" t="s">
        <v>46</v>
      </c>
      <c r="AF363" t="s">
        <v>47</v>
      </c>
      <c r="AH363" t="s">
        <v>40</v>
      </c>
      <c r="AI363" t="s">
        <v>19343</v>
      </c>
      <c r="AJ363" t="s">
        <v>19343</v>
      </c>
      <c r="AK363" s="8" t="s">
        <v>47</v>
      </c>
      <c r="AL363" s="8" t="s">
        <v>19344</v>
      </c>
    </row>
    <row r="364" spans="1:38" hidden="1" x14ac:dyDescent="0.25">
      <c r="A364" t="s">
        <v>2764</v>
      </c>
      <c r="B364" t="s">
        <v>715</v>
      </c>
      <c r="C364" t="s">
        <v>149</v>
      </c>
      <c r="H364" t="s">
        <v>3044</v>
      </c>
      <c r="I364" t="s">
        <v>3045</v>
      </c>
      <c r="J364" t="s">
        <v>35</v>
      </c>
      <c r="K364" t="s">
        <v>40</v>
      </c>
      <c r="L364" t="s">
        <v>3046</v>
      </c>
      <c r="M364" t="s">
        <v>3047</v>
      </c>
      <c r="N364">
        <v>4765955</v>
      </c>
      <c r="O364">
        <v>39</v>
      </c>
      <c r="P364">
        <v>400107</v>
      </c>
      <c r="Q364">
        <v>550</v>
      </c>
      <c r="R364" t="s">
        <v>84</v>
      </c>
      <c r="S364" t="s">
        <v>85</v>
      </c>
      <c r="T364" t="s">
        <v>40</v>
      </c>
      <c r="U364" t="s">
        <v>3048</v>
      </c>
      <c r="V364" t="s">
        <v>329</v>
      </c>
      <c r="W364" t="s">
        <v>3049</v>
      </c>
      <c r="X364" t="s">
        <v>722</v>
      </c>
      <c r="Y364" t="s">
        <v>722</v>
      </c>
      <c r="Z364" t="s">
        <v>722</v>
      </c>
      <c r="AA364" t="s">
        <v>2764</v>
      </c>
      <c r="AB364" t="s">
        <v>44</v>
      </c>
      <c r="AC364" t="s">
        <v>27</v>
      </c>
      <c r="AD364" t="s">
        <v>19436</v>
      </c>
      <c r="AE364">
        <v>2</v>
      </c>
      <c r="AF364">
        <v>158</v>
      </c>
      <c r="AH364" t="s">
        <v>18932</v>
      </c>
      <c r="AI364" t="s">
        <v>19343</v>
      </c>
      <c r="AJ364" t="s">
        <v>19343</v>
      </c>
      <c r="AK364" s="8" t="s">
        <v>47</v>
      </c>
      <c r="AL364" s="8" t="s">
        <v>19343</v>
      </c>
    </row>
    <row r="365" spans="1:38" hidden="1" x14ac:dyDescent="0.25">
      <c r="A365" t="s">
        <v>2765</v>
      </c>
      <c r="B365" t="s">
        <v>3050</v>
      </c>
      <c r="C365" t="s">
        <v>149</v>
      </c>
      <c r="H365" t="s">
        <v>3051</v>
      </c>
      <c r="I365" t="s">
        <v>3052</v>
      </c>
      <c r="J365" t="s">
        <v>51</v>
      </c>
      <c r="K365" t="s">
        <v>40</v>
      </c>
      <c r="L365" t="s">
        <v>3053</v>
      </c>
      <c r="M365" t="s">
        <v>3054</v>
      </c>
      <c r="N365">
        <v>4766022</v>
      </c>
      <c r="O365">
        <v>15</v>
      </c>
      <c r="P365">
        <v>695071</v>
      </c>
      <c r="Q365">
        <v>299767</v>
      </c>
      <c r="R365" t="s">
        <v>1736</v>
      </c>
      <c r="S365" t="s">
        <v>1737</v>
      </c>
      <c r="T365" t="s">
        <v>3055</v>
      </c>
      <c r="U365" t="s">
        <v>3056</v>
      </c>
      <c r="V365" t="s">
        <v>3057</v>
      </c>
      <c r="W365" t="s">
        <v>3058</v>
      </c>
      <c r="X365" t="s">
        <v>3058</v>
      </c>
      <c r="Y365" t="s">
        <v>3058</v>
      </c>
      <c r="Z365" t="s">
        <v>3059</v>
      </c>
      <c r="AA365" t="s">
        <v>2765</v>
      </c>
      <c r="AB365" t="s">
        <v>44</v>
      </c>
      <c r="AC365" t="s">
        <v>27</v>
      </c>
      <c r="AD365" t="s">
        <v>19439</v>
      </c>
      <c r="AE365" t="s">
        <v>46</v>
      </c>
      <c r="AF365">
        <v>409</v>
      </c>
      <c r="AH365" t="s">
        <v>40</v>
      </c>
      <c r="AI365" t="s">
        <v>19343</v>
      </c>
      <c r="AJ365" t="s">
        <v>19343</v>
      </c>
      <c r="AK365" s="8" t="s">
        <v>19384</v>
      </c>
      <c r="AL365" s="8" t="s">
        <v>19344</v>
      </c>
    </row>
    <row r="366" spans="1:38" hidden="1" x14ac:dyDescent="0.25">
      <c r="A366" t="s">
        <v>2766</v>
      </c>
      <c r="B366" t="s">
        <v>322</v>
      </c>
      <c r="C366" t="s">
        <v>149</v>
      </c>
      <c r="H366" t="s">
        <v>3060</v>
      </c>
      <c r="I366" t="s">
        <v>3061</v>
      </c>
      <c r="J366" t="s">
        <v>35</v>
      </c>
      <c r="K366" t="s">
        <v>40</v>
      </c>
      <c r="L366" t="s">
        <v>3062</v>
      </c>
      <c r="M366" t="s">
        <v>3063</v>
      </c>
      <c r="N366">
        <v>4767203</v>
      </c>
      <c r="O366">
        <v>57</v>
      </c>
      <c r="P366">
        <v>252397</v>
      </c>
      <c r="Q366">
        <v>550</v>
      </c>
      <c r="R366" t="s">
        <v>84</v>
      </c>
      <c r="S366" t="s">
        <v>85</v>
      </c>
      <c r="T366" t="s">
        <v>3064</v>
      </c>
      <c r="U366" t="s">
        <v>3065</v>
      </c>
      <c r="V366" t="s">
        <v>329</v>
      </c>
      <c r="W366" t="s">
        <v>703</v>
      </c>
      <c r="X366" t="s">
        <v>704</v>
      </c>
      <c r="Y366" t="s">
        <v>704</v>
      </c>
      <c r="Z366" t="s">
        <v>705</v>
      </c>
      <c r="AA366" t="s">
        <v>2766</v>
      </c>
      <c r="AB366" t="s">
        <v>44</v>
      </c>
      <c r="AC366" t="s">
        <v>27</v>
      </c>
      <c r="AD366" t="s">
        <v>19436</v>
      </c>
      <c r="AE366">
        <v>3</v>
      </c>
      <c r="AF366">
        <v>264</v>
      </c>
      <c r="AH366" t="s">
        <v>18933</v>
      </c>
      <c r="AI366" t="s">
        <v>19343</v>
      </c>
      <c r="AJ366" t="s">
        <v>19343</v>
      </c>
      <c r="AK366" s="8" t="s">
        <v>47</v>
      </c>
      <c r="AL366" s="8" t="s">
        <v>19343</v>
      </c>
    </row>
    <row r="367" spans="1:38" hidden="1" x14ac:dyDescent="0.25">
      <c r="A367" t="s">
        <v>2767</v>
      </c>
      <c r="B367" t="s">
        <v>1930</v>
      </c>
      <c r="C367" t="s">
        <v>149</v>
      </c>
      <c r="D367" t="s">
        <v>866</v>
      </c>
      <c r="F367" t="s">
        <v>867</v>
      </c>
      <c r="H367" t="s">
        <v>3066</v>
      </c>
      <c r="I367" t="s">
        <v>3067</v>
      </c>
      <c r="J367" t="s">
        <v>35</v>
      </c>
      <c r="K367" t="s">
        <v>40</v>
      </c>
      <c r="L367" t="s">
        <v>3068</v>
      </c>
      <c r="M367" t="s">
        <v>3069</v>
      </c>
      <c r="N367">
        <v>4767242</v>
      </c>
      <c r="O367">
        <v>53</v>
      </c>
      <c r="P367">
        <v>190606</v>
      </c>
      <c r="Q367">
        <v>550</v>
      </c>
      <c r="R367" t="s">
        <v>84</v>
      </c>
      <c r="S367" t="s">
        <v>85</v>
      </c>
      <c r="T367" t="s">
        <v>3070</v>
      </c>
      <c r="U367" t="s">
        <v>3071</v>
      </c>
      <c r="V367" t="s">
        <v>874</v>
      </c>
      <c r="W367" t="s">
        <v>1843</v>
      </c>
      <c r="X367" t="s">
        <v>1843</v>
      </c>
      <c r="Y367" t="s">
        <v>1843</v>
      </c>
      <c r="Z367" t="s">
        <v>1844</v>
      </c>
      <c r="AA367" t="s">
        <v>2767</v>
      </c>
      <c r="AB367" t="s">
        <v>44</v>
      </c>
      <c r="AC367" t="s">
        <v>27</v>
      </c>
      <c r="AD367" t="s">
        <v>19412</v>
      </c>
      <c r="AE367" t="s">
        <v>46</v>
      </c>
      <c r="AF367" t="s">
        <v>47</v>
      </c>
      <c r="AH367" t="s">
        <v>40</v>
      </c>
      <c r="AI367" t="s">
        <v>19343</v>
      </c>
      <c r="AJ367" t="s">
        <v>19343</v>
      </c>
      <c r="AK367" s="8" t="s">
        <v>19378</v>
      </c>
      <c r="AL367" s="8" t="s">
        <v>19344</v>
      </c>
    </row>
    <row r="368" spans="1:38" x14ac:dyDescent="0.25">
      <c r="A368" t="s">
        <v>3072</v>
      </c>
      <c r="H368" t="s">
        <v>3097</v>
      </c>
      <c r="I368" t="s">
        <v>3098</v>
      </c>
      <c r="J368" t="s">
        <v>456</v>
      </c>
      <c r="K368" t="s">
        <v>40</v>
      </c>
      <c r="L368" t="s">
        <v>3099</v>
      </c>
      <c r="M368" t="s">
        <v>40</v>
      </c>
      <c r="N368">
        <v>4768325</v>
      </c>
      <c r="O368">
        <v>2</v>
      </c>
      <c r="P368">
        <v>4643312</v>
      </c>
      <c r="Q368">
        <v>61645</v>
      </c>
      <c r="R368" t="s">
        <v>38</v>
      </c>
      <c r="S368" t="s">
        <v>39</v>
      </c>
      <c r="T368" t="s">
        <v>3100</v>
      </c>
      <c r="U368" t="s">
        <v>3101</v>
      </c>
      <c r="V368" t="s">
        <v>3102</v>
      </c>
      <c r="W368" t="s">
        <v>3103</v>
      </c>
      <c r="X368" t="s">
        <v>3104</v>
      </c>
      <c r="Y368" t="s">
        <v>3104</v>
      </c>
      <c r="Z368" t="s">
        <v>3105</v>
      </c>
      <c r="AA368" t="s">
        <v>3072</v>
      </c>
      <c r="AB368" t="s">
        <v>44</v>
      </c>
      <c r="AC368" t="s">
        <v>27</v>
      </c>
      <c r="AD368" t="s">
        <v>19423</v>
      </c>
      <c r="AE368" t="s">
        <v>46</v>
      </c>
      <c r="AF368">
        <v>657</v>
      </c>
      <c r="AH368" t="s">
        <v>18930</v>
      </c>
      <c r="AI368" t="s">
        <v>19343</v>
      </c>
      <c r="AJ368" t="s">
        <v>19343</v>
      </c>
      <c r="AK368" s="8" t="s">
        <v>19347</v>
      </c>
      <c r="AL368" s="8" t="s">
        <v>19344</v>
      </c>
    </row>
    <row r="369" spans="1:38" hidden="1" x14ac:dyDescent="0.25">
      <c r="A369" t="s">
        <v>3073</v>
      </c>
      <c r="B369" t="s">
        <v>322</v>
      </c>
      <c r="C369" t="s">
        <v>149</v>
      </c>
      <c r="H369" t="s">
        <v>3106</v>
      </c>
      <c r="I369" t="s">
        <v>3107</v>
      </c>
      <c r="J369" t="s">
        <v>35</v>
      </c>
      <c r="K369" t="s">
        <v>40</v>
      </c>
      <c r="L369" t="s">
        <v>3108</v>
      </c>
      <c r="M369" t="s">
        <v>3109</v>
      </c>
      <c r="N369">
        <v>4768349</v>
      </c>
      <c r="O369">
        <v>72</v>
      </c>
      <c r="P369">
        <v>197609</v>
      </c>
      <c r="Q369">
        <v>550</v>
      </c>
      <c r="R369" t="s">
        <v>84</v>
      </c>
      <c r="S369" t="s">
        <v>85</v>
      </c>
      <c r="T369" t="s">
        <v>3110</v>
      </c>
      <c r="U369" t="s">
        <v>3111</v>
      </c>
      <c r="V369" t="s">
        <v>329</v>
      </c>
      <c r="W369" t="s">
        <v>703</v>
      </c>
      <c r="X369" t="s">
        <v>704</v>
      </c>
      <c r="Y369" t="s">
        <v>704</v>
      </c>
      <c r="Z369" t="s">
        <v>705</v>
      </c>
      <c r="AA369" t="s">
        <v>3073</v>
      </c>
      <c r="AB369" t="s">
        <v>44</v>
      </c>
      <c r="AC369" t="s">
        <v>27</v>
      </c>
      <c r="AD369" t="s">
        <v>19436</v>
      </c>
      <c r="AE369">
        <v>4</v>
      </c>
      <c r="AF369">
        <v>108</v>
      </c>
      <c r="AH369" t="s">
        <v>18930</v>
      </c>
      <c r="AI369" t="s">
        <v>19343</v>
      </c>
      <c r="AJ369" t="s">
        <v>19343</v>
      </c>
      <c r="AK369" s="8" t="s">
        <v>47</v>
      </c>
      <c r="AL369" s="8" t="s">
        <v>19343</v>
      </c>
    </row>
    <row r="370" spans="1:38" hidden="1" x14ac:dyDescent="0.25">
      <c r="A370" t="s">
        <v>3074</v>
      </c>
      <c r="B370" t="s">
        <v>248</v>
      </c>
      <c r="C370" t="s">
        <v>149</v>
      </c>
      <c r="D370" t="s">
        <v>248</v>
      </c>
      <c r="F370" t="s">
        <v>249</v>
      </c>
      <c r="H370" t="s">
        <v>3112</v>
      </c>
      <c r="I370" t="s">
        <v>3113</v>
      </c>
      <c r="J370" t="s">
        <v>35</v>
      </c>
      <c r="K370" t="s">
        <v>40</v>
      </c>
      <c r="L370" t="s">
        <v>3114</v>
      </c>
      <c r="M370" t="s">
        <v>3115</v>
      </c>
      <c r="N370">
        <v>4768492</v>
      </c>
      <c r="O370">
        <v>261</v>
      </c>
      <c r="P370">
        <v>54922</v>
      </c>
      <c r="Q370">
        <v>1812935</v>
      </c>
      <c r="R370" t="s">
        <v>689</v>
      </c>
      <c r="S370" t="s">
        <v>690</v>
      </c>
      <c r="T370" t="s">
        <v>3116</v>
      </c>
      <c r="U370" t="s">
        <v>3117</v>
      </c>
      <c r="V370" t="s">
        <v>257</v>
      </c>
      <c r="W370" t="s">
        <v>258</v>
      </c>
      <c r="X370" t="s">
        <v>258</v>
      </c>
      <c r="Y370" t="s">
        <v>258</v>
      </c>
      <c r="Z370" t="s">
        <v>259</v>
      </c>
      <c r="AA370" t="s">
        <v>3074</v>
      </c>
      <c r="AB370" t="s">
        <v>44</v>
      </c>
      <c r="AC370" t="s">
        <v>27</v>
      </c>
      <c r="AD370" t="s">
        <v>19430</v>
      </c>
      <c r="AE370" t="s">
        <v>46</v>
      </c>
      <c r="AF370">
        <v>655</v>
      </c>
      <c r="AH370" t="s">
        <v>18936</v>
      </c>
      <c r="AI370" t="s">
        <v>19343</v>
      </c>
      <c r="AJ370" t="s">
        <v>19345</v>
      </c>
      <c r="AK370" s="8" t="s">
        <v>47</v>
      </c>
      <c r="AL370" s="8" t="s">
        <v>19344</v>
      </c>
    </row>
    <row r="371" spans="1:38" hidden="1" x14ac:dyDescent="0.25">
      <c r="A371" t="s">
        <v>3075</v>
      </c>
      <c r="H371" t="s">
        <v>3118</v>
      </c>
      <c r="I371" t="s">
        <v>3119</v>
      </c>
      <c r="J371" t="s">
        <v>35</v>
      </c>
      <c r="K371" t="s">
        <v>40</v>
      </c>
      <c r="L371" t="s">
        <v>3120</v>
      </c>
      <c r="M371" t="s">
        <v>3121</v>
      </c>
      <c r="N371">
        <v>4769233</v>
      </c>
      <c r="O371">
        <v>62</v>
      </c>
      <c r="P371">
        <v>220249</v>
      </c>
      <c r="Q371">
        <v>1399775</v>
      </c>
      <c r="R371" t="s">
        <v>3122</v>
      </c>
      <c r="S371" t="s">
        <v>85</v>
      </c>
      <c r="T371" t="s">
        <v>3123</v>
      </c>
      <c r="U371" t="s">
        <v>3124</v>
      </c>
      <c r="V371" t="s">
        <v>293</v>
      </c>
      <c r="W371" t="s">
        <v>3125</v>
      </c>
      <c r="X371" t="s">
        <v>3125</v>
      </c>
      <c r="Y371" t="s">
        <v>3125</v>
      </c>
      <c r="Z371" t="s">
        <v>321</v>
      </c>
      <c r="AA371" t="s">
        <v>3075</v>
      </c>
      <c r="AB371" t="s">
        <v>44</v>
      </c>
      <c r="AC371" t="s">
        <v>27</v>
      </c>
      <c r="AD371" t="s">
        <v>19413</v>
      </c>
      <c r="AE371" t="s">
        <v>46</v>
      </c>
      <c r="AF371">
        <v>719</v>
      </c>
      <c r="AH371" t="s">
        <v>40</v>
      </c>
      <c r="AI371" t="s">
        <v>19343</v>
      </c>
      <c r="AJ371" t="s">
        <v>19343</v>
      </c>
      <c r="AK371" s="8" t="s">
        <v>47</v>
      </c>
      <c r="AL371" s="8" t="s">
        <v>19344</v>
      </c>
    </row>
    <row r="372" spans="1:38" hidden="1" x14ac:dyDescent="0.25">
      <c r="A372" t="s">
        <v>3076</v>
      </c>
      <c r="B372" t="s">
        <v>322</v>
      </c>
      <c r="C372" t="s">
        <v>149</v>
      </c>
      <c r="H372" t="s">
        <v>3126</v>
      </c>
      <c r="I372" t="s">
        <v>3127</v>
      </c>
      <c r="J372" t="s">
        <v>35</v>
      </c>
      <c r="K372" t="s">
        <v>40</v>
      </c>
      <c r="L372" t="s">
        <v>3128</v>
      </c>
      <c r="M372" t="s">
        <v>3129</v>
      </c>
      <c r="N372">
        <v>4769308</v>
      </c>
      <c r="O372">
        <v>49</v>
      </c>
      <c r="P372">
        <v>190099</v>
      </c>
      <c r="Q372">
        <v>550</v>
      </c>
      <c r="R372" t="s">
        <v>84</v>
      </c>
      <c r="S372" t="s">
        <v>85</v>
      </c>
      <c r="T372" t="s">
        <v>3130</v>
      </c>
      <c r="U372" t="s">
        <v>3131</v>
      </c>
      <c r="V372" t="s">
        <v>329</v>
      </c>
      <c r="W372" t="s">
        <v>330</v>
      </c>
      <c r="X372" t="s">
        <v>331</v>
      </c>
      <c r="Y372" t="s">
        <v>331</v>
      </c>
      <c r="Z372" t="s">
        <v>703</v>
      </c>
      <c r="AA372" t="s">
        <v>3076</v>
      </c>
      <c r="AB372" t="s">
        <v>44</v>
      </c>
      <c r="AC372" t="s">
        <v>27</v>
      </c>
      <c r="AD372" t="s">
        <v>19436</v>
      </c>
      <c r="AE372">
        <v>1</v>
      </c>
      <c r="AF372">
        <v>116</v>
      </c>
      <c r="AH372" t="s">
        <v>18933</v>
      </c>
      <c r="AI372" t="s">
        <v>19343</v>
      </c>
      <c r="AJ372" t="s">
        <v>19343</v>
      </c>
      <c r="AK372" s="8" t="s">
        <v>47</v>
      </c>
      <c r="AL372" s="8" t="s">
        <v>19344</v>
      </c>
    </row>
    <row r="373" spans="1:38" hidden="1" x14ac:dyDescent="0.25">
      <c r="A373" t="s">
        <v>3077</v>
      </c>
      <c r="B373" t="s">
        <v>248</v>
      </c>
      <c r="C373" t="s">
        <v>149</v>
      </c>
      <c r="D373" t="s">
        <v>248</v>
      </c>
      <c r="F373" t="s">
        <v>249</v>
      </c>
      <c r="H373" t="s">
        <v>3132</v>
      </c>
      <c r="I373" t="s">
        <v>3133</v>
      </c>
      <c r="J373" t="s">
        <v>35</v>
      </c>
      <c r="K373" t="s">
        <v>40</v>
      </c>
      <c r="L373" t="s">
        <v>3134</v>
      </c>
      <c r="M373" t="s">
        <v>3135</v>
      </c>
      <c r="N373">
        <v>4769465</v>
      </c>
      <c r="O373">
        <v>141</v>
      </c>
      <c r="P373">
        <v>80353</v>
      </c>
      <c r="Q373">
        <v>550</v>
      </c>
      <c r="R373" t="s">
        <v>84</v>
      </c>
      <c r="S373" t="s">
        <v>85</v>
      </c>
      <c r="T373" t="s">
        <v>3136</v>
      </c>
      <c r="U373" t="s">
        <v>3137</v>
      </c>
      <c r="V373" t="s">
        <v>257</v>
      </c>
      <c r="W373" t="s">
        <v>258</v>
      </c>
      <c r="X373" t="s">
        <v>258</v>
      </c>
      <c r="Y373" t="s">
        <v>258</v>
      </c>
      <c r="Z373" t="s">
        <v>2189</v>
      </c>
      <c r="AA373" t="s">
        <v>3077</v>
      </c>
      <c r="AB373" t="s">
        <v>44</v>
      </c>
      <c r="AC373" t="s">
        <v>27</v>
      </c>
      <c r="AD373" t="s">
        <v>19413</v>
      </c>
      <c r="AE373" t="s">
        <v>46</v>
      </c>
      <c r="AF373">
        <v>669</v>
      </c>
      <c r="AH373" t="s">
        <v>18933</v>
      </c>
      <c r="AI373" t="s">
        <v>19343</v>
      </c>
      <c r="AJ373" t="s">
        <v>19343</v>
      </c>
      <c r="AK373" s="8" t="s">
        <v>47</v>
      </c>
      <c r="AL373" s="8" t="s">
        <v>19344</v>
      </c>
    </row>
    <row r="374" spans="1:38" hidden="1" x14ac:dyDescent="0.25">
      <c r="A374" t="s">
        <v>3078</v>
      </c>
      <c r="B374" t="s">
        <v>322</v>
      </c>
      <c r="C374" t="s">
        <v>149</v>
      </c>
      <c r="H374" t="s">
        <v>3138</v>
      </c>
      <c r="I374" t="s">
        <v>3139</v>
      </c>
      <c r="J374" t="s">
        <v>35</v>
      </c>
      <c r="K374" t="s">
        <v>40</v>
      </c>
      <c r="L374" t="s">
        <v>3140</v>
      </c>
      <c r="M374" t="s">
        <v>3141</v>
      </c>
      <c r="N374">
        <v>4769660</v>
      </c>
      <c r="O374">
        <v>45</v>
      </c>
      <c r="P374">
        <v>314537</v>
      </c>
      <c r="Q374">
        <v>550</v>
      </c>
      <c r="R374" t="s">
        <v>84</v>
      </c>
      <c r="S374" t="s">
        <v>85</v>
      </c>
      <c r="T374" t="s">
        <v>3142</v>
      </c>
      <c r="U374" t="s">
        <v>3143</v>
      </c>
      <c r="V374" t="s">
        <v>329</v>
      </c>
      <c r="W374" t="s">
        <v>330</v>
      </c>
      <c r="X374" t="s">
        <v>331</v>
      </c>
      <c r="Y374" t="s">
        <v>331</v>
      </c>
      <c r="Z374" t="s">
        <v>332</v>
      </c>
      <c r="AA374" t="s">
        <v>3078</v>
      </c>
      <c r="AB374" t="s">
        <v>44</v>
      </c>
      <c r="AC374" t="s">
        <v>27</v>
      </c>
      <c r="AD374" t="s">
        <v>19436</v>
      </c>
      <c r="AE374">
        <v>3</v>
      </c>
      <c r="AF374">
        <v>544</v>
      </c>
      <c r="AH374" t="s">
        <v>18955</v>
      </c>
      <c r="AI374" t="s">
        <v>19343</v>
      </c>
      <c r="AJ374" t="s">
        <v>19343</v>
      </c>
      <c r="AK374" s="8" t="s">
        <v>47</v>
      </c>
      <c r="AL374" s="8" t="s">
        <v>19343</v>
      </c>
    </row>
    <row r="375" spans="1:38" hidden="1" x14ac:dyDescent="0.25">
      <c r="A375" t="s">
        <v>3079</v>
      </c>
      <c r="C375" t="s">
        <v>149</v>
      </c>
      <c r="H375" t="s">
        <v>3144</v>
      </c>
      <c r="I375" t="s">
        <v>3145</v>
      </c>
      <c r="J375" t="s">
        <v>51</v>
      </c>
      <c r="K375" t="s">
        <v>40</v>
      </c>
      <c r="L375" t="s">
        <v>3146</v>
      </c>
      <c r="M375" t="s">
        <v>3147</v>
      </c>
      <c r="N375">
        <v>4770450</v>
      </c>
      <c r="O375">
        <v>63</v>
      </c>
      <c r="P375">
        <v>202892</v>
      </c>
      <c r="Q375">
        <v>158836</v>
      </c>
      <c r="R375" t="s">
        <v>71</v>
      </c>
      <c r="S375" t="s">
        <v>72</v>
      </c>
      <c r="T375" t="s">
        <v>3148</v>
      </c>
      <c r="U375" t="s">
        <v>3149</v>
      </c>
      <c r="V375" t="s">
        <v>245</v>
      </c>
      <c r="W375" t="s">
        <v>246</v>
      </c>
      <c r="X375" t="s">
        <v>246</v>
      </c>
      <c r="Y375" t="s">
        <v>246</v>
      </c>
      <c r="Z375" t="s">
        <v>247</v>
      </c>
      <c r="AA375" t="s">
        <v>3079</v>
      </c>
      <c r="AB375" t="s">
        <v>44</v>
      </c>
      <c r="AC375" t="s">
        <v>27</v>
      </c>
      <c r="AD375" t="s">
        <v>19436</v>
      </c>
      <c r="AE375">
        <v>1</v>
      </c>
      <c r="AF375" t="s">
        <v>47</v>
      </c>
      <c r="AH375" t="s">
        <v>18933</v>
      </c>
      <c r="AI375" t="s">
        <v>19343</v>
      </c>
      <c r="AJ375" t="s">
        <v>19343</v>
      </c>
      <c r="AK375" s="8" t="s">
        <v>47</v>
      </c>
      <c r="AL375" s="8" t="s">
        <v>19344</v>
      </c>
    </row>
    <row r="376" spans="1:38" hidden="1" x14ac:dyDescent="0.25">
      <c r="A376" t="s">
        <v>3080</v>
      </c>
      <c r="B376" t="s">
        <v>3150</v>
      </c>
      <c r="C376" t="s">
        <v>149</v>
      </c>
      <c r="D376" t="s">
        <v>422</v>
      </c>
      <c r="F376" t="s">
        <v>2646</v>
      </c>
      <c r="H376" t="s">
        <v>3151</v>
      </c>
      <c r="I376" t="s">
        <v>3152</v>
      </c>
      <c r="J376" t="s">
        <v>35</v>
      </c>
      <c r="K376" t="s">
        <v>40</v>
      </c>
      <c r="L376" t="s">
        <v>3153</v>
      </c>
      <c r="M376" t="s">
        <v>3154</v>
      </c>
      <c r="N376">
        <v>4770603</v>
      </c>
      <c r="O376">
        <v>181</v>
      </c>
      <c r="P376">
        <v>64977</v>
      </c>
      <c r="Q376">
        <v>208224</v>
      </c>
      <c r="R376" t="s">
        <v>591</v>
      </c>
      <c r="S376" t="s">
        <v>592</v>
      </c>
      <c r="T376" t="s">
        <v>3155</v>
      </c>
      <c r="U376" t="s">
        <v>3156</v>
      </c>
      <c r="V376" t="s">
        <v>1719</v>
      </c>
      <c r="W376" t="s">
        <v>2653</v>
      </c>
      <c r="X376" t="s">
        <v>2653</v>
      </c>
      <c r="Y376" t="s">
        <v>2653</v>
      </c>
      <c r="Z376" t="s">
        <v>567</v>
      </c>
      <c r="AA376" t="s">
        <v>3080</v>
      </c>
      <c r="AB376" t="s">
        <v>44</v>
      </c>
      <c r="AC376" t="s">
        <v>27</v>
      </c>
      <c r="AD376" t="s">
        <v>19414</v>
      </c>
      <c r="AE376" t="s">
        <v>46</v>
      </c>
      <c r="AF376">
        <v>125</v>
      </c>
      <c r="AH376" t="s">
        <v>40</v>
      </c>
      <c r="AI376" t="s">
        <v>19343</v>
      </c>
      <c r="AJ376" t="s">
        <v>19343</v>
      </c>
      <c r="AK376" s="8" t="s">
        <v>47</v>
      </c>
      <c r="AL376" s="8" t="s">
        <v>19344</v>
      </c>
    </row>
    <row r="377" spans="1:38" hidden="1" x14ac:dyDescent="0.25">
      <c r="A377" t="s">
        <v>3081</v>
      </c>
      <c r="C377" t="s">
        <v>149</v>
      </c>
      <c r="H377" t="s">
        <v>3157</v>
      </c>
      <c r="I377" t="s">
        <v>3158</v>
      </c>
      <c r="J377" t="s">
        <v>456</v>
      </c>
      <c r="K377" t="s">
        <v>40</v>
      </c>
      <c r="L377" t="s">
        <v>3159</v>
      </c>
      <c r="M377" t="s">
        <v>40</v>
      </c>
      <c r="N377">
        <v>4770723</v>
      </c>
      <c r="O377">
        <v>2</v>
      </c>
      <c r="P377">
        <v>4639748</v>
      </c>
      <c r="Q377">
        <v>61645</v>
      </c>
      <c r="R377" t="s">
        <v>38</v>
      </c>
      <c r="S377" t="s">
        <v>39</v>
      </c>
      <c r="T377" t="s">
        <v>3160</v>
      </c>
      <c r="U377" t="s">
        <v>3161</v>
      </c>
      <c r="V377" t="s">
        <v>3102</v>
      </c>
      <c r="W377" t="s">
        <v>3103</v>
      </c>
      <c r="X377" t="s">
        <v>3104</v>
      </c>
      <c r="Y377" t="s">
        <v>3104</v>
      </c>
      <c r="Z377" t="s">
        <v>3105</v>
      </c>
      <c r="AA377" t="s">
        <v>3081</v>
      </c>
      <c r="AB377" t="s">
        <v>44</v>
      </c>
      <c r="AC377" t="s">
        <v>27</v>
      </c>
      <c r="AD377" t="s">
        <v>19423</v>
      </c>
      <c r="AE377" t="s">
        <v>46</v>
      </c>
      <c r="AF377" t="s">
        <v>47</v>
      </c>
      <c r="AH377" t="s">
        <v>18930</v>
      </c>
      <c r="AI377" t="s">
        <v>19343</v>
      </c>
      <c r="AJ377" t="s">
        <v>19343</v>
      </c>
      <c r="AK377" s="8" t="s">
        <v>19377</v>
      </c>
      <c r="AL377" s="8" t="s">
        <v>19344</v>
      </c>
    </row>
    <row r="378" spans="1:38" hidden="1" x14ac:dyDescent="0.25">
      <c r="A378" t="s">
        <v>3082</v>
      </c>
      <c r="B378" t="s">
        <v>322</v>
      </c>
      <c r="C378" t="s">
        <v>149</v>
      </c>
      <c r="H378" t="s">
        <v>3162</v>
      </c>
      <c r="I378" t="s">
        <v>3163</v>
      </c>
      <c r="J378" t="s">
        <v>35</v>
      </c>
      <c r="K378" t="s">
        <v>40</v>
      </c>
      <c r="L378" t="s">
        <v>3164</v>
      </c>
      <c r="M378" t="s">
        <v>3165</v>
      </c>
      <c r="N378">
        <v>4771249</v>
      </c>
      <c r="O378">
        <v>53</v>
      </c>
      <c r="P378">
        <v>194991</v>
      </c>
      <c r="Q378">
        <v>550</v>
      </c>
      <c r="R378" t="s">
        <v>84</v>
      </c>
      <c r="S378" t="s">
        <v>85</v>
      </c>
      <c r="T378" t="s">
        <v>3166</v>
      </c>
      <c r="U378" t="s">
        <v>3167</v>
      </c>
      <c r="V378" t="s">
        <v>329</v>
      </c>
      <c r="W378" t="s">
        <v>1878</v>
      </c>
      <c r="X378" t="s">
        <v>331</v>
      </c>
      <c r="Y378" t="s">
        <v>331</v>
      </c>
      <c r="Z378" t="s">
        <v>332</v>
      </c>
      <c r="AA378" t="s">
        <v>3082</v>
      </c>
      <c r="AB378" t="s">
        <v>44</v>
      </c>
      <c r="AC378" t="s">
        <v>27</v>
      </c>
      <c r="AD378" t="s">
        <v>19436</v>
      </c>
      <c r="AE378">
        <v>1</v>
      </c>
      <c r="AF378">
        <v>50</v>
      </c>
      <c r="AH378" t="s">
        <v>40</v>
      </c>
      <c r="AI378" t="s">
        <v>19343</v>
      </c>
      <c r="AJ378" t="s">
        <v>19343</v>
      </c>
      <c r="AK378" s="8" t="s">
        <v>47</v>
      </c>
      <c r="AL378" s="8" t="s">
        <v>19344</v>
      </c>
    </row>
    <row r="379" spans="1:38" hidden="1" x14ac:dyDescent="0.25">
      <c r="A379" t="s">
        <v>3083</v>
      </c>
      <c r="B379" t="s">
        <v>177</v>
      </c>
      <c r="C379" t="s">
        <v>149</v>
      </c>
      <c r="F379" t="s">
        <v>150</v>
      </c>
      <c r="H379" t="s">
        <v>3168</v>
      </c>
      <c r="I379" t="s">
        <v>3169</v>
      </c>
      <c r="J379" t="s">
        <v>51</v>
      </c>
      <c r="K379" t="s">
        <v>40</v>
      </c>
      <c r="L379" t="s">
        <v>3170</v>
      </c>
      <c r="M379" t="s">
        <v>3171</v>
      </c>
      <c r="N379">
        <v>4771797</v>
      </c>
      <c r="O379">
        <v>67</v>
      </c>
      <c r="P379">
        <v>197081</v>
      </c>
      <c r="Q379">
        <v>61645</v>
      </c>
      <c r="R379" t="s">
        <v>38</v>
      </c>
      <c r="S379" t="s">
        <v>39</v>
      </c>
      <c r="T379" t="s">
        <v>3172</v>
      </c>
      <c r="U379" t="s">
        <v>3173</v>
      </c>
      <c r="V379" t="s">
        <v>157</v>
      </c>
      <c r="W379" t="s">
        <v>184</v>
      </c>
      <c r="X379" t="s">
        <v>184</v>
      </c>
      <c r="Y379" t="s">
        <v>184</v>
      </c>
      <c r="Z379" t="s">
        <v>185</v>
      </c>
      <c r="AA379" t="s">
        <v>3083</v>
      </c>
      <c r="AB379" t="s">
        <v>44</v>
      </c>
      <c r="AC379" t="s">
        <v>27</v>
      </c>
      <c r="AD379" t="s">
        <v>19423</v>
      </c>
      <c r="AE379" t="s">
        <v>46</v>
      </c>
      <c r="AF379">
        <v>252</v>
      </c>
      <c r="AH379" t="s">
        <v>18930</v>
      </c>
      <c r="AI379" t="s">
        <v>19343</v>
      </c>
      <c r="AJ379" t="s">
        <v>19343</v>
      </c>
      <c r="AK379" s="8" t="s">
        <v>47</v>
      </c>
      <c r="AL379" s="8" t="s">
        <v>19344</v>
      </c>
    </row>
    <row r="380" spans="1:38" hidden="1" x14ac:dyDescent="0.25">
      <c r="A380" t="s">
        <v>3084</v>
      </c>
      <c r="B380" t="s">
        <v>248</v>
      </c>
      <c r="C380" t="s">
        <v>149</v>
      </c>
      <c r="D380" t="s">
        <v>248</v>
      </c>
      <c r="F380" t="s">
        <v>249</v>
      </c>
      <c r="H380" t="s">
        <v>3174</v>
      </c>
      <c r="I380" t="s">
        <v>3175</v>
      </c>
      <c r="J380" t="s">
        <v>35</v>
      </c>
      <c r="K380" t="s">
        <v>40</v>
      </c>
      <c r="L380" t="s">
        <v>3176</v>
      </c>
      <c r="M380" t="s">
        <v>3177</v>
      </c>
      <c r="N380">
        <v>4772134</v>
      </c>
      <c r="O380">
        <v>267</v>
      </c>
      <c r="P380">
        <v>54937</v>
      </c>
      <c r="Q380">
        <v>1812935</v>
      </c>
      <c r="R380" t="s">
        <v>689</v>
      </c>
      <c r="S380" t="s">
        <v>690</v>
      </c>
      <c r="T380" t="s">
        <v>3178</v>
      </c>
      <c r="U380" t="s">
        <v>3179</v>
      </c>
      <c r="V380" t="s">
        <v>257</v>
      </c>
      <c r="W380" t="s">
        <v>258</v>
      </c>
      <c r="X380" t="s">
        <v>258</v>
      </c>
      <c r="Y380" t="s">
        <v>258</v>
      </c>
      <c r="Z380" t="s">
        <v>259</v>
      </c>
      <c r="AA380" t="s">
        <v>3084</v>
      </c>
      <c r="AB380" t="s">
        <v>44</v>
      </c>
      <c r="AC380" t="s">
        <v>27</v>
      </c>
      <c r="AD380" t="s">
        <v>19430</v>
      </c>
      <c r="AE380" t="s">
        <v>46</v>
      </c>
      <c r="AF380">
        <v>655</v>
      </c>
      <c r="AH380" t="s">
        <v>18936</v>
      </c>
      <c r="AI380" t="s">
        <v>19343</v>
      </c>
      <c r="AJ380" t="s">
        <v>19345</v>
      </c>
      <c r="AK380" s="8" t="s">
        <v>47</v>
      </c>
      <c r="AL380" s="8" t="s">
        <v>19344</v>
      </c>
    </row>
    <row r="381" spans="1:38" hidden="1" x14ac:dyDescent="0.25">
      <c r="A381" t="s">
        <v>3085</v>
      </c>
      <c r="H381" t="s">
        <v>3180</v>
      </c>
      <c r="I381" t="s">
        <v>3181</v>
      </c>
      <c r="J381" t="s">
        <v>35</v>
      </c>
      <c r="K381" t="s">
        <v>40</v>
      </c>
      <c r="L381" t="s">
        <v>3182</v>
      </c>
      <c r="M381" t="s">
        <v>3183</v>
      </c>
      <c r="N381">
        <v>4772910</v>
      </c>
      <c r="O381">
        <v>55</v>
      </c>
      <c r="P381">
        <v>232688</v>
      </c>
      <c r="Q381">
        <v>1399774</v>
      </c>
      <c r="R381" t="s">
        <v>3184</v>
      </c>
      <c r="S381" t="s">
        <v>85</v>
      </c>
      <c r="T381" t="s">
        <v>3185</v>
      </c>
      <c r="U381" t="s">
        <v>3186</v>
      </c>
      <c r="V381" t="s">
        <v>293</v>
      </c>
      <c r="W381" t="s">
        <v>3125</v>
      </c>
      <c r="X381" t="s">
        <v>3125</v>
      </c>
      <c r="Y381" t="s">
        <v>3125</v>
      </c>
      <c r="Z381" t="s">
        <v>3187</v>
      </c>
      <c r="AA381" t="s">
        <v>3085</v>
      </c>
      <c r="AB381" t="s">
        <v>44</v>
      </c>
      <c r="AC381" t="s">
        <v>27</v>
      </c>
      <c r="AD381" t="s">
        <v>19413</v>
      </c>
      <c r="AE381" t="s">
        <v>46</v>
      </c>
      <c r="AF381">
        <v>719</v>
      </c>
      <c r="AH381" t="s">
        <v>40</v>
      </c>
      <c r="AI381" t="s">
        <v>19343</v>
      </c>
      <c r="AJ381" t="s">
        <v>19343</v>
      </c>
      <c r="AK381" s="8" t="s">
        <v>47</v>
      </c>
      <c r="AL381" s="8" t="s">
        <v>19344</v>
      </c>
    </row>
    <row r="382" spans="1:38" hidden="1" x14ac:dyDescent="0.25">
      <c r="A382" t="s">
        <v>3086</v>
      </c>
      <c r="B382" t="s">
        <v>48</v>
      </c>
      <c r="H382" t="s">
        <v>3188</v>
      </c>
      <c r="I382" t="s">
        <v>3189</v>
      </c>
      <c r="J382" t="s">
        <v>35</v>
      </c>
      <c r="K382" t="s">
        <v>3190</v>
      </c>
      <c r="M382" t="s">
        <v>3191</v>
      </c>
      <c r="N382">
        <v>4773474</v>
      </c>
      <c r="O382">
        <v>160</v>
      </c>
      <c r="P382">
        <v>80960</v>
      </c>
      <c r="Q382">
        <v>61645</v>
      </c>
      <c r="R382" t="s">
        <v>38</v>
      </c>
      <c r="S382" t="s">
        <v>39</v>
      </c>
      <c r="T382" t="s">
        <v>40</v>
      </c>
      <c r="U382" t="s">
        <v>3192</v>
      </c>
      <c r="V382" t="s">
        <v>1833</v>
      </c>
      <c r="W382" t="s">
        <v>1834</v>
      </c>
      <c r="X382" t="s">
        <v>1835</v>
      </c>
      <c r="Y382" t="s">
        <v>1835</v>
      </c>
      <c r="Z382" t="s">
        <v>3193</v>
      </c>
      <c r="AA382" t="s">
        <v>3086</v>
      </c>
      <c r="AB382" t="s">
        <v>44</v>
      </c>
      <c r="AC382" t="s">
        <v>27</v>
      </c>
      <c r="AD382" t="s">
        <v>19423</v>
      </c>
      <c r="AE382" t="s">
        <v>46</v>
      </c>
      <c r="AF382">
        <v>25</v>
      </c>
      <c r="AH382" t="s">
        <v>18933</v>
      </c>
      <c r="AI382" t="s">
        <v>19343</v>
      </c>
      <c r="AJ382" t="s">
        <v>19343</v>
      </c>
      <c r="AK382" s="8" t="s">
        <v>47</v>
      </c>
      <c r="AL382" s="8" t="s">
        <v>19344</v>
      </c>
    </row>
    <row r="383" spans="1:38" hidden="1" x14ac:dyDescent="0.25">
      <c r="A383" t="s">
        <v>3087</v>
      </c>
      <c r="B383" t="s">
        <v>48</v>
      </c>
      <c r="C383" t="s">
        <v>149</v>
      </c>
      <c r="D383" t="s">
        <v>422</v>
      </c>
      <c r="F383" t="s">
        <v>2646</v>
      </c>
      <c r="H383" t="s">
        <v>3194</v>
      </c>
      <c r="I383" t="s">
        <v>3195</v>
      </c>
      <c r="J383" t="s">
        <v>35</v>
      </c>
      <c r="K383" t="s">
        <v>40</v>
      </c>
      <c r="L383" t="s">
        <v>3196</v>
      </c>
      <c r="M383" t="s">
        <v>3197</v>
      </c>
      <c r="N383">
        <v>4773474</v>
      </c>
      <c r="O383">
        <v>160</v>
      </c>
      <c r="P383">
        <v>80960</v>
      </c>
      <c r="Q383">
        <v>61645</v>
      </c>
      <c r="R383" t="s">
        <v>38</v>
      </c>
      <c r="S383" t="s">
        <v>39</v>
      </c>
      <c r="T383" t="s">
        <v>3198</v>
      </c>
      <c r="U383" t="s">
        <v>3199</v>
      </c>
      <c r="V383" t="s">
        <v>1719</v>
      </c>
      <c r="W383" t="s">
        <v>2653</v>
      </c>
      <c r="X383" t="s">
        <v>2653</v>
      </c>
      <c r="Y383" t="s">
        <v>2653</v>
      </c>
      <c r="Z383" t="s">
        <v>3200</v>
      </c>
      <c r="AA383" t="s">
        <v>3087</v>
      </c>
      <c r="AB383" t="s">
        <v>44</v>
      </c>
      <c r="AC383" t="s">
        <v>27</v>
      </c>
      <c r="AD383" t="s">
        <v>19423</v>
      </c>
      <c r="AE383" t="s">
        <v>46</v>
      </c>
      <c r="AF383">
        <v>25</v>
      </c>
      <c r="AH383" t="s">
        <v>18933</v>
      </c>
      <c r="AI383" t="s">
        <v>19343</v>
      </c>
      <c r="AJ383" t="s">
        <v>19343</v>
      </c>
      <c r="AK383" s="8" t="s">
        <v>47</v>
      </c>
      <c r="AL383" s="8" t="s">
        <v>19344</v>
      </c>
    </row>
    <row r="384" spans="1:38" hidden="1" x14ac:dyDescent="0.25">
      <c r="A384" t="s">
        <v>3088</v>
      </c>
      <c r="H384" t="s">
        <v>3201</v>
      </c>
      <c r="I384" t="s">
        <v>3202</v>
      </c>
      <c r="J384" t="s">
        <v>2636</v>
      </c>
      <c r="K384" t="s">
        <v>40</v>
      </c>
      <c r="L384" t="s">
        <v>3203</v>
      </c>
      <c r="M384" t="s">
        <v>40</v>
      </c>
      <c r="N384">
        <v>4773509</v>
      </c>
      <c r="O384">
        <v>1</v>
      </c>
      <c r="P384">
        <v>4773409</v>
      </c>
      <c r="Q384">
        <v>550</v>
      </c>
      <c r="R384" t="s">
        <v>84</v>
      </c>
      <c r="S384" t="s">
        <v>85</v>
      </c>
      <c r="T384" t="s">
        <v>3204</v>
      </c>
      <c r="U384" t="s">
        <v>3205</v>
      </c>
      <c r="V384" t="s">
        <v>173</v>
      </c>
      <c r="W384" t="s">
        <v>3206</v>
      </c>
      <c r="X384" t="s">
        <v>3207</v>
      </c>
      <c r="Y384" t="s">
        <v>3207</v>
      </c>
      <c r="Z384" t="s">
        <v>3208</v>
      </c>
      <c r="AA384" t="s">
        <v>3088</v>
      </c>
      <c r="AB384" t="s">
        <v>44</v>
      </c>
      <c r="AC384" t="s">
        <v>27</v>
      </c>
      <c r="AD384" t="s">
        <v>19436</v>
      </c>
      <c r="AE384">
        <v>1</v>
      </c>
      <c r="AF384">
        <v>134</v>
      </c>
      <c r="AH384" t="s">
        <v>40</v>
      </c>
      <c r="AI384" t="s">
        <v>19343</v>
      </c>
      <c r="AJ384" t="s">
        <v>19343</v>
      </c>
      <c r="AK384" s="8" t="s">
        <v>47</v>
      </c>
      <c r="AL384" s="8" t="s">
        <v>19344</v>
      </c>
    </row>
    <row r="385" spans="1:38" hidden="1" x14ac:dyDescent="0.25">
      <c r="A385" t="s">
        <v>3089</v>
      </c>
      <c r="B385" t="s">
        <v>369</v>
      </c>
      <c r="C385" t="s">
        <v>149</v>
      </c>
      <c r="H385" t="s">
        <v>3209</v>
      </c>
      <c r="I385" t="s">
        <v>3210</v>
      </c>
      <c r="J385" t="s">
        <v>35</v>
      </c>
      <c r="K385" t="s">
        <v>40</v>
      </c>
      <c r="L385" t="s">
        <v>3211</v>
      </c>
      <c r="M385" t="s">
        <v>3212</v>
      </c>
      <c r="N385">
        <v>4773801</v>
      </c>
      <c r="O385">
        <v>7</v>
      </c>
      <c r="P385">
        <v>3280190</v>
      </c>
      <c r="Q385">
        <v>208224</v>
      </c>
      <c r="R385" t="s">
        <v>591</v>
      </c>
      <c r="S385" t="s">
        <v>592</v>
      </c>
      <c r="T385" t="s">
        <v>3213</v>
      </c>
      <c r="U385" t="s">
        <v>3214</v>
      </c>
      <c r="V385" t="s">
        <v>553</v>
      </c>
      <c r="W385" t="s">
        <v>767</v>
      </c>
      <c r="X385" t="s">
        <v>767</v>
      </c>
      <c r="Y385" t="s">
        <v>767</v>
      </c>
      <c r="Z385" t="s">
        <v>498</v>
      </c>
      <c r="AA385" t="s">
        <v>3089</v>
      </c>
      <c r="AB385" t="s">
        <v>44</v>
      </c>
      <c r="AC385" t="s">
        <v>27</v>
      </c>
      <c r="AD385" t="s">
        <v>19414</v>
      </c>
      <c r="AE385" t="s">
        <v>46</v>
      </c>
      <c r="AF385">
        <v>741</v>
      </c>
      <c r="AH385" t="s">
        <v>40</v>
      </c>
      <c r="AI385" t="s">
        <v>19343</v>
      </c>
      <c r="AJ385" t="s">
        <v>19343</v>
      </c>
      <c r="AK385" s="8" t="s">
        <v>47</v>
      </c>
      <c r="AL385" s="8" t="s">
        <v>19344</v>
      </c>
    </row>
    <row r="386" spans="1:38" hidden="1" x14ac:dyDescent="0.25">
      <c r="A386" t="s">
        <v>3090</v>
      </c>
      <c r="B386" t="s">
        <v>387</v>
      </c>
      <c r="C386" t="s">
        <v>149</v>
      </c>
      <c r="D386" t="s">
        <v>586</v>
      </c>
      <c r="F386" t="s">
        <v>150</v>
      </c>
      <c r="H386" t="s">
        <v>3215</v>
      </c>
      <c r="I386" t="s">
        <v>3216</v>
      </c>
      <c r="J386" t="s">
        <v>51</v>
      </c>
      <c r="K386" t="s">
        <v>40</v>
      </c>
      <c r="L386" t="s">
        <v>3217</v>
      </c>
      <c r="M386" t="s">
        <v>3218</v>
      </c>
      <c r="N386">
        <v>4773841</v>
      </c>
      <c r="O386">
        <v>185</v>
      </c>
      <c r="P386">
        <v>46847</v>
      </c>
      <c r="Q386">
        <v>299766</v>
      </c>
      <c r="R386" t="s">
        <v>733</v>
      </c>
      <c r="S386" t="s">
        <v>72</v>
      </c>
      <c r="T386" t="s">
        <v>3219</v>
      </c>
      <c r="U386" t="s">
        <v>3220</v>
      </c>
      <c r="V386" t="s">
        <v>157</v>
      </c>
      <c r="W386" t="s">
        <v>826</v>
      </c>
      <c r="X386" t="s">
        <v>826</v>
      </c>
      <c r="Y386" t="s">
        <v>826</v>
      </c>
      <c r="Z386" t="s">
        <v>827</v>
      </c>
      <c r="AA386" t="s">
        <v>3090</v>
      </c>
      <c r="AB386" t="s">
        <v>44</v>
      </c>
      <c r="AC386" t="s">
        <v>27</v>
      </c>
      <c r="AD386" t="s">
        <v>19436</v>
      </c>
      <c r="AE386">
        <v>1</v>
      </c>
      <c r="AF386">
        <v>62</v>
      </c>
      <c r="AH386" t="s">
        <v>40</v>
      </c>
      <c r="AI386" t="s">
        <v>19343</v>
      </c>
      <c r="AJ386" t="s">
        <v>19343</v>
      </c>
      <c r="AK386" s="8" t="s">
        <v>47</v>
      </c>
      <c r="AL386" s="8" t="s">
        <v>19344</v>
      </c>
    </row>
    <row r="387" spans="1:38" hidden="1" x14ac:dyDescent="0.25">
      <c r="A387" t="s">
        <v>3091</v>
      </c>
      <c r="B387" t="s">
        <v>322</v>
      </c>
      <c r="C387" t="s">
        <v>149</v>
      </c>
      <c r="H387" t="s">
        <v>3221</v>
      </c>
      <c r="I387" t="s">
        <v>3222</v>
      </c>
      <c r="J387" t="s">
        <v>35</v>
      </c>
      <c r="K387" t="s">
        <v>40</v>
      </c>
      <c r="L387" t="s">
        <v>3223</v>
      </c>
      <c r="M387" t="s">
        <v>3224</v>
      </c>
      <c r="N387">
        <v>4774122</v>
      </c>
      <c r="O387">
        <v>42</v>
      </c>
      <c r="P387">
        <v>203551</v>
      </c>
      <c r="Q387">
        <v>550</v>
      </c>
      <c r="R387" t="s">
        <v>84</v>
      </c>
      <c r="S387" t="s">
        <v>85</v>
      </c>
      <c r="T387" t="s">
        <v>3225</v>
      </c>
      <c r="U387" t="s">
        <v>3226</v>
      </c>
      <c r="V387" t="s">
        <v>329</v>
      </c>
      <c r="W387" t="s">
        <v>703</v>
      </c>
      <c r="X387" t="s">
        <v>704</v>
      </c>
      <c r="Y387" t="s">
        <v>704</v>
      </c>
      <c r="Z387" t="s">
        <v>705</v>
      </c>
      <c r="AA387" t="s">
        <v>3091</v>
      </c>
      <c r="AB387" t="s">
        <v>44</v>
      </c>
      <c r="AC387" t="s">
        <v>27</v>
      </c>
      <c r="AD387" t="s">
        <v>19436</v>
      </c>
      <c r="AE387">
        <v>1</v>
      </c>
      <c r="AF387">
        <v>90</v>
      </c>
      <c r="AH387" t="s">
        <v>40</v>
      </c>
      <c r="AI387" t="s">
        <v>19343</v>
      </c>
      <c r="AJ387" t="s">
        <v>19343</v>
      </c>
      <c r="AK387" s="8" t="s">
        <v>47</v>
      </c>
      <c r="AL387" s="8" t="s">
        <v>19344</v>
      </c>
    </row>
    <row r="388" spans="1:38" hidden="1" x14ac:dyDescent="0.25">
      <c r="A388" t="s">
        <v>3092</v>
      </c>
      <c r="C388" t="s">
        <v>149</v>
      </c>
      <c r="H388" t="s">
        <v>3227</v>
      </c>
      <c r="I388" t="s">
        <v>3228</v>
      </c>
      <c r="J388" t="s">
        <v>35</v>
      </c>
      <c r="K388" t="s">
        <v>40</v>
      </c>
      <c r="L388" t="s">
        <v>3229</v>
      </c>
      <c r="M388" t="s">
        <v>3230</v>
      </c>
      <c r="N388">
        <v>4775118</v>
      </c>
      <c r="O388">
        <v>156</v>
      </c>
      <c r="P388">
        <v>70921</v>
      </c>
      <c r="Q388">
        <v>299766</v>
      </c>
      <c r="R388" t="s">
        <v>733</v>
      </c>
      <c r="S388" t="s">
        <v>72</v>
      </c>
      <c r="T388" t="s">
        <v>3231</v>
      </c>
      <c r="U388" t="s">
        <v>3232</v>
      </c>
      <c r="V388" t="s">
        <v>2173</v>
      </c>
      <c r="W388" t="s">
        <v>3233</v>
      </c>
      <c r="X388" t="s">
        <v>238</v>
      </c>
      <c r="Y388" t="s">
        <v>238</v>
      </c>
      <c r="Z388" t="s">
        <v>3234</v>
      </c>
      <c r="AA388" t="s">
        <v>3092</v>
      </c>
      <c r="AB388" t="s">
        <v>44</v>
      </c>
      <c r="AC388" t="s">
        <v>27</v>
      </c>
      <c r="AD388" t="s">
        <v>19436</v>
      </c>
      <c r="AE388">
        <v>1</v>
      </c>
      <c r="AF388">
        <v>234</v>
      </c>
      <c r="AH388" t="s">
        <v>18936</v>
      </c>
      <c r="AI388" t="s">
        <v>19343</v>
      </c>
      <c r="AJ388" t="s">
        <v>19343</v>
      </c>
      <c r="AK388" s="8" t="s">
        <v>19370</v>
      </c>
      <c r="AL388" s="8" t="s">
        <v>19344</v>
      </c>
    </row>
    <row r="389" spans="1:38" hidden="1" x14ac:dyDescent="0.25">
      <c r="A389" t="s">
        <v>3093</v>
      </c>
      <c r="C389" t="s">
        <v>149</v>
      </c>
      <c r="H389" t="s">
        <v>3235</v>
      </c>
      <c r="I389" t="s">
        <v>3236</v>
      </c>
      <c r="J389" t="s">
        <v>51</v>
      </c>
      <c r="K389" t="s">
        <v>40</v>
      </c>
      <c r="L389" t="s">
        <v>3237</v>
      </c>
      <c r="M389" t="s">
        <v>3238</v>
      </c>
      <c r="N389">
        <v>4777393</v>
      </c>
      <c r="O389">
        <v>82</v>
      </c>
      <c r="P389">
        <v>169485</v>
      </c>
      <c r="Q389">
        <v>158836</v>
      </c>
      <c r="R389" t="s">
        <v>71</v>
      </c>
      <c r="S389" t="s">
        <v>72</v>
      </c>
      <c r="T389" t="s">
        <v>3239</v>
      </c>
      <c r="U389" t="s">
        <v>3240</v>
      </c>
      <c r="V389" t="s">
        <v>245</v>
      </c>
      <c r="W389" t="s">
        <v>246</v>
      </c>
      <c r="X389" t="s">
        <v>246</v>
      </c>
      <c r="Y389" t="s">
        <v>246</v>
      </c>
      <c r="Z389" t="s">
        <v>247</v>
      </c>
      <c r="AA389" t="s">
        <v>3093</v>
      </c>
      <c r="AB389" t="s">
        <v>44</v>
      </c>
      <c r="AC389" t="s">
        <v>27</v>
      </c>
      <c r="AD389" t="s">
        <v>19436</v>
      </c>
      <c r="AE389">
        <v>1</v>
      </c>
      <c r="AF389">
        <v>50</v>
      </c>
      <c r="AH389" t="s">
        <v>40</v>
      </c>
      <c r="AI389" t="s">
        <v>19343</v>
      </c>
      <c r="AJ389" t="s">
        <v>19343</v>
      </c>
      <c r="AK389" s="8" t="s">
        <v>47</v>
      </c>
      <c r="AL389" s="8" t="s">
        <v>19344</v>
      </c>
    </row>
    <row r="390" spans="1:38" hidden="1" x14ac:dyDescent="0.25">
      <c r="A390" t="s">
        <v>3094</v>
      </c>
      <c r="B390" t="s">
        <v>3241</v>
      </c>
      <c r="C390" t="s">
        <v>3242</v>
      </c>
      <c r="H390" t="s">
        <v>3243</v>
      </c>
      <c r="I390" t="s">
        <v>3244</v>
      </c>
      <c r="J390" t="s">
        <v>51</v>
      </c>
      <c r="K390" t="s">
        <v>40</v>
      </c>
      <c r="L390" t="s">
        <v>3245</v>
      </c>
      <c r="M390" t="s">
        <v>3246</v>
      </c>
      <c r="N390">
        <v>4779415</v>
      </c>
      <c r="O390">
        <v>23</v>
      </c>
      <c r="P390">
        <v>771694</v>
      </c>
      <c r="Q390">
        <v>299767</v>
      </c>
      <c r="R390" t="s">
        <v>1736</v>
      </c>
      <c r="S390" t="s">
        <v>1737</v>
      </c>
      <c r="T390" t="s">
        <v>3247</v>
      </c>
      <c r="U390" t="s">
        <v>3248</v>
      </c>
      <c r="V390" t="s">
        <v>3249</v>
      </c>
      <c r="W390" t="s">
        <v>3250</v>
      </c>
      <c r="X390" t="s">
        <v>3250</v>
      </c>
      <c r="Y390" t="s">
        <v>3250</v>
      </c>
      <c r="Z390" t="s">
        <v>3251</v>
      </c>
      <c r="AA390" t="s">
        <v>3094</v>
      </c>
      <c r="AB390" t="s">
        <v>44</v>
      </c>
      <c r="AC390" t="s">
        <v>27</v>
      </c>
      <c r="AD390" t="s">
        <v>19439</v>
      </c>
      <c r="AE390" t="s">
        <v>46</v>
      </c>
      <c r="AF390">
        <v>895</v>
      </c>
      <c r="AH390" t="s">
        <v>40</v>
      </c>
      <c r="AI390" t="s">
        <v>19343</v>
      </c>
      <c r="AJ390" t="s">
        <v>19343</v>
      </c>
      <c r="AK390" s="8" t="s">
        <v>47</v>
      </c>
      <c r="AL390" s="8" t="s">
        <v>19344</v>
      </c>
    </row>
    <row r="391" spans="1:38" hidden="1" x14ac:dyDescent="0.25">
      <c r="A391" t="s">
        <v>3095</v>
      </c>
      <c r="B391" t="s">
        <v>322</v>
      </c>
      <c r="C391" t="s">
        <v>149</v>
      </c>
      <c r="H391" t="s">
        <v>3252</v>
      </c>
      <c r="I391" t="s">
        <v>3253</v>
      </c>
      <c r="J391" t="s">
        <v>35</v>
      </c>
      <c r="K391" t="s">
        <v>40</v>
      </c>
      <c r="L391" t="s">
        <v>3254</v>
      </c>
      <c r="M391" t="s">
        <v>3255</v>
      </c>
      <c r="N391">
        <v>4779561</v>
      </c>
      <c r="O391">
        <v>104</v>
      </c>
      <c r="P391">
        <v>96425</v>
      </c>
      <c r="Q391">
        <v>550</v>
      </c>
      <c r="R391" t="s">
        <v>84</v>
      </c>
      <c r="S391" t="s">
        <v>85</v>
      </c>
      <c r="T391" t="s">
        <v>3256</v>
      </c>
      <c r="U391" t="s">
        <v>3257</v>
      </c>
      <c r="V391" t="s">
        <v>329</v>
      </c>
      <c r="W391" t="s">
        <v>703</v>
      </c>
      <c r="X391" t="s">
        <v>704</v>
      </c>
      <c r="Y391" t="s">
        <v>704</v>
      </c>
      <c r="Z391" t="s">
        <v>195</v>
      </c>
      <c r="AA391" t="s">
        <v>3095</v>
      </c>
      <c r="AB391" t="s">
        <v>44</v>
      </c>
      <c r="AC391" t="s">
        <v>27</v>
      </c>
      <c r="AD391" t="s">
        <v>19430</v>
      </c>
      <c r="AE391" t="s">
        <v>46</v>
      </c>
      <c r="AF391">
        <v>422</v>
      </c>
      <c r="AH391" t="s">
        <v>18950</v>
      </c>
      <c r="AI391" t="s">
        <v>19343</v>
      </c>
      <c r="AJ391" t="s">
        <v>19343</v>
      </c>
      <c r="AK391" s="8" t="s">
        <v>47</v>
      </c>
      <c r="AL391" s="8" t="s">
        <v>19344</v>
      </c>
    </row>
    <row r="392" spans="1:38" hidden="1" x14ac:dyDescent="0.25">
      <c r="A392" t="s">
        <v>3096</v>
      </c>
      <c r="B392" t="s">
        <v>387</v>
      </c>
      <c r="C392" t="s">
        <v>387</v>
      </c>
      <c r="D392" t="s">
        <v>387</v>
      </c>
      <c r="F392" t="s">
        <v>388</v>
      </c>
      <c r="H392" t="s">
        <v>3258</v>
      </c>
      <c r="I392" t="s">
        <v>3259</v>
      </c>
      <c r="J392" t="s">
        <v>51</v>
      </c>
      <c r="K392" t="s">
        <v>40</v>
      </c>
      <c r="L392">
        <v>44589</v>
      </c>
      <c r="M392" t="s">
        <v>3260</v>
      </c>
      <c r="N392">
        <v>4781435</v>
      </c>
      <c r="O392">
        <v>58</v>
      </c>
      <c r="P392">
        <v>306780</v>
      </c>
      <c r="Q392">
        <v>299766</v>
      </c>
      <c r="R392" t="s">
        <v>733</v>
      </c>
      <c r="S392" t="s">
        <v>72</v>
      </c>
      <c r="T392" t="s">
        <v>3261</v>
      </c>
      <c r="U392" t="s">
        <v>3262</v>
      </c>
      <c r="V392" t="s">
        <v>157</v>
      </c>
      <c r="W392" t="s">
        <v>394</v>
      </c>
      <c r="X392" t="s">
        <v>394</v>
      </c>
      <c r="Y392" t="s">
        <v>394</v>
      </c>
      <c r="Z392" t="s">
        <v>1096</v>
      </c>
      <c r="AA392" t="s">
        <v>3096</v>
      </c>
      <c r="AB392" t="s">
        <v>44</v>
      </c>
      <c r="AC392" t="s">
        <v>27</v>
      </c>
      <c r="AD392" t="s">
        <v>19436</v>
      </c>
      <c r="AE392">
        <v>1</v>
      </c>
      <c r="AF392">
        <v>45</v>
      </c>
      <c r="AH392" t="s">
        <v>18956</v>
      </c>
      <c r="AI392" t="s">
        <v>19343</v>
      </c>
      <c r="AJ392" t="s">
        <v>19343</v>
      </c>
      <c r="AK392" s="8" t="s">
        <v>19372</v>
      </c>
      <c r="AL392" s="8" t="s">
        <v>19344</v>
      </c>
    </row>
    <row r="393" spans="1:38" hidden="1" x14ac:dyDescent="0.25">
      <c r="A393" s="6" t="s">
        <v>3263</v>
      </c>
      <c r="B393" s="6" t="s">
        <v>2475</v>
      </c>
      <c r="C393" s="6" t="s">
        <v>149</v>
      </c>
      <c r="D393" s="6" t="s">
        <v>248</v>
      </c>
      <c r="E393" s="6"/>
      <c r="F393" s="6" t="s">
        <v>248</v>
      </c>
      <c r="G393" s="6"/>
      <c r="H393" s="6" t="s">
        <v>3305</v>
      </c>
      <c r="I393" s="6" t="s">
        <v>3306</v>
      </c>
      <c r="J393" s="6" t="s">
        <v>456</v>
      </c>
      <c r="K393" s="6" t="s">
        <v>40</v>
      </c>
      <c r="L393" s="6" t="s">
        <v>3307</v>
      </c>
      <c r="M393" s="6" t="s">
        <v>40</v>
      </c>
      <c r="N393" s="6">
        <v>4782480</v>
      </c>
      <c r="O393" s="6">
        <v>1</v>
      </c>
      <c r="P393" s="6">
        <v>4782480</v>
      </c>
      <c r="Q393" s="6">
        <v>299766</v>
      </c>
      <c r="R393" s="6" t="s">
        <v>733</v>
      </c>
      <c r="S393" s="6" t="s">
        <v>72</v>
      </c>
      <c r="T393" s="6" t="s">
        <v>3308</v>
      </c>
      <c r="U393" s="6" t="s">
        <v>3309</v>
      </c>
      <c r="V393" s="6" t="s">
        <v>157</v>
      </c>
      <c r="W393" s="6" t="s">
        <v>1511</v>
      </c>
      <c r="X393" s="6" t="s">
        <v>1511</v>
      </c>
      <c r="Y393" s="6" t="s">
        <v>1511</v>
      </c>
      <c r="Z393" s="6" t="s">
        <v>1512</v>
      </c>
      <c r="AA393" s="13" t="s">
        <v>3263</v>
      </c>
      <c r="AB393" s="13" t="s">
        <v>44</v>
      </c>
      <c r="AC393" s="13" t="s">
        <v>27</v>
      </c>
      <c r="AD393" s="13" t="s">
        <v>19436</v>
      </c>
      <c r="AE393" s="13">
        <v>1</v>
      </c>
      <c r="AF393" s="13">
        <v>906</v>
      </c>
      <c r="AG393" s="13" t="s">
        <v>18924</v>
      </c>
      <c r="AH393" s="13" t="s">
        <v>40</v>
      </c>
      <c r="AI393" t="s">
        <v>19343</v>
      </c>
      <c r="AJ393" t="s">
        <v>19343</v>
      </c>
      <c r="AK393" s="8" t="s">
        <v>47</v>
      </c>
      <c r="AL393" s="8" t="s">
        <v>19344</v>
      </c>
    </row>
    <row r="394" spans="1:38" hidden="1" x14ac:dyDescent="0.25">
      <c r="A394" t="s">
        <v>3264</v>
      </c>
      <c r="B394" t="s">
        <v>248</v>
      </c>
      <c r="C394" t="s">
        <v>149</v>
      </c>
      <c r="D394" t="s">
        <v>248</v>
      </c>
      <c r="F394" t="s">
        <v>249</v>
      </c>
      <c r="H394" t="s">
        <v>3310</v>
      </c>
      <c r="I394" t="s">
        <v>3311</v>
      </c>
      <c r="J394" t="s">
        <v>35</v>
      </c>
      <c r="K394" t="s">
        <v>40</v>
      </c>
      <c r="L394" t="s">
        <v>3312</v>
      </c>
      <c r="M394" t="s">
        <v>3313</v>
      </c>
      <c r="N394">
        <v>4782722</v>
      </c>
      <c r="O394">
        <v>92</v>
      </c>
      <c r="P394">
        <v>125107</v>
      </c>
      <c r="Q394">
        <v>881260</v>
      </c>
      <c r="R394" t="s">
        <v>946</v>
      </c>
      <c r="S394" t="s">
        <v>947</v>
      </c>
      <c r="T394" t="s">
        <v>3314</v>
      </c>
      <c r="U394" t="s">
        <v>3315</v>
      </c>
      <c r="V394" t="s">
        <v>257</v>
      </c>
      <c r="W394" t="s">
        <v>258</v>
      </c>
      <c r="X394" t="s">
        <v>258</v>
      </c>
      <c r="Y394" t="s">
        <v>258</v>
      </c>
      <c r="Z394" t="s">
        <v>77</v>
      </c>
      <c r="AA394" t="s">
        <v>3264</v>
      </c>
      <c r="AB394" t="s">
        <v>44</v>
      </c>
      <c r="AC394" t="s">
        <v>27</v>
      </c>
      <c r="AD394" t="s">
        <v>19420</v>
      </c>
      <c r="AE394" t="s">
        <v>46</v>
      </c>
      <c r="AF394">
        <v>660</v>
      </c>
      <c r="AH394" t="s">
        <v>40</v>
      </c>
      <c r="AI394" t="s">
        <v>19343</v>
      </c>
      <c r="AJ394" t="s">
        <v>19343</v>
      </c>
      <c r="AK394" s="8" t="s">
        <v>47</v>
      </c>
      <c r="AL394" s="8" t="s">
        <v>19344</v>
      </c>
    </row>
    <row r="395" spans="1:38" hidden="1" x14ac:dyDescent="0.25">
      <c r="A395" t="s">
        <v>3265</v>
      </c>
      <c r="B395" t="s">
        <v>387</v>
      </c>
      <c r="C395" t="s">
        <v>387</v>
      </c>
      <c r="D395" t="s">
        <v>387</v>
      </c>
      <c r="F395" t="s">
        <v>388</v>
      </c>
      <c r="H395" t="s">
        <v>3316</v>
      </c>
      <c r="I395" t="s">
        <v>3317</v>
      </c>
      <c r="J395" t="s">
        <v>51</v>
      </c>
      <c r="K395" t="s">
        <v>40</v>
      </c>
      <c r="L395">
        <v>35673</v>
      </c>
      <c r="M395" t="s">
        <v>3318</v>
      </c>
      <c r="N395">
        <v>4782758</v>
      </c>
      <c r="O395">
        <v>71</v>
      </c>
      <c r="P395">
        <v>162368</v>
      </c>
      <c r="Q395">
        <v>1296536</v>
      </c>
      <c r="R395" t="s">
        <v>191</v>
      </c>
      <c r="S395" t="s">
        <v>72</v>
      </c>
      <c r="T395" t="s">
        <v>3319</v>
      </c>
      <c r="U395" t="s">
        <v>3320</v>
      </c>
      <c r="V395" t="s">
        <v>157</v>
      </c>
      <c r="W395" t="s">
        <v>394</v>
      </c>
      <c r="X395" t="s">
        <v>394</v>
      </c>
      <c r="Y395" t="s">
        <v>394</v>
      </c>
      <c r="Z395" t="s">
        <v>737</v>
      </c>
      <c r="AA395" t="s">
        <v>3265</v>
      </c>
      <c r="AB395" t="s">
        <v>44</v>
      </c>
      <c r="AC395" t="s">
        <v>27</v>
      </c>
      <c r="AD395" t="s">
        <v>19436</v>
      </c>
      <c r="AE395">
        <v>3</v>
      </c>
      <c r="AF395">
        <v>600</v>
      </c>
      <c r="AH395" t="s">
        <v>18933</v>
      </c>
      <c r="AI395" t="s">
        <v>19344</v>
      </c>
      <c r="AJ395" t="s">
        <v>19343</v>
      </c>
      <c r="AK395" s="8" t="s">
        <v>47</v>
      </c>
      <c r="AL395" s="8" t="s">
        <v>19343</v>
      </c>
    </row>
    <row r="396" spans="1:38" hidden="1" x14ac:dyDescent="0.25">
      <c r="A396" t="s">
        <v>3266</v>
      </c>
      <c r="B396" t="s">
        <v>1930</v>
      </c>
      <c r="C396" t="s">
        <v>149</v>
      </c>
      <c r="D396" t="s">
        <v>866</v>
      </c>
      <c r="F396" t="s">
        <v>867</v>
      </c>
      <c r="H396" t="s">
        <v>3321</v>
      </c>
      <c r="I396" t="s">
        <v>3322</v>
      </c>
      <c r="J396" t="s">
        <v>35</v>
      </c>
      <c r="K396" t="s">
        <v>40</v>
      </c>
      <c r="L396" t="s">
        <v>3323</v>
      </c>
      <c r="M396" t="s">
        <v>3324</v>
      </c>
      <c r="N396">
        <v>4783199</v>
      </c>
      <c r="O396">
        <v>40</v>
      </c>
      <c r="P396">
        <v>295717</v>
      </c>
      <c r="Q396">
        <v>550</v>
      </c>
      <c r="R396" t="s">
        <v>84</v>
      </c>
      <c r="S396" t="s">
        <v>85</v>
      </c>
      <c r="T396" t="s">
        <v>3325</v>
      </c>
      <c r="U396" t="s">
        <v>3326</v>
      </c>
      <c r="V396" t="s">
        <v>874</v>
      </c>
      <c r="W396" t="s">
        <v>1843</v>
      </c>
      <c r="X396" t="s">
        <v>1843</v>
      </c>
      <c r="Y396" t="s">
        <v>1843</v>
      </c>
      <c r="Z396" t="s">
        <v>1844</v>
      </c>
      <c r="AA396" t="s">
        <v>3266</v>
      </c>
      <c r="AB396" t="s">
        <v>44</v>
      </c>
      <c r="AC396" t="s">
        <v>27</v>
      </c>
      <c r="AD396" t="s">
        <v>19412</v>
      </c>
      <c r="AE396" t="s">
        <v>46</v>
      </c>
      <c r="AF396">
        <v>412</v>
      </c>
      <c r="AH396" t="s">
        <v>40</v>
      </c>
      <c r="AI396" t="s">
        <v>19343</v>
      </c>
      <c r="AJ396" t="s">
        <v>19343</v>
      </c>
      <c r="AK396" s="8" t="s">
        <v>19378</v>
      </c>
      <c r="AL396" s="8" t="s">
        <v>19344</v>
      </c>
    </row>
    <row r="397" spans="1:38" hidden="1" x14ac:dyDescent="0.25">
      <c r="A397" t="s">
        <v>3267</v>
      </c>
      <c r="B397" t="s">
        <v>322</v>
      </c>
      <c r="C397" t="s">
        <v>149</v>
      </c>
      <c r="H397" t="s">
        <v>3327</v>
      </c>
      <c r="I397" t="s">
        <v>3328</v>
      </c>
      <c r="J397" t="s">
        <v>51</v>
      </c>
      <c r="K397" t="s">
        <v>40</v>
      </c>
      <c r="L397" t="s">
        <v>3329</v>
      </c>
      <c r="M397" t="s">
        <v>3330</v>
      </c>
      <c r="N397">
        <v>4783376</v>
      </c>
      <c r="O397">
        <v>83</v>
      </c>
      <c r="P397">
        <v>148821</v>
      </c>
      <c r="Q397">
        <v>1296536</v>
      </c>
      <c r="R397" t="s">
        <v>191</v>
      </c>
      <c r="S397" t="s">
        <v>72</v>
      </c>
      <c r="T397" t="s">
        <v>3331</v>
      </c>
      <c r="U397" t="s">
        <v>3332</v>
      </c>
      <c r="V397" t="s">
        <v>245</v>
      </c>
      <c r="W397" t="s">
        <v>246</v>
      </c>
      <c r="X397" t="s">
        <v>246</v>
      </c>
      <c r="Y397" t="s">
        <v>246</v>
      </c>
      <c r="Z397" t="s">
        <v>247</v>
      </c>
      <c r="AA397" t="s">
        <v>3267</v>
      </c>
      <c r="AB397" t="s">
        <v>44</v>
      </c>
      <c r="AC397" t="s">
        <v>27</v>
      </c>
      <c r="AD397" t="s">
        <v>19436</v>
      </c>
      <c r="AE397">
        <v>3</v>
      </c>
      <c r="AF397">
        <v>171</v>
      </c>
      <c r="AH397" t="s">
        <v>40</v>
      </c>
      <c r="AI397" t="s">
        <v>19343</v>
      </c>
      <c r="AJ397" t="s">
        <v>19343</v>
      </c>
      <c r="AK397" s="8" t="s">
        <v>19375</v>
      </c>
      <c r="AL397" s="8" t="s">
        <v>19343</v>
      </c>
    </row>
    <row r="398" spans="1:38" hidden="1" x14ac:dyDescent="0.25">
      <c r="A398" t="s">
        <v>3268</v>
      </c>
      <c r="C398" t="s">
        <v>149</v>
      </c>
      <c r="H398" t="s">
        <v>3333</v>
      </c>
      <c r="I398" t="s">
        <v>3334</v>
      </c>
      <c r="J398" t="s">
        <v>51</v>
      </c>
      <c r="K398" t="s">
        <v>40</v>
      </c>
      <c r="L398" t="s">
        <v>3335</v>
      </c>
      <c r="M398" t="s">
        <v>3336</v>
      </c>
      <c r="N398">
        <v>4783603</v>
      </c>
      <c r="O398">
        <v>38</v>
      </c>
      <c r="P398">
        <v>486168</v>
      </c>
      <c r="Q398">
        <v>299767</v>
      </c>
      <c r="R398" t="s">
        <v>1736</v>
      </c>
      <c r="S398" t="s">
        <v>1737</v>
      </c>
      <c r="T398" t="s">
        <v>3337</v>
      </c>
      <c r="U398" t="s">
        <v>3338</v>
      </c>
      <c r="V398" t="s">
        <v>245</v>
      </c>
      <c r="W398" t="s">
        <v>246</v>
      </c>
      <c r="X398" t="s">
        <v>246</v>
      </c>
      <c r="Y398" t="s">
        <v>246</v>
      </c>
      <c r="Z398" t="s">
        <v>247</v>
      </c>
      <c r="AA398" t="s">
        <v>3268</v>
      </c>
      <c r="AB398" t="s">
        <v>44</v>
      </c>
      <c r="AC398" t="s">
        <v>27</v>
      </c>
      <c r="AD398" t="s">
        <v>19439</v>
      </c>
      <c r="AE398" t="s">
        <v>46</v>
      </c>
      <c r="AF398" t="s">
        <v>47</v>
      </c>
      <c r="AH398" t="s">
        <v>18933</v>
      </c>
      <c r="AI398" t="s">
        <v>19343</v>
      </c>
      <c r="AJ398" t="s">
        <v>19343</v>
      </c>
      <c r="AK398" s="8" t="s">
        <v>47</v>
      </c>
      <c r="AL398" s="8" t="s">
        <v>19344</v>
      </c>
    </row>
    <row r="399" spans="1:38" hidden="1" x14ac:dyDescent="0.25">
      <c r="A399" t="s">
        <v>3269</v>
      </c>
      <c r="B399" t="s">
        <v>387</v>
      </c>
      <c r="C399" t="s">
        <v>149</v>
      </c>
      <c r="D399" t="s">
        <v>586</v>
      </c>
      <c r="F399" t="s">
        <v>150</v>
      </c>
      <c r="H399" t="s">
        <v>3339</v>
      </c>
      <c r="I399" t="s">
        <v>3340</v>
      </c>
      <c r="J399" t="s">
        <v>51</v>
      </c>
      <c r="K399" t="s">
        <v>40</v>
      </c>
      <c r="L399" t="s">
        <v>3341</v>
      </c>
      <c r="M399" t="s">
        <v>3342</v>
      </c>
      <c r="N399">
        <v>4784638</v>
      </c>
      <c r="O399">
        <v>118</v>
      </c>
      <c r="P399">
        <v>104744</v>
      </c>
      <c r="Q399">
        <v>301102</v>
      </c>
      <c r="R399" t="s">
        <v>1988</v>
      </c>
      <c r="S399" t="s">
        <v>72</v>
      </c>
      <c r="T399" t="s">
        <v>3343</v>
      </c>
      <c r="U399" t="s">
        <v>3344</v>
      </c>
      <c r="V399" t="s">
        <v>157</v>
      </c>
      <c r="W399" t="s">
        <v>595</v>
      </c>
      <c r="X399" t="s">
        <v>595</v>
      </c>
      <c r="Y399" t="s">
        <v>595</v>
      </c>
      <c r="Z399" t="s">
        <v>737</v>
      </c>
      <c r="AA399" t="s">
        <v>3269</v>
      </c>
      <c r="AB399" t="s">
        <v>44</v>
      </c>
      <c r="AC399" t="s">
        <v>27</v>
      </c>
      <c r="AD399" t="s">
        <v>19436</v>
      </c>
      <c r="AE399">
        <v>4</v>
      </c>
      <c r="AF399">
        <v>108</v>
      </c>
      <c r="AH399" t="s">
        <v>18930</v>
      </c>
      <c r="AI399" t="s">
        <v>19343</v>
      </c>
      <c r="AJ399" t="s">
        <v>19343</v>
      </c>
      <c r="AK399" s="8" t="s">
        <v>47</v>
      </c>
      <c r="AL399" s="8" t="s">
        <v>19343</v>
      </c>
    </row>
    <row r="400" spans="1:38" hidden="1" x14ac:dyDescent="0.25">
      <c r="A400" t="s">
        <v>3270</v>
      </c>
      <c r="B400" t="s">
        <v>322</v>
      </c>
      <c r="C400" t="s">
        <v>149</v>
      </c>
      <c r="H400" t="s">
        <v>3345</v>
      </c>
      <c r="I400" t="s">
        <v>3346</v>
      </c>
      <c r="J400" t="s">
        <v>35</v>
      </c>
      <c r="K400" t="s">
        <v>40</v>
      </c>
      <c r="L400" t="s">
        <v>3347</v>
      </c>
      <c r="M400" t="s">
        <v>3348</v>
      </c>
      <c r="N400">
        <v>4784689</v>
      </c>
      <c r="O400">
        <v>37</v>
      </c>
      <c r="P400">
        <v>229677</v>
      </c>
      <c r="Q400">
        <v>550</v>
      </c>
      <c r="R400" t="s">
        <v>84</v>
      </c>
      <c r="S400" t="s">
        <v>85</v>
      </c>
      <c r="T400" t="s">
        <v>3349</v>
      </c>
      <c r="U400" t="s">
        <v>3350</v>
      </c>
      <c r="V400" t="s">
        <v>329</v>
      </c>
      <c r="W400" t="s">
        <v>330</v>
      </c>
      <c r="X400" t="s">
        <v>331</v>
      </c>
      <c r="Y400" t="s">
        <v>331</v>
      </c>
      <c r="Z400" t="s">
        <v>1499</v>
      </c>
      <c r="AA400" t="s">
        <v>3270</v>
      </c>
      <c r="AB400" t="s">
        <v>44</v>
      </c>
      <c r="AC400" t="s">
        <v>27</v>
      </c>
      <c r="AD400" t="s">
        <v>19439</v>
      </c>
      <c r="AE400" t="s">
        <v>46</v>
      </c>
      <c r="AF400">
        <v>781</v>
      </c>
      <c r="AH400" t="s">
        <v>40</v>
      </c>
      <c r="AI400" t="s">
        <v>19343</v>
      </c>
      <c r="AJ400" t="s">
        <v>19343</v>
      </c>
      <c r="AK400" s="8" t="s">
        <v>47</v>
      </c>
      <c r="AL400" s="8" t="s">
        <v>19344</v>
      </c>
    </row>
    <row r="401" spans="1:38" hidden="1" x14ac:dyDescent="0.25">
      <c r="A401" t="s">
        <v>3271</v>
      </c>
      <c r="C401" t="s">
        <v>149</v>
      </c>
      <c r="H401" t="s">
        <v>3351</v>
      </c>
      <c r="I401" t="s">
        <v>3352</v>
      </c>
      <c r="J401" t="s">
        <v>51</v>
      </c>
      <c r="K401" t="s">
        <v>40</v>
      </c>
      <c r="L401" t="s">
        <v>3353</v>
      </c>
      <c r="M401" t="s">
        <v>3354</v>
      </c>
      <c r="N401">
        <v>4785793</v>
      </c>
      <c r="O401">
        <v>116</v>
      </c>
      <c r="P401">
        <v>136691</v>
      </c>
      <c r="Q401">
        <v>158836</v>
      </c>
      <c r="R401" t="s">
        <v>71</v>
      </c>
      <c r="S401" t="s">
        <v>72</v>
      </c>
      <c r="T401" t="s">
        <v>3355</v>
      </c>
      <c r="U401" t="s">
        <v>3356</v>
      </c>
      <c r="V401" t="s">
        <v>245</v>
      </c>
      <c r="W401" t="s">
        <v>246</v>
      </c>
      <c r="X401" t="s">
        <v>246</v>
      </c>
      <c r="Y401" t="s">
        <v>246</v>
      </c>
      <c r="Z401" t="s">
        <v>247</v>
      </c>
      <c r="AA401" t="s">
        <v>3271</v>
      </c>
      <c r="AB401" t="s">
        <v>44</v>
      </c>
      <c r="AC401" t="s">
        <v>27</v>
      </c>
      <c r="AD401" t="s">
        <v>19436</v>
      </c>
      <c r="AE401">
        <v>2</v>
      </c>
      <c r="AF401">
        <v>316</v>
      </c>
      <c r="AH401" t="s">
        <v>18930</v>
      </c>
      <c r="AI401" t="s">
        <v>19343</v>
      </c>
      <c r="AJ401" t="s">
        <v>19343</v>
      </c>
      <c r="AK401" s="8" t="s">
        <v>47</v>
      </c>
      <c r="AL401" s="8" t="s">
        <v>19343</v>
      </c>
    </row>
    <row r="402" spans="1:38" hidden="1" x14ac:dyDescent="0.25">
      <c r="A402" t="s">
        <v>3272</v>
      </c>
      <c r="B402" t="s">
        <v>322</v>
      </c>
      <c r="C402" t="s">
        <v>149</v>
      </c>
      <c r="H402" t="s">
        <v>3357</v>
      </c>
      <c r="I402" t="s">
        <v>3358</v>
      </c>
      <c r="J402" t="s">
        <v>35</v>
      </c>
      <c r="K402" t="s">
        <v>40</v>
      </c>
      <c r="L402" t="s">
        <v>3359</v>
      </c>
      <c r="M402" t="s">
        <v>3360</v>
      </c>
      <c r="N402">
        <v>4785938</v>
      </c>
      <c r="O402">
        <v>52</v>
      </c>
      <c r="P402">
        <v>235534</v>
      </c>
      <c r="Q402">
        <v>550</v>
      </c>
      <c r="R402" t="s">
        <v>84</v>
      </c>
      <c r="S402" t="s">
        <v>85</v>
      </c>
      <c r="T402" t="s">
        <v>3361</v>
      </c>
      <c r="U402" t="s">
        <v>3362</v>
      </c>
      <c r="V402" t="s">
        <v>329</v>
      </c>
      <c r="W402" t="s">
        <v>703</v>
      </c>
      <c r="X402" t="s">
        <v>704</v>
      </c>
      <c r="Y402" t="s">
        <v>704</v>
      </c>
      <c r="Z402" t="s">
        <v>705</v>
      </c>
      <c r="AA402" t="s">
        <v>3272</v>
      </c>
      <c r="AB402" t="s">
        <v>44</v>
      </c>
      <c r="AC402" t="s">
        <v>27</v>
      </c>
      <c r="AD402" t="s">
        <v>19436</v>
      </c>
      <c r="AE402">
        <v>3</v>
      </c>
      <c r="AF402">
        <v>264</v>
      </c>
      <c r="AH402" t="s">
        <v>18954</v>
      </c>
      <c r="AI402" t="s">
        <v>19344</v>
      </c>
      <c r="AJ402" t="s">
        <v>19343</v>
      </c>
      <c r="AK402" s="8" t="s">
        <v>47</v>
      </c>
      <c r="AL402" s="8" t="s">
        <v>19343</v>
      </c>
    </row>
    <row r="403" spans="1:38" hidden="1" x14ac:dyDescent="0.25">
      <c r="A403" t="s">
        <v>3273</v>
      </c>
      <c r="B403" t="s">
        <v>322</v>
      </c>
      <c r="C403" t="s">
        <v>149</v>
      </c>
      <c r="H403" t="s">
        <v>3363</v>
      </c>
      <c r="I403" t="s">
        <v>3364</v>
      </c>
      <c r="J403" t="s">
        <v>35</v>
      </c>
      <c r="K403" t="s">
        <v>40</v>
      </c>
      <c r="L403" t="s">
        <v>3365</v>
      </c>
      <c r="M403" t="s">
        <v>3366</v>
      </c>
      <c r="N403">
        <v>4786532</v>
      </c>
      <c r="O403">
        <v>36</v>
      </c>
      <c r="P403">
        <v>234939</v>
      </c>
      <c r="Q403">
        <v>550</v>
      </c>
      <c r="R403" t="s">
        <v>84</v>
      </c>
      <c r="S403" t="s">
        <v>85</v>
      </c>
      <c r="T403" t="s">
        <v>3367</v>
      </c>
      <c r="U403" t="s">
        <v>3368</v>
      </c>
      <c r="V403" t="s">
        <v>329</v>
      </c>
      <c r="W403" t="s">
        <v>703</v>
      </c>
      <c r="X403" t="s">
        <v>704</v>
      </c>
      <c r="Y403" t="s">
        <v>704</v>
      </c>
      <c r="Z403" t="s">
        <v>705</v>
      </c>
      <c r="AA403" t="s">
        <v>3273</v>
      </c>
      <c r="AB403" t="s">
        <v>44</v>
      </c>
      <c r="AC403" t="s">
        <v>27</v>
      </c>
      <c r="AD403" t="s">
        <v>19439</v>
      </c>
      <c r="AE403" t="s">
        <v>46</v>
      </c>
      <c r="AF403">
        <v>781</v>
      </c>
      <c r="AH403" t="s">
        <v>40</v>
      </c>
      <c r="AI403" t="s">
        <v>19343</v>
      </c>
      <c r="AJ403" t="s">
        <v>19343</v>
      </c>
      <c r="AK403" s="8" t="s">
        <v>47</v>
      </c>
      <c r="AL403" s="8" t="s">
        <v>19344</v>
      </c>
    </row>
    <row r="404" spans="1:38" hidden="1" x14ac:dyDescent="0.25">
      <c r="A404" t="s">
        <v>3274</v>
      </c>
      <c r="B404" t="s">
        <v>248</v>
      </c>
      <c r="C404" t="s">
        <v>248</v>
      </c>
      <c r="H404" t="s">
        <v>3369</v>
      </c>
      <c r="I404" t="s">
        <v>3370</v>
      </c>
      <c r="J404" t="s">
        <v>35</v>
      </c>
      <c r="K404" t="s">
        <v>40</v>
      </c>
      <c r="L404" t="s">
        <v>3371</v>
      </c>
      <c r="M404" t="s">
        <v>3372</v>
      </c>
      <c r="N404">
        <v>4786729</v>
      </c>
      <c r="O404">
        <v>8</v>
      </c>
      <c r="P404">
        <v>587187</v>
      </c>
      <c r="Q404">
        <v>1329842</v>
      </c>
      <c r="R404" t="s">
        <v>3373</v>
      </c>
      <c r="S404" t="s">
        <v>3374</v>
      </c>
      <c r="T404" t="s">
        <v>3375</v>
      </c>
      <c r="U404" t="s">
        <v>3376</v>
      </c>
      <c r="V404" t="s">
        <v>553</v>
      </c>
      <c r="W404" t="s">
        <v>767</v>
      </c>
      <c r="X404" t="s">
        <v>767</v>
      </c>
      <c r="Y404" t="s">
        <v>767</v>
      </c>
      <c r="Z404" t="s">
        <v>321</v>
      </c>
      <c r="AA404" t="s">
        <v>3274</v>
      </c>
      <c r="AB404" t="s">
        <v>44</v>
      </c>
      <c r="AC404" t="s">
        <v>27</v>
      </c>
      <c r="AD404" t="s">
        <v>19439</v>
      </c>
      <c r="AE404" t="s">
        <v>46</v>
      </c>
      <c r="AF404">
        <v>675</v>
      </c>
      <c r="AH404" t="s">
        <v>40</v>
      </c>
      <c r="AI404" t="s">
        <v>19343</v>
      </c>
      <c r="AJ404" t="s">
        <v>19343</v>
      </c>
      <c r="AK404" s="8" t="s">
        <v>47</v>
      </c>
      <c r="AL404" s="8" t="s">
        <v>19344</v>
      </c>
    </row>
    <row r="405" spans="1:38" hidden="1" x14ac:dyDescent="0.25">
      <c r="A405" t="s">
        <v>3275</v>
      </c>
      <c r="B405" t="s">
        <v>3377</v>
      </c>
      <c r="H405" t="s">
        <v>3378</v>
      </c>
      <c r="I405" t="s">
        <v>3379</v>
      </c>
      <c r="J405" t="s">
        <v>51</v>
      </c>
      <c r="K405" t="s">
        <v>40</v>
      </c>
      <c r="L405" t="s">
        <v>3380</v>
      </c>
      <c r="M405" t="s">
        <v>3381</v>
      </c>
      <c r="N405">
        <v>4786737</v>
      </c>
      <c r="O405">
        <v>236</v>
      </c>
      <c r="P405">
        <v>150767</v>
      </c>
      <c r="Q405">
        <v>158836</v>
      </c>
      <c r="R405" t="s">
        <v>71</v>
      </c>
      <c r="S405" t="s">
        <v>72</v>
      </c>
      <c r="T405" t="s">
        <v>3382</v>
      </c>
      <c r="U405" t="s">
        <v>3383</v>
      </c>
      <c r="V405" t="s">
        <v>3384</v>
      </c>
      <c r="W405" t="s">
        <v>3385</v>
      </c>
      <c r="X405" t="s">
        <v>3385</v>
      </c>
      <c r="Y405" t="s">
        <v>3385</v>
      </c>
      <c r="Z405" t="s">
        <v>3386</v>
      </c>
      <c r="AA405" t="s">
        <v>3275</v>
      </c>
      <c r="AB405" t="s">
        <v>44</v>
      </c>
      <c r="AC405" t="s">
        <v>27</v>
      </c>
      <c r="AD405" t="s">
        <v>19436</v>
      </c>
      <c r="AE405">
        <v>3</v>
      </c>
      <c r="AF405">
        <v>600</v>
      </c>
      <c r="AH405" t="s">
        <v>18933</v>
      </c>
      <c r="AI405" t="s">
        <v>19344</v>
      </c>
      <c r="AJ405" t="s">
        <v>19343</v>
      </c>
      <c r="AK405" s="8" t="s">
        <v>47</v>
      </c>
      <c r="AL405" s="8" t="s">
        <v>19343</v>
      </c>
    </row>
    <row r="406" spans="1:38" hidden="1" x14ac:dyDescent="0.25">
      <c r="A406" t="s">
        <v>3276</v>
      </c>
      <c r="B406" t="s">
        <v>322</v>
      </c>
      <c r="C406" t="s">
        <v>149</v>
      </c>
      <c r="H406" t="s">
        <v>3387</v>
      </c>
      <c r="I406" t="s">
        <v>3388</v>
      </c>
      <c r="J406" t="s">
        <v>35</v>
      </c>
      <c r="K406" t="s">
        <v>40</v>
      </c>
      <c r="L406" t="s">
        <v>3389</v>
      </c>
      <c r="M406" t="s">
        <v>3390</v>
      </c>
      <c r="N406">
        <v>4787274</v>
      </c>
      <c r="O406">
        <v>60</v>
      </c>
      <c r="P406">
        <v>194051</v>
      </c>
      <c r="Q406">
        <v>550</v>
      </c>
      <c r="R406" t="s">
        <v>84</v>
      </c>
      <c r="S406" t="s">
        <v>85</v>
      </c>
      <c r="T406" t="s">
        <v>3391</v>
      </c>
      <c r="U406" t="s">
        <v>3392</v>
      </c>
      <c r="V406" t="s">
        <v>329</v>
      </c>
      <c r="W406" t="s">
        <v>1878</v>
      </c>
      <c r="X406" t="s">
        <v>331</v>
      </c>
      <c r="Y406" t="s">
        <v>331</v>
      </c>
      <c r="Z406" t="s">
        <v>332</v>
      </c>
      <c r="AA406" t="s">
        <v>3276</v>
      </c>
      <c r="AB406" t="s">
        <v>44</v>
      </c>
      <c r="AC406" t="s">
        <v>27</v>
      </c>
      <c r="AD406" t="s">
        <v>19436</v>
      </c>
      <c r="AE406">
        <v>4</v>
      </c>
      <c r="AF406">
        <v>68</v>
      </c>
      <c r="AH406" t="s">
        <v>18946</v>
      </c>
      <c r="AI406" t="s">
        <v>19343</v>
      </c>
      <c r="AJ406" t="s">
        <v>19343</v>
      </c>
      <c r="AK406" s="8" t="s">
        <v>47</v>
      </c>
      <c r="AL406" s="8" t="s">
        <v>19343</v>
      </c>
    </row>
    <row r="407" spans="1:38" hidden="1" x14ac:dyDescent="0.25">
      <c r="A407" t="s">
        <v>3277</v>
      </c>
      <c r="B407" t="s">
        <v>322</v>
      </c>
      <c r="C407" t="s">
        <v>149</v>
      </c>
      <c r="H407" t="s">
        <v>3393</v>
      </c>
      <c r="I407" t="s">
        <v>3394</v>
      </c>
      <c r="J407" t="s">
        <v>35</v>
      </c>
      <c r="K407" t="s">
        <v>40</v>
      </c>
      <c r="L407" t="s">
        <v>3395</v>
      </c>
      <c r="M407" t="s">
        <v>3396</v>
      </c>
      <c r="N407">
        <v>4787547</v>
      </c>
      <c r="O407">
        <v>57</v>
      </c>
      <c r="P407">
        <v>222339</v>
      </c>
      <c r="Q407">
        <v>550</v>
      </c>
      <c r="R407" t="s">
        <v>84</v>
      </c>
      <c r="S407" t="s">
        <v>85</v>
      </c>
      <c r="T407" t="s">
        <v>3397</v>
      </c>
      <c r="U407" t="s">
        <v>3398</v>
      </c>
      <c r="V407" t="s">
        <v>329</v>
      </c>
      <c r="W407" t="s">
        <v>1878</v>
      </c>
      <c r="X407" t="s">
        <v>331</v>
      </c>
      <c r="Y407" t="s">
        <v>331</v>
      </c>
      <c r="Z407" t="s">
        <v>332</v>
      </c>
      <c r="AA407" t="s">
        <v>3277</v>
      </c>
      <c r="AB407" t="s">
        <v>44</v>
      </c>
      <c r="AC407" t="s">
        <v>27</v>
      </c>
      <c r="AD407" t="s">
        <v>19436</v>
      </c>
      <c r="AE407">
        <v>4</v>
      </c>
      <c r="AF407">
        <v>68</v>
      </c>
      <c r="AH407" t="s">
        <v>18946</v>
      </c>
      <c r="AI407" t="s">
        <v>19343</v>
      </c>
      <c r="AJ407" t="s">
        <v>19343</v>
      </c>
      <c r="AK407" s="8" t="s">
        <v>47</v>
      </c>
      <c r="AL407" s="8" t="s">
        <v>19343</v>
      </c>
    </row>
    <row r="408" spans="1:38" hidden="1" x14ac:dyDescent="0.25">
      <c r="A408" t="s">
        <v>3278</v>
      </c>
      <c r="B408" t="s">
        <v>322</v>
      </c>
      <c r="C408" t="s">
        <v>149</v>
      </c>
      <c r="D408" t="s">
        <v>3399</v>
      </c>
      <c r="F408" t="s">
        <v>3400</v>
      </c>
      <c r="H408" t="s">
        <v>3401</v>
      </c>
      <c r="I408" t="s">
        <v>3402</v>
      </c>
      <c r="J408" t="s">
        <v>51</v>
      </c>
      <c r="K408" t="s">
        <v>40</v>
      </c>
      <c r="L408" t="s">
        <v>3403</v>
      </c>
      <c r="M408" t="s">
        <v>3404</v>
      </c>
      <c r="N408">
        <v>4787968</v>
      </c>
      <c r="O408">
        <v>44</v>
      </c>
      <c r="P408">
        <v>276077</v>
      </c>
      <c r="Q408">
        <v>336306</v>
      </c>
      <c r="R408" t="s">
        <v>3405</v>
      </c>
      <c r="S408" t="s">
        <v>85</v>
      </c>
      <c r="T408" t="s">
        <v>3406</v>
      </c>
      <c r="U408" t="s">
        <v>3407</v>
      </c>
      <c r="V408" t="s">
        <v>157</v>
      </c>
      <c r="W408" t="s">
        <v>3408</v>
      </c>
      <c r="X408" t="s">
        <v>3408</v>
      </c>
      <c r="Y408" t="s">
        <v>3408</v>
      </c>
      <c r="Z408" t="s">
        <v>3409</v>
      </c>
      <c r="AA408" t="s">
        <v>3278</v>
      </c>
      <c r="AB408" t="s">
        <v>44</v>
      </c>
      <c r="AC408" t="s">
        <v>27</v>
      </c>
      <c r="AD408" t="s">
        <v>19412</v>
      </c>
      <c r="AE408" t="s">
        <v>46</v>
      </c>
      <c r="AF408" t="s">
        <v>47</v>
      </c>
      <c r="AH408" t="s">
        <v>40</v>
      </c>
      <c r="AI408" t="s">
        <v>19343</v>
      </c>
      <c r="AJ408" t="s">
        <v>19343</v>
      </c>
      <c r="AK408" s="8" t="s">
        <v>47</v>
      </c>
      <c r="AL408" s="8" t="s">
        <v>19344</v>
      </c>
    </row>
    <row r="409" spans="1:38" hidden="1" x14ac:dyDescent="0.25">
      <c r="A409" t="s">
        <v>3279</v>
      </c>
      <c r="B409" t="s">
        <v>1097</v>
      </c>
      <c r="H409" t="s">
        <v>3410</v>
      </c>
      <c r="I409" t="s">
        <v>3411</v>
      </c>
      <c r="J409" t="s">
        <v>51</v>
      </c>
      <c r="K409" t="s">
        <v>40</v>
      </c>
      <c r="L409" t="s">
        <v>3412</v>
      </c>
      <c r="M409" t="s">
        <v>3413</v>
      </c>
      <c r="N409">
        <v>4788283</v>
      </c>
      <c r="O409">
        <v>61</v>
      </c>
      <c r="P409">
        <v>254686</v>
      </c>
      <c r="Q409">
        <v>61645</v>
      </c>
      <c r="R409" t="s">
        <v>38</v>
      </c>
      <c r="S409" t="s">
        <v>39</v>
      </c>
      <c r="T409" t="s">
        <v>3414</v>
      </c>
      <c r="U409" t="s">
        <v>3415</v>
      </c>
      <c r="V409" t="s">
        <v>245</v>
      </c>
      <c r="W409" t="s">
        <v>246</v>
      </c>
      <c r="X409" t="s">
        <v>865</v>
      </c>
      <c r="Y409" t="s">
        <v>865</v>
      </c>
      <c r="Z409" t="s">
        <v>386</v>
      </c>
      <c r="AA409" t="s">
        <v>3279</v>
      </c>
      <c r="AB409" t="s">
        <v>44</v>
      </c>
      <c r="AC409" t="s">
        <v>27</v>
      </c>
      <c r="AD409" t="s">
        <v>19423</v>
      </c>
      <c r="AE409" t="s">
        <v>46</v>
      </c>
      <c r="AF409">
        <v>1100</v>
      </c>
      <c r="AH409" t="s">
        <v>18926</v>
      </c>
      <c r="AI409" t="s">
        <v>19343</v>
      </c>
      <c r="AJ409" t="s">
        <v>19343</v>
      </c>
      <c r="AK409" s="8" t="s">
        <v>47</v>
      </c>
      <c r="AL409" s="8" t="s">
        <v>19344</v>
      </c>
    </row>
    <row r="410" spans="1:38" hidden="1" x14ac:dyDescent="0.25">
      <c r="A410" t="s">
        <v>3280</v>
      </c>
      <c r="B410" t="s">
        <v>322</v>
      </c>
      <c r="C410" t="s">
        <v>149</v>
      </c>
      <c r="H410" t="s">
        <v>3416</v>
      </c>
      <c r="I410" t="s">
        <v>3417</v>
      </c>
      <c r="J410" t="s">
        <v>51</v>
      </c>
      <c r="K410" t="s">
        <v>40</v>
      </c>
      <c r="L410" t="s">
        <v>3418</v>
      </c>
      <c r="M410" t="s">
        <v>3419</v>
      </c>
      <c r="N410">
        <v>4788302</v>
      </c>
      <c r="O410">
        <v>30</v>
      </c>
      <c r="P410">
        <v>515146</v>
      </c>
      <c r="Q410">
        <v>2497436</v>
      </c>
      <c r="R410" t="s">
        <v>3420</v>
      </c>
      <c r="S410" t="s">
        <v>3421</v>
      </c>
      <c r="T410" t="s">
        <v>3422</v>
      </c>
      <c r="U410" t="s">
        <v>3423</v>
      </c>
      <c r="V410" t="s">
        <v>245</v>
      </c>
      <c r="W410" t="s">
        <v>246</v>
      </c>
      <c r="X410" t="s">
        <v>246</v>
      </c>
      <c r="Y410" t="s">
        <v>246</v>
      </c>
      <c r="Z410" t="s">
        <v>247</v>
      </c>
      <c r="AA410" t="s">
        <v>3280</v>
      </c>
      <c r="AB410" t="s">
        <v>44</v>
      </c>
      <c r="AC410" t="s">
        <v>27</v>
      </c>
      <c r="AD410" t="s">
        <v>19427</v>
      </c>
      <c r="AE410" t="s">
        <v>46</v>
      </c>
      <c r="AF410" t="s">
        <v>47</v>
      </c>
      <c r="AH410" t="s">
        <v>40</v>
      </c>
      <c r="AI410" t="s">
        <v>19343</v>
      </c>
      <c r="AJ410" t="s">
        <v>19343</v>
      </c>
      <c r="AK410" s="8" t="s">
        <v>47</v>
      </c>
      <c r="AL410" s="8" t="s">
        <v>19344</v>
      </c>
    </row>
    <row r="411" spans="1:38" hidden="1" x14ac:dyDescent="0.25">
      <c r="A411" t="s">
        <v>3281</v>
      </c>
      <c r="B411" t="s">
        <v>322</v>
      </c>
      <c r="C411" t="s">
        <v>149</v>
      </c>
      <c r="H411" t="s">
        <v>3424</v>
      </c>
      <c r="I411" t="s">
        <v>3425</v>
      </c>
      <c r="J411" t="s">
        <v>35</v>
      </c>
      <c r="K411" t="s">
        <v>40</v>
      </c>
      <c r="L411" t="s">
        <v>3426</v>
      </c>
      <c r="M411" t="s">
        <v>3427</v>
      </c>
      <c r="N411">
        <v>4788481</v>
      </c>
      <c r="O411">
        <v>52</v>
      </c>
      <c r="P411">
        <v>181264</v>
      </c>
      <c r="Q411">
        <v>550</v>
      </c>
      <c r="R411" t="s">
        <v>84</v>
      </c>
      <c r="S411" t="s">
        <v>85</v>
      </c>
      <c r="T411" t="s">
        <v>3428</v>
      </c>
      <c r="U411" t="s">
        <v>3429</v>
      </c>
      <c r="V411" t="s">
        <v>329</v>
      </c>
      <c r="W411" t="s">
        <v>703</v>
      </c>
      <c r="X411" t="s">
        <v>704</v>
      </c>
      <c r="Y411" t="s">
        <v>704</v>
      </c>
      <c r="Z411" t="s">
        <v>888</v>
      </c>
      <c r="AA411" t="s">
        <v>3281</v>
      </c>
      <c r="AB411" t="s">
        <v>44</v>
      </c>
      <c r="AC411" t="s">
        <v>27</v>
      </c>
      <c r="AD411" t="s">
        <v>19436</v>
      </c>
      <c r="AE411">
        <v>3</v>
      </c>
      <c r="AF411">
        <v>114</v>
      </c>
      <c r="AH411" t="s">
        <v>40</v>
      </c>
      <c r="AI411" t="s">
        <v>19343</v>
      </c>
      <c r="AJ411" t="s">
        <v>19343</v>
      </c>
      <c r="AK411" s="8" t="s">
        <v>47</v>
      </c>
      <c r="AL411" s="8" t="s">
        <v>19343</v>
      </c>
    </row>
    <row r="412" spans="1:38" hidden="1" x14ac:dyDescent="0.25">
      <c r="A412" t="s">
        <v>3282</v>
      </c>
      <c r="C412" t="s">
        <v>149</v>
      </c>
      <c r="H412" t="s">
        <v>3430</v>
      </c>
      <c r="I412" t="s">
        <v>3431</v>
      </c>
      <c r="J412" t="s">
        <v>456</v>
      </c>
      <c r="K412" t="s">
        <v>40</v>
      </c>
      <c r="L412" t="s">
        <v>3432</v>
      </c>
      <c r="M412" t="s">
        <v>40</v>
      </c>
      <c r="N412">
        <v>4788630</v>
      </c>
      <c r="O412">
        <v>3</v>
      </c>
      <c r="P412">
        <v>4639926</v>
      </c>
      <c r="Q412">
        <v>158836</v>
      </c>
      <c r="R412" t="s">
        <v>71</v>
      </c>
      <c r="S412" t="s">
        <v>72</v>
      </c>
      <c r="T412" t="s">
        <v>3433</v>
      </c>
      <c r="U412" t="s">
        <v>3434</v>
      </c>
      <c r="V412" t="s">
        <v>245</v>
      </c>
      <c r="W412" t="s">
        <v>3435</v>
      </c>
      <c r="X412" t="s">
        <v>3435</v>
      </c>
      <c r="Y412" t="s">
        <v>3435</v>
      </c>
      <c r="Z412" t="s">
        <v>3436</v>
      </c>
      <c r="AA412" t="s">
        <v>3282</v>
      </c>
      <c r="AB412" t="s">
        <v>44</v>
      </c>
      <c r="AC412" t="s">
        <v>27</v>
      </c>
      <c r="AD412" t="s">
        <v>19436</v>
      </c>
      <c r="AE412">
        <v>3</v>
      </c>
      <c r="AF412">
        <v>171</v>
      </c>
      <c r="AH412" t="s">
        <v>18953</v>
      </c>
      <c r="AI412" t="s">
        <v>19343</v>
      </c>
      <c r="AJ412" t="s">
        <v>19343</v>
      </c>
      <c r="AK412" s="8" t="s">
        <v>19395</v>
      </c>
      <c r="AL412" s="8" t="s">
        <v>19343</v>
      </c>
    </row>
    <row r="413" spans="1:38" hidden="1" x14ac:dyDescent="0.25">
      <c r="A413" t="s">
        <v>3283</v>
      </c>
      <c r="B413" t="s">
        <v>715</v>
      </c>
      <c r="C413" t="s">
        <v>149</v>
      </c>
      <c r="H413" t="s">
        <v>3437</v>
      </c>
      <c r="I413" t="s">
        <v>3438</v>
      </c>
      <c r="J413" t="s">
        <v>35</v>
      </c>
      <c r="K413" t="s">
        <v>40</v>
      </c>
      <c r="L413" t="s">
        <v>3439</v>
      </c>
      <c r="M413" t="s">
        <v>3440</v>
      </c>
      <c r="N413">
        <v>4788787</v>
      </c>
      <c r="O413">
        <v>37</v>
      </c>
      <c r="P413">
        <v>534218</v>
      </c>
      <c r="Q413">
        <v>550</v>
      </c>
      <c r="R413" t="s">
        <v>84</v>
      </c>
      <c r="S413" t="s">
        <v>85</v>
      </c>
      <c r="T413" t="s">
        <v>40</v>
      </c>
      <c r="U413" t="s">
        <v>3441</v>
      </c>
      <c r="V413" t="s">
        <v>329</v>
      </c>
      <c r="W413" t="s">
        <v>3049</v>
      </c>
      <c r="X413" t="s">
        <v>722</v>
      </c>
      <c r="Y413" t="s">
        <v>722</v>
      </c>
      <c r="Z413" t="s">
        <v>722</v>
      </c>
      <c r="AA413" t="s">
        <v>3283</v>
      </c>
      <c r="AB413" t="s">
        <v>44</v>
      </c>
      <c r="AC413" t="s">
        <v>27</v>
      </c>
      <c r="AD413" t="s">
        <v>19436</v>
      </c>
      <c r="AE413">
        <v>3</v>
      </c>
      <c r="AF413">
        <v>63</v>
      </c>
      <c r="AH413" t="s">
        <v>18931</v>
      </c>
      <c r="AI413" t="s">
        <v>19343</v>
      </c>
      <c r="AJ413" t="s">
        <v>19343</v>
      </c>
      <c r="AK413" s="8" t="s">
        <v>47</v>
      </c>
      <c r="AL413" s="8" t="s">
        <v>19343</v>
      </c>
    </row>
    <row r="414" spans="1:38" hidden="1" x14ac:dyDescent="0.25">
      <c r="A414" t="s">
        <v>3284</v>
      </c>
      <c r="B414" t="s">
        <v>248</v>
      </c>
      <c r="C414" t="s">
        <v>149</v>
      </c>
      <c r="D414" t="s">
        <v>248</v>
      </c>
      <c r="E414" t="s">
        <v>248</v>
      </c>
      <c r="F414" t="s">
        <v>248</v>
      </c>
      <c r="G414" t="s">
        <v>248</v>
      </c>
      <c r="H414" t="s">
        <v>3442</v>
      </c>
      <c r="I414" t="s">
        <v>3443</v>
      </c>
      <c r="J414" t="s">
        <v>35</v>
      </c>
      <c r="K414" t="s">
        <v>40</v>
      </c>
      <c r="L414" t="s">
        <v>3444</v>
      </c>
      <c r="M414" t="s">
        <v>3445</v>
      </c>
      <c r="N414">
        <v>4788855</v>
      </c>
      <c r="O414">
        <v>16</v>
      </c>
      <c r="P414">
        <v>646161</v>
      </c>
      <c r="Q414">
        <v>1686386</v>
      </c>
      <c r="R414" t="s">
        <v>3446</v>
      </c>
      <c r="S414" t="s">
        <v>3447</v>
      </c>
      <c r="T414" t="s">
        <v>3448</v>
      </c>
      <c r="U414" t="s">
        <v>3449</v>
      </c>
      <c r="V414" t="s">
        <v>553</v>
      </c>
      <c r="W414" t="s">
        <v>905</v>
      </c>
      <c r="X414" t="s">
        <v>905</v>
      </c>
      <c r="Y414" t="s">
        <v>905</v>
      </c>
      <c r="Z414" t="s">
        <v>906</v>
      </c>
      <c r="AA414" t="s">
        <v>3284</v>
      </c>
      <c r="AB414" t="s">
        <v>44</v>
      </c>
      <c r="AC414" t="s">
        <v>27</v>
      </c>
      <c r="AD414" t="s">
        <v>19436</v>
      </c>
      <c r="AE414">
        <v>3</v>
      </c>
      <c r="AF414">
        <v>678</v>
      </c>
      <c r="AH414" t="s">
        <v>18933</v>
      </c>
      <c r="AI414" t="s">
        <v>19343</v>
      </c>
      <c r="AJ414" t="s">
        <v>19343</v>
      </c>
      <c r="AK414" s="8" t="s">
        <v>47</v>
      </c>
      <c r="AL414" s="8" t="s">
        <v>19343</v>
      </c>
    </row>
    <row r="415" spans="1:38" hidden="1" x14ac:dyDescent="0.25">
      <c r="A415" t="s">
        <v>3285</v>
      </c>
      <c r="B415" t="s">
        <v>248</v>
      </c>
      <c r="C415" t="s">
        <v>149</v>
      </c>
      <c r="D415" t="s">
        <v>248</v>
      </c>
      <c r="F415" t="s">
        <v>249</v>
      </c>
      <c r="H415" t="s">
        <v>3450</v>
      </c>
      <c r="I415" t="s">
        <v>3451</v>
      </c>
      <c r="J415" t="s">
        <v>35</v>
      </c>
      <c r="K415" t="s">
        <v>40</v>
      </c>
      <c r="L415" t="s">
        <v>3452</v>
      </c>
      <c r="M415" t="s">
        <v>3453</v>
      </c>
      <c r="N415">
        <v>4788973</v>
      </c>
      <c r="O415">
        <v>72</v>
      </c>
      <c r="P415">
        <v>143393</v>
      </c>
      <c r="Q415">
        <v>881260</v>
      </c>
      <c r="R415" t="s">
        <v>946</v>
      </c>
      <c r="S415" t="s">
        <v>947</v>
      </c>
      <c r="T415" t="s">
        <v>3454</v>
      </c>
      <c r="U415" t="s">
        <v>3455</v>
      </c>
      <c r="V415" t="s">
        <v>257</v>
      </c>
      <c r="W415" t="s">
        <v>258</v>
      </c>
      <c r="X415" t="s">
        <v>258</v>
      </c>
      <c r="Y415" t="s">
        <v>258</v>
      </c>
      <c r="Z415" t="s">
        <v>77</v>
      </c>
      <c r="AA415" t="s">
        <v>3285</v>
      </c>
      <c r="AB415" t="s">
        <v>44</v>
      </c>
      <c r="AC415" t="s">
        <v>27</v>
      </c>
      <c r="AD415" t="s">
        <v>19420</v>
      </c>
      <c r="AE415" t="s">
        <v>46</v>
      </c>
      <c r="AF415">
        <v>660</v>
      </c>
      <c r="AH415" t="s">
        <v>40</v>
      </c>
      <c r="AI415" t="s">
        <v>19343</v>
      </c>
      <c r="AJ415" t="s">
        <v>19343</v>
      </c>
      <c r="AK415" s="8" t="s">
        <v>47</v>
      </c>
      <c r="AL415" s="8" t="s">
        <v>19344</v>
      </c>
    </row>
    <row r="416" spans="1:38" hidden="1" x14ac:dyDescent="0.25">
      <c r="A416" t="s">
        <v>3286</v>
      </c>
      <c r="B416" t="s">
        <v>369</v>
      </c>
      <c r="C416" t="s">
        <v>248</v>
      </c>
      <c r="H416" t="s">
        <v>3456</v>
      </c>
      <c r="I416" t="s">
        <v>3457</v>
      </c>
      <c r="J416" t="s">
        <v>35</v>
      </c>
      <c r="K416" t="s">
        <v>40</v>
      </c>
      <c r="L416" t="s">
        <v>3458</v>
      </c>
      <c r="M416" t="s">
        <v>3459</v>
      </c>
      <c r="N416">
        <v>4789060</v>
      </c>
      <c r="O416">
        <v>25</v>
      </c>
      <c r="P416">
        <v>430125</v>
      </c>
      <c r="Q416">
        <v>1329822</v>
      </c>
      <c r="R416" t="s">
        <v>3460</v>
      </c>
      <c r="S416" t="s">
        <v>72</v>
      </c>
      <c r="T416" t="s">
        <v>3461</v>
      </c>
      <c r="U416" t="s">
        <v>3462</v>
      </c>
      <c r="V416" t="s">
        <v>553</v>
      </c>
      <c r="W416" t="s">
        <v>767</v>
      </c>
      <c r="X416" t="s">
        <v>767</v>
      </c>
      <c r="Y416" t="s">
        <v>767</v>
      </c>
      <c r="Z416" t="s">
        <v>3463</v>
      </c>
      <c r="AA416" t="s">
        <v>3286</v>
      </c>
      <c r="AB416" t="s">
        <v>44</v>
      </c>
      <c r="AC416" t="s">
        <v>27</v>
      </c>
      <c r="AD416" t="s">
        <v>19436</v>
      </c>
      <c r="AE416">
        <v>2</v>
      </c>
      <c r="AF416" t="s">
        <v>47</v>
      </c>
      <c r="AH416" t="s">
        <v>18941</v>
      </c>
      <c r="AI416" t="s">
        <v>19343</v>
      </c>
      <c r="AJ416" t="s">
        <v>19343</v>
      </c>
      <c r="AK416" s="8" t="s">
        <v>19366</v>
      </c>
      <c r="AL416" s="8" t="s">
        <v>19343</v>
      </c>
    </row>
    <row r="417" spans="1:38" hidden="1" x14ac:dyDescent="0.25">
      <c r="A417" t="s">
        <v>3287</v>
      </c>
      <c r="C417" t="s">
        <v>149</v>
      </c>
      <c r="H417" t="s">
        <v>3464</v>
      </c>
      <c r="I417" t="s">
        <v>3465</v>
      </c>
      <c r="J417" t="s">
        <v>51</v>
      </c>
      <c r="K417" t="s">
        <v>40</v>
      </c>
      <c r="L417" t="s">
        <v>3466</v>
      </c>
      <c r="M417" t="s">
        <v>3467</v>
      </c>
      <c r="N417">
        <v>4789109</v>
      </c>
      <c r="O417">
        <v>158</v>
      </c>
      <c r="P417">
        <v>135068</v>
      </c>
      <c r="Q417">
        <v>158836</v>
      </c>
      <c r="R417" t="s">
        <v>71</v>
      </c>
      <c r="S417" t="s">
        <v>72</v>
      </c>
      <c r="T417" t="s">
        <v>3468</v>
      </c>
      <c r="U417" t="s">
        <v>3469</v>
      </c>
      <c r="V417" t="s">
        <v>245</v>
      </c>
      <c r="W417" t="s">
        <v>246</v>
      </c>
      <c r="X417" t="s">
        <v>246</v>
      </c>
      <c r="Y417" t="s">
        <v>246</v>
      </c>
      <c r="Z417" t="s">
        <v>247</v>
      </c>
      <c r="AA417" t="s">
        <v>3287</v>
      </c>
      <c r="AB417" t="s">
        <v>44</v>
      </c>
      <c r="AC417" t="s">
        <v>27</v>
      </c>
      <c r="AD417" t="s">
        <v>19436</v>
      </c>
      <c r="AE417">
        <v>3</v>
      </c>
      <c r="AF417">
        <v>114</v>
      </c>
      <c r="AH417" t="s">
        <v>40</v>
      </c>
      <c r="AI417" t="s">
        <v>19343</v>
      </c>
      <c r="AJ417" t="s">
        <v>19343</v>
      </c>
      <c r="AK417" s="8" t="s">
        <v>47</v>
      </c>
      <c r="AL417" s="8" t="s">
        <v>19343</v>
      </c>
    </row>
    <row r="418" spans="1:38" hidden="1" x14ac:dyDescent="0.25">
      <c r="A418" t="s">
        <v>3288</v>
      </c>
      <c r="B418" t="s">
        <v>369</v>
      </c>
      <c r="C418" t="s">
        <v>149</v>
      </c>
      <c r="D418" t="s">
        <v>387</v>
      </c>
      <c r="F418" t="s">
        <v>471</v>
      </c>
      <c r="H418" t="s">
        <v>3470</v>
      </c>
      <c r="I418" t="s">
        <v>3471</v>
      </c>
      <c r="J418" t="s">
        <v>35</v>
      </c>
      <c r="K418" t="s">
        <v>40</v>
      </c>
      <c r="L418" t="s">
        <v>3472</v>
      </c>
      <c r="M418" t="s">
        <v>3473</v>
      </c>
      <c r="N418">
        <v>4789183</v>
      </c>
      <c r="O418">
        <v>36</v>
      </c>
      <c r="P418">
        <v>2518331</v>
      </c>
      <c r="Q418">
        <v>881260</v>
      </c>
      <c r="R418" t="s">
        <v>946</v>
      </c>
      <c r="S418" t="s">
        <v>947</v>
      </c>
      <c r="T418" t="s">
        <v>3474</v>
      </c>
      <c r="U418" t="s">
        <v>3475</v>
      </c>
      <c r="V418" t="s">
        <v>478</v>
      </c>
      <c r="W418" t="s">
        <v>479</v>
      </c>
      <c r="X418" t="s">
        <v>479</v>
      </c>
      <c r="Y418" t="s">
        <v>479</v>
      </c>
      <c r="Z418" t="s">
        <v>77</v>
      </c>
      <c r="AA418" t="s">
        <v>3288</v>
      </c>
      <c r="AB418" t="s">
        <v>44</v>
      </c>
      <c r="AC418" t="s">
        <v>27</v>
      </c>
      <c r="AD418" t="s">
        <v>19420</v>
      </c>
      <c r="AE418" t="s">
        <v>46</v>
      </c>
      <c r="AF418" t="s">
        <v>47</v>
      </c>
      <c r="AH418" t="s">
        <v>40</v>
      </c>
      <c r="AI418" t="s">
        <v>19343</v>
      </c>
      <c r="AJ418" t="s">
        <v>19343</v>
      </c>
      <c r="AK418" s="8" t="s">
        <v>47</v>
      </c>
      <c r="AL418" s="8" t="s">
        <v>19344</v>
      </c>
    </row>
    <row r="419" spans="1:38" hidden="1" x14ac:dyDescent="0.25">
      <c r="A419" t="s">
        <v>3289</v>
      </c>
      <c r="B419" t="s">
        <v>322</v>
      </c>
      <c r="C419" t="s">
        <v>149</v>
      </c>
      <c r="H419" t="s">
        <v>3476</v>
      </c>
      <c r="I419" t="s">
        <v>3477</v>
      </c>
      <c r="J419" t="s">
        <v>35</v>
      </c>
      <c r="K419" t="s">
        <v>40</v>
      </c>
      <c r="L419" t="s">
        <v>3478</v>
      </c>
      <c r="M419" t="s">
        <v>3479</v>
      </c>
      <c r="N419">
        <v>4789757</v>
      </c>
      <c r="O419">
        <v>48</v>
      </c>
      <c r="P419">
        <v>232940</v>
      </c>
      <c r="Q419">
        <v>550</v>
      </c>
      <c r="R419" t="s">
        <v>84</v>
      </c>
      <c r="S419" t="s">
        <v>85</v>
      </c>
      <c r="T419" t="s">
        <v>3480</v>
      </c>
      <c r="U419" t="s">
        <v>3481</v>
      </c>
      <c r="V419" t="s">
        <v>329</v>
      </c>
      <c r="W419" t="s">
        <v>703</v>
      </c>
      <c r="X419" t="s">
        <v>704</v>
      </c>
      <c r="Y419" t="s">
        <v>704</v>
      </c>
      <c r="Z419" t="s">
        <v>888</v>
      </c>
      <c r="AA419" t="s">
        <v>3289</v>
      </c>
      <c r="AB419" t="s">
        <v>44</v>
      </c>
      <c r="AC419" t="s">
        <v>27</v>
      </c>
      <c r="AD419" t="s">
        <v>19436</v>
      </c>
      <c r="AE419">
        <v>4</v>
      </c>
      <c r="AF419">
        <v>68</v>
      </c>
      <c r="AH419" t="s">
        <v>18946</v>
      </c>
      <c r="AI419" t="s">
        <v>19343</v>
      </c>
      <c r="AJ419" t="s">
        <v>19343</v>
      </c>
      <c r="AK419" s="8" t="s">
        <v>47</v>
      </c>
      <c r="AL419" s="8" t="s">
        <v>19343</v>
      </c>
    </row>
    <row r="420" spans="1:38" hidden="1" x14ac:dyDescent="0.25">
      <c r="A420" t="s">
        <v>3290</v>
      </c>
      <c r="B420" t="s">
        <v>387</v>
      </c>
      <c r="C420" t="s">
        <v>149</v>
      </c>
      <c r="D420" t="s">
        <v>586</v>
      </c>
      <c r="F420" t="s">
        <v>150</v>
      </c>
      <c r="H420" t="s">
        <v>3482</v>
      </c>
      <c r="I420" t="s">
        <v>3483</v>
      </c>
      <c r="J420" t="s">
        <v>51</v>
      </c>
      <c r="K420" t="s">
        <v>40</v>
      </c>
      <c r="L420" t="s">
        <v>3484</v>
      </c>
      <c r="M420" t="s">
        <v>3485</v>
      </c>
      <c r="N420">
        <v>4789850</v>
      </c>
      <c r="O420">
        <v>130</v>
      </c>
      <c r="P420">
        <v>61342</v>
      </c>
      <c r="Q420">
        <v>1296536</v>
      </c>
      <c r="R420" t="s">
        <v>191</v>
      </c>
      <c r="S420" t="s">
        <v>72</v>
      </c>
      <c r="T420" t="s">
        <v>3486</v>
      </c>
      <c r="U420" t="s">
        <v>3487</v>
      </c>
      <c r="V420" t="s">
        <v>157</v>
      </c>
      <c r="W420" t="s">
        <v>595</v>
      </c>
      <c r="X420" t="s">
        <v>595</v>
      </c>
      <c r="Y420" t="s">
        <v>595</v>
      </c>
      <c r="Z420" t="s">
        <v>737</v>
      </c>
      <c r="AA420" t="s">
        <v>3290</v>
      </c>
      <c r="AB420" t="s">
        <v>44</v>
      </c>
      <c r="AC420" t="s">
        <v>27</v>
      </c>
      <c r="AD420" t="s">
        <v>19436</v>
      </c>
      <c r="AE420">
        <v>3</v>
      </c>
      <c r="AF420" t="s">
        <v>47</v>
      </c>
      <c r="AH420" t="s">
        <v>18933</v>
      </c>
      <c r="AI420" t="s">
        <v>19343</v>
      </c>
      <c r="AJ420" t="s">
        <v>19343</v>
      </c>
      <c r="AK420" s="8" t="s">
        <v>47</v>
      </c>
      <c r="AL420" s="8" t="s">
        <v>19343</v>
      </c>
    </row>
    <row r="421" spans="1:38" hidden="1" x14ac:dyDescent="0.25">
      <c r="A421" t="s">
        <v>3291</v>
      </c>
      <c r="B421" t="s">
        <v>322</v>
      </c>
      <c r="C421" t="s">
        <v>149</v>
      </c>
      <c r="H421" t="s">
        <v>3488</v>
      </c>
      <c r="I421" t="s">
        <v>3489</v>
      </c>
      <c r="J421" t="s">
        <v>35</v>
      </c>
      <c r="K421" t="s">
        <v>40</v>
      </c>
      <c r="L421" t="s">
        <v>3490</v>
      </c>
      <c r="M421" t="s">
        <v>3491</v>
      </c>
      <c r="N421">
        <v>4790146</v>
      </c>
      <c r="O421">
        <v>76</v>
      </c>
      <c r="P421">
        <v>154918</v>
      </c>
      <c r="Q421">
        <v>550</v>
      </c>
      <c r="R421" t="s">
        <v>84</v>
      </c>
      <c r="S421" t="s">
        <v>85</v>
      </c>
      <c r="T421" t="s">
        <v>3492</v>
      </c>
      <c r="U421" t="s">
        <v>3493</v>
      </c>
      <c r="V421" t="s">
        <v>329</v>
      </c>
      <c r="W421" t="s">
        <v>1878</v>
      </c>
      <c r="X421" t="s">
        <v>331</v>
      </c>
      <c r="Y421" t="s">
        <v>331</v>
      </c>
      <c r="Z421" t="s">
        <v>332</v>
      </c>
      <c r="AA421" t="s">
        <v>3291</v>
      </c>
      <c r="AB421" t="s">
        <v>44</v>
      </c>
      <c r="AC421" t="s">
        <v>27</v>
      </c>
      <c r="AD421" t="s">
        <v>19436</v>
      </c>
      <c r="AE421">
        <v>4</v>
      </c>
      <c r="AF421">
        <v>108</v>
      </c>
      <c r="AH421" t="s">
        <v>18933</v>
      </c>
      <c r="AI421" t="s">
        <v>19343</v>
      </c>
      <c r="AJ421" t="s">
        <v>19343</v>
      </c>
      <c r="AK421" s="8" t="s">
        <v>47</v>
      </c>
      <c r="AL421" s="8" t="s">
        <v>19343</v>
      </c>
    </row>
    <row r="422" spans="1:38" hidden="1" x14ac:dyDescent="0.25">
      <c r="A422" t="s">
        <v>3292</v>
      </c>
      <c r="B422" t="s">
        <v>248</v>
      </c>
      <c r="C422" t="s">
        <v>149</v>
      </c>
      <c r="D422" t="s">
        <v>248</v>
      </c>
      <c r="F422" t="s">
        <v>249</v>
      </c>
      <c r="H422" t="s">
        <v>3494</v>
      </c>
      <c r="I422" t="s">
        <v>3495</v>
      </c>
      <c r="J422" t="s">
        <v>35</v>
      </c>
      <c r="K422" t="s">
        <v>40</v>
      </c>
      <c r="L422" t="s">
        <v>3496</v>
      </c>
      <c r="M422" t="s">
        <v>3497</v>
      </c>
      <c r="N422">
        <v>4790322</v>
      </c>
      <c r="O422">
        <v>85</v>
      </c>
      <c r="P422">
        <v>153999</v>
      </c>
      <c r="Q422">
        <v>881260</v>
      </c>
      <c r="R422" t="s">
        <v>946</v>
      </c>
      <c r="S422" t="s">
        <v>947</v>
      </c>
      <c r="T422" t="s">
        <v>3498</v>
      </c>
      <c r="U422" t="s">
        <v>3499</v>
      </c>
      <c r="V422" t="s">
        <v>257</v>
      </c>
      <c r="W422" t="s">
        <v>258</v>
      </c>
      <c r="X422" t="s">
        <v>258</v>
      </c>
      <c r="Y422" t="s">
        <v>258</v>
      </c>
      <c r="Z422" t="s">
        <v>77</v>
      </c>
      <c r="AA422" t="s">
        <v>3292</v>
      </c>
      <c r="AB422" t="s">
        <v>44</v>
      </c>
      <c r="AC422" t="s">
        <v>27</v>
      </c>
      <c r="AD422" t="s">
        <v>19420</v>
      </c>
      <c r="AE422" t="s">
        <v>46</v>
      </c>
      <c r="AF422">
        <v>660</v>
      </c>
      <c r="AH422" t="s">
        <v>40</v>
      </c>
      <c r="AI422" t="s">
        <v>19343</v>
      </c>
      <c r="AJ422" t="s">
        <v>19343</v>
      </c>
      <c r="AK422" s="8" t="s">
        <v>47</v>
      </c>
      <c r="AL422" s="8" t="s">
        <v>19344</v>
      </c>
    </row>
    <row r="423" spans="1:38" hidden="1" x14ac:dyDescent="0.25">
      <c r="A423" t="s">
        <v>3293</v>
      </c>
      <c r="B423" t="s">
        <v>387</v>
      </c>
      <c r="C423" t="s">
        <v>149</v>
      </c>
      <c r="D423" t="s">
        <v>586</v>
      </c>
      <c r="F423" t="s">
        <v>150</v>
      </c>
      <c r="H423" t="s">
        <v>3500</v>
      </c>
      <c r="I423" t="s">
        <v>3501</v>
      </c>
      <c r="J423" t="s">
        <v>51</v>
      </c>
      <c r="K423" t="s">
        <v>40</v>
      </c>
      <c r="L423" t="s">
        <v>3502</v>
      </c>
      <c r="M423" t="s">
        <v>3503</v>
      </c>
      <c r="N423">
        <v>4790524</v>
      </c>
      <c r="O423">
        <v>186</v>
      </c>
      <c r="P423">
        <v>45551</v>
      </c>
      <c r="Q423">
        <v>61645</v>
      </c>
      <c r="R423" t="s">
        <v>38</v>
      </c>
      <c r="S423" t="s">
        <v>39</v>
      </c>
      <c r="T423" t="s">
        <v>3504</v>
      </c>
      <c r="U423" t="s">
        <v>3505</v>
      </c>
      <c r="V423" t="s">
        <v>157</v>
      </c>
      <c r="W423" t="s">
        <v>595</v>
      </c>
      <c r="X423" t="s">
        <v>595</v>
      </c>
      <c r="Y423" t="s">
        <v>595</v>
      </c>
      <c r="Z423" t="s">
        <v>3506</v>
      </c>
      <c r="AA423" t="s">
        <v>3293</v>
      </c>
      <c r="AB423" t="s">
        <v>44</v>
      </c>
      <c r="AC423" t="s">
        <v>27</v>
      </c>
      <c r="AD423" t="s">
        <v>19423</v>
      </c>
      <c r="AE423" t="s">
        <v>46</v>
      </c>
      <c r="AF423">
        <v>252</v>
      </c>
      <c r="AH423" t="s">
        <v>18930</v>
      </c>
      <c r="AI423" t="s">
        <v>19343</v>
      </c>
      <c r="AJ423" t="s">
        <v>19343</v>
      </c>
      <c r="AK423" s="8" t="s">
        <v>47</v>
      </c>
      <c r="AL423" s="8" t="s">
        <v>19344</v>
      </c>
    </row>
    <row r="424" spans="1:38" hidden="1" x14ac:dyDescent="0.25">
      <c r="A424" t="s">
        <v>3294</v>
      </c>
      <c r="B424" t="s">
        <v>322</v>
      </c>
      <c r="C424" t="s">
        <v>149</v>
      </c>
      <c r="H424" t="s">
        <v>3507</v>
      </c>
      <c r="I424" t="s">
        <v>3508</v>
      </c>
      <c r="J424" t="s">
        <v>35</v>
      </c>
      <c r="K424" t="s">
        <v>40</v>
      </c>
      <c r="L424" t="s">
        <v>3509</v>
      </c>
      <c r="M424" t="s">
        <v>3510</v>
      </c>
      <c r="N424">
        <v>4790862</v>
      </c>
      <c r="O424">
        <v>47</v>
      </c>
      <c r="P424">
        <v>183062</v>
      </c>
      <c r="Q424">
        <v>550</v>
      </c>
      <c r="R424" t="s">
        <v>84</v>
      </c>
      <c r="S424" t="s">
        <v>85</v>
      </c>
      <c r="T424" t="s">
        <v>3511</v>
      </c>
      <c r="U424" t="s">
        <v>3512</v>
      </c>
      <c r="V424" t="s">
        <v>329</v>
      </c>
      <c r="W424" t="s">
        <v>703</v>
      </c>
      <c r="X424" t="s">
        <v>704</v>
      </c>
      <c r="Y424" t="s">
        <v>704</v>
      </c>
      <c r="Z424" t="s">
        <v>705</v>
      </c>
      <c r="AA424" t="s">
        <v>3294</v>
      </c>
      <c r="AB424" t="s">
        <v>44</v>
      </c>
      <c r="AC424" t="s">
        <v>27</v>
      </c>
      <c r="AD424" t="s">
        <v>19436</v>
      </c>
      <c r="AE424">
        <v>2</v>
      </c>
      <c r="AF424">
        <v>78</v>
      </c>
      <c r="AH424" t="s">
        <v>18936</v>
      </c>
      <c r="AI424" t="s">
        <v>19343</v>
      </c>
      <c r="AJ424" t="s">
        <v>19343</v>
      </c>
      <c r="AK424" s="8" t="s">
        <v>47</v>
      </c>
      <c r="AL424" s="8" t="s">
        <v>19343</v>
      </c>
    </row>
    <row r="425" spans="1:38" x14ac:dyDescent="0.25">
      <c r="A425" t="s">
        <v>3295</v>
      </c>
      <c r="C425" t="s">
        <v>149</v>
      </c>
      <c r="H425" t="s">
        <v>3513</v>
      </c>
      <c r="I425" t="s">
        <v>3514</v>
      </c>
      <c r="J425" t="s">
        <v>51</v>
      </c>
      <c r="K425" t="s">
        <v>40</v>
      </c>
      <c r="L425" t="s">
        <v>3515</v>
      </c>
      <c r="M425" t="s">
        <v>3516</v>
      </c>
      <c r="N425">
        <v>4790974</v>
      </c>
      <c r="O425">
        <v>109</v>
      </c>
      <c r="P425">
        <v>211130</v>
      </c>
      <c r="Q425">
        <v>158836</v>
      </c>
      <c r="R425" t="s">
        <v>71</v>
      </c>
      <c r="S425" t="s">
        <v>72</v>
      </c>
      <c r="T425" t="s">
        <v>3517</v>
      </c>
      <c r="U425" t="s">
        <v>3518</v>
      </c>
      <c r="V425" t="s">
        <v>245</v>
      </c>
      <c r="W425" t="s">
        <v>246</v>
      </c>
      <c r="X425" t="s">
        <v>246</v>
      </c>
      <c r="Y425" t="s">
        <v>246</v>
      </c>
      <c r="Z425" t="s">
        <v>247</v>
      </c>
      <c r="AA425" t="s">
        <v>3295</v>
      </c>
      <c r="AB425" t="s">
        <v>44</v>
      </c>
      <c r="AC425" t="s">
        <v>27</v>
      </c>
      <c r="AD425" t="s">
        <v>19436</v>
      </c>
      <c r="AE425">
        <v>3</v>
      </c>
      <c r="AF425">
        <v>127</v>
      </c>
      <c r="AH425" t="s">
        <v>18957</v>
      </c>
      <c r="AI425" t="s">
        <v>19343</v>
      </c>
      <c r="AJ425" t="s">
        <v>19343</v>
      </c>
      <c r="AK425" s="8" t="s">
        <v>19361</v>
      </c>
      <c r="AL425" s="8" t="s">
        <v>19343</v>
      </c>
    </row>
    <row r="426" spans="1:38" hidden="1" x14ac:dyDescent="0.25">
      <c r="A426" t="s">
        <v>3296</v>
      </c>
      <c r="B426" t="s">
        <v>322</v>
      </c>
      <c r="C426" t="s">
        <v>149</v>
      </c>
      <c r="H426" t="s">
        <v>3519</v>
      </c>
      <c r="I426" t="s">
        <v>3520</v>
      </c>
      <c r="J426" t="s">
        <v>35</v>
      </c>
      <c r="K426" t="s">
        <v>40</v>
      </c>
      <c r="L426" t="s">
        <v>3521</v>
      </c>
      <c r="M426" t="s">
        <v>3522</v>
      </c>
      <c r="N426">
        <v>4791577</v>
      </c>
      <c r="O426">
        <v>51</v>
      </c>
      <c r="P426">
        <v>195333</v>
      </c>
      <c r="Q426">
        <v>550</v>
      </c>
      <c r="R426" t="s">
        <v>84</v>
      </c>
      <c r="S426" t="s">
        <v>85</v>
      </c>
      <c r="T426" t="s">
        <v>3523</v>
      </c>
      <c r="U426" t="s">
        <v>3524</v>
      </c>
      <c r="V426" t="s">
        <v>329</v>
      </c>
      <c r="W426" t="s">
        <v>1878</v>
      </c>
      <c r="X426" t="s">
        <v>331</v>
      </c>
      <c r="Y426" t="s">
        <v>331</v>
      </c>
      <c r="Z426" t="s">
        <v>929</v>
      </c>
      <c r="AA426" t="s">
        <v>3296</v>
      </c>
      <c r="AB426" t="s">
        <v>44</v>
      </c>
      <c r="AC426" t="s">
        <v>27</v>
      </c>
      <c r="AD426" t="s">
        <v>19436</v>
      </c>
      <c r="AE426">
        <v>4</v>
      </c>
      <c r="AF426">
        <v>68</v>
      </c>
      <c r="AH426" t="s">
        <v>18946</v>
      </c>
      <c r="AI426" t="s">
        <v>19343</v>
      </c>
      <c r="AJ426" t="s">
        <v>19343</v>
      </c>
      <c r="AK426" s="8" t="s">
        <v>47</v>
      </c>
      <c r="AL426" s="8" t="s">
        <v>19343</v>
      </c>
    </row>
    <row r="427" spans="1:38" hidden="1" x14ac:dyDescent="0.25">
      <c r="A427" t="s">
        <v>3297</v>
      </c>
      <c r="B427" t="s">
        <v>322</v>
      </c>
      <c r="C427" t="s">
        <v>149</v>
      </c>
      <c r="H427" t="s">
        <v>3525</v>
      </c>
      <c r="I427" t="s">
        <v>3526</v>
      </c>
      <c r="J427" t="s">
        <v>35</v>
      </c>
      <c r="K427" t="s">
        <v>40</v>
      </c>
      <c r="L427" t="s">
        <v>3527</v>
      </c>
      <c r="M427" t="s">
        <v>3528</v>
      </c>
      <c r="N427">
        <v>4792403</v>
      </c>
      <c r="O427">
        <v>55</v>
      </c>
      <c r="P427">
        <v>192822</v>
      </c>
      <c r="Q427">
        <v>550</v>
      </c>
      <c r="R427" t="s">
        <v>84</v>
      </c>
      <c r="S427" t="s">
        <v>85</v>
      </c>
      <c r="T427" t="s">
        <v>3529</v>
      </c>
      <c r="U427" t="s">
        <v>3530</v>
      </c>
      <c r="V427" t="s">
        <v>329</v>
      </c>
      <c r="W427" t="s">
        <v>703</v>
      </c>
      <c r="X427" t="s">
        <v>704</v>
      </c>
      <c r="Y427" t="s">
        <v>704</v>
      </c>
      <c r="Z427" t="s">
        <v>705</v>
      </c>
      <c r="AA427" t="s">
        <v>3297</v>
      </c>
      <c r="AB427" t="s">
        <v>44</v>
      </c>
      <c r="AC427" t="s">
        <v>27</v>
      </c>
      <c r="AD427" t="s">
        <v>19436</v>
      </c>
      <c r="AE427">
        <v>4</v>
      </c>
      <c r="AF427">
        <v>68</v>
      </c>
      <c r="AH427" t="s">
        <v>18946</v>
      </c>
      <c r="AI427" t="s">
        <v>19343</v>
      </c>
      <c r="AJ427" t="s">
        <v>19343</v>
      </c>
      <c r="AK427" s="8" t="s">
        <v>47</v>
      </c>
      <c r="AL427" s="8" t="s">
        <v>19343</v>
      </c>
    </row>
    <row r="428" spans="1:38" hidden="1" x14ac:dyDescent="0.25">
      <c r="A428" t="s">
        <v>3298</v>
      </c>
      <c r="H428" t="s">
        <v>3531</v>
      </c>
      <c r="I428" t="s">
        <v>3532</v>
      </c>
      <c r="J428" t="s">
        <v>456</v>
      </c>
      <c r="K428" t="s">
        <v>40</v>
      </c>
      <c r="L428" t="s">
        <v>3533</v>
      </c>
      <c r="M428" t="s">
        <v>40</v>
      </c>
      <c r="N428">
        <v>4792737</v>
      </c>
      <c r="O428">
        <v>1</v>
      </c>
      <c r="P428">
        <v>4792737</v>
      </c>
      <c r="Q428">
        <v>550</v>
      </c>
      <c r="R428" t="s">
        <v>84</v>
      </c>
      <c r="S428" t="s">
        <v>85</v>
      </c>
      <c r="T428" t="s">
        <v>3534</v>
      </c>
      <c r="U428" t="s">
        <v>3535</v>
      </c>
      <c r="V428" t="s">
        <v>3536</v>
      </c>
      <c r="W428" t="s">
        <v>3537</v>
      </c>
      <c r="X428" t="s">
        <v>3537</v>
      </c>
      <c r="Y428" t="s">
        <v>3537</v>
      </c>
      <c r="Z428" t="s">
        <v>3538</v>
      </c>
      <c r="AA428" t="s">
        <v>3298</v>
      </c>
      <c r="AB428" t="s">
        <v>44</v>
      </c>
      <c r="AC428" t="s">
        <v>27</v>
      </c>
      <c r="AD428" t="s">
        <v>19413</v>
      </c>
      <c r="AE428" t="s">
        <v>46</v>
      </c>
      <c r="AF428" t="s">
        <v>47</v>
      </c>
      <c r="AH428" t="s">
        <v>40</v>
      </c>
      <c r="AI428" t="s">
        <v>19343</v>
      </c>
      <c r="AJ428" t="s">
        <v>19343</v>
      </c>
      <c r="AK428" s="8" t="s">
        <v>47</v>
      </c>
      <c r="AL428" s="8" t="s">
        <v>19344</v>
      </c>
    </row>
    <row r="429" spans="1:38" hidden="1" x14ac:dyDescent="0.25">
      <c r="A429" t="s">
        <v>3299</v>
      </c>
      <c r="B429" t="s">
        <v>322</v>
      </c>
      <c r="C429" t="s">
        <v>149</v>
      </c>
      <c r="H429" t="s">
        <v>3539</v>
      </c>
      <c r="I429" t="s">
        <v>3540</v>
      </c>
      <c r="J429" t="s">
        <v>35</v>
      </c>
      <c r="K429" t="s">
        <v>40</v>
      </c>
      <c r="L429" t="s">
        <v>3541</v>
      </c>
      <c r="M429" t="s">
        <v>3542</v>
      </c>
      <c r="N429">
        <v>4792973</v>
      </c>
      <c r="O429">
        <v>49</v>
      </c>
      <c r="P429">
        <v>232951</v>
      </c>
      <c r="Q429">
        <v>550</v>
      </c>
      <c r="R429" t="s">
        <v>84</v>
      </c>
      <c r="S429" t="s">
        <v>85</v>
      </c>
      <c r="T429" t="s">
        <v>3543</v>
      </c>
      <c r="U429" t="s">
        <v>3544</v>
      </c>
      <c r="V429" t="s">
        <v>329</v>
      </c>
      <c r="W429" t="s">
        <v>703</v>
      </c>
      <c r="X429" t="s">
        <v>704</v>
      </c>
      <c r="Y429" t="s">
        <v>704</v>
      </c>
      <c r="Z429" t="s">
        <v>705</v>
      </c>
      <c r="AA429" t="s">
        <v>3299</v>
      </c>
      <c r="AB429" t="s">
        <v>44</v>
      </c>
      <c r="AC429" t="s">
        <v>27</v>
      </c>
      <c r="AD429" t="s">
        <v>19436</v>
      </c>
      <c r="AE429">
        <v>4</v>
      </c>
      <c r="AF429">
        <v>68</v>
      </c>
      <c r="AH429" t="s">
        <v>18946</v>
      </c>
      <c r="AI429" t="s">
        <v>19343</v>
      </c>
      <c r="AJ429" t="s">
        <v>19343</v>
      </c>
      <c r="AK429" s="8" t="s">
        <v>47</v>
      </c>
      <c r="AL429" s="8" t="s">
        <v>19343</v>
      </c>
    </row>
    <row r="430" spans="1:38" hidden="1" x14ac:dyDescent="0.25">
      <c r="A430" t="s">
        <v>3300</v>
      </c>
      <c r="B430" t="s">
        <v>3545</v>
      </c>
      <c r="F430" t="s">
        <v>3546</v>
      </c>
      <c r="H430" t="s">
        <v>3547</v>
      </c>
      <c r="I430" t="s">
        <v>3548</v>
      </c>
      <c r="J430" t="s">
        <v>35</v>
      </c>
      <c r="K430" t="s">
        <v>40</v>
      </c>
      <c r="L430" t="s">
        <v>3549</v>
      </c>
      <c r="M430" t="s">
        <v>3550</v>
      </c>
      <c r="N430">
        <v>4792991</v>
      </c>
      <c r="O430">
        <v>45</v>
      </c>
      <c r="P430">
        <v>344398</v>
      </c>
      <c r="Q430">
        <v>158836</v>
      </c>
      <c r="R430" t="s">
        <v>71</v>
      </c>
      <c r="S430" t="s">
        <v>72</v>
      </c>
      <c r="T430" t="s">
        <v>3551</v>
      </c>
      <c r="U430" t="s">
        <v>3552</v>
      </c>
      <c r="V430" t="s">
        <v>3553</v>
      </c>
      <c r="W430" t="s">
        <v>3554</v>
      </c>
      <c r="X430" t="s">
        <v>3554</v>
      </c>
      <c r="Y430" t="s">
        <v>3554</v>
      </c>
      <c r="Z430" t="s">
        <v>77</v>
      </c>
      <c r="AA430" t="s">
        <v>3300</v>
      </c>
      <c r="AB430" t="s">
        <v>44</v>
      </c>
      <c r="AC430" t="s">
        <v>27</v>
      </c>
      <c r="AD430" t="s">
        <v>19436</v>
      </c>
      <c r="AE430">
        <v>1</v>
      </c>
      <c r="AF430">
        <v>636</v>
      </c>
      <c r="AH430" t="s">
        <v>18958</v>
      </c>
      <c r="AI430" t="s">
        <v>19343</v>
      </c>
      <c r="AJ430" t="s">
        <v>19343</v>
      </c>
      <c r="AK430" s="8" t="s">
        <v>47</v>
      </c>
      <c r="AL430" s="8" t="s">
        <v>19344</v>
      </c>
    </row>
    <row r="431" spans="1:38" hidden="1" x14ac:dyDescent="0.25">
      <c r="A431" t="s">
        <v>3301</v>
      </c>
      <c r="B431" t="s">
        <v>322</v>
      </c>
      <c r="C431" t="s">
        <v>149</v>
      </c>
      <c r="H431" t="s">
        <v>3555</v>
      </c>
      <c r="I431" t="s">
        <v>3556</v>
      </c>
      <c r="J431" t="s">
        <v>35</v>
      </c>
      <c r="K431" t="s">
        <v>40</v>
      </c>
      <c r="L431" t="s">
        <v>3557</v>
      </c>
      <c r="M431" t="s">
        <v>3558</v>
      </c>
      <c r="N431">
        <v>4793330</v>
      </c>
      <c r="O431">
        <v>96</v>
      </c>
      <c r="P431">
        <v>86966</v>
      </c>
      <c r="Q431">
        <v>550</v>
      </c>
      <c r="R431" t="s">
        <v>84</v>
      </c>
      <c r="S431" t="s">
        <v>85</v>
      </c>
      <c r="T431" t="s">
        <v>3559</v>
      </c>
      <c r="U431" t="s">
        <v>3560</v>
      </c>
      <c r="V431" t="s">
        <v>329</v>
      </c>
      <c r="W431" t="s">
        <v>703</v>
      </c>
      <c r="X431" t="s">
        <v>704</v>
      </c>
      <c r="Y431" t="s">
        <v>704</v>
      </c>
      <c r="Z431" t="s">
        <v>705</v>
      </c>
      <c r="AA431" t="s">
        <v>3301</v>
      </c>
      <c r="AB431" t="s">
        <v>44</v>
      </c>
      <c r="AC431" t="s">
        <v>27</v>
      </c>
      <c r="AD431" t="s">
        <v>19436</v>
      </c>
      <c r="AE431">
        <v>2</v>
      </c>
      <c r="AF431" t="s">
        <v>47</v>
      </c>
      <c r="AH431" t="s">
        <v>18936</v>
      </c>
      <c r="AI431" t="s">
        <v>19343</v>
      </c>
      <c r="AJ431" t="s">
        <v>19343</v>
      </c>
      <c r="AK431" s="8" t="s">
        <v>47</v>
      </c>
      <c r="AL431" s="8" t="s">
        <v>19343</v>
      </c>
    </row>
    <row r="432" spans="1:38" hidden="1" x14ac:dyDescent="0.25">
      <c r="A432" t="s">
        <v>3302</v>
      </c>
      <c r="H432" t="s">
        <v>3561</v>
      </c>
      <c r="I432" t="s">
        <v>3562</v>
      </c>
      <c r="J432" t="s">
        <v>51</v>
      </c>
      <c r="K432" t="s">
        <v>40</v>
      </c>
      <c r="L432" t="s">
        <v>3563</v>
      </c>
      <c r="M432" t="s">
        <v>3564</v>
      </c>
      <c r="N432">
        <v>4793923</v>
      </c>
      <c r="O432">
        <v>77</v>
      </c>
      <c r="P432">
        <v>130230</v>
      </c>
      <c r="Q432">
        <v>2080668</v>
      </c>
      <c r="R432" t="s">
        <v>3565</v>
      </c>
      <c r="S432" t="s">
        <v>3566</v>
      </c>
      <c r="T432" t="s">
        <v>3567</v>
      </c>
      <c r="U432" t="s">
        <v>3568</v>
      </c>
      <c r="V432" t="s">
        <v>3546</v>
      </c>
      <c r="W432" t="s">
        <v>3569</v>
      </c>
      <c r="X432" t="s">
        <v>3569</v>
      </c>
      <c r="Y432" t="s">
        <v>3569</v>
      </c>
      <c r="Z432" t="s">
        <v>3570</v>
      </c>
      <c r="AA432" t="s">
        <v>3302</v>
      </c>
      <c r="AB432" t="s">
        <v>44</v>
      </c>
      <c r="AC432" t="s">
        <v>27</v>
      </c>
      <c r="AD432" t="s">
        <v>19436</v>
      </c>
      <c r="AE432">
        <v>2</v>
      </c>
      <c r="AF432">
        <v>97</v>
      </c>
      <c r="AH432" t="s">
        <v>18950</v>
      </c>
      <c r="AI432" t="s">
        <v>19343</v>
      </c>
      <c r="AJ432" t="s">
        <v>19343</v>
      </c>
      <c r="AK432" s="8" t="s">
        <v>19372</v>
      </c>
      <c r="AL432" s="8" t="s">
        <v>19343</v>
      </c>
    </row>
    <row r="433" spans="1:38" hidden="1" x14ac:dyDescent="0.25">
      <c r="A433" t="s">
        <v>3303</v>
      </c>
      <c r="B433" t="s">
        <v>3571</v>
      </c>
      <c r="C433" t="s">
        <v>3572</v>
      </c>
      <c r="H433" t="s">
        <v>3573</v>
      </c>
      <c r="I433" t="s">
        <v>3574</v>
      </c>
      <c r="J433" t="s">
        <v>35</v>
      </c>
      <c r="K433" t="s">
        <v>40</v>
      </c>
      <c r="L433" t="s">
        <v>3575</v>
      </c>
      <c r="M433" t="s">
        <v>3576</v>
      </c>
      <c r="N433">
        <v>4794257</v>
      </c>
      <c r="O433">
        <v>104</v>
      </c>
      <c r="P433">
        <v>117633</v>
      </c>
      <c r="Q433">
        <v>2041080</v>
      </c>
      <c r="R433" t="s">
        <v>3577</v>
      </c>
      <c r="S433" t="s">
        <v>3578</v>
      </c>
      <c r="T433" t="s">
        <v>3579</v>
      </c>
      <c r="U433" t="s">
        <v>3580</v>
      </c>
      <c r="V433" t="s">
        <v>3581</v>
      </c>
      <c r="W433" t="s">
        <v>3582</v>
      </c>
      <c r="X433" t="s">
        <v>3582</v>
      </c>
      <c r="Y433" t="s">
        <v>3582</v>
      </c>
      <c r="Z433" t="s">
        <v>3583</v>
      </c>
      <c r="AA433" t="s">
        <v>3303</v>
      </c>
      <c r="AB433" t="s">
        <v>44</v>
      </c>
      <c r="AC433" t="s">
        <v>27</v>
      </c>
      <c r="AD433" t="s">
        <v>19425</v>
      </c>
      <c r="AE433" t="s">
        <v>46</v>
      </c>
      <c r="AF433" t="s">
        <v>47</v>
      </c>
      <c r="AH433" t="s">
        <v>40</v>
      </c>
      <c r="AI433" t="s">
        <v>19343</v>
      </c>
      <c r="AJ433" t="s">
        <v>19343</v>
      </c>
      <c r="AK433" s="8" t="s">
        <v>47</v>
      </c>
      <c r="AL433" s="8" t="s">
        <v>19344</v>
      </c>
    </row>
    <row r="434" spans="1:38" hidden="1" x14ac:dyDescent="0.25">
      <c r="A434" t="s">
        <v>3304</v>
      </c>
      <c r="B434" t="s">
        <v>248</v>
      </c>
      <c r="C434" t="s">
        <v>149</v>
      </c>
      <c r="D434" t="s">
        <v>248</v>
      </c>
      <c r="F434" t="s">
        <v>249</v>
      </c>
      <c r="H434" t="s">
        <v>3585</v>
      </c>
      <c r="I434" t="s">
        <v>3586</v>
      </c>
      <c r="J434" t="s">
        <v>35</v>
      </c>
      <c r="K434" t="s">
        <v>40</v>
      </c>
      <c r="L434" t="s">
        <v>3587</v>
      </c>
      <c r="M434" t="s">
        <v>3588</v>
      </c>
      <c r="N434">
        <v>4794382</v>
      </c>
      <c r="O434">
        <v>170</v>
      </c>
      <c r="P434">
        <v>68093</v>
      </c>
      <c r="Q434">
        <v>881260</v>
      </c>
      <c r="R434" t="s">
        <v>946</v>
      </c>
      <c r="S434" t="s">
        <v>947</v>
      </c>
      <c r="T434" t="s">
        <v>3589</v>
      </c>
      <c r="U434" t="s">
        <v>3590</v>
      </c>
      <c r="V434" t="s">
        <v>257</v>
      </c>
      <c r="W434" t="s">
        <v>258</v>
      </c>
      <c r="X434" t="s">
        <v>258</v>
      </c>
      <c r="Y434" t="s">
        <v>258</v>
      </c>
      <c r="Z434" t="s">
        <v>77</v>
      </c>
      <c r="AA434" t="s">
        <v>3304</v>
      </c>
      <c r="AB434" t="s">
        <v>44</v>
      </c>
      <c r="AC434" t="s">
        <v>27</v>
      </c>
      <c r="AD434" t="s">
        <v>19420</v>
      </c>
      <c r="AE434" t="s">
        <v>46</v>
      </c>
      <c r="AF434">
        <v>670</v>
      </c>
      <c r="AH434" t="s">
        <v>40</v>
      </c>
      <c r="AI434" t="s">
        <v>19343</v>
      </c>
      <c r="AJ434" t="s">
        <v>19343</v>
      </c>
      <c r="AK434" s="8" t="s">
        <v>47</v>
      </c>
      <c r="AL434" s="8" t="s">
        <v>19344</v>
      </c>
    </row>
    <row r="435" spans="1:38" hidden="1" x14ac:dyDescent="0.25">
      <c r="A435" t="s">
        <v>3591</v>
      </c>
      <c r="B435" t="s">
        <v>322</v>
      </c>
      <c r="C435" t="s">
        <v>149</v>
      </c>
      <c r="H435" t="s">
        <v>3632</v>
      </c>
      <c r="I435" t="s">
        <v>3633</v>
      </c>
      <c r="J435" t="s">
        <v>35</v>
      </c>
      <c r="K435" t="s">
        <v>40</v>
      </c>
      <c r="L435" t="s">
        <v>3634</v>
      </c>
      <c r="M435" t="s">
        <v>3635</v>
      </c>
      <c r="N435">
        <v>4794858</v>
      </c>
      <c r="O435">
        <v>42</v>
      </c>
      <c r="P435">
        <v>223486</v>
      </c>
      <c r="Q435">
        <v>550</v>
      </c>
      <c r="R435" t="s">
        <v>84</v>
      </c>
      <c r="S435" t="s">
        <v>85</v>
      </c>
      <c r="T435" t="s">
        <v>3636</v>
      </c>
      <c r="U435" t="s">
        <v>3637</v>
      </c>
      <c r="V435" t="s">
        <v>329</v>
      </c>
      <c r="W435" t="s">
        <v>703</v>
      </c>
      <c r="X435" t="s">
        <v>704</v>
      </c>
      <c r="Y435" t="s">
        <v>704</v>
      </c>
      <c r="Z435" t="s">
        <v>705</v>
      </c>
      <c r="AA435" t="s">
        <v>3591</v>
      </c>
      <c r="AB435" t="s">
        <v>44</v>
      </c>
      <c r="AC435" t="s">
        <v>27</v>
      </c>
      <c r="AD435" t="s">
        <v>19436</v>
      </c>
      <c r="AE435">
        <v>1</v>
      </c>
      <c r="AF435">
        <v>801</v>
      </c>
      <c r="AH435" t="s">
        <v>40</v>
      </c>
      <c r="AI435" t="s">
        <v>19344</v>
      </c>
      <c r="AJ435" t="s">
        <v>19343</v>
      </c>
      <c r="AK435" s="8" t="s">
        <v>47</v>
      </c>
      <c r="AL435" s="8" t="s">
        <v>19344</v>
      </c>
    </row>
    <row r="436" spans="1:38" hidden="1" x14ac:dyDescent="0.25">
      <c r="A436" t="s">
        <v>3592</v>
      </c>
      <c r="B436" t="s">
        <v>322</v>
      </c>
      <c r="C436" t="s">
        <v>149</v>
      </c>
      <c r="H436" t="s">
        <v>3638</v>
      </c>
      <c r="I436" t="s">
        <v>3639</v>
      </c>
      <c r="J436" t="s">
        <v>35</v>
      </c>
      <c r="K436" t="s">
        <v>40</v>
      </c>
      <c r="L436" t="s">
        <v>3640</v>
      </c>
      <c r="M436" t="s">
        <v>3641</v>
      </c>
      <c r="N436">
        <v>4795310</v>
      </c>
      <c r="O436">
        <v>54</v>
      </c>
      <c r="P436">
        <v>225145</v>
      </c>
      <c r="Q436">
        <v>550</v>
      </c>
      <c r="R436" t="s">
        <v>84</v>
      </c>
      <c r="S436" t="s">
        <v>85</v>
      </c>
      <c r="T436" t="s">
        <v>3642</v>
      </c>
      <c r="U436" t="s">
        <v>3643</v>
      </c>
      <c r="V436" t="s">
        <v>329</v>
      </c>
      <c r="W436" t="s">
        <v>1878</v>
      </c>
      <c r="X436" t="s">
        <v>331</v>
      </c>
      <c r="Y436" t="s">
        <v>331</v>
      </c>
      <c r="Z436" t="s">
        <v>929</v>
      </c>
      <c r="AA436" t="s">
        <v>3592</v>
      </c>
      <c r="AB436" t="s">
        <v>44</v>
      </c>
      <c r="AC436" t="s">
        <v>27</v>
      </c>
      <c r="AD436" t="s">
        <v>19436</v>
      </c>
      <c r="AE436">
        <v>4</v>
      </c>
      <c r="AF436">
        <v>68</v>
      </c>
      <c r="AH436" t="s">
        <v>18946</v>
      </c>
      <c r="AI436" t="s">
        <v>19343</v>
      </c>
      <c r="AJ436" t="s">
        <v>19343</v>
      </c>
      <c r="AK436" s="8" t="s">
        <v>47</v>
      </c>
      <c r="AL436" s="8" t="s">
        <v>19343</v>
      </c>
    </row>
    <row r="437" spans="1:38" hidden="1" x14ac:dyDescent="0.25">
      <c r="A437" t="s">
        <v>3593</v>
      </c>
      <c r="B437" t="s">
        <v>3644</v>
      </c>
      <c r="C437" t="s">
        <v>3645</v>
      </c>
      <c r="H437" t="s">
        <v>3646</v>
      </c>
      <c r="I437" t="s">
        <v>3647</v>
      </c>
      <c r="J437" t="s">
        <v>456</v>
      </c>
      <c r="K437" t="s">
        <v>40</v>
      </c>
      <c r="L437" t="s">
        <v>3648</v>
      </c>
      <c r="M437" t="s">
        <v>40</v>
      </c>
      <c r="N437">
        <v>4796512</v>
      </c>
      <c r="O437">
        <v>1</v>
      </c>
      <c r="P437">
        <v>4796512</v>
      </c>
      <c r="Q437">
        <v>69218</v>
      </c>
      <c r="R437" t="s">
        <v>3649</v>
      </c>
      <c r="S437" t="s">
        <v>1229</v>
      </c>
      <c r="T437" t="s">
        <v>3650</v>
      </c>
      <c r="U437" t="s">
        <v>3651</v>
      </c>
      <c r="V437" t="s">
        <v>3652</v>
      </c>
      <c r="W437" t="s">
        <v>3653</v>
      </c>
      <c r="X437" t="s">
        <v>3653</v>
      </c>
      <c r="Y437" t="s">
        <v>3653</v>
      </c>
      <c r="Z437" t="s">
        <v>1076</v>
      </c>
      <c r="AA437" t="s">
        <v>3593</v>
      </c>
      <c r="AB437" t="s">
        <v>44</v>
      </c>
      <c r="AC437" t="s">
        <v>27</v>
      </c>
      <c r="AD437" t="s">
        <v>19438</v>
      </c>
      <c r="AE437" t="s">
        <v>46</v>
      </c>
      <c r="AF437" t="s">
        <v>47</v>
      </c>
      <c r="AH437" t="s">
        <v>40</v>
      </c>
      <c r="AI437" t="s">
        <v>19343</v>
      </c>
      <c r="AJ437" t="s">
        <v>19343</v>
      </c>
      <c r="AK437" s="8" t="s">
        <v>47</v>
      </c>
      <c r="AL437" s="8" t="s">
        <v>19344</v>
      </c>
    </row>
    <row r="438" spans="1:38" hidden="1" x14ac:dyDescent="0.25">
      <c r="A438" t="s">
        <v>3594</v>
      </c>
      <c r="B438" t="s">
        <v>177</v>
      </c>
      <c r="C438" t="s">
        <v>149</v>
      </c>
      <c r="F438" t="s">
        <v>150</v>
      </c>
      <c r="H438" t="s">
        <v>3654</v>
      </c>
      <c r="I438" t="s">
        <v>3655</v>
      </c>
      <c r="J438" t="s">
        <v>51</v>
      </c>
      <c r="K438" t="s">
        <v>40</v>
      </c>
      <c r="L438" t="s">
        <v>3656</v>
      </c>
      <c r="M438" t="s">
        <v>3657</v>
      </c>
      <c r="N438">
        <v>4796531</v>
      </c>
      <c r="O438">
        <v>39</v>
      </c>
      <c r="P438">
        <v>237461</v>
      </c>
      <c r="Q438">
        <v>881260</v>
      </c>
      <c r="R438" t="s">
        <v>946</v>
      </c>
      <c r="S438" t="s">
        <v>947</v>
      </c>
      <c r="T438" t="s">
        <v>3658</v>
      </c>
      <c r="U438" t="s">
        <v>3659</v>
      </c>
      <c r="V438" t="s">
        <v>157</v>
      </c>
      <c r="W438" t="s">
        <v>184</v>
      </c>
      <c r="X438" t="s">
        <v>184</v>
      </c>
      <c r="Y438" t="s">
        <v>184</v>
      </c>
      <c r="Z438" t="s">
        <v>3660</v>
      </c>
      <c r="AA438" t="s">
        <v>3594</v>
      </c>
      <c r="AB438" t="s">
        <v>44</v>
      </c>
      <c r="AC438" t="s">
        <v>27</v>
      </c>
      <c r="AD438" t="s">
        <v>19420</v>
      </c>
      <c r="AE438" t="s">
        <v>46</v>
      </c>
      <c r="AF438">
        <v>695</v>
      </c>
      <c r="AH438" t="s">
        <v>40</v>
      </c>
      <c r="AI438" t="s">
        <v>19343</v>
      </c>
      <c r="AJ438" t="s">
        <v>19343</v>
      </c>
      <c r="AK438" s="8" t="s">
        <v>47</v>
      </c>
      <c r="AL438" s="8" t="s">
        <v>19344</v>
      </c>
    </row>
    <row r="439" spans="1:38" hidden="1" x14ac:dyDescent="0.25">
      <c r="A439" t="s">
        <v>3595</v>
      </c>
      <c r="B439" t="s">
        <v>322</v>
      </c>
      <c r="C439" t="s">
        <v>149</v>
      </c>
      <c r="H439" t="s">
        <v>3661</v>
      </c>
      <c r="I439" t="s">
        <v>3662</v>
      </c>
      <c r="J439" t="s">
        <v>35</v>
      </c>
      <c r="K439" t="s">
        <v>40</v>
      </c>
      <c r="L439" t="s">
        <v>3663</v>
      </c>
      <c r="M439" t="s">
        <v>3664</v>
      </c>
      <c r="N439">
        <v>4796653</v>
      </c>
      <c r="O439">
        <v>70</v>
      </c>
      <c r="P439">
        <v>195973</v>
      </c>
      <c r="Q439">
        <v>550</v>
      </c>
      <c r="R439" t="s">
        <v>84</v>
      </c>
      <c r="S439" t="s">
        <v>85</v>
      </c>
      <c r="T439" t="s">
        <v>3665</v>
      </c>
      <c r="U439" t="s">
        <v>3666</v>
      </c>
      <c r="V439" t="s">
        <v>329</v>
      </c>
      <c r="W439" t="s">
        <v>703</v>
      </c>
      <c r="X439" t="s">
        <v>704</v>
      </c>
      <c r="Y439" t="s">
        <v>704</v>
      </c>
      <c r="Z439" t="s">
        <v>705</v>
      </c>
      <c r="AA439" t="s">
        <v>3595</v>
      </c>
      <c r="AB439" t="s">
        <v>44</v>
      </c>
      <c r="AC439" t="s">
        <v>27</v>
      </c>
      <c r="AD439" t="s">
        <v>19436</v>
      </c>
      <c r="AE439">
        <v>4</v>
      </c>
      <c r="AF439">
        <v>108</v>
      </c>
      <c r="AH439" t="s">
        <v>18930</v>
      </c>
      <c r="AI439" t="s">
        <v>19343</v>
      </c>
      <c r="AJ439" t="s">
        <v>19343</v>
      </c>
      <c r="AK439" s="8" t="s">
        <v>47</v>
      </c>
      <c r="AL439" s="8" t="s">
        <v>19343</v>
      </c>
    </row>
    <row r="440" spans="1:38" hidden="1" x14ac:dyDescent="0.25">
      <c r="A440" t="s">
        <v>3596</v>
      </c>
      <c r="B440" t="s">
        <v>387</v>
      </c>
      <c r="C440" t="s">
        <v>149</v>
      </c>
      <c r="D440" t="s">
        <v>586</v>
      </c>
      <c r="F440" t="s">
        <v>150</v>
      </c>
      <c r="H440" t="s">
        <v>3667</v>
      </c>
      <c r="I440" t="s">
        <v>3668</v>
      </c>
      <c r="J440" t="s">
        <v>51</v>
      </c>
      <c r="K440" t="s">
        <v>40</v>
      </c>
      <c r="L440" t="s">
        <v>3669</v>
      </c>
      <c r="M440" t="s">
        <v>3670</v>
      </c>
      <c r="N440">
        <v>4796700</v>
      </c>
      <c r="O440">
        <v>182</v>
      </c>
      <c r="P440">
        <v>43016</v>
      </c>
      <c r="Q440">
        <v>1296536</v>
      </c>
      <c r="R440" t="s">
        <v>191</v>
      </c>
      <c r="S440" t="s">
        <v>72</v>
      </c>
      <c r="T440" t="s">
        <v>3671</v>
      </c>
      <c r="U440" t="s">
        <v>3672</v>
      </c>
      <c r="V440" t="s">
        <v>157</v>
      </c>
      <c r="W440" t="s">
        <v>595</v>
      </c>
      <c r="X440" t="s">
        <v>595</v>
      </c>
      <c r="Y440" t="s">
        <v>595</v>
      </c>
      <c r="Z440" t="s">
        <v>737</v>
      </c>
      <c r="AA440" t="s">
        <v>3596</v>
      </c>
      <c r="AB440" t="s">
        <v>44</v>
      </c>
      <c r="AC440" t="s">
        <v>27</v>
      </c>
      <c r="AD440" t="s">
        <v>19436</v>
      </c>
      <c r="AE440">
        <v>3</v>
      </c>
      <c r="AF440">
        <v>127</v>
      </c>
      <c r="AH440" t="s">
        <v>18933</v>
      </c>
      <c r="AI440" t="s">
        <v>19343</v>
      </c>
      <c r="AJ440" t="s">
        <v>19343</v>
      </c>
      <c r="AK440" s="8" t="s">
        <v>47</v>
      </c>
      <c r="AL440" s="8" t="s">
        <v>19343</v>
      </c>
    </row>
    <row r="441" spans="1:38" hidden="1" x14ac:dyDescent="0.25">
      <c r="A441" t="s">
        <v>3597</v>
      </c>
      <c r="B441" t="s">
        <v>369</v>
      </c>
      <c r="C441" t="s">
        <v>149</v>
      </c>
      <c r="D441" t="s">
        <v>248</v>
      </c>
      <c r="F441" t="s">
        <v>3673</v>
      </c>
      <c r="H441" t="s">
        <v>3674</v>
      </c>
      <c r="I441" t="s">
        <v>3675</v>
      </c>
      <c r="J441" t="s">
        <v>51</v>
      </c>
      <c r="K441" t="s">
        <v>40</v>
      </c>
      <c r="L441">
        <v>50588862</v>
      </c>
      <c r="M441" t="s">
        <v>3676</v>
      </c>
      <c r="N441">
        <v>4796949</v>
      </c>
      <c r="O441">
        <v>51</v>
      </c>
      <c r="P441">
        <v>692189</v>
      </c>
      <c r="Q441">
        <v>1736698</v>
      </c>
      <c r="R441" t="s">
        <v>3677</v>
      </c>
      <c r="S441" t="s">
        <v>3678</v>
      </c>
      <c r="T441" t="s">
        <v>3679</v>
      </c>
      <c r="U441" t="s">
        <v>3680</v>
      </c>
      <c r="V441" t="s">
        <v>3673</v>
      </c>
      <c r="W441" t="s">
        <v>3681</v>
      </c>
      <c r="X441" t="s">
        <v>3681</v>
      </c>
      <c r="Y441" t="s">
        <v>3681</v>
      </c>
      <c r="Z441" t="s">
        <v>3682</v>
      </c>
      <c r="AA441" t="s">
        <v>3597</v>
      </c>
      <c r="AB441" t="s">
        <v>44</v>
      </c>
      <c r="AC441" t="s">
        <v>27</v>
      </c>
      <c r="AD441" t="s">
        <v>19420</v>
      </c>
      <c r="AE441" t="s">
        <v>46</v>
      </c>
      <c r="AF441">
        <v>635</v>
      </c>
      <c r="AH441" t="s">
        <v>40</v>
      </c>
      <c r="AI441" t="s">
        <v>19343</v>
      </c>
      <c r="AJ441" t="s">
        <v>19343</v>
      </c>
      <c r="AK441" s="8" t="s">
        <v>19388</v>
      </c>
      <c r="AL441" s="8" t="s">
        <v>19344</v>
      </c>
    </row>
    <row r="442" spans="1:38" hidden="1" x14ac:dyDescent="0.25">
      <c r="A442" t="s">
        <v>3598</v>
      </c>
      <c r="B442" t="s">
        <v>3377</v>
      </c>
      <c r="H442" t="s">
        <v>3683</v>
      </c>
      <c r="I442" t="s">
        <v>3684</v>
      </c>
      <c r="J442" t="s">
        <v>51</v>
      </c>
      <c r="K442" t="s">
        <v>40</v>
      </c>
      <c r="L442" t="s">
        <v>3685</v>
      </c>
      <c r="M442" t="s">
        <v>3686</v>
      </c>
      <c r="N442">
        <v>4796963</v>
      </c>
      <c r="O442">
        <v>267</v>
      </c>
      <c r="P442">
        <v>226473</v>
      </c>
      <c r="Q442">
        <v>158836</v>
      </c>
      <c r="R442" t="s">
        <v>71</v>
      </c>
      <c r="S442" t="s">
        <v>72</v>
      </c>
      <c r="T442" t="s">
        <v>3687</v>
      </c>
      <c r="U442" t="s">
        <v>3688</v>
      </c>
      <c r="V442" t="s">
        <v>3384</v>
      </c>
      <c r="W442" t="s">
        <v>3385</v>
      </c>
      <c r="X442" t="s">
        <v>3385</v>
      </c>
      <c r="Y442" t="s">
        <v>3385</v>
      </c>
      <c r="Z442" t="s">
        <v>3386</v>
      </c>
      <c r="AA442" t="s">
        <v>3598</v>
      </c>
      <c r="AB442" t="s">
        <v>44</v>
      </c>
      <c r="AC442" t="s">
        <v>27</v>
      </c>
      <c r="AD442" t="s">
        <v>19436</v>
      </c>
      <c r="AE442">
        <v>3</v>
      </c>
      <c r="AF442">
        <v>600</v>
      </c>
      <c r="AH442" t="s">
        <v>18933</v>
      </c>
      <c r="AI442" t="s">
        <v>19344</v>
      </c>
      <c r="AJ442" t="s">
        <v>19343</v>
      </c>
      <c r="AK442" s="8" t="s">
        <v>47</v>
      </c>
      <c r="AL442" s="8" t="s">
        <v>19343</v>
      </c>
    </row>
    <row r="443" spans="1:38" hidden="1" x14ac:dyDescent="0.25">
      <c r="A443" t="s">
        <v>3599</v>
      </c>
      <c r="B443" t="s">
        <v>322</v>
      </c>
      <c r="C443" t="s">
        <v>149</v>
      </c>
      <c r="D443" t="s">
        <v>3689</v>
      </c>
      <c r="F443" t="s">
        <v>3690</v>
      </c>
      <c r="H443" t="s">
        <v>3691</v>
      </c>
      <c r="I443" t="s">
        <v>3692</v>
      </c>
      <c r="J443" t="s">
        <v>51</v>
      </c>
      <c r="K443" t="s">
        <v>40</v>
      </c>
      <c r="L443" t="s">
        <v>3693</v>
      </c>
      <c r="M443" t="s">
        <v>3694</v>
      </c>
      <c r="N443">
        <v>4797988</v>
      </c>
      <c r="O443">
        <v>56</v>
      </c>
      <c r="P443">
        <v>174222</v>
      </c>
      <c r="Q443">
        <v>158836</v>
      </c>
      <c r="R443" t="s">
        <v>71</v>
      </c>
      <c r="S443" t="s">
        <v>72</v>
      </c>
      <c r="T443" t="s">
        <v>3695</v>
      </c>
      <c r="U443" t="s">
        <v>3696</v>
      </c>
      <c r="V443" t="s">
        <v>3697</v>
      </c>
      <c r="W443" t="s">
        <v>875</v>
      </c>
      <c r="X443" t="s">
        <v>875</v>
      </c>
      <c r="Y443" t="s">
        <v>875</v>
      </c>
      <c r="Z443" t="s">
        <v>77</v>
      </c>
      <c r="AA443" t="s">
        <v>3599</v>
      </c>
      <c r="AB443" t="s">
        <v>44</v>
      </c>
      <c r="AC443" t="s">
        <v>27</v>
      </c>
      <c r="AD443" t="s">
        <v>19436</v>
      </c>
      <c r="AE443">
        <v>3</v>
      </c>
      <c r="AF443">
        <v>600</v>
      </c>
      <c r="AH443" t="s">
        <v>18954</v>
      </c>
      <c r="AI443" t="s">
        <v>19344</v>
      </c>
      <c r="AJ443" t="s">
        <v>19343</v>
      </c>
      <c r="AK443" s="8" t="s">
        <v>19375</v>
      </c>
      <c r="AL443" s="8" t="s">
        <v>19343</v>
      </c>
    </row>
    <row r="444" spans="1:38" hidden="1" x14ac:dyDescent="0.25">
      <c r="A444" t="s">
        <v>3600</v>
      </c>
      <c r="H444" t="s">
        <v>3698</v>
      </c>
      <c r="I444" t="s">
        <v>3699</v>
      </c>
      <c r="J444" t="s">
        <v>456</v>
      </c>
      <c r="K444" t="s">
        <v>40</v>
      </c>
      <c r="L444" t="s">
        <v>3700</v>
      </c>
      <c r="M444" t="s">
        <v>40</v>
      </c>
      <c r="N444">
        <v>4798091</v>
      </c>
      <c r="O444">
        <v>2</v>
      </c>
      <c r="P444">
        <v>4734438</v>
      </c>
      <c r="Q444">
        <v>299767</v>
      </c>
      <c r="R444" t="s">
        <v>1736</v>
      </c>
      <c r="S444" t="s">
        <v>1737</v>
      </c>
      <c r="T444" t="s">
        <v>3701</v>
      </c>
      <c r="U444" t="s">
        <v>3702</v>
      </c>
      <c r="V444" t="s">
        <v>3703</v>
      </c>
      <c r="W444" t="s">
        <v>3704</v>
      </c>
      <c r="X444" t="s">
        <v>3704</v>
      </c>
      <c r="Y444" t="s">
        <v>3704</v>
      </c>
      <c r="Z444" t="s">
        <v>2483</v>
      </c>
      <c r="AA444" t="s">
        <v>3600</v>
      </c>
      <c r="AB444" t="s">
        <v>44</v>
      </c>
      <c r="AC444" t="s">
        <v>27</v>
      </c>
      <c r="AD444" t="s">
        <v>19439</v>
      </c>
      <c r="AE444" t="s">
        <v>46</v>
      </c>
      <c r="AF444">
        <v>2</v>
      </c>
      <c r="AH444" t="s">
        <v>18929</v>
      </c>
      <c r="AI444" t="s">
        <v>19343</v>
      </c>
      <c r="AJ444" t="s">
        <v>19343</v>
      </c>
      <c r="AK444" s="8" t="s">
        <v>47</v>
      </c>
      <c r="AL444" s="8" t="s">
        <v>19344</v>
      </c>
    </row>
    <row r="445" spans="1:38" hidden="1" x14ac:dyDescent="0.25">
      <c r="A445" t="s">
        <v>3601</v>
      </c>
      <c r="B445" t="s">
        <v>1248</v>
      </c>
      <c r="C445" t="s">
        <v>3705</v>
      </c>
      <c r="H445" t="s">
        <v>3706</v>
      </c>
      <c r="I445" t="s">
        <v>3707</v>
      </c>
      <c r="J445" t="s">
        <v>456</v>
      </c>
      <c r="K445" t="s">
        <v>40</v>
      </c>
      <c r="L445" t="s">
        <v>3708</v>
      </c>
      <c r="M445" t="s">
        <v>40</v>
      </c>
      <c r="N445">
        <v>4799256</v>
      </c>
      <c r="O445">
        <v>1</v>
      </c>
      <c r="P445">
        <v>4799256</v>
      </c>
      <c r="Q445">
        <v>299767</v>
      </c>
      <c r="R445" t="s">
        <v>1736</v>
      </c>
      <c r="S445" t="s">
        <v>1737</v>
      </c>
      <c r="T445" t="s">
        <v>3709</v>
      </c>
      <c r="U445" t="s">
        <v>3710</v>
      </c>
      <c r="V445" t="s">
        <v>3711</v>
      </c>
      <c r="W445" t="s">
        <v>3712</v>
      </c>
      <c r="X445" t="s">
        <v>3712</v>
      </c>
      <c r="Y445" t="s">
        <v>3712</v>
      </c>
      <c r="Z445" t="s">
        <v>2483</v>
      </c>
      <c r="AA445" t="s">
        <v>3601</v>
      </c>
      <c r="AB445" t="s">
        <v>44</v>
      </c>
      <c r="AC445" t="s">
        <v>27</v>
      </c>
      <c r="AD445" t="s">
        <v>19439</v>
      </c>
      <c r="AE445" t="s">
        <v>46</v>
      </c>
      <c r="AF445" t="s">
        <v>47</v>
      </c>
      <c r="AH445" t="s">
        <v>40</v>
      </c>
      <c r="AI445" t="s">
        <v>19343</v>
      </c>
      <c r="AJ445" t="s">
        <v>19343</v>
      </c>
      <c r="AK445" s="8" t="s">
        <v>47</v>
      </c>
      <c r="AL445" s="8" t="s">
        <v>19344</v>
      </c>
    </row>
    <row r="446" spans="1:38" hidden="1" x14ac:dyDescent="0.25">
      <c r="A446" t="s">
        <v>3602</v>
      </c>
      <c r="C446" t="s">
        <v>149</v>
      </c>
      <c r="H446" t="s">
        <v>3713</v>
      </c>
      <c r="I446" t="s">
        <v>3714</v>
      </c>
      <c r="J446" t="s">
        <v>51</v>
      </c>
      <c r="K446" t="s">
        <v>40</v>
      </c>
      <c r="L446" t="s">
        <v>3715</v>
      </c>
      <c r="M446" t="s">
        <v>3716</v>
      </c>
      <c r="N446">
        <v>4799633</v>
      </c>
      <c r="O446">
        <v>53</v>
      </c>
      <c r="P446">
        <v>404561</v>
      </c>
      <c r="Q446">
        <v>158836</v>
      </c>
      <c r="R446" t="s">
        <v>71</v>
      </c>
      <c r="S446" t="s">
        <v>72</v>
      </c>
      <c r="T446" t="s">
        <v>3717</v>
      </c>
      <c r="U446" t="s">
        <v>3718</v>
      </c>
      <c r="V446" t="s">
        <v>245</v>
      </c>
      <c r="W446" t="s">
        <v>246</v>
      </c>
      <c r="X446" t="s">
        <v>246</v>
      </c>
      <c r="Y446" t="s">
        <v>246</v>
      </c>
      <c r="Z446" t="s">
        <v>247</v>
      </c>
      <c r="AA446" t="s">
        <v>3602</v>
      </c>
      <c r="AB446" t="s">
        <v>44</v>
      </c>
      <c r="AC446" t="s">
        <v>27</v>
      </c>
      <c r="AD446" t="s">
        <v>19436</v>
      </c>
      <c r="AE446">
        <v>1</v>
      </c>
      <c r="AF446">
        <v>51</v>
      </c>
      <c r="AH446" t="s">
        <v>18959</v>
      </c>
      <c r="AI446" t="s">
        <v>19343</v>
      </c>
      <c r="AJ446" t="s">
        <v>19343</v>
      </c>
      <c r="AK446" s="8" t="s">
        <v>47</v>
      </c>
      <c r="AL446" s="8" t="s">
        <v>19344</v>
      </c>
    </row>
    <row r="447" spans="1:38" hidden="1" x14ac:dyDescent="0.25">
      <c r="A447" t="s">
        <v>3603</v>
      </c>
      <c r="B447" t="s">
        <v>369</v>
      </c>
      <c r="C447" t="s">
        <v>149</v>
      </c>
      <c r="D447" t="s">
        <v>248</v>
      </c>
      <c r="E447" t="s">
        <v>248</v>
      </c>
      <c r="F447" t="s">
        <v>248</v>
      </c>
      <c r="G447" t="s">
        <v>248</v>
      </c>
      <c r="H447" t="s">
        <v>3719</v>
      </c>
      <c r="I447" t="s">
        <v>3720</v>
      </c>
      <c r="J447" t="s">
        <v>35</v>
      </c>
      <c r="K447" t="s">
        <v>40</v>
      </c>
      <c r="L447" t="s">
        <v>3721</v>
      </c>
      <c r="M447" t="s">
        <v>3722</v>
      </c>
      <c r="N447">
        <v>4800124</v>
      </c>
      <c r="O447">
        <v>14</v>
      </c>
      <c r="P447">
        <v>589319</v>
      </c>
      <c r="Q447">
        <v>158836</v>
      </c>
      <c r="R447" t="s">
        <v>71</v>
      </c>
      <c r="S447" t="s">
        <v>72</v>
      </c>
      <c r="T447" t="s">
        <v>3723</v>
      </c>
      <c r="U447" t="s">
        <v>3724</v>
      </c>
      <c r="V447" t="s">
        <v>553</v>
      </c>
      <c r="W447" t="s">
        <v>3725</v>
      </c>
      <c r="X447" t="s">
        <v>3725</v>
      </c>
      <c r="Y447" t="s">
        <v>3725</v>
      </c>
      <c r="Z447" t="s">
        <v>498</v>
      </c>
      <c r="AA447" t="s">
        <v>3603</v>
      </c>
      <c r="AB447" t="s">
        <v>44</v>
      </c>
      <c r="AC447" t="s">
        <v>27</v>
      </c>
      <c r="AD447" t="s">
        <v>19436</v>
      </c>
      <c r="AE447">
        <v>1</v>
      </c>
      <c r="AF447">
        <v>50</v>
      </c>
      <c r="AH447" t="s">
        <v>40</v>
      </c>
      <c r="AI447" t="s">
        <v>19343</v>
      </c>
      <c r="AJ447" t="s">
        <v>19343</v>
      </c>
      <c r="AK447" s="8" t="s">
        <v>47</v>
      </c>
      <c r="AL447" s="8" t="s">
        <v>19344</v>
      </c>
    </row>
    <row r="448" spans="1:38" hidden="1" x14ac:dyDescent="0.25">
      <c r="A448" t="s">
        <v>3604</v>
      </c>
      <c r="B448" t="s">
        <v>322</v>
      </c>
      <c r="C448" t="s">
        <v>149</v>
      </c>
      <c r="H448" t="s">
        <v>3726</v>
      </c>
      <c r="I448" t="s">
        <v>3727</v>
      </c>
      <c r="J448" t="s">
        <v>35</v>
      </c>
      <c r="K448" t="s">
        <v>40</v>
      </c>
      <c r="L448" t="s">
        <v>3728</v>
      </c>
      <c r="M448" t="s">
        <v>3729</v>
      </c>
      <c r="N448">
        <v>4800136</v>
      </c>
      <c r="O448">
        <v>49</v>
      </c>
      <c r="P448">
        <v>250436</v>
      </c>
      <c r="Q448">
        <v>550</v>
      </c>
      <c r="R448" t="s">
        <v>84</v>
      </c>
      <c r="S448" t="s">
        <v>85</v>
      </c>
      <c r="T448" t="s">
        <v>3730</v>
      </c>
      <c r="U448" t="s">
        <v>3731</v>
      </c>
      <c r="V448" t="s">
        <v>329</v>
      </c>
      <c r="W448" t="s">
        <v>703</v>
      </c>
      <c r="X448" t="s">
        <v>704</v>
      </c>
      <c r="Y448" t="s">
        <v>704</v>
      </c>
      <c r="Z448" t="s">
        <v>705</v>
      </c>
      <c r="AA448" t="s">
        <v>3604</v>
      </c>
      <c r="AB448" t="s">
        <v>44</v>
      </c>
      <c r="AC448" t="s">
        <v>27</v>
      </c>
      <c r="AD448" t="s">
        <v>19436</v>
      </c>
      <c r="AE448">
        <v>1</v>
      </c>
      <c r="AF448">
        <v>742</v>
      </c>
      <c r="AH448" t="s">
        <v>18933</v>
      </c>
      <c r="AI448" t="s">
        <v>19343</v>
      </c>
      <c r="AJ448" t="s">
        <v>19343</v>
      </c>
      <c r="AK448" s="8" t="s">
        <v>47</v>
      </c>
      <c r="AL448" s="8" t="s">
        <v>19344</v>
      </c>
    </row>
    <row r="449" spans="1:38" hidden="1" x14ac:dyDescent="0.25">
      <c r="A449" t="s">
        <v>3605</v>
      </c>
      <c r="B449" t="s">
        <v>248</v>
      </c>
      <c r="C449" t="s">
        <v>149</v>
      </c>
      <c r="D449" t="s">
        <v>248</v>
      </c>
      <c r="E449" t="s">
        <v>248</v>
      </c>
      <c r="F449" t="s">
        <v>248</v>
      </c>
      <c r="G449" t="s">
        <v>248</v>
      </c>
      <c r="H449" t="s">
        <v>3732</v>
      </c>
      <c r="I449" t="s">
        <v>3733</v>
      </c>
      <c r="J449" t="s">
        <v>35</v>
      </c>
      <c r="K449" t="s">
        <v>40</v>
      </c>
      <c r="L449" t="s">
        <v>3734</v>
      </c>
      <c r="M449" t="s">
        <v>3735</v>
      </c>
      <c r="N449">
        <v>4800284</v>
      </c>
      <c r="O449">
        <v>9</v>
      </c>
      <c r="P449">
        <v>674016</v>
      </c>
      <c r="Q449">
        <v>1686388</v>
      </c>
      <c r="R449" t="s">
        <v>3736</v>
      </c>
      <c r="S449" t="s">
        <v>3737</v>
      </c>
      <c r="T449" t="s">
        <v>3738</v>
      </c>
      <c r="U449" t="s">
        <v>3739</v>
      </c>
      <c r="V449" t="s">
        <v>553</v>
      </c>
      <c r="W449" t="s">
        <v>905</v>
      </c>
      <c r="X449" t="s">
        <v>905</v>
      </c>
      <c r="Y449" t="s">
        <v>905</v>
      </c>
      <c r="Z449" t="s">
        <v>906</v>
      </c>
      <c r="AA449" t="s">
        <v>3605</v>
      </c>
      <c r="AB449" t="s">
        <v>44</v>
      </c>
      <c r="AC449" t="s">
        <v>27</v>
      </c>
      <c r="AD449" t="s">
        <v>19436</v>
      </c>
      <c r="AE449">
        <v>1</v>
      </c>
      <c r="AF449">
        <v>45</v>
      </c>
      <c r="AH449" t="s">
        <v>40</v>
      </c>
      <c r="AI449" t="s">
        <v>19343</v>
      </c>
      <c r="AJ449" t="s">
        <v>19343</v>
      </c>
      <c r="AK449" s="8" t="s">
        <v>47</v>
      </c>
      <c r="AL449" s="8" t="s">
        <v>19344</v>
      </c>
    </row>
    <row r="450" spans="1:38" hidden="1" x14ac:dyDescent="0.25">
      <c r="A450" t="s">
        <v>3606</v>
      </c>
      <c r="B450" t="s">
        <v>177</v>
      </c>
      <c r="C450" t="s">
        <v>149</v>
      </c>
      <c r="F450" t="s">
        <v>150</v>
      </c>
      <c r="H450" t="s">
        <v>3740</v>
      </c>
      <c r="I450" t="s">
        <v>3741</v>
      </c>
      <c r="J450" t="s">
        <v>51</v>
      </c>
      <c r="K450" t="s">
        <v>40</v>
      </c>
      <c r="L450" t="s">
        <v>3742</v>
      </c>
      <c r="M450" t="s">
        <v>3743</v>
      </c>
      <c r="N450">
        <v>4800493</v>
      </c>
      <c r="O450">
        <v>36</v>
      </c>
      <c r="P450">
        <v>301134</v>
      </c>
      <c r="Q450">
        <v>1296536</v>
      </c>
      <c r="R450" t="s">
        <v>191</v>
      </c>
      <c r="S450" t="s">
        <v>72</v>
      </c>
      <c r="T450" t="s">
        <v>3744</v>
      </c>
      <c r="U450" t="s">
        <v>3745</v>
      </c>
      <c r="V450" t="s">
        <v>157</v>
      </c>
      <c r="W450" t="s">
        <v>184</v>
      </c>
      <c r="X450" t="s">
        <v>184</v>
      </c>
      <c r="Y450" t="s">
        <v>184</v>
      </c>
      <c r="Z450" t="s">
        <v>737</v>
      </c>
      <c r="AA450" t="s">
        <v>3606</v>
      </c>
      <c r="AB450" t="s">
        <v>44</v>
      </c>
      <c r="AC450" t="s">
        <v>27</v>
      </c>
      <c r="AD450" t="s">
        <v>19436</v>
      </c>
      <c r="AE450">
        <v>3</v>
      </c>
      <c r="AF450">
        <v>114</v>
      </c>
      <c r="AH450" t="s">
        <v>18933</v>
      </c>
      <c r="AI450" t="s">
        <v>19343</v>
      </c>
      <c r="AJ450" t="s">
        <v>19343</v>
      </c>
      <c r="AK450" s="8" t="s">
        <v>47</v>
      </c>
      <c r="AL450" s="8" t="s">
        <v>19343</v>
      </c>
    </row>
    <row r="451" spans="1:38" hidden="1" x14ac:dyDescent="0.25">
      <c r="A451" t="s">
        <v>3607</v>
      </c>
      <c r="C451" t="s">
        <v>149</v>
      </c>
      <c r="H451" t="s">
        <v>3746</v>
      </c>
      <c r="I451" t="s">
        <v>3747</v>
      </c>
      <c r="J451" t="s">
        <v>51</v>
      </c>
      <c r="K451" t="s">
        <v>40</v>
      </c>
      <c r="L451" t="s">
        <v>3748</v>
      </c>
      <c r="M451" t="s">
        <v>3749</v>
      </c>
      <c r="N451">
        <v>4800749</v>
      </c>
      <c r="O451">
        <v>44</v>
      </c>
      <c r="P451">
        <v>410072</v>
      </c>
      <c r="Q451">
        <v>539813</v>
      </c>
      <c r="R451" t="s">
        <v>2211</v>
      </c>
      <c r="S451" t="s">
        <v>2212</v>
      </c>
      <c r="T451" t="s">
        <v>3750</v>
      </c>
      <c r="U451" t="s">
        <v>3751</v>
      </c>
      <c r="V451" t="s">
        <v>245</v>
      </c>
      <c r="W451" t="s">
        <v>896</v>
      </c>
      <c r="X451" t="s">
        <v>896</v>
      </c>
      <c r="Y451" t="s">
        <v>896</v>
      </c>
      <c r="Z451" t="s">
        <v>1144</v>
      </c>
      <c r="AA451" t="s">
        <v>3607</v>
      </c>
      <c r="AB451" t="s">
        <v>44</v>
      </c>
      <c r="AC451" t="s">
        <v>27</v>
      </c>
      <c r="AD451" t="s">
        <v>19416</v>
      </c>
      <c r="AE451" t="s">
        <v>46</v>
      </c>
      <c r="AF451" t="s">
        <v>47</v>
      </c>
      <c r="AH451" t="s">
        <v>40</v>
      </c>
      <c r="AI451" t="s">
        <v>19343</v>
      </c>
      <c r="AJ451" t="s">
        <v>19343</v>
      </c>
      <c r="AK451" s="8" t="s">
        <v>47</v>
      </c>
      <c r="AL451" s="8" t="s">
        <v>19344</v>
      </c>
    </row>
    <row r="452" spans="1:38" hidden="1" x14ac:dyDescent="0.25">
      <c r="A452" t="s">
        <v>3608</v>
      </c>
      <c r="B452" t="s">
        <v>2475</v>
      </c>
      <c r="C452" t="s">
        <v>149</v>
      </c>
      <c r="D452" t="s">
        <v>3752</v>
      </c>
      <c r="F452" t="s">
        <v>3753</v>
      </c>
      <c r="H452" t="s">
        <v>3754</v>
      </c>
      <c r="I452" t="s">
        <v>3755</v>
      </c>
      <c r="J452" t="s">
        <v>2636</v>
      </c>
      <c r="K452" t="s">
        <v>3756</v>
      </c>
      <c r="M452" t="s">
        <v>40</v>
      </c>
      <c r="N452">
        <v>4801156</v>
      </c>
      <c r="O452">
        <v>2</v>
      </c>
      <c r="P452">
        <v>4361074</v>
      </c>
      <c r="Q452">
        <v>550</v>
      </c>
      <c r="R452" t="s">
        <v>84</v>
      </c>
      <c r="S452" t="s">
        <v>85</v>
      </c>
      <c r="T452" t="s">
        <v>3757</v>
      </c>
      <c r="U452" t="s">
        <v>3758</v>
      </c>
      <c r="V452" t="s">
        <v>3759</v>
      </c>
      <c r="W452" t="s">
        <v>3760</v>
      </c>
      <c r="X452" t="s">
        <v>3760</v>
      </c>
      <c r="Y452" t="s">
        <v>3760</v>
      </c>
      <c r="Z452" t="s">
        <v>3761</v>
      </c>
      <c r="AA452" t="s">
        <v>3608</v>
      </c>
      <c r="AB452" t="s">
        <v>44</v>
      </c>
      <c r="AC452" t="s">
        <v>27</v>
      </c>
      <c r="AD452" t="s">
        <v>19420</v>
      </c>
      <c r="AE452" t="s">
        <v>46</v>
      </c>
      <c r="AF452" t="s">
        <v>47</v>
      </c>
      <c r="AH452" t="s">
        <v>40</v>
      </c>
      <c r="AI452" t="s">
        <v>19343</v>
      </c>
      <c r="AJ452" t="s">
        <v>19343</v>
      </c>
      <c r="AK452" s="8" t="s">
        <v>19378</v>
      </c>
      <c r="AL452" s="8" t="s">
        <v>19344</v>
      </c>
    </row>
    <row r="453" spans="1:38" hidden="1" x14ac:dyDescent="0.25">
      <c r="A453" t="s">
        <v>3609</v>
      </c>
      <c r="B453" t="s">
        <v>387</v>
      </c>
      <c r="C453" t="s">
        <v>387</v>
      </c>
      <c r="D453" t="s">
        <v>387</v>
      </c>
      <c r="F453" t="s">
        <v>388</v>
      </c>
      <c r="H453" t="s">
        <v>3762</v>
      </c>
      <c r="I453" t="s">
        <v>3763</v>
      </c>
      <c r="J453" t="s">
        <v>51</v>
      </c>
      <c r="K453" t="s">
        <v>40</v>
      </c>
      <c r="L453">
        <v>44888</v>
      </c>
      <c r="M453" t="s">
        <v>3764</v>
      </c>
      <c r="N453">
        <v>4801272</v>
      </c>
      <c r="O453">
        <v>79</v>
      </c>
      <c r="P453">
        <v>168591</v>
      </c>
      <c r="Q453">
        <v>1296536</v>
      </c>
      <c r="R453" t="s">
        <v>191</v>
      </c>
      <c r="S453" t="s">
        <v>72</v>
      </c>
      <c r="T453" t="s">
        <v>3765</v>
      </c>
      <c r="U453" t="s">
        <v>3766</v>
      </c>
      <c r="V453" t="s">
        <v>157</v>
      </c>
      <c r="W453" t="s">
        <v>394</v>
      </c>
      <c r="X453" t="s">
        <v>394</v>
      </c>
      <c r="Y453" t="s">
        <v>394</v>
      </c>
      <c r="Z453" t="s">
        <v>737</v>
      </c>
      <c r="AA453" t="s">
        <v>3609</v>
      </c>
      <c r="AB453" t="s">
        <v>44</v>
      </c>
      <c r="AC453" t="s">
        <v>27</v>
      </c>
      <c r="AD453" t="s">
        <v>19436</v>
      </c>
      <c r="AE453">
        <v>3</v>
      </c>
      <c r="AF453">
        <v>597</v>
      </c>
      <c r="AH453" t="s">
        <v>18933</v>
      </c>
      <c r="AI453" t="s">
        <v>19343</v>
      </c>
      <c r="AJ453" t="s">
        <v>19343</v>
      </c>
      <c r="AK453" s="8" t="s">
        <v>47</v>
      </c>
      <c r="AL453" s="8" t="s">
        <v>19343</v>
      </c>
    </row>
    <row r="454" spans="1:38" hidden="1" x14ac:dyDescent="0.25">
      <c r="A454" t="s">
        <v>3610</v>
      </c>
      <c r="B454" t="s">
        <v>1248</v>
      </c>
      <c r="C454" t="s">
        <v>3767</v>
      </c>
      <c r="H454" t="s">
        <v>3768</v>
      </c>
      <c r="I454" t="s">
        <v>3769</v>
      </c>
      <c r="J454" t="s">
        <v>51</v>
      </c>
      <c r="K454" t="s">
        <v>40</v>
      </c>
      <c r="L454" t="s">
        <v>3770</v>
      </c>
      <c r="M454" t="s">
        <v>3771</v>
      </c>
      <c r="N454">
        <v>4801411</v>
      </c>
      <c r="O454">
        <v>53</v>
      </c>
      <c r="P454">
        <v>236194</v>
      </c>
      <c r="Q454">
        <v>1542468</v>
      </c>
      <c r="R454" t="s">
        <v>3772</v>
      </c>
      <c r="S454" t="s">
        <v>3773</v>
      </c>
      <c r="T454" t="s">
        <v>3774</v>
      </c>
      <c r="U454" t="s">
        <v>3775</v>
      </c>
      <c r="V454" t="s">
        <v>3776</v>
      </c>
      <c r="W454" t="s">
        <v>3777</v>
      </c>
      <c r="X454" t="s">
        <v>3777</v>
      </c>
      <c r="Y454" t="s">
        <v>3777</v>
      </c>
      <c r="Z454" t="s">
        <v>1041</v>
      </c>
      <c r="AA454" t="s">
        <v>3610</v>
      </c>
      <c r="AB454" t="s">
        <v>44</v>
      </c>
      <c r="AC454" t="s">
        <v>27</v>
      </c>
      <c r="AD454" t="s">
        <v>19422</v>
      </c>
      <c r="AE454" t="s">
        <v>46</v>
      </c>
      <c r="AF454" t="s">
        <v>47</v>
      </c>
      <c r="AH454" t="s">
        <v>18934</v>
      </c>
      <c r="AI454" t="s">
        <v>19343</v>
      </c>
      <c r="AJ454" t="s">
        <v>19343</v>
      </c>
      <c r="AK454" s="8" t="s">
        <v>47</v>
      </c>
      <c r="AL454" s="8" t="s">
        <v>19344</v>
      </c>
    </row>
    <row r="455" spans="1:38" hidden="1" x14ac:dyDescent="0.25">
      <c r="A455" t="s">
        <v>3611</v>
      </c>
      <c r="B455" t="s">
        <v>715</v>
      </c>
      <c r="C455" t="s">
        <v>149</v>
      </c>
      <c r="H455" t="s">
        <v>3778</v>
      </c>
      <c r="I455" t="s">
        <v>3779</v>
      </c>
      <c r="J455" t="s">
        <v>35</v>
      </c>
      <c r="K455" t="s">
        <v>40</v>
      </c>
      <c r="L455" t="s">
        <v>3780</v>
      </c>
      <c r="M455" t="s">
        <v>3781</v>
      </c>
      <c r="N455">
        <v>4801759</v>
      </c>
      <c r="O455">
        <v>36</v>
      </c>
      <c r="P455">
        <v>615737</v>
      </c>
      <c r="Q455">
        <v>550</v>
      </c>
      <c r="R455" t="s">
        <v>84</v>
      </c>
      <c r="S455" t="s">
        <v>85</v>
      </c>
      <c r="T455" t="s">
        <v>40</v>
      </c>
      <c r="U455" t="s">
        <v>3782</v>
      </c>
      <c r="V455" t="s">
        <v>329</v>
      </c>
      <c r="W455" t="s">
        <v>3049</v>
      </c>
      <c r="X455" t="s">
        <v>722</v>
      </c>
      <c r="Y455" t="s">
        <v>722</v>
      </c>
      <c r="Z455" t="s">
        <v>722</v>
      </c>
      <c r="AA455" t="s">
        <v>3611</v>
      </c>
      <c r="AB455" t="s">
        <v>44</v>
      </c>
      <c r="AC455" t="s">
        <v>27</v>
      </c>
      <c r="AD455" t="s">
        <v>19436</v>
      </c>
      <c r="AE455">
        <v>3</v>
      </c>
      <c r="AF455">
        <v>63</v>
      </c>
      <c r="AH455" t="s">
        <v>18931</v>
      </c>
      <c r="AI455" t="s">
        <v>19343</v>
      </c>
      <c r="AJ455" t="s">
        <v>19343</v>
      </c>
      <c r="AK455" s="8" t="s">
        <v>47</v>
      </c>
      <c r="AL455" s="8" t="s">
        <v>19343</v>
      </c>
    </row>
    <row r="456" spans="1:38" hidden="1" x14ac:dyDescent="0.25">
      <c r="A456" t="s">
        <v>3612</v>
      </c>
      <c r="B456" t="s">
        <v>322</v>
      </c>
      <c r="C456" t="s">
        <v>149</v>
      </c>
      <c r="H456" t="s">
        <v>3783</v>
      </c>
      <c r="I456" t="s">
        <v>3784</v>
      </c>
      <c r="J456" t="s">
        <v>35</v>
      </c>
      <c r="K456" t="s">
        <v>40</v>
      </c>
      <c r="L456" t="s">
        <v>3785</v>
      </c>
      <c r="M456" t="s">
        <v>3786</v>
      </c>
      <c r="N456">
        <v>4802016</v>
      </c>
      <c r="O456">
        <v>37</v>
      </c>
      <c r="P456">
        <v>341655</v>
      </c>
      <c r="Q456">
        <v>550</v>
      </c>
      <c r="R456" t="s">
        <v>84</v>
      </c>
      <c r="S456" t="s">
        <v>85</v>
      </c>
      <c r="T456" t="s">
        <v>3787</v>
      </c>
      <c r="U456" t="s">
        <v>3788</v>
      </c>
      <c r="V456" t="s">
        <v>329</v>
      </c>
      <c r="W456" t="s">
        <v>330</v>
      </c>
      <c r="X456" t="s">
        <v>331</v>
      </c>
      <c r="Y456" t="s">
        <v>331</v>
      </c>
      <c r="Z456" t="s">
        <v>703</v>
      </c>
      <c r="AA456" t="s">
        <v>3612</v>
      </c>
      <c r="AB456" t="s">
        <v>44</v>
      </c>
      <c r="AC456" t="s">
        <v>27</v>
      </c>
      <c r="AD456" t="s">
        <v>19436</v>
      </c>
      <c r="AE456">
        <v>1</v>
      </c>
      <c r="AF456">
        <v>93</v>
      </c>
      <c r="AH456" t="s">
        <v>40</v>
      </c>
      <c r="AI456" t="s">
        <v>19343</v>
      </c>
      <c r="AJ456" t="s">
        <v>19343</v>
      </c>
      <c r="AK456" s="8" t="s">
        <v>47</v>
      </c>
      <c r="AL456" s="8" t="s">
        <v>19344</v>
      </c>
    </row>
    <row r="457" spans="1:38" hidden="1" x14ac:dyDescent="0.25">
      <c r="A457" t="s">
        <v>3613</v>
      </c>
      <c r="B457" t="s">
        <v>248</v>
      </c>
      <c r="C457" t="s">
        <v>149</v>
      </c>
      <c r="D457" t="s">
        <v>248</v>
      </c>
      <c r="F457" t="s">
        <v>249</v>
      </c>
      <c r="H457" t="s">
        <v>3789</v>
      </c>
      <c r="I457" t="s">
        <v>3790</v>
      </c>
      <c r="J457" t="s">
        <v>35</v>
      </c>
      <c r="K457" t="s">
        <v>40</v>
      </c>
      <c r="L457" t="s">
        <v>3791</v>
      </c>
      <c r="M457" t="s">
        <v>3792</v>
      </c>
      <c r="N457">
        <v>4802483</v>
      </c>
      <c r="O457">
        <v>113</v>
      </c>
      <c r="P457">
        <v>113495</v>
      </c>
      <c r="Q457">
        <v>881260</v>
      </c>
      <c r="R457" t="s">
        <v>946</v>
      </c>
      <c r="S457" t="s">
        <v>947</v>
      </c>
      <c r="T457" t="s">
        <v>3793</v>
      </c>
      <c r="U457" t="s">
        <v>3794</v>
      </c>
      <c r="V457" t="s">
        <v>257</v>
      </c>
      <c r="W457" t="s">
        <v>258</v>
      </c>
      <c r="X457" t="s">
        <v>258</v>
      </c>
      <c r="Y457" t="s">
        <v>258</v>
      </c>
      <c r="Z457" t="s">
        <v>77</v>
      </c>
      <c r="AA457" t="s">
        <v>3613</v>
      </c>
      <c r="AB457" t="s">
        <v>44</v>
      </c>
      <c r="AC457" t="s">
        <v>27</v>
      </c>
      <c r="AD457" t="s">
        <v>19420</v>
      </c>
      <c r="AE457" t="s">
        <v>46</v>
      </c>
      <c r="AF457">
        <v>670</v>
      </c>
      <c r="AH457" t="s">
        <v>40</v>
      </c>
      <c r="AI457" t="s">
        <v>19343</v>
      </c>
      <c r="AJ457" t="s">
        <v>19343</v>
      </c>
      <c r="AK457" s="8" t="s">
        <v>47</v>
      </c>
      <c r="AL457" s="8" t="s">
        <v>19344</v>
      </c>
    </row>
    <row r="458" spans="1:38" hidden="1" x14ac:dyDescent="0.25">
      <c r="A458" t="s">
        <v>3614</v>
      </c>
      <c r="B458" t="s">
        <v>369</v>
      </c>
      <c r="C458" t="s">
        <v>149</v>
      </c>
      <c r="D458" t="s">
        <v>387</v>
      </c>
      <c r="F458" t="s">
        <v>471</v>
      </c>
      <c r="H458" t="s">
        <v>3795</v>
      </c>
      <c r="I458" t="s">
        <v>3796</v>
      </c>
      <c r="J458" t="s">
        <v>35</v>
      </c>
      <c r="K458" t="s">
        <v>40</v>
      </c>
      <c r="L458" t="s">
        <v>3797</v>
      </c>
      <c r="M458" t="s">
        <v>3798</v>
      </c>
      <c r="N458">
        <v>4802666</v>
      </c>
      <c r="O458">
        <v>55</v>
      </c>
      <c r="P458">
        <v>164625</v>
      </c>
      <c r="Q458">
        <v>550</v>
      </c>
      <c r="R458" t="s">
        <v>84</v>
      </c>
      <c r="S458" t="s">
        <v>85</v>
      </c>
      <c r="T458" t="s">
        <v>3799</v>
      </c>
      <c r="U458" t="s">
        <v>3800</v>
      </c>
      <c r="V458" t="s">
        <v>478</v>
      </c>
      <c r="W458" t="s">
        <v>479</v>
      </c>
      <c r="X458" t="s">
        <v>479</v>
      </c>
      <c r="Y458" t="s">
        <v>479</v>
      </c>
      <c r="Z458" t="s">
        <v>3801</v>
      </c>
      <c r="AA458" t="s">
        <v>3614</v>
      </c>
      <c r="AB458" t="s">
        <v>44</v>
      </c>
      <c r="AC458" t="s">
        <v>27</v>
      </c>
      <c r="AD458" t="s">
        <v>19412</v>
      </c>
      <c r="AE458" t="s">
        <v>46</v>
      </c>
      <c r="AF458">
        <v>627</v>
      </c>
      <c r="AH458" t="s">
        <v>40</v>
      </c>
      <c r="AI458" t="s">
        <v>19343</v>
      </c>
      <c r="AJ458" t="s">
        <v>19343</v>
      </c>
      <c r="AK458" s="8" t="s">
        <v>47</v>
      </c>
      <c r="AL458" s="8" t="s">
        <v>19344</v>
      </c>
    </row>
    <row r="459" spans="1:38" hidden="1" x14ac:dyDescent="0.25">
      <c r="A459" t="s">
        <v>3615</v>
      </c>
      <c r="B459" t="s">
        <v>840</v>
      </c>
      <c r="C459" t="s">
        <v>3802</v>
      </c>
      <c r="H459" t="s">
        <v>3803</v>
      </c>
      <c r="I459" t="s">
        <v>3804</v>
      </c>
      <c r="J459" t="s">
        <v>35</v>
      </c>
      <c r="K459" t="s">
        <v>40</v>
      </c>
      <c r="L459" t="s">
        <v>3805</v>
      </c>
      <c r="M459" t="s">
        <v>3806</v>
      </c>
      <c r="N459">
        <v>4802857</v>
      </c>
      <c r="O459">
        <v>15</v>
      </c>
      <c r="P459">
        <v>948277</v>
      </c>
      <c r="Q459">
        <v>1259823</v>
      </c>
      <c r="R459" t="s">
        <v>3807</v>
      </c>
      <c r="S459" t="s">
        <v>72</v>
      </c>
      <c r="T459" t="s">
        <v>3808</v>
      </c>
      <c r="U459" t="s">
        <v>3809</v>
      </c>
      <c r="V459" t="s">
        <v>3810</v>
      </c>
      <c r="W459" t="s">
        <v>3811</v>
      </c>
      <c r="X459" t="s">
        <v>3812</v>
      </c>
      <c r="Y459" t="s">
        <v>3812</v>
      </c>
      <c r="Z459" t="s">
        <v>321</v>
      </c>
      <c r="AA459" t="s">
        <v>3615</v>
      </c>
      <c r="AB459" t="s">
        <v>44</v>
      </c>
      <c r="AC459" t="s">
        <v>27</v>
      </c>
      <c r="AD459" t="s">
        <v>19436</v>
      </c>
      <c r="AE459">
        <v>1</v>
      </c>
      <c r="AF459">
        <v>744</v>
      </c>
      <c r="AH459" t="s">
        <v>40</v>
      </c>
      <c r="AI459" t="s">
        <v>19343</v>
      </c>
      <c r="AJ459" t="s">
        <v>19343</v>
      </c>
      <c r="AK459" s="8" t="s">
        <v>47</v>
      </c>
      <c r="AL459" s="8" t="s">
        <v>19344</v>
      </c>
    </row>
    <row r="460" spans="1:38" hidden="1" x14ac:dyDescent="0.25">
      <c r="A460" t="s">
        <v>3616</v>
      </c>
      <c r="B460" t="s">
        <v>248</v>
      </c>
      <c r="C460" t="s">
        <v>149</v>
      </c>
      <c r="D460" t="s">
        <v>248</v>
      </c>
      <c r="F460" t="s">
        <v>249</v>
      </c>
      <c r="H460" t="s">
        <v>3813</v>
      </c>
      <c r="I460" t="s">
        <v>3814</v>
      </c>
      <c r="J460" t="s">
        <v>51</v>
      </c>
      <c r="K460" t="s">
        <v>40</v>
      </c>
      <c r="L460" t="s">
        <v>3815</v>
      </c>
      <c r="M460" t="s">
        <v>3816</v>
      </c>
      <c r="N460">
        <v>4804191</v>
      </c>
      <c r="O460">
        <v>222</v>
      </c>
      <c r="P460">
        <v>48185</v>
      </c>
      <c r="Q460">
        <v>299767</v>
      </c>
      <c r="R460" t="s">
        <v>1736</v>
      </c>
      <c r="S460" t="s">
        <v>1737</v>
      </c>
      <c r="T460" t="s">
        <v>3817</v>
      </c>
      <c r="U460" t="s">
        <v>3818</v>
      </c>
      <c r="V460" t="s">
        <v>257</v>
      </c>
      <c r="W460" t="s">
        <v>258</v>
      </c>
      <c r="X460" t="s">
        <v>258</v>
      </c>
      <c r="Y460" t="s">
        <v>258</v>
      </c>
      <c r="Z460" t="s">
        <v>259</v>
      </c>
      <c r="AA460" t="s">
        <v>3616</v>
      </c>
      <c r="AB460" t="s">
        <v>44</v>
      </c>
      <c r="AC460" t="s">
        <v>27</v>
      </c>
      <c r="AD460" t="s">
        <v>19439</v>
      </c>
      <c r="AE460" t="s">
        <v>46</v>
      </c>
      <c r="AF460">
        <v>668</v>
      </c>
      <c r="AH460" t="s">
        <v>18933</v>
      </c>
      <c r="AI460" t="s">
        <v>19343</v>
      </c>
      <c r="AJ460" t="s">
        <v>19343</v>
      </c>
      <c r="AK460" s="8" t="s">
        <v>47</v>
      </c>
      <c r="AL460" s="8" t="s">
        <v>19344</v>
      </c>
    </row>
    <row r="461" spans="1:38" hidden="1" x14ac:dyDescent="0.25">
      <c r="A461" t="s">
        <v>3617</v>
      </c>
      <c r="B461" t="s">
        <v>322</v>
      </c>
      <c r="C461" t="s">
        <v>149</v>
      </c>
      <c r="H461" t="s">
        <v>3819</v>
      </c>
      <c r="I461" t="s">
        <v>3820</v>
      </c>
      <c r="J461" t="s">
        <v>35</v>
      </c>
      <c r="K461" t="s">
        <v>40</v>
      </c>
      <c r="L461" t="s">
        <v>3821</v>
      </c>
      <c r="M461" t="s">
        <v>3822</v>
      </c>
      <c r="N461">
        <v>4805439</v>
      </c>
      <c r="O461">
        <v>57</v>
      </c>
      <c r="P461">
        <v>190068</v>
      </c>
      <c r="Q461">
        <v>550</v>
      </c>
      <c r="R461" t="s">
        <v>84</v>
      </c>
      <c r="S461" t="s">
        <v>85</v>
      </c>
      <c r="T461" t="s">
        <v>3823</v>
      </c>
      <c r="U461" t="s">
        <v>3824</v>
      </c>
      <c r="V461" t="s">
        <v>329</v>
      </c>
      <c r="W461" t="s">
        <v>1878</v>
      </c>
      <c r="X461" t="s">
        <v>331</v>
      </c>
      <c r="Y461" t="s">
        <v>331</v>
      </c>
      <c r="Z461" t="s">
        <v>1499</v>
      </c>
      <c r="AA461" t="s">
        <v>3617</v>
      </c>
      <c r="AB461" t="s">
        <v>44</v>
      </c>
      <c r="AC461" t="s">
        <v>27</v>
      </c>
      <c r="AD461" t="s">
        <v>19436</v>
      </c>
      <c r="AE461">
        <v>1</v>
      </c>
      <c r="AF461" t="s">
        <v>47</v>
      </c>
      <c r="AH461" t="s">
        <v>40</v>
      </c>
      <c r="AI461" t="s">
        <v>19343</v>
      </c>
      <c r="AJ461" t="s">
        <v>19343</v>
      </c>
      <c r="AK461" s="8" t="s">
        <v>47</v>
      </c>
      <c r="AL461" s="8" t="s">
        <v>19344</v>
      </c>
    </row>
    <row r="462" spans="1:38" hidden="1" x14ac:dyDescent="0.25">
      <c r="A462" t="s">
        <v>3618</v>
      </c>
      <c r="B462" t="s">
        <v>322</v>
      </c>
      <c r="C462" t="s">
        <v>149</v>
      </c>
      <c r="H462" t="s">
        <v>3825</v>
      </c>
      <c r="I462" t="s">
        <v>3826</v>
      </c>
      <c r="J462" t="s">
        <v>35</v>
      </c>
      <c r="K462" t="s">
        <v>40</v>
      </c>
      <c r="L462" t="s">
        <v>3827</v>
      </c>
      <c r="M462" t="s">
        <v>3828</v>
      </c>
      <c r="N462">
        <v>4805978</v>
      </c>
      <c r="O462">
        <v>40</v>
      </c>
      <c r="P462">
        <v>306228</v>
      </c>
      <c r="Q462">
        <v>550</v>
      </c>
      <c r="R462" t="s">
        <v>84</v>
      </c>
      <c r="S462" t="s">
        <v>85</v>
      </c>
      <c r="T462" t="s">
        <v>3829</v>
      </c>
      <c r="U462" t="s">
        <v>3830</v>
      </c>
      <c r="V462" t="s">
        <v>329</v>
      </c>
      <c r="W462" t="s">
        <v>703</v>
      </c>
      <c r="X462" t="s">
        <v>704</v>
      </c>
      <c r="Y462" t="s">
        <v>704</v>
      </c>
      <c r="Z462" t="s">
        <v>195</v>
      </c>
      <c r="AA462" t="s">
        <v>3618</v>
      </c>
      <c r="AB462" t="s">
        <v>44</v>
      </c>
      <c r="AC462" t="s">
        <v>27</v>
      </c>
      <c r="AD462" t="s">
        <v>19436</v>
      </c>
      <c r="AE462">
        <v>1</v>
      </c>
      <c r="AF462">
        <v>45</v>
      </c>
      <c r="AH462" t="s">
        <v>18929</v>
      </c>
      <c r="AI462" t="s">
        <v>19343</v>
      </c>
      <c r="AJ462" t="s">
        <v>19343</v>
      </c>
      <c r="AK462" s="8" t="s">
        <v>47</v>
      </c>
      <c r="AL462" s="8" t="s">
        <v>19344</v>
      </c>
    </row>
    <row r="463" spans="1:38" hidden="1" x14ac:dyDescent="0.25">
      <c r="A463" t="s">
        <v>3619</v>
      </c>
      <c r="B463" t="s">
        <v>3831</v>
      </c>
      <c r="F463" t="s">
        <v>3832</v>
      </c>
      <c r="H463" t="s">
        <v>3833</v>
      </c>
      <c r="I463" t="s">
        <v>3834</v>
      </c>
      <c r="J463" t="s">
        <v>35</v>
      </c>
      <c r="K463" t="s">
        <v>40</v>
      </c>
      <c r="L463" t="s">
        <v>3835</v>
      </c>
      <c r="M463" t="s">
        <v>3836</v>
      </c>
      <c r="N463">
        <v>4806058</v>
      </c>
      <c r="O463">
        <v>113</v>
      </c>
      <c r="P463">
        <v>160759</v>
      </c>
      <c r="Q463">
        <v>158836</v>
      </c>
      <c r="R463" t="s">
        <v>71</v>
      </c>
      <c r="S463" t="s">
        <v>72</v>
      </c>
      <c r="T463" t="s">
        <v>3837</v>
      </c>
      <c r="U463" t="s">
        <v>3838</v>
      </c>
      <c r="V463" t="s">
        <v>3832</v>
      </c>
      <c r="W463" t="s">
        <v>3839</v>
      </c>
      <c r="X463" t="s">
        <v>3839</v>
      </c>
      <c r="Y463" t="s">
        <v>3839</v>
      </c>
      <c r="Z463" t="s">
        <v>3840</v>
      </c>
      <c r="AA463" t="s">
        <v>3619</v>
      </c>
      <c r="AB463" t="s">
        <v>44</v>
      </c>
      <c r="AC463" t="s">
        <v>27</v>
      </c>
      <c r="AD463" t="s">
        <v>19436</v>
      </c>
      <c r="AE463">
        <v>3</v>
      </c>
      <c r="AF463">
        <v>114</v>
      </c>
      <c r="AH463" t="s">
        <v>18931</v>
      </c>
      <c r="AI463" t="s">
        <v>19343</v>
      </c>
      <c r="AJ463" t="s">
        <v>19343</v>
      </c>
      <c r="AK463" s="8" t="s">
        <v>47</v>
      </c>
      <c r="AL463" s="8" t="s">
        <v>19343</v>
      </c>
    </row>
    <row r="464" spans="1:38" hidden="1" x14ac:dyDescent="0.25">
      <c r="A464" t="s">
        <v>3620</v>
      </c>
      <c r="B464" t="s">
        <v>322</v>
      </c>
      <c r="C464" t="s">
        <v>149</v>
      </c>
      <c r="H464" t="s">
        <v>3841</v>
      </c>
      <c r="I464" t="s">
        <v>3842</v>
      </c>
      <c r="J464" t="s">
        <v>35</v>
      </c>
      <c r="K464" t="s">
        <v>40</v>
      </c>
      <c r="L464" t="s">
        <v>3843</v>
      </c>
      <c r="M464" t="s">
        <v>3844</v>
      </c>
      <c r="N464">
        <v>4806205</v>
      </c>
      <c r="O464">
        <v>43</v>
      </c>
      <c r="P464">
        <v>190510</v>
      </c>
      <c r="Q464">
        <v>550</v>
      </c>
      <c r="R464" t="s">
        <v>84</v>
      </c>
      <c r="S464" t="s">
        <v>85</v>
      </c>
      <c r="T464" t="s">
        <v>3845</v>
      </c>
      <c r="U464" t="s">
        <v>3846</v>
      </c>
      <c r="V464" t="s">
        <v>329</v>
      </c>
      <c r="W464" t="s">
        <v>1878</v>
      </c>
      <c r="X464" t="s">
        <v>331</v>
      </c>
      <c r="Y464" t="s">
        <v>331</v>
      </c>
      <c r="Z464" t="s">
        <v>332</v>
      </c>
      <c r="AA464" t="s">
        <v>3620</v>
      </c>
      <c r="AB464" t="s">
        <v>44</v>
      </c>
      <c r="AC464" t="s">
        <v>27</v>
      </c>
      <c r="AD464" t="s">
        <v>19436</v>
      </c>
      <c r="AE464">
        <v>1</v>
      </c>
      <c r="AF464">
        <v>146</v>
      </c>
      <c r="AH464" t="s">
        <v>18960</v>
      </c>
      <c r="AI464" t="s">
        <v>19343</v>
      </c>
      <c r="AJ464" t="s">
        <v>19343</v>
      </c>
      <c r="AK464" s="8" t="s">
        <v>47</v>
      </c>
      <c r="AL464" s="8" t="s">
        <v>19344</v>
      </c>
    </row>
    <row r="465" spans="1:38" hidden="1" x14ac:dyDescent="0.25">
      <c r="A465" s="6" t="s">
        <v>3621</v>
      </c>
      <c r="B465" s="6" t="s">
        <v>3847</v>
      </c>
      <c r="C465" s="6" t="s">
        <v>149</v>
      </c>
      <c r="D465" s="6" t="s">
        <v>248</v>
      </c>
      <c r="E465" s="6"/>
      <c r="F465" s="6" t="s">
        <v>3848</v>
      </c>
      <c r="G465" s="6"/>
      <c r="H465" s="6" t="s">
        <v>3849</v>
      </c>
      <c r="I465" s="6" t="s">
        <v>3850</v>
      </c>
      <c r="J465" s="6" t="s">
        <v>456</v>
      </c>
      <c r="K465" s="6" t="s">
        <v>40</v>
      </c>
      <c r="L465" s="6" t="s">
        <v>3851</v>
      </c>
      <c r="M465" s="6" t="s">
        <v>40</v>
      </c>
      <c r="N465" s="6">
        <v>4806219</v>
      </c>
      <c r="O465" s="6">
        <v>5</v>
      </c>
      <c r="P465" s="6">
        <v>4713742</v>
      </c>
      <c r="Q465" s="6">
        <v>61645</v>
      </c>
      <c r="R465" s="6" t="s">
        <v>38</v>
      </c>
      <c r="S465" s="6" t="s">
        <v>39</v>
      </c>
      <c r="T465" s="6" t="s">
        <v>3852</v>
      </c>
      <c r="U465" s="6" t="s">
        <v>3853</v>
      </c>
      <c r="V465" s="6" t="s">
        <v>3854</v>
      </c>
      <c r="W465" s="6" t="s">
        <v>906</v>
      </c>
      <c r="X465" s="6" t="s">
        <v>906</v>
      </c>
      <c r="Y465" s="6" t="s">
        <v>906</v>
      </c>
      <c r="Z465" s="6" t="s">
        <v>3855</v>
      </c>
      <c r="AA465" s="13" t="s">
        <v>3621</v>
      </c>
      <c r="AB465" s="13" t="s">
        <v>44</v>
      </c>
      <c r="AC465" s="13" t="s">
        <v>27</v>
      </c>
      <c r="AD465" s="13" t="s">
        <v>19423</v>
      </c>
      <c r="AE465" s="13" t="s">
        <v>46</v>
      </c>
      <c r="AF465" s="13">
        <v>807</v>
      </c>
      <c r="AG465" s="13" t="s">
        <v>18924</v>
      </c>
      <c r="AH465" s="13" t="s">
        <v>40</v>
      </c>
      <c r="AI465" t="s">
        <v>19343</v>
      </c>
      <c r="AJ465" t="s">
        <v>19343</v>
      </c>
      <c r="AK465" s="8" t="s">
        <v>47</v>
      </c>
      <c r="AL465" s="8" t="s">
        <v>19343</v>
      </c>
    </row>
    <row r="466" spans="1:38" hidden="1" x14ac:dyDescent="0.25">
      <c r="A466" t="s">
        <v>3622</v>
      </c>
      <c r="B466" t="s">
        <v>369</v>
      </c>
      <c r="C466" t="s">
        <v>149</v>
      </c>
      <c r="H466" t="s">
        <v>3856</v>
      </c>
      <c r="I466" t="s">
        <v>3857</v>
      </c>
      <c r="J466" t="s">
        <v>35</v>
      </c>
      <c r="K466" t="s">
        <v>40</v>
      </c>
      <c r="L466" t="s">
        <v>3858</v>
      </c>
      <c r="M466" t="s">
        <v>3859</v>
      </c>
      <c r="N466">
        <v>4806374</v>
      </c>
      <c r="O466">
        <v>12</v>
      </c>
      <c r="P466">
        <v>1337150</v>
      </c>
      <c r="Q466">
        <v>1400152</v>
      </c>
      <c r="R466" t="s">
        <v>3860</v>
      </c>
      <c r="S466" t="s">
        <v>690</v>
      </c>
      <c r="T466" t="s">
        <v>3861</v>
      </c>
      <c r="U466" t="s">
        <v>3862</v>
      </c>
      <c r="V466" t="s">
        <v>553</v>
      </c>
      <c r="W466" t="s">
        <v>767</v>
      </c>
      <c r="X466" t="s">
        <v>767</v>
      </c>
      <c r="Y466" t="s">
        <v>767</v>
      </c>
      <c r="Z466" t="s">
        <v>321</v>
      </c>
      <c r="AA466" t="s">
        <v>3622</v>
      </c>
      <c r="AB466" t="s">
        <v>44</v>
      </c>
      <c r="AC466" t="s">
        <v>27</v>
      </c>
      <c r="AD466" t="s">
        <v>19430</v>
      </c>
      <c r="AE466" t="s">
        <v>46</v>
      </c>
      <c r="AF466">
        <v>743</v>
      </c>
      <c r="AH466" t="s">
        <v>18933</v>
      </c>
      <c r="AI466" t="s">
        <v>19343</v>
      </c>
      <c r="AJ466" t="s">
        <v>19345</v>
      </c>
      <c r="AK466" s="8" t="s">
        <v>47</v>
      </c>
      <c r="AL466" s="8" t="s">
        <v>19344</v>
      </c>
    </row>
    <row r="467" spans="1:38" hidden="1" x14ac:dyDescent="0.25">
      <c r="A467" t="s">
        <v>3623</v>
      </c>
      <c r="B467" t="s">
        <v>322</v>
      </c>
      <c r="C467" t="s">
        <v>149</v>
      </c>
      <c r="H467" t="s">
        <v>3863</v>
      </c>
      <c r="I467" t="s">
        <v>3864</v>
      </c>
      <c r="J467" t="s">
        <v>35</v>
      </c>
      <c r="K467" t="s">
        <v>40</v>
      </c>
      <c r="L467" t="s">
        <v>3865</v>
      </c>
      <c r="M467" t="s">
        <v>3866</v>
      </c>
      <c r="N467">
        <v>4806682</v>
      </c>
      <c r="O467">
        <v>53</v>
      </c>
      <c r="P467">
        <v>170799</v>
      </c>
      <c r="Q467">
        <v>550</v>
      </c>
      <c r="R467" t="s">
        <v>84</v>
      </c>
      <c r="S467" t="s">
        <v>85</v>
      </c>
      <c r="T467" t="s">
        <v>3867</v>
      </c>
      <c r="U467" t="s">
        <v>3868</v>
      </c>
      <c r="V467" t="s">
        <v>329</v>
      </c>
      <c r="W467" t="s">
        <v>1878</v>
      </c>
      <c r="X467" t="s">
        <v>331</v>
      </c>
      <c r="Y467" t="s">
        <v>331</v>
      </c>
      <c r="Z467" t="s">
        <v>332</v>
      </c>
      <c r="AA467" t="s">
        <v>3623</v>
      </c>
      <c r="AB467" t="s">
        <v>44</v>
      </c>
      <c r="AC467" t="s">
        <v>27</v>
      </c>
      <c r="AD467" t="s">
        <v>19436</v>
      </c>
      <c r="AE467">
        <v>4</v>
      </c>
      <c r="AF467">
        <v>94</v>
      </c>
      <c r="AH467" t="s">
        <v>18936</v>
      </c>
      <c r="AI467" t="s">
        <v>19343</v>
      </c>
      <c r="AJ467" t="s">
        <v>19343</v>
      </c>
      <c r="AK467" s="8" t="s">
        <v>47</v>
      </c>
      <c r="AL467" s="8" t="s">
        <v>19344</v>
      </c>
    </row>
    <row r="468" spans="1:38" hidden="1" x14ac:dyDescent="0.25">
      <c r="A468" t="s">
        <v>3624</v>
      </c>
      <c r="B468" t="s">
        <v>3869</v>
      </c>
      <c r="C468" t="s">
        <v>3870</v>
      </c>
      <c r="F468" t="s">
        <v>3871</v>
      </c>
      <c r="H468" t="s">
        <v>3872</v>
      </c>
      <c r="I468" t="s">
        <v>3873</v>
      </c>
      <c r="J468" t="s">
        <v>51</v>
      </c>
      <c r="K468" t="s">
        <v>40</v>
      </c>
      <c r="L468" t="s">
        <v>3874</v>
      </c>
      <c r="M468" t="s">
        <v>3875</v>
      </c>
      <c r="N468">
        <v>4806842</v>
      </c>
      <c r="O468">
        <v>54</v>
      </c>
      <c r="P468">
        <v>190844</v>
      </c>
      <c r="Q468">
        <v>550</v>
      </c>
      <c r="R468" t="s">
        <v>84</v>
      </c>
      <c r="S468" t="s">
        <v>85</v>
      </c>
      <c r="T468" t="s">
        <v>3876</v>
      </c>
      <c r="U468" t="s">
        <v>3877</v>
      </c>
      <c r="V468" t="s">
        <v>3878</v>
      </c>
      <c r="W468" t="s">
        <v>3879</v>
      </c>
      <c r="X468" t="s">
        <v>3879</v>
      </c>
      <c r="Y468" t="s">
        <v>3879</v>
      </c>
      <c r="Z468" t="s">
        <v>3880</v>
      </c>
      <c r="AA468" t="s">
        <v>3624</v>
      </c>
      <c r="AB468" t="s">
        <v>44</v>
      </c>
      <c r="AC468" t="s">
        <v>27</v>
      </c>
      <c r="AD468" t="s">
        <v>19412</v>
      </c>
      <c r="AE468" t="s">
        <v>46</v>
      </c>
      <c r="AF468" t="s">
        <v>47</v>
      </c>
      <c r="AH468" t="s">
        <v>40</v>
      </c>
      <c r="AI468" t="s">
        <v>19343</v>
      </c>
      <c r="AJ468" t="s">
        <v>19343</v>
      </c>
      <c r="AK468" s="8" t="s">
        <v>47</v>
      </c>
      <c r="AL468" s="8" t="s">
        <v>19344</v>
      </c>
    </row>
    <row r="469" spans="1:38" s="7" customFormat="1" hidden="1" x14ac:dyDescent="0.25">
      <c r="A469" s="7" t="s">
        <v>3625</v>
      </c>
      <c r="B469" s="7" t="s">
        <v>322</v>
      </c>
      <c r="C469" s="7" t="s">
        <v>149</v>
      </c>
      <c r="D469" s="7" t="s">
        <v>3881</v>
      </c>
      <c r="F469" s="7" t="s">
        <v>3882</v>
      </c>
      <c r="H469" s="7" t="s">
        <v>3883</v>
      </c>
      <c r="I469" s="7" t="s">
        <v>3884</v>
      </c>
      <c r="J469" s="7" t="s">
        <v>51</v>
      </c>
      <c r="K469" s="7" t="s">
        <v>40</v>
      </c>
      <c r="L469" s="7" t="s">
        <v>3885</v>
      </c>
      <c r="M469" s="7" t="s">
        <v>3886</v>
      </c>
      <c r="N469" s="7">
        <v>4807091</v>
      </c>
      <c r="O469" s="7">
        <v>20</v>
      </c>
      <c r="P469" s="7">
        <v>715650</v>
      </c>
      <c r="Q469" s="7">
        <v>336306</v>
      </c>
      <c r="R469" s="7" t="s">
        <v>3405</v>
      </c>
      <c r="S469" s="7" t="s">
        <v>85</v>
      </c>
      <c r="T469" s="7" t="s">
        <v>3887</v>
      </c>
      <c r="U469" s="7" t="s">
        <v>3888</v>
      </c>
      <c r="V469" s="7" t="s">
        <v>245</v>
      </c>
      <c r="W469" s="7" t="s">
        <v>3889</v>
      </c>
      <c r="X469" s="7" t="s">
        <v>3889</v>
      </c>
      <c r="Y469" s="7" t="s">
        <v>3889</v>
      </c>
      <c r="Z469" s="7" t="s">
        <v>3890</v>
      </c>
      <c r="AA469" s="7" t="s">
        <v>3625</v>
      </c>
      <c r="AB469" s="7" t="s">
        <v>44</v>
      </c>
      <c r="AC469" s="7" t="s">
        <v>27</v>
      </c>
      <c r="AD469" t="s">
        <v>19427</v>
      </c>
      <c r="AE469" s="7" t="s">
        <v>46</v>
      </c>
      <c r="AF469" s="7">
        <v>476</v>
      </c>
      <c r="AH469" s="7" t="s">
        <v>40</v>
      </c>
      <c r="AI469" s="7" t="s">
        <v>19343</v>
      </c>
      <c r="AJ469" s="7" t="s">
        <v>19343</v>
      </c>
      <c r="AK469" s="8" t="s">
        <v>19378</v>
      </c>
      <c r="AL469" s="8" t="s">
        <v>19344</v>
      </c>
    </row>
    <row r="470" spans="1:38" hidden="1" x14ac:dyDescent="0.25">
      <c r="A470" t="s">
        <v>3626</v>
      </c>
      <c r="B470" t="s">
        <v>387</v>
      </c>
      <c r="C470" t="s">
        <v>149</v>
      </c>
      <c r="D470" t="s">
        <v>586</v>
      </c>
      <c r="F470" t="s">
        <v>150</v>
      </c>
      <c r="H470" t="s">
        <v>3891</v>
      </c>
      <c r="I470" t="s">
        <v>3892</v>
      </c>
      <c r="J470" t="s">
        <v>51</v>
      </c>
      <c r="K470" t="s">
        <v>40</v>
      </c>
      <c r="L470" t="s">
        <v>3893</v>
      </c>
      <c r="M470" t="s">
        <v>3894</v>
      </c>
      <c r="N470">
        <v>4808482</v>
      </c>
      <c r="O470">
        <v>76</v>
      </c>
      <c r="P470">
        <v>121939</v>
      </c>
      <c r="Q470">
        <v>1296536</v>
      </c>
      <c r="R470" t="s">
        <v>191</v>
      </c>
      <c r="S470" t="s">
        <v>72</v>
      </c>
      <c r="T470" t="s">
        <v>3895</v>
      </c>
      <c r="U470" t="s">
        <v>3896</v>
      </c>
      <c r="V470" t="s">
        <v>157</v>
      </c>
      <c r="W470" t="s">
        <v>826</v>
      </c>
      <c r="X470" t="s">
        <v>826</v>
      </c>
      <c r="Y470" t="s">
        <v>826</v>
      </c>
      <c r="Z470" t="s">
        <v>737</v>
      </c>
      <c r="AA470" t="s">
        <v>3626</v>
      </c>
      <c r="AB470" t="s">
        <v>44</v>
      </c>
      <c r="AC470" t="s">
        <v>27</v>
      </c>
      <c r="AD470" t="s">
        <v>19436</v>
      </c>
      <c r="AE470">
        <v>3</v>
      </c>
      <c r="AF470" t="s">
        <v>47</v>
      </c>
      <c r="AH470" t="s">
        <v>18933</v>
      </c>
      <c r="AI470" t="s">
        <v>19343</v>
      </c>
      <c r="AJ470" t="s">
        <v>19343</v>
      </c>
      <c r="AK470" s="8" t="s">
        <v>47</v>
      </c>
      <c r="AL470" s="8" t="s">
        <v>19343</v>
      </c>
    </row>
    <row r="471" spans="1:38" hidden="1" x14ac:dyDescent="0.25">
      <c r="A471" t="s">
        <v>3627</v>
      </c>
      <c r="B471" t="s">
        <v>322</v>
      </c>
      <c r="C471" t="s">
        <v>149</v>
      </c>
      <c r="H471" t="s">
        <v>3897</v>
      </c>
      <c r="I471" t="s">
        <v>3898</v>
      </c>
      <c r="J471" t="s">
        <v>35</v>
      </c>
      <c r="K471" t="s">
        <v>40</v>
      </c>
      <c r="L471" t="s">
        <v>3899</v>
      </c>
      <c r="M471" t="s">
        <v>3900</v>
      </c>
      <c r="N471">
        <v>4808565</v>
      </c>
      <c r="O471">
        <v>63</v>
      </c>
      <c r="P471">
        <v>182554</v>
      </c>
      <c r="Q471">
        <v>550</v>
      </c>
      <c r="R471" t="s">
        <v>84</v>
      </c>
      <c r="S471" t="s">
        <v>85</v>
      </c>
      <c r="T471" t="s">
        <v>3901</v>
      </c>
      <c r="U471" t="s">
        <v>3902</v>
      </c>
      <c r="V471" t="s">
        <v>329</v>
      </c>
      <c r="W471" t="s">
        <v>703</v>
      </c>
      <c r="X471" t="s">
        <v>704</v>
      </c>
      <c r="Y471" t="s">
        <v>704</v>
      </c>
      <c r="Z471" t="s">
        <v>705</v>
      </c>
      <c r="AA471" t="s">
        <v>3627</v>
      </c>
      <c r="AB471" t="s">
        <v>44</v>
      </c>
      <c r="AC471" t="s">
        <v>27</v>
      </c>
      <c r="AD471" t="s">
        <v>19436</v>
      </c>
      <c r="AE471">
        <v>2</v>
      </c>
      <c r="AF471">
        <v>286</v>
      </c>
      <c r="AH471" t="s">
        <v>18933</v>
      </c>
      <c r="AI471" t="s">
        <v>19343</v>
      </c>
      <c r="AJ471" t="s">
        <v>19343</v>
      </c>
      <c r="AK471" s="8" t="s">
        <v>47</v>
      </c>
      <c r="AL471" s="8" t="s">
        <v>19343</v>
      </c>
    </row>
    <row r="472" spans="1:38" hidden="1" x14ac:dyDescent="0.25">
      <c r="A472" t="s">
        <v>3628</v>
      </c>
      <c r="B472" t="s">
        <v>840</v>
      </c>
      <c r="C472" t="s">
        <v>3802</v>
      </c>
      <c r="H472" t="s">
        <v>3903</v>
      </c>
      <c r="I472" t="s">
        <v>3904</v>
      </c>
      <c r="J472" t="s">
        <v>51</v>
      </c>
      <c r="K472" t="s">
        <v>40</v>
      </c>
      <c r="L472" t="s">
        <v>3905</v>
      </c>
      <c r="M472" t="s">
        <v>3906</v>
      </c>
      <c r="N472">
        <v>4808813</v>
      </c>
      <c r="O472">
        <v>11</v>
      </c>
      <c r="P472">
        <v>1157430</v>
      </c>
      <c r="Q472">
        <v>1260277</v>
      </c>
      <c r="R472" t="s">
        <v>3907</v>
      </c>
      <c r="S472" t="s">
        <v>1229</v>
      </c>
      <c r="T472" t="s">
        <v>3908</v>
      </c>
      <c r="U472" t="s">
        <v>3909</v>
      </c>
      <c r="V472" t="s">
        <v>3810</v>
      </c>
      <c r="W472" t="s">
        <v>3910</v>
      </c>
      <c r="X472" t="s">
        <v>3911</v>
      </c>
      <c r="Y472" t="s">
        <v>3911</v>
      </c>
      <c r="Z472" t="s">
        <v>3911</v>
      </c>
      <c r="AA472" t="s">
        <v>3628</v>
      </c>
      <c r="AB472" t="s">
        <v>44</v>
      </c>
      <c r="AC472" t="s">
        <v>27</v>
      </c>
      <c r="AD472" t="s">
        <v>19436</v>
      </c>
      <c r="AE472">
        <v>1</v>
      </c>
      <c r="AF472">
        <v>744</v>
      </c>
      <c r="AH472" t="s">
        <v>40</v>
      </c>
      <c r="AI472" t="s">
        <v>19343</v>
      </c>
      <c r="AJ472" t="s">
        <v>19343</v>
      </c>
      <c r="AK472" s="8" t="s">
        <v>47</v>
      </c>
      <c r="AL472" s="8" t="s">
        <v>19344</v>
      </c>
    </row>
    <row r="473" spans="1:38" hidden="1" x14ac:dyDescent="0.25">
      <c r="A473" t="s">
        <v>3629</v>
      </c>
      <c r="B473" t="s">
        <v>322</v>
      </c>
      <c r="C473" t="s">
        <v>149</v>
      </c>
      <c r="H473" t="s">
        <v>3912</v>
      </c>
      <c r="I473" t="s">
        <v>3913</v>
      </c>
      <c r="J473" t="s">
        <v>35</v>
      </c>
      <c r="K473" t="s">
        <v>40</v>
      </c>
      <c r="L473" t="s">
        <v>3914</v>
      </c>
      <c r="M473" t="s">
        <v>3915</v>
      </c>
      <c r="N473">
        <v>4809209</v>
      </c>
      <c r="O473">
        <v>48</v>
      </c>
      <c r="P473">
        <v>209217</v>
      </c>
      <c r="Q473">
        <v>550</v>
      </c>
      <c r="R473" t="s">
        <v>84</v>
      </c>
      <c r="S473" t="s">
        <v>85</v>
      </c>
      <c r="T473" t="s">
        <v>3916</v>
      </c>
      <c r="U473" t="s">
        <v>3917</v>
      </c>
      <c r="V473" t="s">
        <v>329</v>
      </c>
      <c r="W473" t="s">
        <v>703</v>
      </c>
      <c r="X473" t="s">
        <v>704</v>
      </c>
      <c r="Y473" t="s">
        <v>704</v>
      </c>
      <c r="Z473" t="s">
        <v>705</v>
      </c>
      <c r="AA473" t="s">
        <v>3629</v>
      </c>
      <c r="AB473" t="s">
        <v>44</v>
      </c>
      <c r="AC473" t="s">
        <v>27</v>
      </c>
      <c r="AD473" t="s">
        <v>19436</v>
      </c>
      <c r="AE473">
        <v>2</v>
      </c>
      <c r="AF473">
        <v>104</v>
      </c>
      <c r="AH473" t="s">
        <v>18961</v>
      </c>
      <c r="AI473" t="s">
        <v>19343</v>
      </c>
      <c r="AJ473" t="s">
        <v>19343</v>
      </c>
      <c r="AK473" s="8" t="s">
        <v>47</v>
      </c>
      <c r="AL473" s="8" t="s">
        <v>19343</v>
      </c>
    </row>
    <row r="474" spans="1:38" hidden="1" x14ac:dyDescent="0.25">
      <c r="A474" t="s">
        <v>3630</v>
      </c>
      <c r="B474" t="s">
        <v>840</v>
      </c>
      <c r="C474" t="s">
        <v>3918</v>
      </c>
      <c r="H474" t="s">
        <v>3919</v>
      </c>
      <c r="I474" t="s">
        <v>3920</v>
      </c>
      <c r="J474" t="s">
        <v>35</v>
      </c>
      <c r="K474" t="s">
        <v>40</v>
      </c>
      <c r="L474" t="s">
        <v>3921</v>
      </c>
      <c r="M474" t="s">
        <v>3922</v>
      </c>
      <c r="N474">
        <v>4809358</v>
      </c>
      <c r="O474">
        <v>14</v>
      </c>
      <c r="P474">
        <v>736199</v>
      </c>
      <c r="Q474">
        <v>1260282</v>
      </c>
      <c r="R474" t="s">
        <v>3923</v>
      </c>
      <c r="S474" t="s">
        <v>72</v>
      </c>
      <c r="T474" t="s">
        <v>3924</v>
      </c>
      <c r="U474" t="s">
        <v>3925</v>
      </c>
      <c r="V474" t="s">
        <v>3810</v>
      </c>
      <c r="W474" t="s">
        <v>3811</v>
      </c>
      <c r="X474" t="s">
        <v>3926</v>
      </c>
      <c r="Y474" t="s">
        <v>3926</v>
      </c>
      <c r="Z474" t="s">
        <v>321</v>
      </c>
      <c r="AA474" t="s">
        <v>3630</v>
      </c>
      <c r="AB474" t="s">
        <v>44</v>
      </c>
      <c r="AC474" t="s">
        <v>27</v>
      </c>
      <c r="AD474" t="s">
        <v>19436</v>
      </c>
      <c r="AE474">
        <v>1</v>
      </c>
      <c r="AF474">
        <v>744</v>
      </c>
      <c r="AH474" t="s">
        <v>40</v>
      </c>
      <c r="AI474" t="s">
        <v>19343</v>
      </c>
      <c r="AJ474" t="s">
        <v>19343</v>
      </c>
      <c r="AK474" s="8" t="s">
        <v>47</v>
      </c>
      <c r="AL474" s="8" t="s">
        <v>19344</v>
      </c>
    </row>
    <row r="475" spans="1:38" hidden="1" x14ac:dyDescent="0.25">
      <c r="A475" t="s">
        <v>3631</v>
      </c>
      <c r="B475" t="s">
        <v>3927</v>
      </c>
      <c r="H475" t="s">
        <v>3928</v>
      </c>
      <c r="I475" t="s">
        <v>3929</v>
      </c>
      <c r="J475" t="s">
        <v>51</v>
      </c>
      <c r="K475" t="s">
        <v>40</v>
      </c>
      <c r="L475" t="s">
        <v>3930</v>
      </c>
      <c r="M475" t="s">
        <v>3931</v>
      </c>
      <c r="N475">
        <v>4810458</v>
      </c>
      <c r="O475">
        <v>48</v>
      </c>
      <c r="P475">
        <v>241841</v>
      </c>
      <c r="Q475">
        <v>158836</v>
      </c>
      <c r="R475" t="s">
        <v>71</v>
      </c>
      <c r="S475" t="s">
        <v>72</v>
      </c>
      <c r="T475" t="s">
        <v>3932</v>
      </c>
      <c r="U475" t="s">
        <v>3933</v>
      </c>
      <c r="V475" t="s">
        <v>578</v>
      </c>
      <c r="W475" t="s">
        <v>3934</v>
      </c>
      <c r="X475" t="s">
        <v>3934</v>
      </c>
      <c r="Y475" t="s">
        <v>3934</v>
      </c>
      <c r="Z475" t="s">
        <v>77</v>
      </c>
      <c r="AA475" t="s">
        <v>3631</v>
      </c>
      <c r="AB475" t="s">
        <v>44</v>
      </c>
      <c r="AC475" t="s">
        <v>27</v>
      </c>
      <c r="AD475" t="s">
        <v>19436</v>
      </c>
      <c r="AE475">
        <v>3</v>
      </c>
      <c r="AF475">
        <v>722</v>
      </c>
      <c r="AH475" t="s">
        <v>40</v>
      </c>
      <c r="AI475" t="s">
        <v>19343</v>
      </c>
      <c r="AJ475" t="s">
        <v>19343</v>
      </c>
      <c r="AK475" s="8" t="s">
        <v>47</v>
      </c>
      <c r="AL475" s="8" t="s">
        <v>19343</v>
      </c>
    </row>
    <row r="476" spans="1:38" hidden="1" x14ac:dyDescent="0.25">
      <c r="A476" t="s">
        <v>3935</v>
      </c>
      <c r="H476" t="s">
        <v>3937</v>
      </c>
      <c r="I476" t="s">
        <v>3938</v>
      </c>
      <c r="J476" t="s">
        <v>456</v>
      </c>
      <c r="K476" t="s">
        <v>40</v>
      </c>
      <c r="L476" t="s">
        <v>3939</v>
      </c>
      <c r="M476" t="s">
        <v>40</v>
      </c>
      <c r="N476">
        <v>4811855</v>
      </c>
      <c r="O476">
        <v>3</v>
      </c>
      <c r="P476">
        <v>4652325</v>
      </c>
      <c r="Q476">
        <v>2565914</v>
      </c>
      <c r="R476" t="s">
        <v>3940</v>
      </c>
      <c r="S476" t="s">
        <v>3941</v>
      </c>
      <c r="T476" t="s">
        <v>3942</v>
      </c>
      <c r="U476" t="s">
        <v>3943</v>
      </c>
      <c r="V476" t="s">
        <v>3102</v>
      </c>
      <c r="W476" t="s">
        <v>3103</v>
      </c>
      <c r="X476" t="s">
        <v>3104</v>
      </c>
      <c r="Y476" t="s">
        <v>3104</v>
      </c>
      <c r="Z476" t="s">
        <v>3105</v>
      </c>
      <c r="AA476" t="s">
        <v>3935</v>
      </c>
      <c r="AB476" t="s">
        <v>44</v>
      </c>
      <c r="AC476" t="s">
        <v>27</v>
      </c>
      <c r="AD476" t="s">
        <v>19421</v>
      </c>
      <c r="AE476" t="s">
        <v>46</v>
      </c>
      <c r="AF476" t="s">
        <v>47</v>
      </c>
      <c r="AH476" t="s">
        <v>40</v>
      </c>
      <c r="AI476" t="s">
        <v>19343</v>
      </c>
      <c r="AJ476" t="s">
        <v>19345</v>
      </c>
      <c r="AK476" s="8" t="s">
        <v>19373</v>
      </c>
      <c r="AL476" s="8" t="s">
        <v>19344</v>
      </c>
    </row>
    <row r="477" spans="1:38" hidden="1" x14ac:dyDescent="0.25">
      <c r="A477" t="s">
        <v>3936</v>
      </c>
      <c r="B477" t="s">
        <v>3241</v>
      </c>
      <c r="C477" t="s">
        <v>1845</v>
      </c>
      <c r="H477" t="s">
        <v>3944</v>
      </c>
      <c r="I477" t="s">
        <v>3945</v>
      </c>
      <c r="J477" t="s">
        <v>35</v>
      </c>
      <c r="K477" t="s">
        <v>40</v>
      </c>
      <c r="L477" t="s">
        <v>3946</v>
      </c>
      <c r="M477" t="s">
        <v>3947</v>
      </c>
      <c r="N477">
        <v>4812349</v>
      </c>
      <c r="O477">
        <v>17</v>
      </c>
      <c r="P477">
        <v>792170</v>
      </c>
      <c r="Q477">
        <v>299767</v>
      </c>
      <c r="R477" t="s">
        <v>1736</v>
      </c>
      <c r="S477" t="s">
        <v>1737</v>
      </c>
      <c r="T477" t="s">
        <v>3948</v>
      </c>
      <c r="U477" t="s">
        <v>3949</v>
      </c>
      <c r="V477" t="s">
        <v>3950</v>
      </c>
      <c r="W477" t="s">
        <v>3951</v>
      </c>
      <c r="X477" t="s">
        <v>3951</v>
      </c>
      <c r="Y477" t="s">
        <v>3951</v>
      </c>
      <c r="Z477" t="s">
        <v>3952</v>
      </c>
      <c r="AA477" t="s">
        <v>3936</v>
      </c>
      <c r="AB477" t="s">
        <v>44</v>
      </c>
      <c r="AC477" t="s">
        <v>27</v>
      </c>
      <c r="AD477" t="s">
        <v>19439</v>
      </c>
      <c r="AE477" t="s">
        <v>46</v>
      </c>
      <c r="AF477" t="s">
        <v>47</v>
      </c>
      <c r="AH477" t="s">
        <v>40</v>
      </c>
      <c r="AI477" t="s">
        <v>19343</v>
      </c>
      <c r="AJ477" t="s">
        <v>19343</v>
      </c>
      <c r="AK477" s="8" t="s">
        <v>47</v>
      </c>
      <c r="AL477" s="8" t="s">
        <v>19344</v>
      </c>
    </row>
    <row r="478" spans="1:38" hidden="1" x14ac:dyDescent="0.25">
      <c r="A478" t="s">
        <v>3953</v>
      </c>
      <c r="B478" t="s">
        <v>387</v>
      </c>
      <c r="C478" t="s">
        <v>149</v>
      </c>
      <c r="D478" t="s">
        <v>1104</v>
      </c>
      <c r="E478" t="s">
        <v>3961</v>
      </c>
      <c r="F478" t="s">
        <v>1106</v>
      </c>
      <c r="H478" t="s">
        <v>3962</v>
      </c>
      <c r="I478" t="s">
        <v>3963</v>
      </c>
      <c r="J478" t="s">
        <v>51</v>
      </c>
      <c r="K478" t="s">
        <v>40</v>
      </c>
      <c r="L478" t="s">
        <v>3964</v>
      </c>
      <c r="M478" t="s">
        <v>3965</v>
      </c>
      <c r="N478">
        <v>4813841</v>
      </c>
      <c r="O478">
        <v>82</v>
      </c>
      <c r="P478">
        <v>303227</v>
      </c>
      <c r="Q478">
        <v>1296536</v>
      </c>
      <c r="R478" t="s">
        <v>191</v>
      </c>
      <c r="S478" t="s">
        <v>72</v>
      </c>
      <c r="T478" t="s">
        <v>3966</v>
      </c>
      <c r="U478" t="s">
        <v>3967</v>
      </c>
      <c r="V478" t="s">
        <v>157</v>
      </c>
      <c r="W478" t="s">
        <v>1113</v>
      </c>
      <c r="X478" t="s">
        <v>1113</v>
      </c>
      <c r="Y478" t="s">
        <v>1113</v>
      </c>
      <c r="Z478" t="s">
        <v>737</v>
      </c>
      <c r="AA478" t="s">
        <v>3953</v>
      </c>
      <c r="AB478" t="s">
        <v>44</v>
      </c>
      <c r="AC478" t="s">
        <v>27</v>
      </c>
      <c r="AD478" t="s">
        <v>19436</v>
      </c>
      <c r="AE478">
        <v>3</v>
      </c>
      <c r="AF478">
        <v>171</v>
      </c>
      <c r="AH478" t="s">
        <v>18954</v>
      </c>
      <c r="AI478" t="s">
        <v>19343</v>
      </c>
      <c r="AJ478" t="s">
        <v>19343</v>
      </c>
      <c r="AK478" s="8" t="s">
        <v>19375</v>
      </c>
      <c r="AL478" s="8" t="s">
        <v>19343</v>
      </c>
    </row>
    <row r="479" spans="1:38" hidden="1" x14ac:dyDescent="0.25">
      <c r="A479" t="s">
        <v>3954</v>
      </c>
      <c r="B479" t="s">
        <v>322</v>
      </c>
      <c r="C479" t="s">
        <v>149</v>
      </c>
      <c r="H479" t="s">
        <v>3968</v>
      </c>
      <c r="I479" t="s">
        <v>3969</v>
      </c>
      <c r="J479" t="s">
        <v>35</v>
      </c>
      <c r="K479" t="s">
        <v>40</v>
      </c>
      <c r="L479" t="s">
        <v>3970</v>
      </c>
      <c r="M479" t="s">
        <v>3971</v>
      </c>
      <c r="N479">
        <v>4813960</v>
      </c>
      <c r="O479">
        <v>53</v>
      </c>
      <c r="P479">
        <v>175242</v>
      </c>
      <c r="Q479">
        <v>550</v>
      </c>
      <c r="R479" t="s">
        <v>84</v>
      </c>
      <c r="S479" t="s">
        <v>85</v>
      </c>
      <c r="T479" t="s">
        <v>3972</v>
      </c>
      <c r="U479" t="s">
        <v>3973</v>
      </c>
      <c r="V479" t="s">
        <v>329</v>
      </c>
      <c r="W479" t="s">
        <v>703</v>
      </c>
      <c r="X479" t="s">
        <v>704</v>
      </c>
      <c r="Y479" t="s">
        <v>704</v>
      </c>
      <c r="Z479" t="s">
        <v>705</v>
      </c>
      <c r="AA479" t="s">
        <v>3954</v>
      </c>
      <c r="AB479" t="s">
        <v>44</v>
      </c>
      <c r="AC479" t="s">
        <v>27</v>
      </c>
      <c r="AD479" t="s">
        <v>19436</v>
      </c>
      <c r="AE479">
        <v>2</v>
      </c>
      <c r="AF479">
        <v>78</v>
      </c>
      <c r="AH479" t="s">
        <v>18936</v>
      </c>
      <c r="AI479" t="s">
        <v>19343</v>
      </c>
      <c r="AJ479" t="s">
        <v>19343</v>
      </c>
      <c r="AK479" s="8" t="s">
        <v>47</v>
      </c>
      <c r="AL479" s="8" t="s">
        <v>19343</v>
      </c>
    </row>
    <row r="480" spans="1:38" hidden="1" x14ac:dyDescent="0.25">
      <c r="A480" t="s">
        <v>3955</v>
      </c>
      <c r="B480" t="s">
        <v>3974</v>
      </c>
      <c r="C480" t="s">
        <v>149</v>
      </c>
      <c r="H480" t="s">
        <v>3975</v>
      </c>
      <c r="I480" t="s">
        <v>3976</v>
      </c>
      <c r="J480" t="s">
        <v>51</v>
      </c>
      <c r="K480" t="s">
        <v>40</v>
      </c>
      <c r="L480" t="s">
        <v>3977</v>
      </c>
      <c r="M480" t="s">
        <v>3978</v>
      </c>
      <c r="N480">
        <v>4814419</v>
      </c>
      <c r="O480">
        <v>137</v>
      </c>
      <c r="P480">
        <v>134938</v>
      </c>
      <c r="Q480">
        <v>1812935</v>
      </c>
      <c r="R480" t="s">
        <v>689</v>
      </c>
      <c r="S480" t="s">
        <v>690</v>
      </c>
      <c r="T480" t="s">
        <v>3979</v>
      </c>
      <c r="U480" t="s">
        <v>3980</v>
      </c>
      <c r="V480" t="s">
        <v>245</v>
      </c>
      <c r="W480" t="s">
        <v>246</v>
      </c>
      <c r="X480" t="s">
        <v>246</v>
      </c>
      <c r="Y480" t="s">
        <v>246</v>
      </c>
      <c r="Z480" t="s">
        <v>247</v>
      </c>
      <c r="AA480" t="s">
        <v>3955</v>
      </c>
      <c r="AB480" t="s">
        <v>44</v>
      </c>
      <c r="AC480" t="s">
        <v>27</v>
      </c>
      <c r="AD480" t="s">
        <v>19430</v>
      </c>
      <c r="AE480" t="s">
        <v>46</v>
      </c>
      <c r="AF480">
        <v>515</v>
      </c>
      <c r="AH480" t="s">
        <v>18932</v>
      </c>
      <c r="AI480" t="s">
        <v>19343</v>
      </c>
      <c r="AJ480" t="s">
        <v>19345</v>
      </c>
      <c r="AK480" s="8" t="s">
        <v>47</v>
      </c>
      <c r="AL480" s="8" t="s">
        <v>19344</v>
      </c>
    </row>
    <row r="481" spans="1:38" hidden="1" x14ac:dyDescent="0.25">
      <c r="A481" t="s">
        <v>3956</v>
      </c>
      <c r="B481" t="s">
        <v>322</v>
      </c>
      <c r="C481" t="s">
        <v>149</v>
      </c>
      <c r="H481" t="s">
        <v>3981</v>
      </c>
      <c r="I481" t="s">
        <v>3982</v>
      </c>
      <c r="J481" t="s">
        <v>35</v>
      </c>
      <c r="K481" t="s">
        <v>40</v>
      </c>
      <c r="L481" t="s">
        <v>3983</v>
      </c>
      <c r="M481" t="s">
        <v>3984</v>
      </c>
      <c r="N481">
        <v>4814922</v>
      </c>
      <c r="O481">
        <v>56</v>
      </c>
      <c r="P481">
        <v>159803</v>
      </c>
      <c r="Q481">
        <v>550</v>
      </c>
      <c r="R481" t="s">
        <v>84</v>
      </c>
      <c r="S481" t="s">
        <v>85</v>
      </c>
      <c r="T481" t="s">
        <v>3985</v>
      </c>
      <c r="U481" t="s">
        <v>3986</v>
      </c>
      <c r="V481" t="s">
        <v>329</v>
      </c>
      <c r="W481" t="s">
        <v>703</v>
      </c>
      <c r="X481" t="s">
        <v>704</v>
      </c>
      <c r="Y481" t="s">
        <v>704</v>
      </c>
      <c r="Z481" t="s">
        <v>705</v>
      </c>
      <c r="AA481" t="s">
        <v>3956</v>
      </c>
      <c r="AB481" t="s">
        <v>44</v>
      </c>
      <c r="AC481" t="s">
        <v>27</v>
      </c>
      <c r="AD481" t="s">
        <v>19436</v>
      </c>
      <c r="AE481">
        <v>2</v>
      </c>
      <c r="AF481">
        <v>78</v>
      </c>
      <c r="AH481" t="s">
        <v>18936</v>
      </c>
      <c r="AI481" t="s">
        <v>19343</v>
      </c>
      <c r="AJ481" t="s">
        <v>19343</v>
      </c>
      <c r="AK481" s="8" t="s">
        <v>47</v>
      </c>
      <c r="AL481" s="8" t="s">
        <v>19343</v>
      </c>
    </row>
    <row r="482" spans="1:38" hidden="1" x14ac:dyDescent="0.25">
      <c r="A482" t="s">
        <v>3957</v>
      </c>
      <c r="B482" t="s">
        <v>248</v>
      </c>
      <c r="C482" t="s">
        <v>149</v>
      </c>
      <c r="H482" t="s">
        <v>3987</v>
      </c>
      <c r="I482" t="s">
        <v>3988</v>
      </c>
      <c r="J482" t="s">
        <v>51</v>
      </c>
      <c r="K482" t="s">
        <v>40</v>
      </c>
      <c r="L482" t="s">
        <v>3989</v>
      </c>
      <c r="M482" t="s">
        <v>3990</v>
      </c>
      <c r="N482">
        <v>4815217</v>
      </c>
      <c r="O482">
        <v>113</v>
      </c>
      <c r="P482">
        <v>146197</v>
      </c>
      <c r="Q482">
        <v>158836</v>
      </c>
      <c r="R482" t="s">
        <v>71</v>
      </c>
      <c r="S482" t="s">
        <v>72</v>
      </c>
      <c r="T482" t="s">
        <v>3991</v>
      </c>
      <c r="U482" t="s">
        <v>3992</v>
      </c>
      <c r="V482" t="s">
        <v>3993</v>
      </c>
      <c r="W482" t="s">
        <v>1339</v>
      </c>
      <c r="X482" t="s">
        <v>1339</v>
      </c>
      <c r="Y482" t="s">
        <v>1339</v>
      </c>
      <c r="Z482" t="s">
        <v>1340</v>
      </c>
      <c r="AA482" t="s">
        <v>3957</v>
      </c>
      <c r="AB482" t="s">
        <v>44</v>
      </c>
      <c r="AC482" t="s">
        <v>27</v>
      </c>
      <c r="AD482" t="s">
        <v>19436</v>
      </c>
      <c r="AE482">
        <v>1</v>
      </c>
      <c r="AF482">
        <v>80</v>
      </c>
      <c r="AH482" t="s">
        <v>18962</v>
      </c>
      <c r="AI482" t="s">
        <v>19343</v>
      </c>
      <c r="AJ482" t="s">
        <v>19343</v>
      </c>
      <c r="AK482" s="8" t="s">
        <v>47</v>
      </c>
      <c r="AL482" s="8" t="s">
        <v>19344</v>
      </c>
    </row>
    <row r="483" spans="1:38" hidden="1" x14ac:dyDescent="0.25">
      <c r="A483" t="s">
        <v>3958</v>
      </c>
      <c r="B483" t="s">
        <v>248</v>
      </c>
      <c r="C483" t="s">
        <v>3994</v>
      </c>
      <c r="F483" t="s">
        <v>3995</v>
      </c>
      <c r="H483" t="s">
        <v>3996</v>
      </c>
      <c r="I483" t="s">
        <v>3997</v>
      </c>
      <c r="J483" t="s">
        <v>35</v>
      </c>
      <c r="K483" t="s">
        <v>40</v>
      </c>
      <c r="L483" t="s">
        <v>3998</v>
      </c>
      <c r="M483" t="s">
        <v>3999</v>
      </c>
      <c r="N483">
        <v>4815521</v>
      </c>
      <c r="O483">
        <v>75</v>
      </c>
      <c r="P483">
        <v>127987</v>
      </c>
      <c r="Q483">
        <v>158836</v>
      </c>
      <c r="R483" t="s">
        <v>71</v>
      </c>
      <c r="S483" t="s">
        <v>72</v>
      </c>
      <c r="T483" t="s">
        <v>4000</v>
      </c>
      <c r="U483" t="s">
        <v>4001</v>
      </c>
      <c r="V483" t="s">
        <v>4002</v>
      </c>
      <c r="W483" t="s">
        <v>4003</v>
      </c>
      <c r="X483" t="s">
        <v>4003</v>
      </c>
      <c r="Y483" t="s">
        <v>4003</v>
      </c>
      <c r="Z483" t="s">
        <v>77</v>
      </c>
      <c r="AA483" t="s">
        <v>3958</v>
      </c>
      <c r="AB483" t="s">
        <v>44</v>
      </c>
      <c r="AC483" t="s">
        <v>27</v>
      </c>
      <c r="AD483" t="s">
        <v>19436</v>
      </c>
      <c r="AE483">
        <v>1</v>
      </c>
      <c r="AF483">
        <v>346</v>
      </c>
      <c r="AH483" t="s">
        <v>40</v>
      </c>
      <c r="AI483" t="s">
        <v>19343</v>
      </c>
      <c r="AJ483" t="s">
        <v>19343</v>
      </c>
      <c r="AK483" s="8" t="s">
        <v>47</v>
      </c>
      <c r="AL483" s="8" t="s">
        <v>19344</v>
      </c>
    </row>
    <row r="484" spans="1:38" hidden="1" x14ac:dyDescent="0.25">
      <c r="A484" t="s">
        <v>3959</v>
      </c>
      <c r="B484" t="s">
        <v>387</v>
      </c>
      <c r="C484" t="s">
        <v>149</v>
      </c>
      <c r="D484" t="s">
        <v>586</v>
      </c>
      <c r="F484" t="s">
        <v>150</v>
      </c>
      <c r="H484" t="s">
        <v>4004</v>
      </c>
      <c r="I484" t="s">
        <v>4005</v>
      </c>
      <c r="J484" t="s">
        <v>51</v>
      </c>
      <c r="K484" t="s">
        <v>40</v>
      </c>
      <c r="L484" t="s">
        <v>4006</v>
      </c>
      <c r="M484" t="s">
        <v>4007</v>
      </c>
      <c r="N484">
        <v>4816235</v>
      </c>
      <c r="O484">
        <v>199</v>
      </c>
      <c r="P484">
        <v>43260</v>
      </c>
      <c r="Q484">
        <v>1812935</v>
      </c>
      <c r="R484" t="s">
        <v>689</v>
      </c>
      <c r="S484" t="s">
        <v>690</v>
      </c>
      <c r="T484" t="s">
        <v>4008</v>
      </c>
      <c r="U484" t="s">
        <v>4009</v>
      </c>
      <c r="V484" t="s">
        <v>157</v>
      </c>
      <c r="W484" t="s">
        <v>595</v>
      </c>
      <c r="X484" t="s">
        <v>595</v>
      </c>
      <c r="Y484" t="s">
        <v>595</v>
      </c>
      <c r="Z484" t="s">
        <v>259</v>
      </c>
      <c r="AA484" t="s">
        <v>3959</v>
      </c>
      <c r="AB484" t="s">
        <v>44</v>
      </c>
      <c r="AC484" t="s">
        <v>27</v>
      </c>
      <c r="AD484" t="s">
        <v>19430</v>
      </c>
      <c r="AE484" t="s">
        <v>46</v>
      </c>
      <c r="AF484">
        <v>997</v>
      </c>
      <c r="AH484" t="s">
        <v>18963</v>
      </c>
      <c r="AI484" t="s">
        <v>19343</v>
      </c>
      <c r="AJ484" t="s">
        <v>19345</v>
      </c>
      <c r="AK484" s="8" t="s">
        <v>47</v>
      </c>
      <c r="AL484" s="8" t="s">
        <v>19344</v>
      </c>
    </row>
    <row r="485" spans="1:38" hidden="1" x14ac:dyDescent="0.25">
      <c r="A485" t="s">
        <v>3960</v>
      </c>
      <c r="B485" t="s">
        <v>322</v>
      </c>
      <c r="C485" t="s">
        <v>149</v>
      </c>
      <c r="H485" t="s">
        <v>4010</v>
      </c>
      <c r="I485" t="s">
        <v>4011</v>
      </c>
      <c r="J485" t="s">
        <v>35</v>
      </c>
      <c r="K485" t="s">
        <v>40</v>
      </c>
      <c r="L485" t="s">
        <v>4012</v>
      </c>
      <c r="M485" t="s">
        <v>4013</v>
      </c>
      <c r="N485">
        <v>4816242</v>
      </c>
      <c r="O485">
        <v>72</v>
      </c>
      <c r="P485">
        <v>200155</v>
      </c>
      <c r="Q485">
        <v>550</v>
      </c>
      <c r="R485" t="s">
        <v>84</v>
      </c>
      <c r="S485" t="s">
        <v>85</v>
      </c>
      <c r="T485" t="s">
        <v>4014</v>
      </c>
      <c r="U485" t="s">
        <v>4015</v>
      </c>
      <c r="V485" t="s">
        <v>329</v>
      </c>
      <c r="W485" t="s">
        <v>1878</v>
      </c>
      <c r="X485" t="s">
        <v>331</v>
      </c>
      <c r="Y485" t="s">
        <v>331</v>
      </c>
      <c r="Z485" t="s">
        <v>332</v>
      </c>
      <c r="AA485" t="s">
        <v>3960</v>
      </c>
      <c r="AB485" t="s">
        <v>44</v>
      </c>
      <c r="AC485" t="s">
        <v>27</v>
      </c>
      <c r="AD485" t="s">
        <v>19436</v>
      </c>
      <c r="AE485">
        <v>2</v>
      </c>
      <c r="AF485">
        <v>135</v>
      </c>
      <c r="AH485" t="s">
        <v>40</v>
      </c>
      <c r="AI485" t="s">
        <v>19344</v>
      </c>
      <c r="AJ485" t="s">
        <v>19343</v>
      </c>
      <c r="AK485" s="8" t="s">
        <v>47</v>
      </c>
      <c r="AL485" s="8" t="s">
        <v>19343</v>
      </c>
    </row>
    <row r="486" spans="1:38" hidden="1" x14ac:dyDescent="0.25">
      <c r="A486" t="s">
        <v>4016</v>
      </c>
      <c r="C486" t="s">
        <v>4042</v>
      </c>
      <c r="H486" t="s">
        <v>4043</v>
      </c>
      <c r="I486" t="s">
        <v>4044</v>
      </c>
      <c r="J486" t="s">
        <v>35</v>
      </c>
      <c r="K486" t="s">
        <v>40</v>
      </c>
      <c r="L486" t="s">
        <v>4045</v>
      </c>
      <c r="M486" t="s">
        <v>4046</v>
      </c>
      <c r="N486">
        <v>4817102</v>
      </c>
      <c r="O486">
        <v>106</v>
      </c>
      <c r="P486">
        <v>403061</v>
      </c>
      <c r="Q486">
        <v>2591007</v>
      </c>
      <c r="R486" t="s">
        <v>4047</v>
      </c>
      <c r="S486" t="s">
        <v>4048</v>
      </c>
      <c r="T486" t="s">
        <v>4049</v>
      </c>
      <c r="U486" t="s">
        <v>4050</v>
      </c>
      <c r="V486" t="s">
        <v>4051</v>
      </c>
      <c r="W486" t="s">
        <v>3105</v>
      </c>
      <c r="X486" t="s">
        <v>3105</v>
      </c>
      <c r="Y486" t="s">
        <v>3105</v>
      </c>
      <c r="Z486" t="s">
        <v>4052</v>
      </c>
      <c r="AA486" t="s">
        <v>4016</v>
      </c>
      <c r="AB486" t="s">
        <v>44</v>
      </c>
      <c r="AC486" t="s">
        <v>27</v>
      </c>
      <c r="AD486" t="s">
        <v>19436</v>
      </c>
      <c r="AE486">
        <v>1</v>
      </c>
      <c r="AF486">
        <v>45</v>
      </c>
      <c r="AH486" t="s">
        <v>18933</v>
      </c>
      <c r="AI486" t="s">
        <v>19343</v>
      </c>
      <c r="AJ486" t="s">
        <v>19343</v>
      </c>
      <c r="AK486" s="8" t="s">
        <v>47</v>
      </c>
      <c r="AL486" s="8" t="s">
        <v>19344</v>
      </c>
    </row>
    <row r="487" spans="1:38" hidden="1" x14ac:dyDescent="0.25">
      <c r="A487" t="s">
        <v>4017</v>
      </c>
      <c r="C487" t="s">
        <v>149</v>
      </c>
      <c r="H487" t="s">
        <v>4053</v>
      </c>
      <c r="I487" t="s">
        <v>4054</v>
      </c>
      <c r="J487" t="s">
        <v>51</v>
      </c>
      <c r="K487" t="s">
        <v>40</v>
      </c>
      <c r="L487" t="s">
        <v>4055</v>
      </c>
      <c r="M487" t="s">
        <v>4056</v>
      </c>
      <c r="N487">
        <v>4817900</v>
      </c>
      <c r="O487">
        <v>62</v>
      </c>
      <c r="P487">
        <v>234487</v>
      </c>
      <c r="Q487">
        <v>158836</v>
      </c>
      <c r="R487" t="s">
        <v>71</v>
      </c>
      <c r="S487" t="s">
        <v>72</v>
      </c>
      <c r="T487" t="s">
        <v>4057</v>
      </c>
      <c r="U487" t="s">
        <v>4058</v>
      </c>
      <c r="V487" t="s">
        <v>245</v>
      </c>
      <c r="W487" t="s">
        <v>246</v>
      </c>
      <c r="X487" t="s">
        <v>246</v>
      </c>
      <c r="Y487" t="s">
        <v>246</v>
      </c>
      <c r="Z487" t="s">
        <v>247</v>
      </c>
      <c r="AA487" t="s">
        <v>4017</v>
      </c>
      <c r="AB487" t="s">
        <v>44</v>
      </c>
      <c r="AC487" t="s">
        <v>27</v>
      </c>
      <c r="AD487" t="s">
        <v>19436</v>
      </c>
      <c r="AE487">
        <v>1</v>
      </c>
      <c r="AF487">
        <v>50</v>
      </c>
      <c r="AH487" t="s">
        <v>40</v>
      </c>
      <c r="AI487" t="s">
        <v>19343</v>
      </c>
      <c r="AJ487" t="s">
        <v>19343</v>
      </c>
      <c r="AK487" s="8" t="s">
        <v>47</v>
      </c>
      <c r="AL487" s="8" t="s">
        <v>19344</v>
      </c>
    </row>
    <row r="488" spans="1:38" hidden="1" x14ac:dyDescent="0.25">
      <c r="A488" t="s">
        <v>4018</v>
      </c>
      <c r="B488" t="s">
        <v>369</v>
      </c>
      <c r="C488" t="s">
        <v>149</v>
      </c>
      <c r="D488" t="s">
        <v>4059</v>
      </c>
      <c r="F488" t="s">
        <v>4060</v>
      </c>
      <c r="H488" t="s">
        <v>4061</v>
      </c>
      <c r="I488" t="s">
        <v>4062</v>
      </c>
      <c r="J488" t="s">
        <v>51</v>
      </c>
      <c r="K488" t="s">
        <v>40</v>
      </c>
      <c r="L488" t="s">
        <v>4063</v>
      </c>
      <c r="M488" t="s">
        <v>4064</v>
      </c>
      <c r="N488">
        <v>4818362</v>
      </c>
      <c r="O488">
        <v>66</v>
      </c>
      <c r="P488">
        <v>246333</v>
      </c>
      <c r="Q488">
        <v>61645</v>
      </c>
      <c r="R488" t="s">
        <v>38</v>
      </c>
      <c r="S488" t="s">
        <v>39</v>
      </c>
      <c r="T488" t="s">
        <v>4065</v>
      </c>
      <c r="U488" t="s">
        <v>4066</v>
      </c>
      <c r="V488" t="s">
        <v>4060</v>
      </c>
      <c r="W488" t="s">
        <v>1114</v>
      </c>
      <c r="X488" t="s">
        <v>1114</v>
      </c>
      <c r="Y488" t="s">
        <v>1114</v>
      </c>
      <c r="Z488" t="s">
        <v>4067</v>
      </c>
      <c r="AA488" t="s">
        <v>4018</v>
      </c>
      <c r="AB488" t="s">
        <v>44</v>
      </c>
      <c r="AC488" t="s">
        <v>27</v>
      </c>
      <c r="AD488" t="s">
        <v>19423</v>
      </c>
      <c r="AE488" t="s">
        <v>46</v>
      </c>
      <c r="AF488" t="s">
        <v>47</v>
      </c>
      <c r="AH488" t="s">
        <v>18964</v>
      </c>
      <c r="AI488" t="s">
        <v>19344</v>
      </c>
      <c r="AJ488" t="s">
        <v>19343</v>
      </c>
      <c r="AK488" s="8" t="s">
        <v>47</v>
      </c>
      <c r="AL488" s="8" t="s">
        <v>19344</v>
      </c>
    </row>
    <row r="489" spans="1:38" hidden="1" x14ac:dyDescent="0.25">
      <c r="A489" t="s">
        <v>4019</v>
      </c>
      <c r="B489" t="s">
        <v>322</v>
      </c>
      <c r="C489" t="s">
        <v>149</v>
      </c>
      <c r="H489" t="s">
        <v>4068</v>
      </c>
      <c r="I489" t="s">
        <v>4069</v>
      </c>
      <c r="J489" t="s">
        <v>35</v>
      </c>
      <c r="K489" t="s">
        <v>40</v>
      </c>
      <c r="L489" t="s">
        <v>4070</v>
      </c>
      <c r="M489" t="s">
        <v>4071</v>
      </c>
      <c r="N489">
        <v>4819206</v>
      </c>
      <c r="O489">
        <v>69</v>
      </c>
      <c r="P489">
        <v>190058</v>
      </c>
      <c r="Q489">
        <v>550</v>
      </c>
      <c r="R489" t="s">
        <v>84</v>
      </c>
      <c r="S489" t="s">
        <v>85</v>
      </c>
      <c r="T489" t="s">
        <v>4072</v>
      </c>
      <c r="U489" t="s">
        <v>4073</v>
      </c>
      <c r="V489" t="s">
        <v>329</v>
      </c>
      <c r="W489" t="s">
        <v>703</v>
      </c>
      <c r="X489" t="s">
        <v>704</v>
      </c>
      <c r="Y489" t="s">
        <v>704</v>
      </c>
      <c r="Z489" t="s">
        <v>705</v>
      </c>
      <c r="AA489" t="s">
        <v>4019</v>
      </c>
      <c r="AB489" t="s">
        <v>44</v>
      </c>
      <c r="AC489" t="s">
        <v>27</v>
      </c>
      <c r="AD489" t="s">
        <v>19436</v>
      </c>
      <c r="AE489">
        <v>1</v>
      </c>
      <c r="AF489">
        <v>802</v>
      </c>
      <c r="AH489" t="s">
        <v>40</v>
      </c>
      <c r="AI489" t="s">
        <v>19343</v>
      </c>
      <c r="AJ489" t="s">
        <v>19343</v>
      </c>
      <c r="AK489" s="8" t="s">
        <v>47</v>
      </c>
      <c r="AL489" s="8" t="s">
        <v>19344</v>
      </c>
    </row>
    <row r="490" spans="1:38" hidden="1" x14ac:dyDescent="0.25">
      <c r="A490" t="s">
        <v>4020</v>
      </c>
      <c r="B490" t="s">
        <v>369</v>
      </c>
      <c r="C490" t="s">
        <v>149</v>
      </c>
      <c r="D490" t="s">
        <v>2896</v>
      </c>
      <c r="F490" t="s">
        <v>4060</v>
      </c>
      <c r="H490" t="s">
        <v>4074</v>
      </c>
      <c r="I490" t="s">
        <v>4075</v>
      </c>
      <c r="J490" t="s">
        <v>35</v>
      </c>
      <c r="K490" t="s">
        <v>40</v>
      </c>
      <c r="L490" t="s">
        <v>4076</v>
      </c>
      <c r="M490" t="s">
        <v>4077</v>
      </c>
      <c r="N490">
        <v>4819287</v>
      </c>
      <c r="O490">
        <v>67</v>
      </c>
      <c r="P490">
        <v>206594</v>
      </c>
      <c r="Q490">
        <v>61645</v>
      </c>
      <c r="R490" t="s">
        <v>38</v>
      </c>
      <c r="S490" t="s">
        <v>39</v>
      </c>
      <c r="T490" t="s">
        <v>4078</v>
      </c>
      <c r="U490" t="s">
        <v>4079</v>
      </c>
      <c r="V490" t="s">
        <v>4060</v>
      </c>
      <c r="W490" t="s">
        <v>1114</v>
      </c>
      <c r="X490" t="s">
        <v>1114</v>
      </c>
      <c r="Y490" t="s">
        <v>1114</v>
      </c>
      <c r="Z490" t="s">
        <v>4067</v>
      </c>
      <c r="AA490" t="s">
        <v>4020</v>
      </c>
      <c r="AB490" t="s">
        <v>44</v>
      </c>
      <c r="AC490" t="s">
        <v>27</v>
      </c>
      <c r="AD490" t="s">
        <v>19423</v>
      </c>
      <c r="AE490" t="s">
        <v>46</v>
      </c>
      <c r="AF490" t="s">
        <v>47</v>
      </c>
      <c r="AH490" t="s">
        <v>18964</v>
      </c>
      <c r="AI490" t="s">
        <v>19344</v>
      </c>
      <c r="AJ490" t="s">
        <v>19343</v>
      </c>
      <c r="AK490" s="8" t="s">
        <v>47</v>
      </c>
      <c r="AL490" s="8" t="s">
        <v>19344</v>
      </c>
    </row>
    <row r="491" spans="1:38" hidden="1" x14ac:dyDescent="0.25">
      <c r="A491" t="s">
        <v>4021</v>
      </c>
      <c r="B491" t="s">
        <v>322</v>
      </c>
      <c r="C491" t="s">
        <v>149</v>
      </c>
      <c r="H491" t="s">
        <v>4080</v>
      </c>
      <c r="I491" t="s">
        <v>4081</v>
      </c>
      <c r="J491" t="s">
        <v>35</v>
      </c>
      <c r="K491" t="s">
        <v>40</v>
      </c>
      <c r="L491" t="s">
        <v>4082</v>
      </c>
      <c r="M491" t="s">
        <v>4083</v>
      </c>
      <c r="N491">
        <v>4819496</v>
      </c>
      <c r="O491">
        <v>73</v>
      </c>
      <c r="P491">
        <v>123674</v>
      </c>
      <c r="Q491">
        <v>550</v>
      </c>
      <c r="R491" t="s">
        <v>84</v>
      </c>
      <c r="S491" t="s">
        <v>85</v>
      </c>
      <c r="T491" t="s">
        <v>4084</v>
      </c>
      <c r="U491" t="s">
        <v>4085</v>
      </c>
      <c r="V491" t="s">
        <v>329</v>
      </c>
      <c r="W491" t="s">
        <v>1878</v>
      </c>
      <c r="X491" t="s">
        <v>331</v>
      </c>
      <c r="Y491" t="s">
        <v>331</v>
      </c>
      <c r="Z491" t="s">
        <v>1499</v>
      </c>
      <c r="AA491" t="s">
        <v>4021</v>
      </c>
      <c r="AB491" t="s">
        <v>44</v>
      </c>
      <c r="AC491" t="s">
        <v>27</v>
      </c>
      <c r="AD491" t="s">
        <v>19436</v>
      </c>
      <c r="AE491">
        <v>2</v>
      </c>
      <c r="AF491">
        <v>278</v>
      </c>
      <c r="AH491" t="s">
        <v>18964</v>
      </c>
      <c r="AI491" t="s">
        <v>19344</v>
      </c>
      <c r="AJ491" t="s">
        <v>19343</v>
      </c>
      <c r="AK491" s="8" t="s">
        <v>47</v>
      </c>
      <c r="AL491" s="8" t="s">
        <v>19343</v>
      </c>
    </row>
    <row r="492" spans="1:38" hidden="1" x14ac:dyDescent="0.25">
      <c r="A492" t="s">
        <v>4022</v>
      </c>
      <c r="B492" t="s">
        <v>511</v>
      </c>
      <c r="C492" t="s">
        <v>512</v>
      </c>
      <c r="G492" t="s">
        <v>511</v>
      </c>
      <c r="H492" t="s">
        <v>4086</v>
      </c>
      <c r="I492" t="s">
        <v>4087</v>
      </c>
      <c r="J492" t="s">
        <v>51</v>
      </c>
      <c r="K492" t="s">
        <v>40</v>
      </c>
      <c r="L492" t="s">
        <v>4088</v>
      </c>
      <c r="M492" t="s">
        <v>4089</v>
      </c>
      <c r="N492">
        <v>4819580</v>
      </c>
      <c r="O492">
        <v>2</v>
      </c>
      <c r="P492">
        <v>4781837</v>
      </c>
      <c r="Q492">
        <v>550</v>
      </c>
      <c r="R492" t="s">
        <v>84</v>
      </c>
      <c r="S492" t="s">
        <v>85</v>
      </c>
      <c r="T492" t="s">
        <v>4090</v>
      </c>
      <c r="U492" t="s">
        <v>4091</v>
      </c>
      <c r="V492" t="s">
        <v>329</v>
      </c>
      <c r="W492" t="s">
        <v>712</v>
      </c>
      <c r="X492" t="s">
        <v>713</v>
      </c>
      <c r="Y492" t="s">
        <v>713</v>
      </c>
      <c r="Z492" t="s">
        <v>1260</v>
      </c>
      <c r="AA492" t="s">
        <v>4022</v>
      </c>
      <c r="AB492" t="s">
        <v>44</v>
      </c>
      <c r="AC492" t="s">
        <v>27</v>
      </c>
      <c r="AD492" t="s">
        <v>19436</v>
      </c>
      <c r="AE492">
        <v>1</v>
      </c>
      <c r="AF492">
        <v>134</v>
      </c>
      <c r="AH492" t="s">
        <v>40</v>
      </c>
      <c r="AI492" t="s">
        <v>19343</v>
      </c>
      <c r="AJ492" t="s">
        <v>19343</v>
      </c>
      <c r="AK492" s="8" t="s">
        <v>47</v>
      </c>
      <c r="AL492" s="8" t="s">
        <v>19344</v>
      </c>
    </row>
    <row r="493" spans="1:38" hidden="1" x14ac:dyDescent="0.25">
      <c r="A493" t="s">
        <v>4023</v>
      </c>
      <c r="C493" t="s">
        <v>149</v>
      </c>
      <c r="H493" t="s">
        <v>4092</v>
      </c>
      <c r="I493" t="s">
        <v>4093</v>
      </c>
      <c r="J493" t="s">
        <v>51</v>
      </c>
      <c r="K493" t="s">
        <v>40</v>
      </c>
      <c r="L493" t="s">
        <v>4094</v>
      </c>
      <c r="M493" t="s">
        <v>4095</v>
      </c>
      <c r="N493">
        <v>4819796</v>
      </c>
      <c r="O493">
        <v>415</v>
      </c>
      <c r="P493">
        <v>23890</v>
      </c>
      <c r="Q493">
        <v>1535203</v>
      </c>
      <c r="R493" t="s">
        <v>4096</v>
      </c>
      <c r="S493" t="s">
        <v>4097</v>
      </c>
      <c r="T493" t="s">
        <v>4098</v>
      </c>
      <c r="U493" t="s">
        <v>4099</v>
      </c>
      <c r="V493" t="s">
        <v>4100</v>
      </c>
      <c r="W493" t="s">
        <v>4101</v>
      </c>
      <c r="X493" t="s">
        <v>4102</v>
      </c>
      <c r="Y493" t="s">
        <v>4102</v>
      </c>
      <c r="Z493" t="s">
        <v>4103</v>
      </c>
      <c r="AA493" t="s">
        <v>4023</v>
      </c>
      <c r="AB493" t="s">
        <v>44</v>
      </c>
      <c r="AC493" t="s">
        <v>27</v>
      </c>
      <c r="AD493" t="s">
        <v>19430</v>
      </c>
      <c r="AE493" t="s">
        <v>46</v>
      </c>
      <c r="AF493">
        <v>963</v>
      </c>
      <c r="AH493" t="s">
        <v>18930</v>
      </c>
      <c r="AI493" t="s">
        <v>19343</v>
      </c>
      <c r="AJ493" t="s">
        <v>19343</v>
      </c>
      <c r="AK493" s="8" t="s">
        <v>47</v>
      </c>
      <c r="AL493" s="8" t="s">
        <v>19344</v>
      </c>
    </row>
    <row r="494" spans="1:38" hidden="1" x14ac:dyDescent="0.25">
      <c r="A494" t="s">
        <v>4024</v>
      </c>
      <c r="B494" t="s">
        <v>4104</v>
      </c>
      <c r="F494" t="s">
        <v>4105</v>
      </c>
      <c r="H494" t="s">
        <v>4106</v>
      </c>
      <c r="I494" t="s">
        <v>4107</v>
      </c>
      <c r="J494" t="s">
        <v>51</v>
      </c>
      <c r="K494" t="s">
        <v>40</v>
      </c>
      <c r="L494" t="s">
        <v>4108</v>
      </c>
      <c r="M494" t="s">
        <v>4109</v>
      </c>
      <c r="N494">
        <v>4820048</v>
      </c>
      <c r="O494">
        <v>145</v>
      </c>
      <c r="P494">
        <v>122602</v>
      </c>
      <c r="Q494">
        <v>550</v>
      </c>
      <c r="R494" t="s">
        <v>84</v>
      </c>
      <c r="S494" t="s">
        <v>85</v>
      </c>
      <c r="T494" t="s">
        <v>4110</v>
      </c>
      <c r="U494" t="s">
        <v>4111</v>
      </c>
      <c r="V494" t="s">
        <v>4112</v>
      </c>
      <c r="W494" t="s">
        <v>4113</v>
      </c>
      <c r="X494" t="s">
        <v>4113</v>
      </c>
      <c r="Y494" t="s">
        <v>4113</v>
      </c>
      <c r="Z494" t="s">
        <v>4114</v>
      </c>
      <c r="AA494" t="s">
        <v>4024</v>
      </c>
      <c r="AB494" t="s">
        <v>44</v>
      </c>
      <c r="AC494" t="s">
        <v>27</v>
      </c>
      <c r="AD494" t="s">
        <v>19412</v>
      </c>
      <c r="AE494" t="s">
        <v>46</v>
      </c>
      <c r="AF494" t="s">
        <v>47</v>
      </c>
      <c r="AH494" t="s">
        <v>40</v>
      </c>
      <c r="AI494" t="s">
        <v>19343</v>
      </c>
      <c r="AJ494" t="s">
        <v>19343</v>
      </c>
      <c r="AK494" s="8" t="s">
        <v>47</v>
      </c>
      <c r="AL494" s="8" t="s">
        <v>19344</v>
      </c>
    </row>
    <row r="495" spans="1:38" hidden="1" x14ac:dyDescent="0.25">
      <c r="A495" t="s">
        <v>4025</v>
      </c>
      <c r="B495" t="s">
        <v>322</v>
      </c>
      <c r="C495" t="s">
        <v>149</v>
      </c>
      <c r="H495" t="s">
        <v>4115</v>
      </c>
      <c r="I495" t="s">
        <v>4116</v>
      </c>
      <c r="J495" t="s">
        <v>35</v>
      </c>
      <c r="K495" t="s">
        <v>40</v>
      </c>
      <c r="L495" t="s">
        <v>4117</v>
      </c>
      <c r="M495" t="s">
        <v>4118</v>
      </c>
      <c r="N495">
        <v>4820568</v>
      </c>
      <c r="O495">
        <v>70</v>
      </c>
      <c r="P495">
        <v>192854</v>
      </c>
      <c r="Q495">
        <v>550</v>
      </c>
      <c r="R495" t="s">
        <v>84</v>
      </c>
      <c r="S495" t="s">
        <v>85</v>
      </c>
      <c r="T495" t="s">
        <v>4119</v>
      </c>
      <c r="U495" t="s">
        <v>4120</v>
      </c>
      <c r="V495" t="s">
        <v>329</v>
      </c>
      <c r="W495" t="s">
        <v>703</v>
      </c>
      <c r="X495" t="s">
        <v>704</v>
      </c>
      <c r="Y495" t="s">
        <v>704</v>
      </c>
      <c r="Z495" t="s">
        <v>705</v>
      </c>
      <c r="AA495" t="s">
        <v>4025</v>
      </c>
      <c r="AB495" t="s">
        <v>44</v>
      </c>
      <c r="AC495" t="s">
        <v>27</v>
      </c>
      <c r="AD495" t="s">
        <v>19436</v>
      </c>
      <c r="AE495">
        <v>4</v>
      </c>
      <c r="AF495">
        <v>68</v>
      </c>
      <c r="AH495" t="s">
        <v>18946</v>
      </c>
      <c r="AI495" t="s">
        <v>19343</v>
      </c>
      <c r="AJ495" t="s">
        <v>19343</v>
      </c>
      <c r="AK495" s="8" t="s">
        <v>47</v>
      </c>
      <c r="AL495" s="8" t="s">
        <v>19343</v>
      </c>
    </row>
    <row r="496" spans="1:38" hidden="1" x14ac:dyDescent="0.25">
      <c r="A496" t="s">
        <v>4026</v>
      </c>
      <c r="B496" t="s">
        <v>322</v>
      </c>
      <c r="C496" t="s">
        <v>149</v>
      </c>
      <c r="H496" t="s">
        <v>4121</v>
      </c>
      <c r="I496" t="s">
        <v>4122</v>
      </c>
      <c r="J496" t="s">
        <v>35</v>
      </c>
      <c r="K496" t="s">
        <v>40</v>
      </c>
      <c r="L496" t="s">
        <v>4123</v>
      </c>
      <c r="M496" t="s">
        <v>4124</v>
      </c>
      <c r="N496">
        <v>4820647</v>
      </c>
      <c r="O496">
        <v>37</v>
      </c>
      <c r="P496">
        <v>215476</v>
      </c>
      <c r="Q496">
        <v>550</v>
      </c>
      <c r="R496" t="s">
        <v>84</v>
      </c>
      <c r="S496" t="s">
        <v>85</v>
      </c>
      <c r="T496" t="s">
        <v>4125</v>
      </c>
      <c r="U496" t="s">
        <v>4126</v>
      </c>
      <c r="V496" t="s">
        <v>329</v>
      </c>
      <c r="W496" t="s">
        <v>330</v>
      </c>
      <c r="X496" t="s">
        <v>331</v>
      </c>
      <c r="Y496" t="s">
        <v>331</v>
      </c>
      <c r="Z496" t="s">
        <v>929</v>
      </c>
      <c r="AA496" t="s">
        <v>4026</v>
      </c>
      <c r="AB496" t="s">
        <v>44</v>
      </c>
      <c r="AC496" t="s">
        <v>27</v>
      </c>
      <c r="AD496" t="s">
        <v>19412</v>
      </c>
      <c r="AE496" t="s">
        <v>46</v>
      </c>
      <c r="AF496">
        <v>789</v>
      </c>
      <c r="AH496" t="s">
        <v>40</v>
      </c>
      <c r="AI496" t="s">
        <v>19343</v>
      </c>
      <c r="AJ496" t="s">
        <v>19343</v>
      </c>
      <c r="AK496" s="8" t="s">
        <v>47</v>
      </c>
      <c r="AL496" s="8" t="s">
        <v>19344</v>
      </c>
    </row>
    <row r="497" spans="1:38" hidden="1" x14ac:dyDescent="0.25">
      <c r="A497" t="s">
        <v>4027</v>
      </c>
      <c r="B497" t="s">
        <v>511</v>
      </c>
      <c r="C497" t="s">
        <v>512</v>
      </c>
      <c r="G497" t="s">
        <v>511</v>
      </c>
      <c r="H497" t="s">
        <v>4127</v>
      </c>
      <c r="I497" t="s">
        <v>4128</v>
      </c>
      <c r="J497" t="s">
        <v>51</v>
      </c>
      <c r="K497" t="s">
        <v>40</v>
      </c>
      <c r="L497" t="s">
        <v>4129</v>
      </c>
      <c r="M497" t="s">
        <v>4130</v>
      </c>
      <c r="N497">
        <v>4820825</v>
      </c>
      <c r="O497">
        <v>8</v>
      </c>
      <c r="P497">
        <v>4722215</v>
      </c>
      <c r="Q497">
        <v>61645</v>
      </c>
      <c r="R497" t="s">
        <v>38</v>
      </c>
      <c r="S497" t="s">
        <v>39</v>
      </c>
      <c r="T497" t="s">
        <v>40</v>
      </c>
      <c r="U497" t="s">
        <v>4131</v>
      </c>
      <c r="V497" t="s">
        <v>329</v>
      </c>
      <c r="W497" t="s">
        <v>712</v>
      </c>
      <c r="X497" t="s">
        <v>713</v>
      </c>
      <c r="Y497" t="s">
        <v>713</v>
      </c>
      <c r="Z497" t="s">
        <v>713</v>
      </c>
      <c r="AA497" t="s">
        <v>4027</v>
      </c>
      <c r="AB497" t="s">
        <v>44</v>
      </c>
      <c r="AC497" t="s">
        <v>27</v>
      </c>
      <c r="AD497" t="s">
        <v>19423</v>
      </c>
      <c r="AE497" t="s">
        <v>46</v>
      </c>
      <c r="AF497">
        <v>807</v>
      </c>
      <c r="AH497" t="s">
        <v>40</v>
      </c>
      <c r="AI497" t="s">
        <v>19343</v>
      </c>
      <c r="AJ497" t="s">
        <v>19343</v>
      </c>
      <c r="AK497" s="8" t="s">
        <v>47</v>
      </c>
      <c r="AL497" s="8" t="s">
        <v>19343</v>
      </c>
    </row>
    <row r="498" spans="1:38" hidden="1" x14ac:dyDescent="0.25">
      <c r="A498" t="s">
        <v>4028</v>
      </c>
      <c r="B498" t="s">
        <v>322</v>
      </c>
      <c r="C498" t="s">
        <v>149</v>
      </c>
      <c r="D498" t="s">
        <v>3399</v>
      </c>
      <c r="F498" t="s">
        <v>3400</v>
      </c>
      <c r="H498" t="s">
        <v>4132</v>
      </c>
      <c r="I498" t="s">
        <v>4133</v>
      </c>
      <c r="J498" t="s">
        <v>51</v>
      </c>
      <c r="K498" t="s">
        <v>40</v>
      </c>
      <c r="L498" t="s">
        <v>4134</v>
      </c>
      <c r="M498" t="s">
        <v>4135</v>
      </c>
      <c r="N498">
        <v>4821786</v>
      </c>
      <c r="O498">
        <v>78</v>
      </c>
      <c r="P498">
        <v>240372</v>
      </c>
      <c r="Q498">
        <v>299766</v>
      </c>
      <c r="R498" t="s">
        <v>733</v>
      </c>
      <c r="S498" t="s">
        <v>72</v>
      </c>
      <c r="T498" t="s">
        <v>4136</v>
      </c>
      <c r="U498" t="s">
        <v>4137</v>
      </c>
      <c r="V498" t="s">
        <v>157</v>
      </c>
      <c r="W498" t="s">
        <v>3408</v>
      </c>
      <c r="X498" t="s">
        <v>3408</v>
      </c>
      <c r="Y498" t="s">
        <v>3408</v>
      </c>
      <c r="Z498" t="s">
        <v>3409</v>
      </c>
      <c r="AA498" t="s">
        <v>4028</v>
      </c>
      <c r="AB498" t="s">
        <v>44</v>
      </c>
      <c r="AC498" t="s">
        <v>27</v>
      </c>
      <c r="AD498" t="s">
        <v>19436</v>
      </c>
      <c r="AE498">
        <v>1</v>
      </c>
      <c r="AF498">
        <v>124</v>
      </c>
      <c r="AH498" t="s">
        <v>40</v>
      </c>
      <c r="AI498" t="s">
        <v>19343</v>
      </c>
      <c r="AJ498" t="s">
        <v>19343</v>
      </c>
      <c r="AK498" s="8" t="s">
        <v>47</v>
      </c>
      <c r="AL498" s="8" t="s">
        <v>19344</v>
      </c>
    </row>
    <row r="499" spans="1:38" hidden="1" x14ac:dyDescent="0.25">
      <c r="A499" t="s">
        <v>4029</v>
      </c>
      <c r="C499" t="s">
        <v>149</v>
      </c>
      <c r="H499" t="s">
        <v>4138</v>
      </c>
      <c r="I499" t="s">
        <v>4139</v>
      </c>
      <c r="J499" t="s">
        <v>51</v>
      </c>
      <c r="K499" t="s">
        <v>40</v>
      </c>
      <c r="L499" t="s">
        <v>4140</v>
      </c>
      <c r="M499" t="s">
        <v>4141</v>
      </c>
      <c r="N499">
        <v>4821959</v>
      </c>
      <c r="O499">
        <v>93</v>
      </c>
      <c r="P499">
        <v>173938</v>
      </c>
      <c r="Q499">
        <v>158836</v>
      </c>
      <c r="R499" t="s">
        <v>71</v>
      </c>
      <c r="S499" t="s">
        <v>72</v>
      </c>
      <c r="T499" t="s">
        <v>4142</v>
      </c>
      <c r="U499" t="s">
        <v>4143</v>
      </c>
      <c r="V499" t="s">
        <v>245</v>
      </c>
      <c r="W499" t="s">
        <v>246</v>
      </c>
      <c r="X499" t="s">
        <v>246</v>
      </c>
      <c r="Y499" t="s">
        <v>246</v>
      </c>
      <c r="Z499" t="s">
        <v>247</v>
      </c>
      <c r="AA499" t="s">
        <v>4029</v>
      </c>
      <c r="AB499" t="s">
        <v>44</v>
      </c>
      <c r="AC499" t="s">
        <v>27</v>
      </c>
      <c r="AD499" t="s">
        <v>19436</v>
      </c>
      <c r="AE499">
        <v>3</v>
      </c>
      <c r="AF499">
        <v>418</v>
      </c>
      <c r="AH499" t="s">
        <v>18965</v>
      </c>
      <c r="AI499" t="s">
        <v>19343</v>
      </c>
      <c r="AJ499" t="s">
        <v>19343</v>
      </c>
      <c r="AK499" s="8" t="s">
        <v>19395</v>
      </c>
      <c r="AL499" s="8" t="s">
        <v>19343</v>
      </c>
    </row>
    <row r="500" spans="1:38" hidden="1" x14ac:dyDescent="0.25">
      <c r="A500" t="s">
        <v>4030</v>
      </c>
      <c r="B500" t="s">
        <v>1674</v>
      </c>
      <c r="C500" t="s">
        <v>149</v>
      </c>
      <c r="D500" t="s">
        <v>1698</v>
      </c>
      <c r="E500">
        <v>30</v>
      </c>
      <c r="F500" t="s">
        <v>372</v>
      </c>
      <c r="H500" t="s">
        <v>4144</v>
      </c>
      <c r="I500" t="s">
        <v>4145</v>
      </c>
      <c r="J500" t="s">
        <v>51</v>
      </c>
      <c r="K500" t="s">
        <v>40</v>
      </c>
      <c r="L500" t="s">
        <v>4146</v>
      </c>
      <c r="M500" t="s">
        <v>4147</v>
      </c>
      <c r="N500">
        <v>4822414</v>
      </c>
      <c r="O500">
        <v>369</v>
      </c>
      <c r="P500">
        <v>40633</v>
      </c>
      <c r="Q500">
        <v>1296536</v>
      </c>
      <c r="R500" t="s">
        <v>191</v>
      </c>
      <c r="S500" t="s">
        <v>72</v>
      </c>
      <c r="T500" t="s">
        <v>4148</v>
      </c>
      <c r="U500" t="s">
        <v>4149</v>
      </c>
      <c r="V500" t="s">
        <v>378</v>
      </c>
      <c r="W500" t="s">
        <v>4150</v>
      </c>
      <c r="X500" t="s">
        <v>4151</v>
      </c>
      <c r="Y500" t="s">
        <v>4151</v>
      </c>
      <c r="Z500" t="s">
        <v>4152</v>
      </c>
      <c r="AA500" t="s">
        <v>4030</v>
      </c>
      <c r="AB500" t="s">
        <v>44</v>
      </c>
      <c r="AC500" t="s">
        <v>27</v>
      </c>
      <c r="AD500" t="s">
        <v>19436</v>
      </c>
      <c r="AE500">
        <v>3</v>
      </c>
      <c r="AF500">
        <v>182</v>
      </c>
      <c r="AH500" t="s">
        <v>18954</v>
      </c>
      <c r="AI500" t="s">
        <v>19343</v>
      </c>
      <c r="AJ500" t="s">
        <v>19343</v>
      </c>
      <c r="AK500" s="8" t="s">
        <v>19395</v>
      </c>
      <c r="AL500" s="8" t="s">
        <v>19343</v>
      </c>
    </row>
    <row r="501" spans="1:38" hidden="1" x14ac:dyDescent="0.25">
      <c r="A501" t="s">
        <v>4031</v>
      </c>
      <c r="B501" t="s">
        <v>322</v>
      </c>
      <c r="C501" t="s">
        <v>149</v>
      </c>
      <c r="H501" t="s">
        <v>4153</v>
      </c>
      <c r="I501" t="s">
        <v>4154</v>
      </c>
      <c r="J501" t="s">
        <v>51</v>
      </c>
      <c r="K501" t="s">
        <v>40</v>
      </c>
      <c r="L501" t="s">
        <v>4155</v>
      </c>
      <c r="M501" t="s">
        <v>4156</v>
      </c>
      <c r="N501">
        <v>4822753</v>
      </c>
      <c r="O501">
        <v>65</v>
      </c>
      <c r="P501">
        <v>208747</v>
      </c>
      <c r="Q501">
        <v>1812935</v>
      </c>
      <c r="R501" t="s">
        <v>689</v>
      </c>
      <c r="S501" t="s">
        <v>690</v>
      </c>
      <c r="T501" t="s">
        <v>4157</v>
      </c>
      <c r="U501" t="s">
        <v>4158</v>
      </c>
      <c r="V501" t="s">
        <v>245</v>
      </c>
      <c r="W501" t="s">
        <v>246</v>
      </c>
      <c r="X501" t="s">
        <v>246</v>
      </c>
      <c r="Y501" t="s">
        <v>246</v>
      </c>
      <c r="Z501" t="s">
        <v>247</v>
      </c>
      <c r="AA501" t="s">
        <v>4031</v>
      </c>
      <c r="AB501" t="s">
        <v>44</v>
      </c>
      <c r="AC501" t="s">
        <v>27</v>
      </c>
      <c r="AD501" t="s">
        <v>19430</v>
      </c>
      <c r="AE501" t="s">
        <v>46</v>
      </c>
      <c r="AF501">
        <v>984</v>
      </c>
      <c r="AH501" t="s">
        <v>40</v>
      </c>
      <c r="AI501" t="s">
        <v>19343</v>
      </c>
      <c r="AJ501" t="s">
        <v>19343</v>
      </c>
      <c r="AK501" s="8" t="s">
        <v>47</v>
      </c>
      <c r="AL501" s="8" t="s">
        <v>19344</v>
      </c>
    </row>
    <row r="502" spans="1:38" hidden="1" x14ac:dyDescent="0.25">
      <c r="A502" t="s">
        <v>4032</v>
      </c>
      <c r="B502" t="s">
        <v>322</v>
      </c>
      <c r="C502" t="s">
        <v>149</v>
      </c>
      <c r="H502" t="s">
        <v>4159</v>
      </c>
      <c r="I502" t="s">
        <v>4160</v>
      </c>
      <c r="J502" t="s">
        <v>35</v>
      </c>
      <c r="K502" t="s">
        <v>40</v>
      </c>
      <c r="L502" t="s">
        <v>4161</v>
      </c>
      <c r="M502" t="s">
        <v>4162</v>
      </c>
      <c r="N502">
        <v>4823519</v>
      </c>
      <c r="O502">
        <v>77</v>
      </c>
      <c r="P502">
        <v>137772</v>
      </c>
      <c r="Q502">
        <v>550</v>
      </c>
      <c r="R502" t="s">
        <v>84</v>
      </c>
      <c r="S502" t="s">
        <v>85</v>
      </c>
      <c r="T502" t="s">
        <v>4163</v>
      </c>
      <c r="U502" t="s">
        <v>4164</v>
      </c>
      <c r="V502" t="s">
        <v>329</v>
      </c>
      <c r="W502" t="s">
        <v>703</v>
      </c>
      <c r="X502" t="s">
        <v>704</v>
      </c>
      <c r="Y502" t="s">
        <v>704</v>
      </c>
      <c r="Z502" t="s">
        <v>705</v>
      </c>
      <c r="AA502" t="s">
        <v>4032</v>
      </c>
      <c r="AB502" t="s">
        <v>44</v>
      </c>
      <c r="AC502" t="s">
        <v>27</v>
      </c>
      <c r="AD502" t="s">
        <v>19436</v>
      </c>
      <c r="AE502">
        <v>2</v>
      </c>
      <c r="AF502">
        <v>278</v>
      </c>
      <c r="AH502" t="s">
        <v>18964</v>
      </c>
      <c r="AI502" t="s">
        <v>19344</v>
      </c>
      <c r="AJ502" t="s">
        <v>19343</v>
      </c>
      <c r="AK502" s="8" t="s">
        <v>47</v>
      </c>
      <c r="AL502" s="8" t="s">
        <v>19343</v>
      </c>
    </row>
    <row r="503" spans="1:38" hidden="1" x14ac:dyDescent="0.25">
      <c r="A503" t="s">
        <v>4033</v>
      </c>
      <c r="B503" t="s">
        <v>4165</v>
      </c>
      <c r="H503" t="s">
        <v>4166</v>
      </c>
      <c r="I503" t="s">
        <v>4167</v>
      </c>
      <c r="J503" t="s">
        <v>51</v>
      </c>
      <c r="K503" t="s">
        <v>40</v>
      </c>
      <c r="L503" t="s">
        <v>4168</v>
      </c>
      <c r="M503" t="s">
        <v>4169</v>
      </c>
      <c r="N503">
        <v>4823897</v>
      </c>
      <c r="O503">
        <v>24</v>
      </c>
      <c r="P503">
        <v>495329</v>
      </c>
      <c r="Q503">
        <v>1888167</v>
      </c>
      <c r="R503" t="s">
        <v>4170</v>
      </c>
      <c r="S503" t="s">
        <v>4171</v>
      </c>
      <c r="T503" t="s">
        <v>4172</v>
      </c>
      <c r="U503" t="s">
        <v>4173</v>
      </c>
      <c r="V503" t="s">
        <v>4174</v>
      </c>
      <c r="W503" t="s">
        <v>4175</v>
      </c>
      <c r="X503" t="s">
        <v>4175</v>
      </c>
      <c r="Y503" t="s">
        <v>4175</v>
      </c>
      <c r="Z503" t="s">
        <v>4176</v>
      </c>
      <c r="AA503" t="s">
        <v>4033</v>
      </c>
      <c r="AB503" t="s">
        <v>44</v>
      </c>
      <c r="AC503" t="s">
        <v>27</v>
      </c>
      <c r="AD503" t="s">
        <v>19427</v>
      </c>
      <c r="AE503" t="s">
        <v>46</v>
      </c>
      <c r="AF503" t="s">
        <v>47</v>
      </c>
      <c r="AH503" t="s">
        <v>40</v>
      </c>
      <c r="AI503" t="s">
        <v>19343</v>
      </c>
      <c r="AJ503" t="s">
        <v>19343</v>
      </c>
      <c r="AK503" s="8" t="s">
        <v>47</v>
      </c>
      <c r="AL503" s="8" t="s">
        <v>19344</v>
      </c>
    </row>
    <row r="504" spans="1:38" hidden="1" x14ac:dyDescent="0.25">
      <c r="A504" t="s">
        <v>4034</v>
      </c>
      <c r="B504" t="s">
        <v>322</v>
      </c>
      <c r="C504" t="s">
        <v>149</v>
      </c>
      <c r="H504" t="s">
        <v>4177</v>
      </c>
      <c r="I504" t="s">
        <v>4178</v>
      </c>
      <c r="J504" t="s">
        <v>35</v>
      </c>
      <c r="K504" t="s">
        <v>40</v>
      </c>
      <c r="L504" t="s">
        <v>4179</v>
      </c>
      <c r="M504" t="s">
        <v>4180</v>
      </c>
      <c r="N504">
        <v>4824261</v>
      </c>
      <c r="O504">
        <v>79</v>
      </c>
      <c r="P504">
        <v>143568</v>
      </c>
      <c r="Q504">
        <v>550</v>
      </c>
      <c r="R504" t="s">
        <v>84</v>
      </c>
      <c r="S504" t="s">
        <v>85</v>
      </c>
      <c r="T504" t="s">
        <v>4181</v>
      </c>
      <c r="U504" t="s">
        <v>4182</v>
      </c>
      <c r="V504" t="s">
        <v>329</v>
      </c>
      <c r="W504" t="s">
        <v>703</v>
      </c>
      <c r="X504" t="s">
        <v>704</v>
      </c>
      <c r="Y504" t="s">
        <v>704</v>
      </c>
      <c r="Z504" t="s">
        <v>705</v>
      </c>
      <c r="AA504" t="s">
        <v>4034</v>
      </c>
      <c r="AB504" t="s">
        <v>44</v>
      </c>
      <c r="AC504" t="s">
        <v>27</v>
      </c>
      <c r="AD504" t="s">
        <v>19436</v>
      </c>
      <c r="AE504">
        <v>2</v>
      </c>
      <c r="AF504">
        <v>78</v>
      </c>
      <c r="AH504" t="s">
        <v>18936</v>
      </c>
      <c r="AI504" t="s">
        <v>19343</v>
      </c>
      <c r="AJ504" t="s">
        <v>19343</v>
      </c>
      <c r="AK504" s="8" t="s">
        <v>47</v>
      </c>
      <c r="AL504" s="8" t="s">
        <v>19343</v>
      </c>
    </row>
    <row r="505" spans="1:38" hidden="1" x14ac:dyDescent="0.25">
      <c r="A505" t="s">
        <v>4035</v>
      </c>
      <c r="B505" t="s">
        <v>248</v>
      </c>
      <c r="C505" t="s">
        <v>149</v>
      </c>
      <c r="D505" t="s">
        <v>248</v>
      </c>
      <c r="F505" t="s">
        <v>249</v>
      </c>
      <c r="H505" t="s">
        <v>4183</v>
      </c>
      <c r="I505" t="s">
        <v>4184</v>
      </c>
      <c r="J505" t="s">
        <v>35</v>
      </c>
      <c r="K505" t="s">
        <v>40</v>
      </c>
      <c r="L505" t="s">
        <v>4185</v>
      </c>
      <c r="M505" t="s">
        <v>4186</v>
      </c>
      <c r="N505">
        <v>4824940</v>
      </c>
      <c r="O505">
        <v>95</v>
      </c>
      <c r="P505">
        <v>115390</v>
      </c>
      <c r="Q505">
        <v>550</v>
      </c>
      <c r="R505" t="s">
        <v>84</v>
      </c>
      <c r="S505" t="s">
        <v>85</v>
      </c>
      <c r="T505" t="s">
        <v>4187</v>
      </c>
      <c r="U505" t="s">
        <v>4188</v>
      </c>
      <c r="V505" t="s">
        <v>257</v>
      </c>
      <c r="W505" t="s">
        <v>258</v>
      </c>
      <c r="X505" t="s">
        <v>258</v>
      </c>
      <c r="Y505" t="s">
        <v>258</v>
      </c>
      <c r="Z505" t="s">
        <v>2189</v>
      </c>
      <c r="AA505" t="s">
        <v>4035</v>
      </c>
      <c r="AB505" t="s">
        <v>44</v>
      </c>
      <c r="AC505" t="s">
        <v>27</v>
      </c>
      <c r="AD505" t="s">
        <v>19425</v>
      </c>
      <c r="AE505" t="s">
        <v>46</v>
      </c>
      <c r="AF505" t="s">
        <v>47</v>
      </c>
      <c r="AH505" t="s">
        <v>18931</v>
      </c>
      <c r="AI505" t="s">
        <v>19343</v>
      </c>
      <c r="AJ505" t="s">
        <v>19343</v>
      </c>
      <c r="AK505" s="8" t="s">
        <v>47</v>
      </c>
      <c r="AL505" s="8" t="s">
        <v>19344</v>
      </c>
    </row>
    <row r="506" spans="1:38" hidden="1" x14ac:dyDescent="0.25">
      <c r="A506" t="s">
        <v>4036</v>
      </c>
      <c r="B506" t="s">
        <v>387</v>
      </c>
      <c r="C506" t="s">
        <v>149</v>
      </c>
      <c r="D506" t="s">
        <v>586</v>
      </c>
      <c r="F506" t="s">
        <v>150</v>
      </c>
      <c r="H506" t="s">
        <v>4189</v>
      </c>
      <c r="I506" t="s">
        <v>4190</v>
      </c>
      <c r="J506" t="s">
        <v>51</v>
      </c>
      <c r="K506" t="s">
        <v>40</v>
      </c>
      <c r="L506" t="s">
        <v>4191</v>
      </c>
      <c r="M506" t="s">
        <v>4192</v>
      </c>
      <c r="N506">
        <v>4825258</v>
      </c>
      <c r="O506">
        <v>133</v>
      </c>
      <c r="P506">
        <v>61751</v>
      </c>
      <c r="Q506">
        <v>1296536</v>
      </c>
      <c r="R506" t="s">
        <v>191</v>
      </c>
      <c r="S506" t="s">
        <v>72</v>
      </c>
      <c r="T506" t="s">
        <v>4193</v>
      </c>
      <c r="U506" t="s">
        <v>4194</v>
      </c>
      <c r="V506" t="s">
        <v>157</v>
      </c>
      <c r="W506" t="s">
        <v>595</v>
      </c>
      <c r="X506" t="s">
        <v>595</v>
      </c>
      <c r="Y506" t="s">
        <v>595</v>
      </c>
      <c r="Z506" t="s">
        <v>737</v>
      </c>
      <c r="AA506" t="s">
        <v>4036</v>
      </c>
      <c r="AB506" t="s">
        <v>44</v>
      </c>
      <c r="AC506" t="s">
        <v>27</v>
      </c>
      <c r="AD506" t="s">
        <v>19436</v>
      </c>
      <c r="AE506">
        <v>3</v>
      </c>
      <c r="AF506">
        <v>127</v>
      </c>
      <c r="AH506" t="s">
        <v>40</v>
      </c>
      <c r="AI506" t="s">
        <v>19343</v>
      </c>
      <c r="AJ506" t="s">
        <v>19343</v>
      </c>
      <c r="AK506" s="8" t="s">
        <v>47</v>
      </c>
      <c r="AL506" s="8" t="s">
        <v>19343</v>
      </c>
    </row>
    <row r="507" spans="1:38" hidden="1" x14ac:dyDescent="0.25">
      <c r="A507" t="s">
        <v>4037</v>
      </c>
      <c r="B507" t="s">
        <v>248</v>
      </c>
      <c r="C507" t="s">
        <v>149</v>
      </c>
      <c r="D507" t="s">
        <v>248</v>
      </c>
      <c r="E507" t="s">
        <v>248</v>
      </c>
      <c r="F507" t="s">
        <v>4195</v>
      </c>
      <c r="G507" t="s">
        <v>248</v>
      </c>
      <c r="H507" t="s">
        <v>4196</v>
      </c>
      <c r="I507" t="s">
        <v>4197</v>
      </c>
      <c r="J507" t="s">
        <v>35</v>
      </c>
      <c r="K507" t="s">
        <v>40</v>
      </c>
      <c r="L507" t="s">
        <v>4198</v>
      </c>
      <c r="M507" t="s">
        <v>4199</v>
      </c>
      <c r="N507">
        <v>4825632</v>
      </c>
      <c r="O507">
        <v>40</v>
      </c>
      <c r="P507">
        <v>290786</v>
      </c>
      <c r="Q507">
        <v>158836</v>
      </c>
      <c r="R507" t="s">
        <v>71</v>
      </c>
      <c r="S507" t="s">
        <v>72</v>
      </c>
      <c r="T507" t="s">
        <v>4200</v>
      </c>
      <c r="U507" t="s">
        <v>4201</v>
      </c>
      <c r="V507" t="s">
        <v>553</v>
      </c>
      <c r="W507" t="s">
        <v>1765</v>
      </c>
      <c r="X507" t="s">
        <v>1765</v>
      </c>
      <c r="Y507" t="s">
        <v>1765</v>
      </c>
      <c r="Z507" t="s">
        <v>498</v>
      </c>
      <c r="AA507" t="s">
        <v>4037</v>
      </c>
      <c r="AB507" t="s">
        <v>44</v>
      </c>
      <c r="AC507" t="s">
        <v>27</v>
      </c>
      <c r="AD507" t="s">
        <v>19436</v>
      </c>
      <c r="AE507">
        <v>1</v>
      </c>
      <c r="AF507" t="s">
        <v>47</v>
      </c>
      <c r="AH507" t="s">
        <v>40</v>
      </c>
      <c r="AI507" t="s">
        <v>19343</v>
      </c>
      <c r="AJ507" t="s">
        <v>19343</v>
      </c>
      <c r="AK507" s="8" t="s">
        <v>47</v>
      </c>
      <c r="AL507" s="8" t="s">
        <v>19344</v>
      </c>
    </row>
    <row r="508" spans="1:38" hidden="1" x14ac:dyDescent="0.25">
      <c r="A508" t="s">
        <v>4038</v>
      </c>
      <c r="B508" t="s">
        <v>322</v>
      </c>
      <c r="C508" t="s">
        <v>149</v>
      </c>
      <c r="H508" t="s">
        <v>4202</v>
      </c>
      <c r="I508" t="s">
        <v>4203</v>
      </c>
      <c r="J508" t="s">
        <v>35</v>
      </c>
      <c r="K508" t="s">
        <v>40</v>
      </c>
      <c r="L508" t="s">
        <v>4204</v>
      </c>
      <c r="M508" t="s">
        <v>4205</v>
      </c>
      <c r="N508">
        <v>4827631</v>
      </c>
      <c r="O508">
        <v>59</v>
      </c>
      <c r="P508">
        <v>143674</v>
      </c>
      <c r="Q508">
        <v>550</v>
      </c>
      <c r="R508" t="s">
        <v>84</v>
      </c>
      <c r="S508" t="s">
        <v>85</v>
      </c>
      <c r="T508" t="s">
        <v>4206</v>
      </c>
      <c r="U508" t="s">
        <v>4207</v>
      </c>
      <c r="V508" t="s">
        <v>329</v>
      </c>
      <c r="W508" t="s">
        <v>703</v>
      </c>
      <c r="X508" t="s">
        <v>704</v>
      </c>
      <c r="Y508" t="s">
        <v>704</v>
      </c>
      <c r="Z508" t="s">
        <v>705</v>
      </c>
      <c r="AA508" t="s">
        <v>4038</v>
      </c>
      <c r="AB508" t="s">
        <v>44</v>
      </c>
      <c r="AC508" t="s">
        <v>27</v>
      </c>
      <c r="AD508" t="s">
        <v>19436</v>
      </c>
      <c r="AE508">
        <v>2</v>
      </c>
      <c r="AF508">
        <v>78</v>
      </c>
      <c r="AH508" t="s">
        <v>18936</v>
      </c>
      <c r="AI508" t="s">
        <v>19343</v>
      </c>
      <c r="AJ508" t="s">
        <v>19343</v>
      </c>
      <c r="AK508" s="8" t="s">
        <v>47</v>
      </c>
      <c r="AL508" s="8" t="s">
        <v>19343</v>
      </c>
    </row>
    <row r="509" spans="1:38" hidden="1" x14ac:dyDescent="0.25">
      <c r="A509" t="s">
        <v>4039</v>
      </c>
      <c r="B509" t="s">
        <v>369</v>
      </c>
      <c r="C509" t="s">
        <v>149</v>
      </c>
      <c r="H509" t="s">
        <v>4208</v>
      </c>
      <c r="I509" t="s">
        <v>4209</v>
      </c>
      <c r="J509" t="s">
        <v>51</v>
      </c>
      <c r="K509" t="s">
        <v>40</v>
      </c>
      <c r="L509" t="s">
        <v>4210</v>
      </c>
      <c r="M509" t="s">
        <v>4211</v>
      </c>
      <c r="N509">
        <v>4827673</v>
      </c>
      <c r="O509">
        <v>152</v>
      </c>
      <c r="P509">
        <v>148202</v>
      </c>
      <c r="Q509">
        <v>1296536</v>
      </c>
      <c r="R509" t="s">
        <v>191</v>
      </c>
      <c r="S509" t="s">
        <v>72</v>
      </c>
      <c r="T509" t="s">
        <v>4212</v>
      </c>
      <c r="U509" t="s">
        <v>4213</v>
      </c>
      <c r="V509" t="s">
        <v>245</v>
      </c>
      <c r="W509" t="s">
        <v>246</v>
      </c>
      <c r="X509" t="s">
        <v>246</v>
      </c>
      <c r="Y509" t="s">
        <v>246</v>
      </c>
      <c r="Z509" t="s">
        <v>247</v>
      </c>
      <c r="AA509" t="s">
        <v>4039</v>
      </c>
      <c r="AB509" t="s">
        <v>44</v>
      </c>
      <c r="AC509" t="s">
        <v>27</v>
      </c>
      <c r="AD509" t="s">
        <v>19436</v>
      </c>
      <c r="AE509">
        <v>3</v>
      </c>
      <c r="AF509">
        <v>171</v>
      </c>
      <c r="AH509" t="s">
        <v>18965</v>
      </c>
      <c r="AI509" t="s">
        <v>19343</v>
      </c>
      <c r="AJ509" t="s">
        <v>19343</v>
      </c>
      <c r="AK509" s="8" t="s">
        <v>19375</v>
      </c>
      <c r="AL509" s="8" t="s">
        <v>19343</v>
      </c>
    </row>
    <row r="510" spans="1:38" hidden="1" x14ac:dyDescent="0.25">
      <c r="A510" t="s">
        <v>4040</v>
      </c>
      <c r="B510" t="s">
        <v>1711</v>
      </c>
      <c r="C510" t="s">
        <v>149</v>
      </c>
      <c r="D510" t="s">
        <v>422</v>
      </c>
      <c r="F510" t="s">
        <v>2646</v>
      </c>
      <c r="H510" t="s">
        <v>4214</v>
      </c>
      <c r="I510" t="s">
        <v>4215</v>
      </c>
      <c r="J510" t="s">
        <v>35</v>
      </c>
      <c r="K510" t="s">
        <v>40</v>
      </c>
      <c r="L510" t="s">
        <v>4216</v>
      </c>
      <c r="M510" t="s">
        <v>4217</v>
      </c>
      <c r="N510">
        <v>4828083</v>
      </c>
      <c r="O510">
        <v>121</v>
      </c>
      <c r="P510">
        <v>176383</v>
      </c>
      <c r="Q510">
        <v>299766</v>
      </c>
      <c r="R510" t="s">
        <v>733</v>
      </c>
      <c r="S510" t="s">
        <v>72</v>
      </c>
      <c r="T510" t="s">
        <v>4218</v>
      </c>
      <c r="U510" t="s">
        <v>4219</v>
      </c>
      <c r="V510" t="s">
        <v>1719</v>
      </c>
      <c r="W510" t="s">
        <v>2653</v>
      </c>
      <c r="X510" t="s">
        <v>2653</v>
      </c>
      <c r="Y510" t="s">
        <v>2653</v>
      </c>
      <c r="Z510" t="s">
        <v>567</v>
      </c>
      <c r="AA510" t="s">
        <v>4040</v>
      </c>
      <c r="AB510" t="s">
        <v>44</v>
      </c>
      <c r="AC510" t="s">
        <v>27</v>
      </c>
      <c r="AD510" t="s">
        <v>19436</v>
      </c>
      <c r="AE510">
        <v>1</v>
      </c>
      <c r="AF510">
        <v>110</v>
      </c>
      <c r="AH510" t="s">
        <v>18933</v>
      </c>
      <c r="AI510" t="s">
        <v>19343</v>
      </c>
      <c r="AJ510" t="s">
        <v>19343</v>
      </c>
      <c r="AK510" s="8" t="s">
        <v>47</v>
      </c>
      <c r="AL510" s="8" t="s">
        <v>19344</v>
      </c>
    </row>
    <row r="511" spans="1:38" hidden="1" x14ac:dyDescent="0.25">
      <c r="A511" t="s">
        <v>4041</v>
      </c>
      <c r="B511" t="s">
        <v>387</v>
      </c>
      <c r="C511" t="s">
        <v>149</v>
      </c>
      <c r="D511" t="s">
        <v>586</v>
      </c>
      <c r="F511" t="s">
        <v>150</v>
      </c>
      <c r="H511" t="s">
        <v>4220</v>
      </c>
      <c r="I511" t="s">
        <v>4221</v>
      </c>
      <c r="J511" t="s">
        <v>51</v>
      </c>
      <c r="K511" t="s">
        <v>40</v>
      </c>
      <c r="L511" t="s">
        <v>4222</v>
      </c>
      <c r="M511" t="s">
        <v>4223</v>
      </c>
      <c r="N511">
        <v>4828977</v>
      </c>
      <c r="O511">
        <v>182</v>
      </c>
      <c r="P511">
        <v>44354</v>
      </c>
      <c r="Q511">
        <v>299766</v>
      </c>
      <c r="R511" t="s">
        <v>733</v>
      </c>
      <c r="S511" t="s">
        <v>72</v>
      </c>
      <c r="T511" t="s">
        <v>4224</v>
      </c>
      <c r="U511" t="s">
        <v>4225</v>
      </c>
      <c r="V511" t="s">
        <v>157</v>
      </c>
      <c r="W511" t="s">
        <v>826</v>
      </c>
      <c r="X511" t="s">
        <v>826</v>
      </c>
      <c r="Y511" t="s">
        <v>826</v>
      </c>
      <c r="Z511" t="s">
        <v>827</v>
      </c>
      <c r="AA511" t="s">
        <v>4041</v>
      </c>
      <c r="AB511" t="s">
        <v>44</v>
      </c>
      <c r="AC511" t="s">
        <v>27</v>
      </c>
      <c r="AD511" t="s">
        <v>19436</v>
      </c>
      <c r="AE511">
        <v>1</v>
      </c>
      <c r="AF511">
        <v>461</v>
      </c>
      <c r="AH511" t="s">
        <v>40</v>
      </c>
      <c r="AI511" t="s">
        <v>19343</v>
      </c>
      <c r="AJ511" t="s">
        <v>19343</v>
      </c>
      <c r="AK511" s="8" t="s">
        <v>47</v>
      </c>
      <c r="AL511" s="8" t="s">
        <v>19344</v>
      </c>
    </row>
    <row r="512" spans="1:38" hidden="1" x14ac:dyDescent="0.25">
      <c r="A512" t="s">
        <v>4226</v>
      </c>
      <c r="B512" t="s">
        <v>322</v>
      </c>
      <c r="C512" t="s">
        <v>149</v>
      </c>
      <c r="H512" t="s">
        <v>4272</v>
      </c>
      <c r="I512" t="s">
        <v>4273</v>
      </c>
      <c r="J512" t="s">
        <v>35</v>
      </c>
      <c r="K512" t="s">
        <v>40</v>
      </c>
      <c r="L512" t="s">
        <v>4274</v>
      </c>
      <c r="M512" t="s">
        <v>4275</v>
      </c>
      <c r="N512">
        <v>4829673</v>
      </c>
      <c r="O512">
        <v>55</v>
      </c>
      <c r="P512">
        <v>240330</v>
      </c>
      <c r="Q512">
        <v>550</v>
      </c>
      <c r="R512" t="s">
        <v>84</v>
      </c>
      <c r="S512" t="s">
        <v>85</v>
      </c>
      <c r="T512" t="s">
        <v>4276</v>
      </c>
      <c r="U512" t="s">
        <v>4277</v>
      </c>
      <c r="V512" t="s">
        <v>329</v>
      </c>
      <c r="W512" t="s">
        <v>703</v>
      </c>
      <c r="X512" t="s">
        <v>704</v>
      </c>
      <c r="Y512" t="s">
        <v>704</v>
      </c>
      <c r="Z512" t="s">
        <v>705</v>
      </c>
      <c r="AA512" t="s">
        <v>4226</v>
      </c>
      <c r="AB512" t="s">
        <v>44</v>
      </c>
      <c r="AC512" t="s">
        <v>27</v>
      </c>
      <c r="AD512" t="s">
        <v>19436</v>
      </c>
      <c r="AE512">
        <v>3</v>
      </c>
      <c r="AF512">
        <v>120</v>
      </c>
      <c r="AH512" t="s">
        <v>18943</v>
      </c>
      <c r="AI512" t="s">
        <v>19343</v>
      </c>
      <c r="AJ512" t="s">
        <v>19343</v>
      </c>
      <c r="AK512" s="8" t="s">
        <v>47</v>
      </c>
      <c r="AL512" s="8" t="s">
        <v>19343</v>
      </c>
    </row>
    <row r="513" spans="1:38" hidden="1" x14ac:dyDescent="0.25">
      <c r="A513" t="s">
        <v>4227</v>
      </c>
      <c r="B513" t="s">
        <v>387</v>
      </c>
      <c r="C513" t="s">
        <v>387</v>
      </c>
      <c r="D513" t="s">
        <v>387</v>
      </c>
      <c r="F513" t="s">
        <v>388</v>
      </c>
      <c r="H513" t="s">
        <v>4278</v>
      </c>
      <c r="I513" t="s">
        <v>4279</v>
      </c>
      <c r="J513" t="s">
        <v>51</v>
      </c>
      <c r="K513" t="s">
        <v>40</v>
      </c>
      <c r="L513">
        <v>34999</v>
      </c>
      <c r="M513" t="s">
        <v>4280</v>
      </c>
      <c r="N513">
        <v>4829747</v>
      </c>
      <c r="O513">
        <v>80</v>
      </c>
      <c r="P513">
        <v>169143</v>
      </c>
      <c r="Q513">
        <v>299766</v>
      </c>
      <c r="R513" t="s">
        <v>733</v>
      </c>
      <c r="S513" t="s">
        <v>72</v>
      </c>
      <c r="T513" t="s">
        <v>4281</v>
      </c>
      <c r="U513" t="s">
        <v>4282</v>
      </c>
      <c r="V513" t="s">
        <v>157</v>
      </c>
      <c r="W513" t="s">
        <v>394</v>
      </c>
      <c r="X513" t="s">
        <v>394</v>
      </c>
      <c r="Y513" t="s">
        <v>394</v>
      </c>
      <c r="Z513" t="s">
        <v>1096</v>
      </c>
      <c r="AA513" t="s">
        <v>4227</v>
      </c>
      <c r="AB513" t="s">
        <v>44</v>
      </c>
      <c r="AC513" t="s">
        <v>27</v>
      </c>
      <c r="AD513" t="s">
        <v>19436</v>
      </c>
      <c r="AE513">
        <v>1</v>
      </c>
      <c r="AF513">
        <v>134</v>
      </c>
      <c r="AH513" t="s">
        <v>40</v>
      </c>
      <c r="AI513" t="s">
        <v>19343</v>
      </c>
      <c r="AJ513" t="s">
        <v>19343</v>
      </c>
      <c r="AK513" s="8" t="s">
        <v>47</v>
      </c>
      <c r="AL513" s="8" t="s">
        <v>19344</v>
      </c>
    </row>
    <row r="514" spans="1:38" hidden="1" x14ac:dyDescent="0.25">
      <c r="A514" t="s">
        <v>4228</v>
      </c>
      <c r="B514" t="s">
        <v>322</v>
      </c>
      <c r="C514" t="s">
        <v>149</v>
      </c>
      <c r="H514" t="s">
        <v>4283</v>
      </c>
      <c r="I514" t="s">
        <v>4284</v>
      </c>
      <c r="J514" t="s">
        <v>35</v>
      </c>
      <c r="K514" t="s">
        <v>40</v>
      </c>
      <c r="L514" t="s">
        <v>4285</v>
      </c>
      <c r="M514" t="s">
        <v>4286</v>
      </c>
      <c r="N514">
        <v>4829765</v>
      </c>
      <c r="O514">
        <v>79</v>
      </c>
      <c r="P514">
        <v>178212</v>
      </c>
      <c r="Q514">
        <v>550</v>
      </c>
      <c r="R514" t="s">
        <v>84</v>
      </c>
      <c r="S514" t="s">
        <v>85</v>
      </c>
      <c r="T514" t="s">
        <v>4287</v>
      </c>
      <c r="U514" t="s">
        <v>4288</v>
      </c>
      <c r="V514" t="s">
        <v>329</v>
      </c>
      <c r="W514" t="s">
        <v>1878</v>
      </c>
      <c r="X514" t="s">
        <v>331</v>
      </c>
      <c r="Y514" t="s">
        <v>331</v>
      </c>
      <c r="Z514" t="s">
        <v>332</v>
      </c>
      <c r="AA514" t="s">
        <v>4228</v>
      </c>
      <c r="AB514" t="s">
        <v>44</v>
      </c>
      <c r="AC514" t="s">
        <v>27</v>
      </c>
      <c r="AD514" t="s">
        <v>19436</v>
      </c>
      <c r="AE514">
        <v>4</v>
      </c>
      <c r="AF514">
        <v>786</v>
      </c>
      <c r="AH514" t="s">
        <v>18933</v>
      </c>
      <c r="AI514" t="s">
        <v>19343</v>
      </c>
      <c r="AJ514" t="s">
        <v>19343</v>
      </c>
      <c r="AK514" s="8" t="s">
        <v>47</v>
      </c>
      <c r="AL514" s="8" t="s">
        <v>19343</v>
      </c>
    </row>
    <row r="515" spans="1:38" hidden="1" x14ac:dyDescent="0.25">
      <c r="A515" t="s">
        <v>4229</v>
      </c>
      <c r="B515" t="s">
        <v>387</v>
      </c>
      <c r="C515" t="s">
        <v>149</v>
      </c>
      <c r="D515" t="s">
        <v>1104</v>
      </c>
      <c r="E515" t="s">
        <v>4289</v>
      </c>
      <c r="F515" t="s">
        <v>1106</v>
      </c>
      <c r="H515" t="s">
        <v>4290</v>
      </c>
      <c r="I515" t="s">
        <v>4291</v>
      </c>
      <c r="J515" t="s">
        <v>51</v>
      </c>
      <c r="K515" t="s">
        <v>40</v>
      </c>
      <c r="L515" t="s">
        <v>4292</v>
      </c>
      <c r="M515" t="s">
        <v>4293</v>
      </c>
      <c r="N515">
        <v>4830638</v>
      </c>
      <c r="O515">
        <v>58</v>
      </c>
      <c r="P515">
        <v>359849</v>
      </c>
      <c r="Q515">
        <v>1812934</v>
      </c>
      <c r="R515" t="s">
        <v>254</v>
      </c>
      <c r="S515" t="s">
        <v>72</v>
      </c>
      <c r="T515" t="s">
        <v>4294</v>
      </c>
      <c r="U515" t="s">
        <v>4295</v>
      </c>
      <c r="V515" t="s">
        <v>157</v>
      </c>
      <c r="W515" t="s">
        <v>1113</v>
      </c>
      <c r="X515" t="s">
        <v>1113</v>
      </c>
      <c r="Y515" t="s">
        <v>1113</v>
      </c>
      <c r="Z515" t="s">
        <v>1114</v>
      </c>
      <c r="AA515" t="s">
        <v>4229</v>
      </c>
      <c r="AB515" t="s">
        <v>44</v>
      </c>
      <c r="AC515" t="s">
        <v>27</v>
      </c>
      <c r="AD515" t="s">
        <v>19436</v>
      </c>
      <c r="AE515">
        <v>2</v>
      </c>
      <c r="AF515">
        <v>78</v>
      </c>
      <c r="AH515" t="s">
        <v>18959</v>
      </c>
      <c r="AI515" t="s">
        <v>19343</v>
      </c>
      <c r="AJ515" t="s">
        <v>19343</v>
      </c>
      <c r="AK515" s="8" t="s">
        <v>19367</v>
      </c>
      <c r="AL515" s="8" t="s">
        <v>19343</v>
      </c>
    </row>
    <row r="516" spans="1:38" hidden="1" x14ac:dyDescent="0.25">
      <c r="A516" t="s">
        <v>4230</v>
      </c>
      <c r="B516" t="s">
        <v>603</v>
      </c>
      <c r="C516" t="s">
        <v>149</v>
      </c>
      <c r="D516" t="s">
        <v>604</v>
      </c>
      <c r="F516" t="s">
        <v>605</v>
      </c>
      <c r="H516" t="s">
        <v>4296</v>
      </c>
      <c r="I516" t="s">
        <v>4297</v>
      </c>
      <c r="J516" t="s">
        <v>51</v>
      </c>
      <c r="K516" t="s">
        <v>40</v>
      </c>
      <c r="L516" t="s">
        <v>4298</v>
      </c>
      <c r="M516" t="s">
        <v>4299</v>
      </c>
      <c r="N516">
        <v>4831039</v>
      </c>
      <c r="O516">
        <v>377</v>
      </c>
      <c r="P516">
        <v>199285</v>
      </c>
      <c r="Q516">
        <v>158836</v>
      </c>
      <c r="R516" t="s">
        <v>71</v>
      </c>
      <c r="S516" t="s">
        <v>72</v>
      </c>
      <c r="T516" t="s">
        <v>4300</v>
      </c>
      <c r="U516" t="s">
        <v>4301</v>
      </c>
      <c r="V516" t="s">
        <v>612</v>
      </c>
      <c r="W516" t="s">
        <v>295</v>
      </c>
      <c r="X516" t="s">
        <v>295</v>
      </c>
      <c r="Y516" t="s">
        <v>295</v>
      </c>
      <c r="Z516" t="s">
        <v>613</v>
      </c>
      <c r="AA516" t="s">
        <v>4230</v>
      </c>
      <c r="AB516" t="s">
        <v>44</v>
      </c>
      <c r="AC516" t="s">
        <v>27</v>
      </c>
      <c r="AD516" t="s">
        <v>19436</v>
      </c>
      <c r="AE516">
        <v>4</v>
      </c>
      <c r="AF516">
        <v>68</v>
      </c>
      <c r="AH516" t="s">
        <v>40</v>
      </c>
      <c r="AI516" t="s">
        <v>19343</v>
      </c>
      <c r="AJ516" t="s">
        <v>19343</v>
      </c>
      <c r="AK516" s="8" t="s">
        <v>47</v>
      </c>
      <c r="AL516" s="8" t="s">
        <v>19343</v>
      </c>
    </row>
    <row r="517" spans="1:38" hidden="1" x14ac:dyDescent="0.25">
      <c r="A517" t="s">
        <v>4231</v>
      </c>
      <c r="B517" t="s">
        <v>322</v>
      </c>
      <c r="C517" t="s">
        <v>149</v>
      </c>
      <c r="H517" t="s">
        <v>4302</v>
      </c>
      <c r="I517" t="s">
        <v>4303</v>
      </c>
      <c r="J517" t="s">
        <v>35</v>
      </c>
      <c r="K517" t="s">
        <v>40</v>
      </c>
      <c r="L517" t="s">
        <v>4304</v>
      </c>
      <c r="M517" t="s">
        <v>4305</v>
      </c>
      <c r="N517">
        <v>4832136</v>
      </c>
      <c r="O517">
        <v>80</v>
      </c>
      <c r="P517">
        <v>146321</v>
      </c>
      <c r="Q517">
        <v>550</v>
      </c>
      <c r="R517" t="s">
        <v>84</v>
      </c>
      <c r="S517" t="s">
        <v>85</v>
      </c>
      <c r="T517" t="s">
        <v>4306</v>
      </c>
      <c r="U517" t="s">
        <v>4307</v>
      </c>
      <c r="V517" t="s">
        <v>329</v>
      </c>
      <c r="W517" t="s">
        <v>703</v>
      </c>
      <c r="X517" t="s">
        <v>704</v>
      </c>
      <c r="Y517" t="s">
        <v>704</v>
      </c>
      <c r="Z517" t="s">
        <v>705</v>
      </c>
      <c r="AA517" t="s">
        <v>4231</v>
      </c>
      <c r="AB517" t="s">
        <v>44</v>
      </c>
      <c r="AC517" t="s">
        <v>27</v>
      </c>
      <c r="AD517" t="s">
        <v>19436</v>
      </c>
      <c r="AE517">
        <v>2</v>
      </c>
      <c r="AF517">
        <v>286</v>
      </c>
      <c r="AH517" t="s">
        <v>18966</v>
      </c>
      <c r="AI517" t="s">
        <v>19343</v>
      </c>
      <c r="AJ517" t="s">
        <v>19343</v>
      </c>
      <c r="AK517" s="8" t="s">
        <v>47</v>
      </c>
      <c r="AL517" s="8" t="s">
        <v>19343</v>
      </c>
    </row>
    <row r="518" spans="1:38" hidden="1" x14ac:dyDescent="0.25">
      <c r="A518" t="s">
        <v>4232</v>
      </c>
      <c r="B518" t="s">
        <v>4308</v>
      </c>
      <c r="H518" t="s">
        <v>4309</v>
      </c>
      <c r="I518" t="s">
        <v>4310</v>
      </c>
      <c r="J518" t="s">
        <v>51</v>
      </c>
      <c r="K518" t="s">
        <v>40</v>
      </c>
      <c r="L518" t="s">
        <v>4311</v>
      </c>
      <c r="M518" t="s">
        <v>4312</v>
      </c>
      <c r="N518">
        <v>4832153</v>
      </c>
      <c r="O518">
        <v>62</v>
      </c>
      <c r="P518">
        <v>640760</v>
      </c>
      <c r="Q518">
        <v>299767</v>
      </c>
      <c r="R518" t="s">
        <v>1736</v>
      </c>
      <c r="S518" t="s">
        <v>1737</v>
      </c>
      <c r="T518" t="s">
        <v>4313</v>
      </c>
      <c r="U518" t="s">
        <v>4314</v>
      </c>
      <c r="V518" t="s">
        <v>4315</v>
      </c>
      <c r="W518" t="s">
        <v>4316</v>
      </c>
      <c r="X518" t="s">
        <v>4316</v>
      </c>
      <c r="Y518" t="s">
        <v>4316</v>
      </c>
      <c r="Z518" t="s">
        <v>77</v>
      </c>
      <c r="AA518" t="s">
        <v>4232</v>
      </c>
      <c r="AB518" t="s">
        <v>44</v>
      </c>
      <c r="AC518" t="s">
        <v>27</v>
      </c>
      <c r="AD518" t="s">
        <v>19439</v>
      </c>
      <c r="AE518" t="s">
        <v>46</v>
      </c>
      <c r="AF518">
        <v>253</v>
      </c>
      <c r="AH518" t="s">
        <v>40</v>
      </c>
      <c r="AI518" t="s">
        <v>19343</v>
      </c>
      <c r="AJ518" t="s">
        <v>19343</v>
      </c>
      <c r="AK518" s="8" t="s">
        <v>47</v>
      </c>
      <c r="AL518" s="8" t="s">
        <v>19344</v>
      </c>
    </row>
    <row r="519" spans="1:38" hidden="1" x14ac:dyDescent="0.25">
      <c r="A519" t="s">
        <v>4233</v>
      </c>
      <c r="C519" t="s">
        <v>149</v>
      </c>
      <c r="H519" t="s">
        <v>4317</v>
      </c>
      <c r="I519" t="s">
        <v>4318</v>
      </c>
      <c r="J519" t="s">
        <v>51</v>
      </c>
      <c r="K519" t="s">
        <v>40</v>
      </c>
      <c r="L519" t="s">
        <v>4319</v>
      </c>
      <c r="M519" t="s">
        <v>4320</v>
      </c>
      <c r="N519">
        <v>4832360</v>
      </c>
      <c r="O519">
        <v>97</v>
      </c>
      <c r="P519">
        <v>160906</v>
      </c>
      <c r="Q519">
        <v>158836</v>
      </c>
      <c r="R519" t="s">
        <v>71</v>
      </c>
      <c r="S519" t="s">
        <v>72</v>
      </c>
      <c r="T519" t="s">
        <v>4321</v>
      </c>
      <c r="U519" t="s">
        <v>4322</v>
      </c>
      <c r="V519" t="s">
        <v>245</v>
      </c>
      <c r="W519" t="s">
        <v>246</v>
      </c>
      <c r="X519" t="s">
        <v>246</v>
      </c>
      <c r="Y519" t="s">
        <v>246</v>
      </c>
      <c r="Z519" t="s">
        <v>247</v>
      </c>
      <c r="AA519" t="s">
        <v>4233</v>
      </c>
      <c r="AB519" t="s">
        <v>44</v>
      </c>
      <c r="AC519" t="s">
        <v>27</v>
      </c>
      <c r="AD519" t="s">
        <v>19436</v>
      </c>
      <c r="AE519">
        <v>2</v>
      </c>
      <c r="AF519">
        <v>568</v>
      </c>
      <c r="AH519" t="s">
        <v>18933</v>
      </c>
      <c r="AI519" t="s">
        <v>19343</v>
      </c>
      <c r="AJ519" t="s">
        <v>19343</v>
      </c>
      <c r="AK519" s="8" t="s">
        <v>47</v>
      </c>
      <c r="AL519" s="8" t="s">
        <v>19343</v>
      </c>
    </row>
    <row r="520" spans="1:38" hidden="1" x14ac:dyDescent="0.25">
      <c r="A520" t="s">
        <v>4234</v>
      </c>
      <c r="B520" t="s">
        <v>4323</v>
      </c>
      <c r="C520" t="s">
        <v>149</v>
      </c>
      <c r="D520" t="s">
        <v>4324</v>
      </c>
      <c r="F520" t="s">
        <v>4325</v>
      </c>
      <c r="H520" t="s">
        <v>4326</v>
      </c>
      <c r="I520" t="s">
        <v>4327</v>
      </c>
      <c r="J520" t="s">
        <v>51</v>
      </c>
      <c r="K520" t="s">
        <v>40</v>
      </c>
      <c r="L520" t="s">
        <v>4328</v>
      </c>
      <c r="M520" t="s">
        <v>4329</v>
      </c>
      <c r="N520">
        <v>4832725</v>
      </c>
      <c r="O520">
        <v>87</v>
      </c>
      <c r="P520">
        <v>155566</v>
      </c>
      <c r="Q520">
        <v>2027919</v>
      </c>
      <c r="R520" t="s">
        <v>777</v>
      </c>
      <c r="S520" t="s">
        <v>778</v>
      </c>
      <c r="T520" t="s">
        <v>4330</v>
      </c>
      <c r="U520" t="s">
        <v>4331</v>
      </c>
      <c r="V520" t="s">
        <v>4332</v>
      </c>
      <c r="W520" t="s">
        <v>896</v>
      </c>
      <c r="X520" t="s">
        <v>896</v>
      </c>
      <c r="Y520" t="s">
        <v>896</v>
      </c>
      <c r="Z520" t="s">
        <v>1144</v>
      </c>
      <c r="AA520" t="s">
        <v>4234</v>
      </c>
      <c r="AB520" t="s">
        <v>44</v>
      </c>
      <c r="AC520" t="s">
        <v>27</v>
      </c>
      <c r="AD520" t="s">
        <v>19436</v>
      </c>
      <c r="AE520">
        <v>3</v>
      </c>
      <c r="AF520">
        <v>182</v>
      </c>
      <c r="AH520" t="s">
        <v>18954</v>
      </c>
      <c r="AI520" t="s">
        <v>19343</v>
      </c>
      <c r="AJ520" t="s">
        <v>19343</v>
      </c>
      <c r="AK520" s="8" t="s">
        <v>19374</v>
      </c>
      <c r="AL520" s="8" t="s">
        <v>19343</v>
      </c>
    </row>
    <row r="521" spans="1:38" hidden="1" x14ac:dyDescent="0.25">
      <c r="A521" t="s">
        <v>4235</v>
      </c>
      <c r="B521" t="s">
        <v>387</v>
      </c>
      <c r="C521" t="s">
        <v>149</v>
      </c>
      <c r="D521" t="s">
        <v>586</v>
      </c>
      <c r="F521" t="s">
        <v>150</v>
      </c>
      <c r="H521" t="s">
        <v>4333</v>
      </c>
      <c r="I521" t="s">
        <v>4334</v>
      </c>
      <c r="J521" t="s">
        <v>51</v>
      </c>
      <c r="K521" t="s">
        <v>40</v>
      </c>
      <c r="L521" t="s">
        <v>4335</v>
      </c>
      <c r="M521" t="s">
        <v>4336</v>
      </c>
      <c r="N521">
        <v>4834481</v>
      </c>
      <c r="O521">
        <v>156</v>
      </c>
      <c r="P521">
        <v>54300</v>
      </c>
      <c r="Q521">
        <v>1296536</v>
      </c>
      <c r="R521" t="s">
        <v>191</v>
      </c>
      <c r="S521" t="s">
        <v>72</v>
      </c>
      <c r="T521" t="s">
        <v>4337</v>
      </c>
      <c r="U521" t="s">
        <v>4338</v>
      </c>
      <c r="V521" t="s">
        <v>157</v>
      </c>
      <c r="W521" t="s">
        <v>595</v>
      </c>
      <c r="X521" t="s">
        <v>595</v>
      </c>
      <c r="Y521" t="s">
        <v>595</v>
      </c>
      <c r="Z521" t="s">
        <v>737</v>
      </c>
      <c r="AA521" t="s">
        <v>4235</v>
      </c>
      <c r="AB521" t="s">
        <v>44</v>
      </c>
      <c r="AC521" t="s">
        <v>27</v>
      </c>
      <c r="AD521" t="s">
        <v>19436</v>
      </c>
      <c r="AE521">
        <v>3</v>
      </c>
      <c r="AF521" t="s">
        <v>47</v>
      </c>
      <c r="AH521" t="s">
        <v>18936</v>
      </c>
      <c r="AI521" t="s">
        <v>19343</v>
      </c>
      <c r="AJ521" t="s">
        <v>19343</v>
      </c>
      <c r="AK521" s="8" t="s">
        <v>47</v>
      </c>
      <c r="AL521" s="8" t="s">
        <v>19343</v>
      </c>
    </row>
    <row r="522" spans="1:38" hidden="1" x14ac:dyDescent="0.25">
      <c r="A522" t="s">
        <v>4236</v>
      </c>
      <c r="B522" t="s">
        <v>248</v>
      </c>
      <c r="C522" t="s">
        <v>149</v>
      </c>
      <c r="D522" t="s">
        <v>248</v>
      </c>
      <c r="F522" t="s">
        <v>249</v>
      </c>
      <c r="H522" t="s">
        <v>4339</v>
      </c>
      <c r="I522" t="s">
        <v>4340</v>
      </c>
      <c r="J522" t="s">
        <v>35</v>
      </c>
      <c r="K522" t="s">
        <v>40</v>
      </c>
      <c r="L522" t="s">
        <v>4341</v>
      </c>
      <c r="M522" t="s">
        <v>4342</v>
      </c>
      <c r="N522">
        <v>4835058</v>
      </c>
      <c r="O522">
        <v>312</v>
      </c>
      <c r="P522">
        <v>47347</v>
      </c>
      <c r="Q522">
        <v>158836</v>
      </c>
      <c r="R522" t="s">
        <v>71</v>
      </c>
      <c r="S522" t="s">
        <v>72</v>
      </c>
      <c r="T522" t="s">
        <v>4343</v>
      </c>
      <c r="U522" t="s">
        <v>4344</v>
      </c>
      <c r="V522" t="s">
        <v>257</v>
      </c>
      <c r="W522" t="s">
        <v>258</v>
      </c>
      <c r="X522" t="s">
        <v>258</v>
      </c>
      <c r="Y522" t="s">
        <v>258</v>
      </c>
      <c r="Z522" t="s">
        <v>77</v>
      </c>
      <c r="AA522" t="s">
        <v>4236</v>
      </c>
      <c r="AB522" t="s">
        <v>44</v>
      </c>
      <c r="AC522" t="s">
        <v>27</v>
      </c>
      <c r="AD522" t="s">
        <v>19436</v>
      </c>
      <c r="AE522">
        <v>3</v>
      </c>
      <c r="AF522">
        <v>264</v>
      </c>
      <c r="AH522" t="s">
        <v>18933</v>
      </c>
      <c r="AI522" t="s">
        <v>19343</v>
      </c>
      <c r="AJ522" t="s">
        <v>19343</v>
      </c>
      <c r="AK522" s="8" t="s">
        <v>47</v>
      </c>
      <c r="AL522" s="8" t="s">
        <v>19343</v>
      </c>
    </row>
    <row r="523" spans="1:38" hidden="1" x14ac:dyDescent="0.25">
      <c r="A523" t="s">
        <v>4237</v>
      </c>
      <c r="C523" t="s">
        <v>149</v>
      </c>
      <c r="H523" t="s">
        <v>4345</v>
      </c>
      <c r="I523" t="s">
        <v>4346</v>
      </c>
      <c r="J523" t="s">
        <v>51</v>
      </c>
      <c r="K523" t="s">
        <v>40</v>
      </c>
      <c r="L523" t="s">
        <v>4347</v>
      </c>
      <c r="M523" t="s">
        <v>4348</v>
      </c>
      <c r="N523">
        <v>4836187</v>
      </c>
      <c r="O523">
        <v>83</v>
      </c>
      <c r="P523">
        <v>147640</v>
      </c>
      <c r="Q523">
        <v>158836</v>
      </c>
      <c r="R523" t="s">
        <v>71</v>
      </c>
      <c r="S523" t="s">
        <v>72</v>
      </c>
      <c r="T523" t="s">
        <v>4349</v>
      </c>
      <c r="U523" t="s">
        <v>4350</v>
      </c>
      <c r="V523" t="s">
        <v>245</v>
      </c>
      <c r="W523" t="s">
        <v>246</v>
      </c>
      <c r="X523" t="s">
        <v>246</v>
      </c>
      <c r="Y523" t="s">
        <v>246</v>
      </c>
      <c r="Z523" t="s">
        <v>247</v>
      </c>
      <c r="AA523" t="s">
        <v>4237</v>
      </c>
      <c r="AB523" t="s">
        <v>44</v>
      </c>
      <c r="AC523" t="s">
        <v>27</v>
      </c>
      <c r="AD523" t="s">
        <v>19436</v>
      </c>
      <c r="AE523">
        <v>2</v>
      </c>
      <c r="AF523">
        <v>78</v>
      </c>
      <c r="AH523" t="s">
        <v>18933</v>
      </c>
      <c r="AI523" t="s">
        <v>19343</v>
      </c>
      <c r="AJ523" t="s">
        <v>19343</v>
      </c>
      <c r="AK523" s="8" t="s">
        <v>47</v>
      </c>
      <c r="AL523" s="8" t="s">
        <v>19343</v>
      </c>
    </row>
    <row r="524" spans="1:38" hidden="1" x14ac:dyDescent="0.25">
      <c r="A524" t="s">
        <v>4238</v>
      </c>
      <c r="B524" t="s">
        <v>177</v>
      </c>
      <c r="C524" t="s">
        <v>149</v>
      </c>
      <c r="F524" t="s">
        <v>150</v>
      </c>
      <c r="H524" t="s">
        <v>4351</v>
      </c>
      <c r="I524" t="s">
        <v>4352</v>
      </c>
      <c r="J524" t="s">
        <v>51</v>
      </c>
      <c r="K524" t="s">
        <v>40</v>
      </c>
      <c r="L524" t="s">
        <v>4353</v>
      </c>
      <c r="M524" t="s">
        <v>4354</v>
      </c>
      <c r="N524">
        <v>4836923</v>
      </c>
      <c r="O524">
        <v>36</v>
      </c>
      <c r="P524">
        <v>276882</v>
      </c>
      <c r="Q524">
        <v>299767</v>
      </c>
      <c r="R524" t="s">
        <v>1736</v>
      </c>
      <c r="S524" t="s">
        <v>1737</v>
      </c>
      <c r="T524" t="s">
        <v>4355</v>
      </c>
      <c r="U524" t="s">
        <v>4356</v>
      </c>
      <c r="V524" t="s">
        <v>157</v>
      </c>
      <c r="W524" t="s">
        <v>184</v>
      </c>
      <c r="X524" t="s">
        <v>184</v>
      </c>
      <c r="Y524" t="s">
        <v>184</v>
      </c>
      <c r="Z524" t="s">
        <v>857</v>
      </c>
      <c r="AA524" t="s">
        <v>4238</v>
      </c>
      <c r="AB524" t="s">
        <v>44</v>
      </c>
      <c r="AC524" t="s">
        <v>27</v>
      </c>
      <c r="AD524" t="s">
        <v>19439</v>
      </c>
      <c r="AE524" t="s">
        <v>46</v>
      </c>
      <c r="AF524">
        <v>692</v>
      </c>
      <c r="AH524" t="s">
        <v>18933</v>
      </c>
      <c r="AI524" t="s">
        <v>19343</v>
      </c>
      <c r="AJ524" t="s">
        <v>19343</v>
      </c>
      <c r="AK524" s="8" t="s">
        <v>47</v>
      </c>
      <c r="AL524" s="8" t="s">
        <v>19344</v>
      </c>
    </row>
    <row r="525" spans="1:38" hidden="1" x14ac:dyDescent="0.25">
      <c r="A525" t="s">
        <v>4239</v>
      </c>
      <c r="B525" t="s">
        <v>715</v>
      </c>
      <c r="C525" t="s">
        <v>149</v>
      </c>
      <c r="H525" t="s">
        <v>4357</v>
      </c>
      <c r="I525" t="s">
        <v>4358</v>
      </c>
      <c r="J525" t="s">
        <v>35</v>
      </c>
      <c r="K525" t="s">
        <v>40</v>
      </c>
      <c r="L525" t="s">
        <v>4359</v>
      </c>
      <c r="M525" t="s">
        <v>4360</v>
      </c>
      <c r="N525">
        <v>4837988</v>
      </c>
      <c r="O525">
        <v>50</v>
      </c>
      <c r="P525">
        <v>213618</v>
      </c>
      <c r="Q525">
        <v>550</v>
      </c>
      <c r="R525" t="s">
        <v>84</v>
      </c>
      <c r="S525" t="s">
        <v>85</v>
      </c>
      <c r="T525" t="s">
        <v>40</v>
      </c>
      <c r="U525" t="s">
        <v>4361</v>
      </c>
      <c r="V525" t="s">
        <v>329</v>
      </c>
      <c r="W525" t="s">
        <v>3049</v>
      </c>
      <c r="X525" t="s">
        <v>722</v>
      </c>
      <c r="Y525" t="s">
        <v>722</v>
      </c>
      <c r="Z525" t="s">
        <v>722</v>
      </c>
      <c r="AA525" t="s">
        <v>4239</v>
      </c>
      <c r="AB525" t="s">
        <v>44</v>
      </c>
      <c r="AC525" t="s">
        <v>27</v>
      </c>
      <c r="AD525" t="s">
        <v>19420</v>
      </c>
      <c r="AE525" t="s">
        <v>46</v>
      </c>
      <c r="AF525" t="s">
        <v>47</v>
      </c>
      <c r="AH525" t="s">
        <v>18967</v>
      </c>
      <c r="AI525" t="s">
        <v>19343</v>
      </c>
      <c r="AJ525" t="s">
        <v>19343</v>
      </c>
      <c r="AK525" s="8" t="s">
        <v>47</v>
      </c>
      <c r="AL525" s="8" t="s">
        <v>19344</v>
      </c>
    </row>
    <row r="526" spans="1:38" hidden="1" x14ac:dyDescent="0.25">
      <c r="A526" t="s">
        <v>4240</v>
      </c>
      <c r="B526" t="s">
        <v>4362</v>
      </c>
      <c r="C526" t="s">
        <v>149</v>
      </c>
      <c r="D526" t="s">
        <v>4363</v>
      </c>
      <c r="F526" t="s">
        <v>4364</v>
      </c>
      <c r="H526" t="s">
        <v>4365</v>
      </c>
      <c r="I526" t="s">
        <v>4366</v>
      </c>
      <c r="J526" t="s">
        <v>35</v>
      </c>
      <c r="K526" t="s">
        <v>40</v>
      </c>
      <c r="L526" t="s">
        <v>4367</v>
      </c>
      <c r="M526" t="s">
        <v>4368</v>
      </c>
      <c r="N526">
        <v>4838388</v>
      </c>
      <c r="O526">
        <v>189</v>
      </c>
      <c r="P526">
        <v>78572</v>
      </c>
      <c r="Q526">
        <v>158836</v>
      </c>
      <c r="R526" t="s">
        <v>71</v>
      </c>
      <c r="S526" t="s">
        <v>72</v>
      </c>
      <c r="T526" t="s">
        <v>4369</v>
      </c>
      <c r="U526" t="s">
        <v>4370</v>
      </c>
      <c r="V526" t="s">
        <v>4371</v>
      </c>
      <c r="W526" t="s">
        <v>4372</v>
      </c>
      <c r="X526" t="s">
        <v>2432</v>
      </c>
      <c r="Y526" t="s">
        <v>2432</v>
      </c>
      <c r="Z526" t="s">
        <v>4373</v>
      </c>
      <c r="AA526" t="s">
        <v>4240</v>
      </c>
      <c r="AB526" t="s">
        <v>44</v>
      </c>
      <c r="AC526" t="s">
        <v>27</v>
      </c>
      <c r="AD526" t="s">
        <v>19436</v>
      </c>
      <c r="AE526">
        <v>2</v>
      </c>
      <c r="AF526">
        <v>78</v>
      </c>
      <c r="AH526" t="s">
        <v>18968</v>
      </c>
      <c r="AI526" t="s">
        <v>19343</v>
      </c>
      <c r="AJ526" t="s">
        <v>19343</v>
      </c>
      <c r="AK526" s="8" t="s">
        <v>47</v>
      </c>
      <c r="AL526" s="8" t="s">
        <v>19343</v>
      </c>
    </row>
    <row r="527" spans="1:38" hidden="1" x14ac:dyDescent="0.25">
      <c r="A527" t="s">
        <v>4241</v>
      </c>
      <c r="B527" t="s">
        <v>248</v>
      </c>
      <c r="C527" t="s">
        <v>248</v>
      </c>
      <c r="H527" t="s">
        <v>4374</v>
      </c>
      <c r="I527" t="s">
        <v>4375</v>
      </c>
      <c r="J527" t="s">
        <v>35</v>
      </c>
      <c r="K527" t="s">
        <v>40</v>
      </c>
      <c r="L527" t="s">
        <v>4376</v>
      </c>
      <c r="M527" t="s">
        <v>4377</v>
      </c>
      <c r="N527">
        <v>4838734</v>
      </c>
      <c r="O527">
        <v>9</v>
      </c>
      <c r="P527">
        <v>1300013</v>
      </c>
      <c r="Q527">
        <v>1329839</v>
      </c>
      <c r="R527" t="s">
        <v>4378</v>
      </c>
      <c r="S527" t="s">
        <v>4379</v>
      </c>
      <c r="T527" t="s">
        <v>4380</v>
      </c>
      <c r="U527" t="s">
        <v>4381</v>
      </c>
      <c r="V527" t="s">
        <v>553</v>
      </c>
      <c r="W527" t="s">
        <v>767</v>
      </c>
      <c r="X527" t="s">
        <v>767</v>
      </c>
      <c r="Y527" t="s">
        <v>767</v>
      </c>
      <c r="Z527" t="s">
        <v>4382</v>
      </c>
      <c r="AA527" t="s">
        <v>4241</v>
      </c>
      <c r="AB527" t="s">
        <v>44</v>
      </c>
      <c r="AC527" t="s">
        <v>27</v>
      </c>
      <c r="AD527" t="s">
        <v>19436</v>
      </c>
      <c r="AE527">
        <v>1</v>
      </c>
      <c r="AF527">
        <v>50</v>
      </c>
      <c r="AH527" t="s">
        <v>18931</v>
      </c>
      <c r="AI527" t="s">
        <v>19343</v>
      </c>
      <c r="AJ527" t="s">
        <v>19343</v>
      </c>
      <c r="AK527" s="8" t="s">
        <v>47</v>
      </c>
      <c r="AL527" s="8" t="s">
        <v>19344</v>
      </c>
    </row>
    <row r="528" spans="1:38" hidden="1" x14ac:dyDescent="0.25">
      <c r="A528" t="s">
        <v>4242</v>
      </c>
      <c r="C528" t="s">
        <v>149</v>
      </c>
      <c r="H528" t="s">
        <v>4383</v>
      </c>
      <c r="I528" t="s">
        <v>4384</v>
      </c>
      <c r="J528" t="s">
        <v>51</v>
      </c>
      <c r="K528" t="s">
        <v>40</v>
      </c>
      <c r="L528" t="s">
        <v>4385</v>
      </c>
      <c r="M528" t="s">
        <v>4386</v>
      </c>
      <c r="N528">
        <v>4839419</v>
      </c>
      <c r="O528">
        <v>157</v>
      </c>
      <c r="P528">
        <v>154930</v>
      </c>
      <c r="Q528">
        <v>158836</v>
      </c>
      <c r="R528" t="s">
        <v>71</v>
      </c>
      <c r="S528" t="s">
        <v>72</v>
      </c>
      <c r="T528" t="s">
        <v>4387</v>
      </c>
      <c r="U528" t="s">
        <v>4388</v>
      </c>
      <c r="V528" t="s">
        <v>895</v>
      </c>
      <c r="W528" t="s">
        <v>896</v>
      </c>
      <c r="X528" t="s">
        <v>896</v>
      </c>
      <c r="Y528" t="s">
        <v>896</v>
      </c>
      <c r="Z528" t="s">
        <v>1144</v>
      </c>
      <c r="AA528" t="s">
        <v>4242</v>
      </c>
      <c r="AB528" t="s">
        <v>44</v>
      </c>
      <c r="AC528" t="s">
        <v>27</v>
      </c>
      <c r="AD528" t="s">
        <v>19436</v>
      </c>
      <c r="AE528">
        <v>4</v>
      </c>
      <c r="AF528">
        <v>198</v>
      </c>
      <c r="AH528" t="s">
        <v>18931</v>
      </c>
      <c r="AI528" t="s">
        <v>19343</v>
      </c>
      <c r="AJ528" t="s">
        <v>19343</v>
      </c>
      <c r="AK528" s="8" t="s">
        <v>47</v>
      </c>
      <c r="AL528" s="8" t="s">
        <v>19343</v>
      </c>
    </row>
    <row r="529" spans="1:38" hidden="1" x14ac:dyDescent="0.25">
      <c r="A529" t="s">
        <v>4243</v>
      </c>
      <c r="B529" t="s">
        <v>322</v>
      </c>
      <c r="C529" t="s">
        <v>149</v>
      </c>
      <c r="H529" t="s">
        <v>4389</v>
      </c>
      <c r="I529" t="s">
        <v>4390</v>
      </c>
      <c r="J529" t="s">
        <v>35</v>
      </c>
      <c r="K529" t="s">
        <v>40</v>
      </c>
      <c r="L529" t="s">
        <v>4391</v>
      </c>
      <c r="M529" t="s">
        <v>4392</v>
      </c>
      <c r="N529">
        <v>4840533</v>
      </c>
      <c r="O529">
        <v>76</v>
      </c>
      <c r="P529">
        <v>174111</v>
      </c>
      <c r="Q529">
        <v>550</v>
      </c>
      <c r="R529" t="s">
        <v>84</v>
      </c>
      <c r="S529" t="s">
        <v>85</v>
      </c>
      <c r="T529" t="s">
        <v>4393</v>
      </c>
      <c r="U529" t="s">
        <v>4394</v>
      </c>
      <c r="V529" t="s">
        <v>329</v>
      </c>
      <c r="W529" t="s">
        <v>703</v>
      </c>
      <c r="X529" t="s">
        <v>704</v>
      </c>
      <c r="Y529" t="s">
        <v>704</v>
      </c>
      <c r="Z529" t="s">
        <v>705</v>
      </c>
      <c r="AA529" t="s">
        <v>4243</v>
      </c>
      <c r="AB529" t="s">
        <v>44</v>
      </c>
      <c r="AC529" t="s">
        <v>27</v>
      </c>
      <c r="AD529" t="s">
        <v>19436</v>
      </c>
      <c r="AE529">
        <v>1</v>
      </c>
      <c r="AF529">
        <v>50</v>
      </c>
      <c r="AH529" t="s">
        <v>40</v>
      </c>
      <c r="AI529" t="s">
        <v>19343</v>
      </c>
      <c r="AJ529" t="s">
        <v>19343</v>
      </c>
      <c r="AK529" s="8" t="s">
        <v>47</v>
      </c>
      <c r="AL529" s="8" t="s">
        <v>19344</v>
      </c>
    </row>
    <row r="530" spans="1:38" hidden="1" x14ac:dyDescent="0.25">
      <c r="A530" t="s">
        <v>4244</v>
      </c>
      <c r="B530" t="s">
        <v>322</v>
      </c>
      <c r="C530" t="s">
        <v>149</v>
      </c>
      <c r="H530" t="s">
        <v>4395</v>
      </c>
      <c r="I530" t="s">
        <v>4396</v>
      </c>
      <c r="J530" t="s">
        <v>35</v>
      </c>
      <c r="K530" t="s">
        <v>40</v>
      </c>
      <c r="L530" t="s">
        <v>4397</v>
      </c>
      <c r="M530" t="s">
        <v>4398</v>
      </c>
      <c r="N530">
        <v>4841022</v>
      </c>
      <c r="O530">
        <v>80</v>
      </c>
      <c r="P530">
        <v>143936</v>
      </c>
      <c r="Q530">
        <v>550</v>
      </c>
      <c r="R530" t="s">
        <v>84</v>
      </c>
      <c r="S530" t="s">
        <v>85</v>
      </c>
      <c r="T530" t="s">
        <v>4399</v>
      </c>
      <c r="U530" t="s">
        <v>4400</v>
      </c>
      <c r="V530" t="s">
        <v>329</v>
      </c>
      <c r="W530" t="s">
        <v>703</v>
      </c>
      <c r="X530" t="s">
        <v>704</v>
      </c>
      <c r="Y530" t="s">
        <v>704</v>
      </c>
      <c r="Z530" t="s">
        <v>705</v>
      </c>
      <c r="AA530" t="s">
        <v>4244</v>
      </c>
      <c r="AB530" t="s">
        <v>44</v>
      </c>
      <c r="AC530" t="s">
        <v>27</v>
      </c>
      <c r="AD530" t="s">
        <v>19436</v>
      </c>
      <c r="AE530">
        <v>4</v>
      </c>
      <c r="AF530">
        <v>108</v>
      </c>
      <c r="AH530" t="s">
        <v>18931</v>
      </c>
      <c r="AI530" t="s">
        <v>19343</v>
      </c>
      <c r="AJ530" t="s">
        <v>19343</v>
      </c>
      <c r="AK530" s="8" t="s">
        <v>47</v>
      </c>
      <c r="AL530" s="8" t="s">
        <v>19343</v>
      </c>
    </row>
    <row r="531" spans="1:38" hidden="1" x14ac:dyDescent="0.25">
      <c r="A531" t="s">
        <v>4245</v>
      </c>
      <c r="B531" t="s">
        <v>387</v>
      </c>
      <c r="C531" t="s">
        <v>387</v>
      </c>
      <c r="D531" t="s">
        <v>387</v>
      </c>
      <c r="F531" t="s">
        <v>388</v>
      </c>
      <c r="H531" t="s">
        <v>4401</v>
      </c>
      <c r="I531" t="s">
        <v>4402</v>
      </c>
      <c r="J531" t="s">
        <v>51</v>
      </c>
      <c r="K531" t="s">
        <v>40</v>
      </c>
      <c r="L531">
        <v>35642</v>
      </c>
      <c r="M531" t="s">
        <v>4403</v>
      </c>
      <c r="N531">
        <v>4841061</v>
      </c>
      <c r="O531">
        <v>92</v>
      </c>
      <c r="P531">
        <v>185823</v>
      </c>
      <c r="Q531">
        <v>61645</v>
      </c>
      <c r="R531" t="s">
        <v>38</v>
      </c>
      <c r="S531" t="s">
        <v>39</v>
      </c>
      <c r="T531" t="s">
        <v>4404</v>
      </c>
      <c r="U531" t="s">
        <v>4405</v>
      </c>
      <c r="V531" t="s">
        <v>157</v>
      </c>
      <c r="W531" t="s">
        <v>394</v>
      </c>
      <c r="X531" t="s">
        <v>394</v>
      </c>
      <c r="Y531" t="s">
        <v>394</v>
      </c>
      <c r="Z531" t="s">
        <v>4406</v>
      </c>
      <c r="AA531" t="s">
        <v>4245</v>
      </c>
      <c r="AB531" t="s">
        <v>44</v>
      </c>
      <c r="AC531" t="s">
        <v>27</v>
      </c>
      <c r="AD531" t="s">
        <v>19423</v>
      </c>
      <c r="AE531" t="s">
        <v>46</v>
      </c>
      <c r="AF531">
        <v>252</v>
      </c>
      <c r="AH531" t="s">
        <v>18969</v>
      </c>
      <c r="AI531" t="s">
        <v>19343</v>
      </c>
      <c r="AJ531" t="s">
        <v>19343</v>
      </c>
      <c r="AK531" s="8" t="s">
        <v>19372</v>
      </c>
      <c r="AL531" s="8" t="s">
        <v>19344</v>
      </c>
    </row>
    <row r="532" spans="1:38" hidden="1" x14ac:dyDescent="0.25">
      <c r="A532" t="s">
        <v>4246</v>
      </c>
      <c r="B532" t="s">
        <v>715</v>
      </c>
      <c r="C532" t="s">
        <v>149</v>
      </c>
      <c r="H532" t="s">
        <v>4407</v>
      </c>
      <c r="I532" t="s">
        <v>4408</v>
      </c>
      <c r="J532" t="s">
        <v>51</v>
      </c>
      <c r="K532" t="s">
        <v>40</v>
      </c>
      <c r="L532" t="s">
        <v>4409</v>
      </c>
      <c r="M532" t="s">
        <v>4410</v>
      </c>
      <c r="N532">
        <v>4841749</v>
      </c>
      <c r="O532">
        <v>43</v>
      </c>
      <c r="P532">
        <v>466445</v>
      </c>
      <c r="Q532">
        <v>550</v>
      </c>
      <c r="R532" t="s">
        <v>84</v>
      </c>
      <c r="S532" t="s">
        <v>85</v>
      </c>
      <c r="T532" t="s">
        <v>40</v>
      </c>
      <c r="U532" t="s">
        <v>4411</v>
      </c>
      <c r="V532" t="s">
        <v>329</v>
      </c>
      <c r="W532" t="s">
        <v>721</v>
      </c>
      <c r="X532" t="s">
        <v>722</v>
      </c>
      <c r="Y532" t="s">
        <v>722</v>
      </c>
      <c r="Z532" t="s">
        <v>722</v>
      </c>
      <c r="AA532" t="s">
        <v>4246</v>
      </c>
      <c r="AB532" t="s">
        <v>44</v>
      </c>
      <c r="AC532" t="s">
        <v>27</v>
      </c>
      <c r="AD532" t="s">
        <v>19436</v>
      </c>
      <c r="AE532">
        <v>1</v>
      </c>
      <c r="AF532">
        <v>346</v>
      </c>
      <c r="AH532" t="s">
        <v>18934</v>
      </c>
      <c r="AI532" t="s">
        <v>19343</v>
      </c>
      <c r="AJ532" t="s">
        <v>19343</v>
      </c>
      <c r="AK532" s="8" t="s">
        <v>47</v>
      </c>
      <c r="AL532" s="8" t="s">
        <v>19344</v>
      </c>
    </row>
    <row r="533" spans="1:38" hidden="1" x14ac:dyDescent="0.25">
      <c r="A533" t="s">
        <v>4247</v>
      </c>
      <c r="B533" t="s">
        <v>4412</v>
      </c>
      <c r="C533" t="s">
        <v>149</v>
      </c>
      <c r="D533" t="s">
        <v>248</v>
      </c>
      <c r="F533" t="s">
        <v>3673</v>
      </c>
      <c r="H533" t="s">
        <v>4413</v>
      </c>
      <c r="I533" t="s">
        <v>4414</v>
      </c>
      <c r="J533" t="s">
        <v>51</v>
      </c>
      <c r="K533" t="s">
        <v>40</v>
      </c>
      <c r="L533">
        <v>50858885</v>
      </c>
      <c r="M533" t="s">
        <v>4415</v>
      </c>
      <c r="N533">
        <v>4841988</v>
      </c>
      <c r="O533">
        <v>136</v>
      </c>
      <c r="P533">
        <v>161212</v>
      </c>
      <c r="Q533">
        <v>1736701</v>
      </c>
      <c r="R533" t="s">
        <v>4416</v>
      </c>
      <c r="S533" t="s">
        <v>4417</v>
      </c>
      <c r="T533" t="s">
        <v>4418</v>
      </c>
      <c r="U533" t="s">
        <v>4419</v>
      </c>
      <c r="V533" t="s">
        <v>3673</v>
      </c>
      <c r="W533" t="s">
        <v>3681</v>
      </c>
      <c r="X533" t="s">
        <v>3681</v>
      </c>
      <c r="Y533" t="s">
        <v>3681</v>
      </c>
      <c r="Z533" t="s">
        <v>3682</v>
      </c>
      <c r="AA533" t="s">
        <v>4247</v>
      </c>
      <c r="AB533" t="s">
        <v>44</v>
      </c>
      <c r="AC533" t="s">
        <v>27</v>
      </c>
      <c r="AD533" t="s">
        <v>19436</v>
      </c>
      <c r="AE533">
        <v>3</v>
      </c>
      <c r="AF533">
        <v>92</v>
      </c>
      <c r="AH533" t="s">
        <v>18970</v>
      </c>
      <c r="AI533" t="s">
        <v>19343</v>
      </c>
      <c r="AJ533" t="s">
        <v>19343</v>
      </c>
      <c r="AK533" s="8" t="s">
        <v>19375</v>
      </c>
      <c r="AL533" s="8" t="s">
        <v>19343</v>
      </c>
    </row>
    <row r="534" spans="1:38" hidden="1" x14ac:dyDescent="0.25">
      <c r="A534" t="s">
        <v>4248</v>
      </c>
      <c r="B534" t="s">
        <v>322</v>
      </c>
      <c r="C534" t="s">
        <v>149</v>
      </c>
      <c r="H534" t="s">
        <v>4420</v>
      </c>
      <c r="I534" t="s">
        <v>4421</v>
      </c>
      <c r="J534" t="s">
        <v>35</v>
      </c>
      <c r="K534" t="s">
        <v>40</v>
      </c>
      <c r="L534" t="s">
        <v>4422</v>
      </c>
      <c r="M534" t="s">
        <v>4423</v>
      </c>
      <c r="N534">
        <v>4842128</v>
      </c>
      <c r="O534">
        <v>82</v>
      </c>
      <c r="P534">
        <v>172089</v>
      </c>
      <c r="Q534">
        <v>550</v>
      </c>
      <c r="R534" t="s">
        <v>84</v>
      </c>
      <c r="S534" t="s">
        <v>85</v>
      </c>
      <c r="T534" t="s">
        <v>4424</v>
      </c>
      <c r="U534" t="s">
        <v>4425</v>
      </c>
      <c r="V534" t="s">
        <v>329</v>
      </c>
      <c r="W534" t="s">
        <v>703</v>
      </c>
      <c r="X534" t="s">
        <v>704</v>
      </c>
      <c r="Y534" t="s">
        <v>704</v>
      </c>
      <c r="Z534" t="s">
        <v>705</v>
      </c>
      <c r="AA534" t="s">
        <v>4248</v>
      </c>
      <c r="AB534" t="s">
        <v>44</v>
      </c>
      <c r="AC534" t="s">
        <v>27</v>
      </c>
      <c r="AD534" t="s">
        <v>19436</v>
      </c>
      <c r="AE534">
        <v>1</v>
      </c>
      <c r="AF534">
        <v>50</v>
      </c>
      <c r="AH534" t="s">
        <v>40</v>
      </c>
      <c r="AI534" t="s">
        <v>19343</v>
      </c>
      <c r="AJ534" t="s">
        <v>19343</v>
      </c>
      <c r="AK534" s="8" t="s">
        <v>47</v>
      </c>
      <c r="AL534" s="8" t="s">
        <v>19344</v>
      </c>
    </row>
    <row r="535" spans="1:38" hidden="1" x14ac:dyDescent="0.25">
      <c r="A535" t="s">
        <v>4249</v>
      </c>
      <c r="C535" t="s">
        <v>149</v>
      </c>
      <c r="H535" t="s">
        <v>4426</v>
      </c>
      <c r="I535" t="s">
        <v>4427</v>
      </c>
      <c r="J535" t="s">
        <v>51</v>
      </c>
      <c r="K535" t="s">
        <v>40</v>
      </c>
      <c r="L535" t="s">
        <v>4428</v>
      </c>
      <c r="M535" t="s">
        <v>4429</v>
      </c>
      <c r="N535">
        <v>4843650</v>
      </c>
      <c r="O535">
        <v>76</v>
      </c>
      <c r="P535">
        <v>231472</v>
      </c>
      <c r="Q535">
        <v>158836</v>
      </c>
      <c r="R535" t="s">
        <v>71</v>
      </c>
      <c r="S535" t="s">
        <v>72</v>
      </c>
      <c r="T535" t="s">
        <v>4430</v>
      </c>
      <c r="U535" t="s">
        <v>4431</v>
      </c>
      <c r="V535" t="s">
        <v>245</v>
      </c>
      <c r="W535" t="s">
        <v>246</v>
      </c>
      <c r="X535" t="s">
        <v>246</v>
      </c>
      <c r="Y535" t="s">
        <v>246</v>
      </c>
      <c r="Z535" t="s">
        <v>247</v>
      </c>
      <c r="AA535" t="s">
        <v>4249</v>
      </c>
      <c r="AB535" t="s">
        <v>44</v>
      </c>
      <c r="AC535" t="s">
        <v>27</v>
      </c>
      <c r="AD535" t="s">
        <v>19436</v>
      </c>
      <c r="AE535">
        <v>3</v>
      </c>
      <c r="AF535">
        <v>171</v>
      </c>
      <c r="AH535" t="s">
        <v>18942</v>
      </c>
      <c r="AI535" t="s">
        <v>19343</v>
      </c>
      <c r="AJ535" t="s">
        <v>19343</v>
      </c>
      <c r="AK535" s="8" t="s">
        <v>19395</v>
      </c>
      <c r="AL535" s="8" t="s">
        <v>19343</v>
      </c>
    </row>
    <row r="536" spans="1:38" hidden="1" x14ac:dyDescent="0.25">
      <c r="A536" t="s">
        <v>4250</v>
      </c>
      <c r="B536" t="s">
        <v>322</v>
      </c>
      <c r="C536" t="s">
        <v>149</v>
      </c>
      <c r="H536" t="s">
        <v>4432</v>
      </c>
      <c r="I536" t="s">
        <v>4433</v>
      </c>
      <c r="J536" t="s">
        <v>35</v>
      </c>
      <c r="K536" t="s">
        <v>40</v>
      </c>
      <c r="L536" t="s">
        <v>4434</v>
      </c>
      <c r="M536" t="s">
        <v>4435</v>
      </c>
      <c r="N536">
        <v>4843827</v>
      </c>
      <c r="O536">
        <v>53</v>
      </c>
      <c r="P536">
        <v>138295</v>
      </c>
      <c r="Q536">
        <v>550</v>
      </c>
      <c r="R536" t="s">
        <v>84</v>
      </c>
      <c r="S536" t="s">
        <v>85</v>
      </c>
      <c r="T536" t="s">
        <v>4436</v>
      </c>
      <c r="U536" t="s">
        <v>4437</v>
      </c>
      <c r="V536" t="s">
        <v>329</v>
      </c>
      <c r="W536" t="s">
        <v>703</v>
      </c>
      <c r="X536" t="s">
        <v>704</v>
      </c>
      <c r="Y536" t="s">
        <v>704</v>
      </c>
      <c r="Z536" t="s">
        <v>888</v>
      </c>
      <c r="AA536" t="s">
        <v>4250</v>
      </c>
      <c r="AB536" t="s">
        <v>44</v>
      </c>
      <c r="AC536" t="s">
        <v>27</v>
      </c>
      <c r="AD536" t="s">
        <v>19436</v>
      </c>
      <c r="AE536">
        <v>2</v>
      </c>
      <c r="AF536">
        <v>78</v>
      </c>
      <c r="AH536" t="s">
        <v>18933</v>
      </c>
      <c r="AI536" t="s">
        <v>19343</v>
      </c>
      <c r="AJ536" t="s">
        <v>19343</v>
      </c>
      <c r="AK536" s="8" t="s">
        <v>47</v>
      </c>
      <c r="AL536" s="8" t="s">
        <v>19343</v>
      </c>
    </row>
    <row r="537" spans="1:38" hidden="1" x14ac:dyDescent="0.25">
      <c r="A537" t="s">
        <v>4251</v>
      </c>
      <c r="B537" t="s">
        <v>715</v>
      </c>
      <c r="C537" t="s">
        <v>149</v>
      </c>
      <c r="H537" t="s">
        <v>4438</v>
      </c>
      <c r="I537" t="s">
        <v>4439</v>
      </c>
      <c r="J537" t="s">
        <v>35</v>
      </c>
      <c r="K537" t="s">
        <v>40</v>
      </c>
      <c r="L537" t="s">
        <v>4440</v>
      </c>
      <c r="M537" t="s">
        <v>4441</v>
      </c>
      <c r="N537">
        <v>4844417</v>
      </c>
      <c r="O537">
        <v>58</v>
      </c>
      <c r="P537">
        <v>224934</v>
      </c>
      <c r="Q537">
        <v>550</v>
      </c>
      <c r="R537" t="s">
        <v>84</v>
      </c>
      <c r="S537" t="s">
        <v>85</v>
      </c>
      <c r="T537" t="s">
        <v>40</v>
      </c>
      <c r="U537" t="s">
        <v>4442</v>
      </c>
      <c r="V537" t="s">
        <v>329</v>
      </c>
      <c r="W537" t="s">
        <v>721</v>
      </c>
      <c r="X537" t="s">
        <v>722</v>
      </c>
      <c r="Y537" t="s">
        <v>722</v>
      </c>
      <c r="Z537" t="s">
        <v>722</v>
      </c>
      <c r="AA537" t="s">
        <v>4251</v>
      </c>
      <c r="AB537" t="s">
        <v>44</v>
      </c>
      <c r="AC537" t="s">
        <v>27</v>
      </c>
      <c r="AD537" t="s">
        <v>19436</v>
      </c>
      <c r="AE537">
        <v>2</v>
      </c>
      <c r="AF537">
        <v>268</v>
      </c>
      <c r="AH537" t="s">
        <v>18933</v>
      </c>
      <c r="AI537" t="s">
        <v>19343</v>
      </c>
      <c r="AJ537" t="s">
        <v>19343</v>
      </c>
      <c r="AK537" s="8" t="s">
        <v>47</v>
      </c>
      <c r="AL537" s="8" t="s">
        <v>19343</v>
      </c>
    </row>
    <row r="538" spans="1:38" hidden="1" x14ac:dyDescent="0.25">
      <c r="A538" t="s">
        <v>4252</v>
      </c>
      <c r="B538" t="s">
        <v>387</v>
      </c>
      <c r="C538" t="s">
        <v>149</v>
      </c>
      <c r="D538" t="s">
        <v>586</v>
      </c>
      <c r="F538" t="s">
        <v>150</v>
      </c>
      <c r="H538" t="s">
        <v>4443</v>
      </c>
      <c r="I538" t="s">
        <v>4444</v>
      </c>
      <c r="J538" t="s">
        <v>51</v>
      </c>
      <c r="K538" t="s">
        <v>40</v>
      </c>
      <c r="L538" t="s">
        <v>4445</v>
      </c>
      <c r="M538" t="s">
        <v>4446</v>
      </c>
      <c r="N538">
        <v>4844571</v>
      </c>
      <c r="O538">
        <v>103</v>
      </c>
      <c r="P538">
        <v>99950</v>
      </c>
      <c r="Q538">
        <v>1296536</v>
      </c>
      <c r="R538" t="s">
        <v>191</v>
      </c>
      <c r="S538" t="s">
        <v>72</v>
      </c>
      <c r="T538" t="s">
        <v>4447</v>
      </c>
      <c r="U538" t="s">
        <v>4448</v>
      </c>
      <c r="V538" t="s">
        <v>157</v>
      </c>
      <c r="W538" t="s">
        <v>826</v>
      </c>
      <c r="X538" t="s">
        <v>826</v>
      </c>
      <c r="Y538" t="s">
        <v>826</v>
      </c>
      <c r="Z538" t="s">
        <v>737</v>
      </c>
      <c r="AA538" t="s">
        <v>4252</v>
      </c>
      <c r="AB538" t="s">
        <v>44</v>
      </c>
      <c r="AC538" t="s">
        <v>27</v>
      </c>
      <c r="AD538" t="s">
        <v>19436</v>
      </c>
      <c r="AE538">
        <v>3</v>
      </c>
      <c r="AF538">
        <v>295</v>
      </c>
      <c r="AH538" t="s">
        <v>18933</v>
      </c>
      <c r="AI538" t="s">
        <v>19343</v>
      </c>
      <c r="AJ538" t="s">
        <v>19343</v>
      </c>
      <c r="AK538" s="8" t="s">
        <v>47</v>
      </c>
      <c r="AL538" s="8" t="s">
        <v>19343</v>
      </c>
    </row>
    <row r="539" spans="1:38" hidden="1" x14ac:dyDescent="0.25">
      <c r="A539" t="s">
        <v>4253</v>
      </c>
      <c r="B539" t="s">
        <v>4449</v>
      </c>
      <c r="F539" t="s">
        <v>2560</v>
      </c>
      <c r="H539" t="s">
        <v>4450</v>
      </c>
      <c r="I539" t="s">
        <v>4451</v>
      </c>
      <c r="J539" t="s">
        <v>51</v>
      </c>
      <c r="K539" t="s">
        <v>40</v>
      </c>
      <c r="L539" t="s">
        <v>4452</v>
      </c>
      <c r="M539" t="s">
        <v>4453</v>
      </c>
      <c r="N539">
        <v>4844730</v>
      </c>
      <c r="O539">
        <v>120</v>
      </c>
      <c r="P539">
        <v>109685</v>
      </c>
      <c r="Q539">
        <v>1812935</v>
      </c>
      <c r="R539" t="s">
        <v>689</v>
      </c>
      <c r="S539" t="s">
        <v>690</v>
      </c>
      <c r="T539" t="s">
        <v>4454</v>
      </c>
      <c r="U539" t="s">
        <v>4455</v>
      </c>
      <c r="V539" t="s">
        <v>578</v>
      </c>
      <c r="W539" t="s">
        <v>2567</v>
      </c>
      <c r="X539" t="s">
        <v>2567</v>
      </c>
      <c r="Y539" t="s">
        <v>2567</v>
      </c>
      <c r="Z539" t="s">
        <v>77</v>
      </c>
      <c r="AA539" t="s">
        <v>4253</v>
      </c>
      <c r="AB539" t="s">
        <v>44</v>
      </c>
      <c r="AC539" t="s">
        <v>27</v>
      </c>
      <c r="AD539" t="s">
        <v>19430</v>
      </c>
      <c r="AE539" t="s">
        <v>46</v>
      </c>
      <c r="AF539">
        <v>716</v>
      </c>
      <c r="AH539" t="s">
        <v>18955</v>
      </c>
      <c r="AI539" t="s">
        <v>19343</v>
      </c>
      <c r="AJ539" t="s">
        <v>19343</v>
      </c>
      <c r="AK539" s="8" t="s">
        <v>47</v>
      </c>
      <c r="AL539" s="8" t="s">
        <v>19344</v>
      </c>
    </row>
    <row r="540" spans="1:38" hidden="1" x14ac:dyDescent="0.25">
      <c r="A540" t="s">
        <v>4254</v>
      </c>
      <c r="B540" t="s">
        <v>322</v>
      </c>
      <c r="C540" t="s">
        <v>149</v>
      </c>
      <c r="H540" t="s">
        <v>4456</v>
      </c>
      <c r="I540" t="s">
        <v>4457</v>
      </c>
      <c r="J540" t="s">
        <v>35</v>
      </c>
      <c r="K540" t="s">
        <v>40</v>
      </c>
      <c r="L540" t="s">
        <v>4458</v>
      </c>
      <c r="M540" t="s">
        <v>4459</v>
      </c>
      <c r="N540">
        <v>4845079</v>
      </c>
      <c r="O540">
        <v>61</v>
      </c>
      <c r="P540">
        <v>194181</v>
      </c>
      <c r="Q540">
        <v>550</v>
      </c>
      <c r="R540" t="s">
        <v>84</v>
      </c>
      <c r="S540" t="s">
        <v>85</v>
      </c>
      <c r="T540" t="s">
        <v>4460</v>
      </c>
      <c r="U540" t="s">
        <v>4461</v>
      </c>
      <c r="V540" t="s">
        <v>329</v>
      </c>
      <c r="W540" t="s">
        <v>703</v>
      </c>
      <c r="X540" t="s">
        <v>704</v>
      </c>
      <c r="Y540" t="s">
        <v>704</v>
      </c>
      <c r="Z540" t="s">
        <v>705</v>
      </c>
      <c r="AA540" t="s">
        <v>4254</v>
      </c>
      <c r="AB540" t="s">
        <v>44</v>
      </c>
      <c r="AC540" t="s">
        <v>27</v>
      </c>
      <c r="AD540" t="s">
        <v>19436</v>
      </c>
      <c r="AE540">
        <v>4</v>
      </c>
      <c r="AF540">
        <v>68</v>
      </c>
      <c r="AH540" t="s">
        <v>18946</v>
      </c>
      <c r="AI540" t="s">
        <v>19343</v>
      </c>
      <c r="AJ540" t="s">
        <v>19343</v>
      </c>
      <c r="AK540" s="8" t="s">
        <v>47</v>
      </c>
      <c r="AL540" s="8" t="s">
        <v>19343</v>
      </c>
    </row>
    <row r="541" spans="1:38" hidden="1" x14ac:dyDescent="0.25">
      <c r="A541" t="s">
        <v>4255</v>
      </c>
      <c r="C541" t="s">
        <v>149</v>
      </c>
      <c r="H541" t="s">
        <v>4462</v>
      </c>
      <c r="I541" t="s">
        <v>4463</v>
      </c>
      <c r="J541" t="s">
        <v>51</v>
      </c>
      <c r="K541" t="s">
        <v>40</v>
      </c>
      <c r="L541" t="s">
        <v>4464</v>
      </c>
      <c r="M541" t="s">
        <v>4465</v>
      </c>
      <c r="N541">
        <v>4845333</v>
      </c>
      <c r="O541">
        <v>118</v>
      </c>
      <c r="P541">
        <v>125496</v>
      </c>
      <c r="Q541">
        <v>158836</v>
      </c>
      <c r="R541" t="s">
        <v>71</v>
      </c>
      <c r="S541" t="s">
        <v>72</v>
      </c>
      <c r="T541" t="s">
        <v>4466</v>
      </c>
      <c r="U541" t="s">
        <v>4467</v>
      </c>
      <c r="V541" t="s">
        <v>245</v>
      </c>
      <c r="W541" t="s">
        <v>246</v>
      </c>
      <c r="X541" t="s">
        <v>246</v>
      </c>
      <c r="Y541" t="s">
        <v>246</v>
      </c>
      <c r="Z541" t="s">
        <v>247</v>
      </c>
      <c r="AA541" t="s">
        <v>4255</v>
      </c>
      <c r="AB541" t="s">
        <v>44</v>
      </c>
      <c r="AC541" t="s">
        <v>27</v>
      </c>
      <c r="AD541" t="s">
        <v>19436</v>
      </c>
      <c r="AE541">
        <v>3</v>
      </c>
      <c r="AF541">
        <v>564</v>
      </c>
      <c r="AH541" t="s">
        <v>18964</v>
      </c>
      <c r="AI541" t="s">
        <v>19343</v>
      </c>
      <c r="AJ541" t="s">
        <v>19343</v>
      </c>
      <c r="AK541" s="8" t="s">
        <v>19375</v>
      </c>
      <c r="AL541" s="8" t="s">
        <v>19343</v>
      </c>
    </row>
    <row r="542" spans="1:38" hidden="1" x14ac:dyDescent="0.25">
      <c r="A542" t="s">
        <v>4256</v>
      </c>
      <c r="B542" t="s">
        <v>511</v>
      </c>
      <c r="C542" t="s">
        <v>512</v>
      </c>
      <c r="G542" t="s">
        <v>511</v>
      </c>
      <c r="H542" t="s">
        <v>4468</v>
      </c>
      <c r="I542" t="s">
        <v>4469</v>
      </c>
      <c r="J542" t="s">
        <v>51</v>
      </c>
      <c r="K542" t="s">
        <v>40</v>
      </c>
      <c r="L542" t="s">
        <v>4470</v>
      </c>
      <c r="M542" t="s">
        <v>4471</v>
      </c>
      <c r="N542">
        <v>4845343</v>
      </c>
      <c r="O542">
        <v>2</v>
      </c>
      <c r="P542">
        <v>4597538</v>
      </c>
      <c r="Q542">
        <v>550</v>
      </c>
      <c r="R542" t="s">
        <v>84</v>
      </c>
      <c r="S542" t="s">
        <v>85</v>
      </c>
      <c r="T542" t="s">
        <v>4472</v>
      </c>
      <c r="U542" t="s">
        <v>4473</v>
      </c>
      <c r="V542" t="s">
        <v>329</v>
      </c>
      <c r="W542" t="s">
        <v>712</v>
      </c>
      <c r="X542" t="s">
        <v>713</v>
      </c>
      <c r="Y542" t="s">
        <v>713</v>
      </c>
      <c r="Z542" t="s">
        <v>1260</v>
      </c>
      <c r="AA542" t="s">
        <v>4256</v>
      </c>
      <c r="AB542" t="s">
        <v>44</v>
      </c>
      <c r="AC542" t="s">
        <v>27</v>
      </c>
      <c r="AD542" t="s">
        <v>19436</v>
      </c>
      <c r="AE542">
        <v>2</v>
      </c>
      <c r="AF542">
        <v>278</v>
      </c>
      <c r="AH542" t="s">
        <v>18964</v>
      </c>
      <c r="AI542" t="s">
        <v>19343</v>
      </c>
      <c r="AJ542" t="s">
        <v>19343</v>
      </c>
      <c r="AK542" s="8" t="s">
        <v>47</v>
      </c>
      <c r="AL542" s="8" t="s">
        <v>19343</v>
      </c>
    </row>
    <row r="543" spans="1:38" hidden="1" x14ac:dyDescent="0.25">
      <c r="A543" t="s">
        <v>4257</v>
      </c>
      <c r="C543" t="s">
        <v>4474</v>
      </c>
      <c r="E543" t="s">
        <v>4475</v>
      </c>
      <c r="H543" t="s">
        <v>4476</v>
      </c>
      <c r="I543" t="s">
        <v>4477</v>
      </c>
      <c r="J543" t="s">
        <v>35</v>
      </c>
      <c r="K543" t="s">
        <v>40</v>
      </c>
      <c r="L543" t="s">
        <v>4478</v>
      </c>
      <c r="M543" t="s">
        <v>4479</v>
      </c>
      <c r="N543">
        <v>4845633</v>
      </c>
      <c r="O543">
        <v>413</v>
      </c>
      <c r="P543">
        <v>24954</v>
      </c>
      <c r="Q543">
        <v>1339232</v>
      </c>
      <c r="R543" t="s">
        <v>4480</v>
      </c>
      <c r="S543" t="s">
        <v>4481</v>
      </c>
      <c r="T543" t="s">
        <v>4482</v>
      </c>
      <c r="U543" t="s">
        <v>4483</v>
      </c>
      <c r="V543" t="s">
        <v>4484</v>
      </c>
      <c r="W543" t="s">
        <v>4485</v>
      </c>
      <c r="X543" t="s">
        <v>4485</v>
      </c>
      <c r="Y543" t="s">
        <v>4485</v>
      </c>
      <c r="Z543" t="s">
        <v>1041</v>
      </c>
      <c r="AA543" t="s">
        <v>4257</v>
      </c>
      <c r="AB543" t="s">
        <v>44</v>
      </c>
      <c r="AC543" t="s">
        <v>27</v>
      </c>
      <c r="AD543" t="s">
        <v>19414</v>
      </c>
      <c r="AE543" t="s">
        <v>46</v>
      </c>
      <c r="AF543" t="s">
        <v>47</v>
      </c>
      <c r="AH543" t="s">
        <v>40</v>
      </c>
      <c r="AI543" t="s">
        <v>19343</v>
      </c>
      <c r="AJ543" t="s">
        <v>19343</v>
      </c>
      <c r="AK543" s="8" t="s">
        <v>47</v>
      </c>
      <c r="AL543" s="8" t="s">
        <v>19344</v>
      </c>
    </row>
    <row r="544" spans="1:38" hidden="1" x14ac:dyDescent="0.25">
      <c r="A544" t="s">
        <v>4258</v>
      </c>
      <c r="B544" t="s">
        <v>79</v>
      </c>
      <c r="H544" t="s">
        <v>4486</v>
      </c>
      <c r="I544" t="s">
        <v>4487</v>
      </c>
      <c r="J544" t="s">
        <v>35</v>
      </c>
      <c r="K544" t="s">
        <v>4488</v>
      </c>
      <c r="M544" t="s">
        <v>4489</v>
      </c>
      <c r="N544">
        <v>4846057</v>
      </c>
      <c r="O544">
        <v>58</v>
      </c>
      <c r="P544">
        <v>124256</v>
      </c>
      <c r="Q544">
        <v>550</v>
      </c>
      <c r="R544" t="s">
        <v>84</v>
      </c>
      <c r="S544" t="s">
        <v>85</v>
      </c>
      <c r="T544" t="s">
        <v>40</v>
      </c>
      <c r="U544" t="s">
        <v>4490</v>
      </c>
      <c r="V544" t="s">
        <v>42</v>
      </c>
      <c r="W544" t="s">
        <v>266</v>
      </c>
      <c r="X544" t="s">
        <v>266</v>
      </c>
      <c r="Y544" t="s">
        <v>266</v>
      </c>
      <c r="Z544" t="s">
        <v>266</v>
      </c>
      <c r="AA544" t="s">
        <v>4258</v>
      </c>
      <c r="AB544" t="s">
        <v>44</v>
      </c>
      <c r="AC544" t="s">
        <v>27</v>
      </c>
      <c r="AD544" t="s">
        <v>19414</v>
      </c>
      <c r="AE544" t="s">
        <v>46</v>
      </c>
      <c r="AF544" t="s">
        <v>47</v>
      </c>
      <c r="AH544" t="s">
        <v>18929</v>
      </c>
      <c r="AI544" t="s">
        <v>19343</v>
      </c>
      <c r="AJ544" t="s">
        <v>19343</v>
      </c>
      <c r="AK544" s="8" t="s">
        <v>47</v>
      </c>
      <c r="AL544" s="8" t="s">
        <v>19344</v>
      </c>
    </row>
    <row r="545" spans="1:38" hidden="1" x14ac:dyDescent="0.25">
      <c r="A545" t="s">
        <v>4259</v>
      </c>
      <c r="B545" t="s">
        <v>322</v>
      </c>
      <c r="C545" t="s">
        <v>149</v>
      </c>
      <c r="H545" t="s">
        <v>4491</v>
      </c>
      <c r="I545" t="s">
        <v>4492</v>
      </c>
      <c r="J545" t="s">
        <v>35</v>
      </c>
      <c r="K545" t="s">
        <v>40</v>
      </c>
      <c r="L545" t="s">
        <v>4493</v>
      </c>
      <c r="M545" t="s">
        <v>4494</v>
      </c>
      <c r="N545">
        <v>4846188</v>
      </c>
      <c r="O545">
        <v>57</v>
      </c>
      <c r="P545">
        <v>174573</v>
      </c>
      <c r="Q545">
        <v>550</v>
      </c>
      <c r="R545" t="s">
        <v>84</v>
      </c>
      <c r="S545" t="s">
        <v>85</v>
      </c>
      <c r="T545" t="s">
        <v>4495</v>
      </c>
      <c r="U545" t="s">
        <v>4496</v>
      </c>
      <c r="V545" t="s">
        <v>329</v>
      </c>
      <c r="W545" t="s">
        <v>703</v>
      </c>
      <c r="X545" t="s">
        <v>704</v>
      </c>
      <c r="Y545" t="s">
        <v>704</v>
      </c>
      <c r="Z545" t="s">
        <v>705</v>
      </c>
      <c r="AA545" t="s">
        <v>4259</v>
      </c>
      <c r="AB545" t="s">
        <v>44</v>
      </c>
      <c r="AC545" t="s">
        <v>27</v>
      </c>
      <c r="AD545" t="s">
        <v>19436</v>
      </c>
      <c r="AE545">
        <v>3</v>
      </c>
      <c r="AF545">
        <v>114</v>
      </c>
      <c r="AH545" t="s">
        <v>18944</v>
      </c>
      <c r="AI545" t="s">
        <v>19343</v>
      </c>
      <c r="AJ545" t="s">
        <v>19343</v>
      </c>
      <c r="AK545" s="8" t="s">
        <v>47</v>
      </c>
      <c r="AL545" s="8" t="s">
        <v>19343</v>
      </c>
    </row>
    <row r="546" spans="1:38" hidden="1" x14ac:dyDescent="0.25">
      <c r="A546" t="s">
        <v>4260</v>
      </c>
      <c r="B546" t="s">
        <v>322</v>
      </c>
      <c r="C546" t="s">
        <v>149</v>
      </c>
      <c r="H546" t="s">
        <v>4497</v>
      </c>
      <c r="I546" t="s">
        <v>4498</v>
      </c>
      <c r="J546" t="s">
        <v>35</v>
      </c>
      <c r="K546" t="s">
        <v>40</v>
      </c>
      <c r="L546" t="s">
        <v>4499</v>
      </c>
      <c r="M546" t="s">
        <v>4500</v>
      </c>
      <c r="N546">
        <v>4846456</v>
      </c>
      <c r="O546">
        <v>57</v>
      </c>
      <c r="P546">
        <v>197149</v>
      </c>
      <c r="Q546">
        <v>550</v>
      </c>
      <c r="R546" t="s">
        <v>84</v>
      </c>
      <c r="S546" t="s">
        <v>85</v>
      </c>
      <c r="T546" t="s">
        <v>4501</v>
      </c>
      <c r="U546" t="s">
        <v>4502</v>
      </c>
      <c r="V546" t="s">
        <v>329</v>
      </c>
      <c r="W546" t="s">
        <v>703</v>
      </c>
      <c r="X546" t="s">
        <v>704</v>
      </c>
      <c r="Y546" t="s">
        <v>704</v>
      </c>
      <c r="Z546" t="s">
        <v>705</v>
      </c>
      <c r="AA546" t="s">
        <v>4260</v>
      </c>
      <c r="AB546" t="s">
        <v>44</v>
      </c>
      <c r="AC546" t="s">
        <v>27</v>
      </c>
      <c r="AD546" t="s">
        <v>19436</v>
      </c>
      <c r="AE546">
        <v>4</v>
      </c>
      <c r="AF546">
        <v>68</v>
      </c>
      <c r="AH546" t="s">
        <v>18946</v>
      </c>
      <c r="AI546" t="s">
        <v>19343</v>
      </c>
      <c r="AJ546" t="s">
        <v>19343</v>
      </c>
      <c r="AK546" s="8" t="s">
        <v>47</v>
      </c>
      <c r="AL546" s="8" t="s">
        <v>19343</v>
      </c>
    </row>
    <row r="547" spans="1:38" hidden="1" x14ac:dyDescent="0.25">
      <c r="A547" t="s">
        <v>4261</v>
      </c>
      <c r="B547" t="s">
        <v>715</v>
      </c>
      <c r="C547" t="s">
        <v>149</v>
      </c>
      <c r="H547" t="s">
        <v>4503</v>
      </c>
      <c r="I547" t="s">
        <v>4504</v>
      </c>
      <c r="J547" t="s">
        <v>35</v>
      </c>
      <c r="K547" t="s">
        <v>40</v>
      </c>
      <c r="L547" t="s">
        <v>4505</v>
      </c>
      <c r="M547" t="s">
        <v>4506</v>
      </c>
      <c r="N547">
        <v>4846655</v>
      </c>
      <c r="O547">
        <v>45</v>
      </c>
      <c r="P547">
        <v>274045</v>
      </c>
      <c r="Q547">
        <v>550</v>
      </c>
      <c r="R547" t="s">
        <v>84</v>
      </c>
      <c r="S547" t="s">
        <v>85</v>
      </c>
      <c r="T547" t="s">
        <v>40</v>
      </c>
      <c r="U547" t="s">
        <v>4507</v>
      </c>
      <c r="V547" t="s">
        <v>329</v>
      </c>
      <c r="W547" t="s">
        <v>721</v>
      </c>
      <c r="X547" t="s">
        <v>722</v>
      </c>
      <c r="Y547" t="s">
        <v>722</v>
      </c>
      <c r="Z547" t="s">
        <v>722</v>
      </c>
      <c r="AA547" t="s">
        <v>4261</v>
      </c>
      <c r="AB547" t="s">
        <v>44</v>
      </c>
      <c r="AC547" t="s">
        <v>27</v>
      </c>
      <c r="AD547" t="s">
        <v>19436</v>
      </c>
      <c r="AE547">
        <v>2</v>
      </c>
      <c r="AF547">
        <v>268</v>
      </c>
      <c r="AH547" t="s">
        <v>18933</v>
      </c>
      <c r="AI547" t="s">
        <v>19343</v>
      </c>
      <c r="AJ547" t="s">
        <v>19343</v>
      </c>
      <c r="AK547" s="8" t="s">
        <v>47</v>
      </c>
      <c r="AL547" s="8" t="s">
        <v>19343</v>
      </c>
    </row>
    <row r="548" spans="1:38" hidden="1" x14ac:dyDescent="0.25">
      <c r="A548" t="s">
        <v>4262</v>
      </c>
      <c r="B548" t="s">
        <v>322</v>
      </c>
      <c r="C548" t="s">
        <v>149</v>
      </c>
      <c r="H548" t="s">
        <v>4508</v>
      </c>
      <c r="I548" t="s">
        <v>4509</v>
      </c>
      <c r="J548" t="s">
        <v>35</v>
      </c>
      <c r="K548" t="s">
        <v>40</v>
      </c>
      <c r="L548" t="s">
        <v>4510</v>
      </c>
      <c r="M548" t="s">
        <v>4511</v>
      </c>
      <c r="N548">
        <v>4847026</v>
      </c>
      <c r="O548">
        <v>48</v>
      </c>
      <c r="P548">
        <v>192851</v>
      </c>
      <c r="Q548">
        <v>550</v>
      </c>
      <c r="R548" t="s">
        <v>84</v>
      </c>
      <c r="S548" t="s">
        <v>85</v>
      </c>
      <c r="T548" t="s">
        <v>4512</v>
      </c>
      <c r="U548" t="s">
        <v>4513</v>
      </c>
      <c r="V548" t="s">
        <v>329</v>
      </c>
      <c r="W548" t="s">
        <v>703</v>
      </c>
      <c r="X548" t="s">
        <v>704</v>
      </c>
      <c r="Y548" t="s">
        <v>704</v>
      </c>
      <c r="Z548" t="s">
        <v>705</v>
      </c>
      <c r="AA548" t="s">
        <v>4262</v>
      </c>
      <c r="AB548" t="s">
        <v>44</v>
      </c>
      <c r="AC548" t="s">
        <v>27</v>
      </c>
      <c r="AD548" t="s">
        <v>19436</v>
      </c>
      <c r="AE548">
        <v>4</v>
      </c>
      <c r="AF548">
        <v>68</v>
      </c>
      <c r="AH548" t="s">
        <v>18946</v>
      </c>
      <c r="AI548" t="s">
        <v>19343</v>
      </c>
      <c r="AJ548" t="s">
        <v>19343</v>
      </c>
      <c r="AK548" s="8" t="s">
        <v>47</v>
      </c>
      <c r="AL548" s="8" t="s">
        <v>19343</v>
      </c>
    </row>
    <row r="549" spans="1:38" hidden="1" x14ac:dyDescent="0.25">
      <c r="A549" t="s">
        <v>4263</v>
      </c>
      <c r="B549" t="s">
        <v>322</v>
      </c>
      <c r="C549" t="s">
        <v>149</v>
      </c>
      <c r="H549" t="s">
        <v>4514</v>
      </c>
      <c r="I549" t="s">
        <v>4515</v>
      </c>
      <c r="J549" t="s">
        <v>35</v>
      </c>
      <c r="K549" t="s">
        <v>40</v>
      </c>
      <c r="L549" t="s">
        <v>4516</v>
      </c>
      <c r="M549" t="s">
        <v>4517</v>
      </c>
      <c r="N549">
        <v>4847096</v>
      </c>
      <c r="O549">
        <v>97</v>
      </c>
      <c r="P549">
        <v>138312</v>
      </c>
      <c r="Q549">
        <v>550</v>
      </c>
      <c r="R549" t="s">
        <v>84</v>
      </c>
      <c r="S549" t="s">
        <v>85</v>
      </c>
      <c r="T549" t="s">
        <v>4518</v>
      </c>
      <c r="U549" t="s">
        <v>4519</v>
      </c>
      <c r="V549" t="s">
        <v>329</v>
      </c>
      <c r="W549" t="s">
        <v>703</v>
      </c>
      <c r="X549" t="s">
        <v>704</v>
      </c>
      <c r="Y549" t="s">
        <v>704</v>
      </c>
      <c r="Z549" t="s">
        <v>888</v>
      </c>
      <c r="AA549" t="s">
        <v>4263</v>
      </c>
      <c r="AB549" t="s">
        <v>44</v>
      </c>
      <c r="AC549" t="s">
        <v>27</v>
      </c>
      <c r="AD549" t="s">
        <v>19436</v>
      </c>
      <c r="AE549">
        <v>2</v>
      </c>
      <c r="AF549">
        <v>78</v>
      </c>
      <c r="AH549" t="s">
        <v>18936</v>
      </c>
      <c r="AI549" t="s">
        <v>19343</v>
      </c>
      <c r="AJ549" t="s">
        <v>19343</v>
      </c>
      <c r="AK549" s="8" t="s">
        <v>47</v>
      </c>
      <c r="AL549" s="8" t="s">
        <v>19343</v>
      </c>
    </row>
    <row r="550" spans="1:38" hidden="1" x14ac:dyDescent="0.25">
      <c r="A550" t="s">
        <v>4264</v>
      </c>
      <c r="H550" t="s">
        <v>4520</v>
      </c>
      <c r="I550" t="s">
        <v>4521</v>
      </c>
      <c r="J550" t="s">
        <v>456</v>
      </c>
      <c r="K550" t="s">
        <v>40</v>
      </c>
      <c r="L550" t="s">
        <v>4522</v>
      </c>
      <c r="M550" t="s">
        <v>40</v>
      </c>
      <c r="N550">
        <v>4848754</v>
      </c>
      <c r="O550">
        <v>1</v>
      </c>
      <c r="P550">
        <v>4848754</v>
      </c>
      <c r="Q550">
        <v>550</v>
      </c>
      <c r="R550" t="s">
        <v>84</v>
      </c>
      <c r="S550" t="s">
        <v>85</v>
      </c>
      <c r="T550" t="s">
        <v>4523</v>
      </c>
      <c r="U550" t="s">
        <v>4524</v>
      </c>
      <c r="V550" t="s">
        <v>4525</v>
      </c>
      <c r="W550" t="s">
        <v>4526</v>
      </c>
      <c r="X550" t="s">
        <v>4526</v>
      </c>
      <c r="Y550" t="s">
        <v>4526</v>
      </c>
      <c r="Z550" t="s">
        <v>580</v>
      </c>
      <c r="AA550" t="s">
        <v>4264</v>
      </c>
      <c r="AB550" t="s">
        <v>44</v>
      </c>
      <c r="AC550" t="s">
        <v>27</v>
      </c>
      <c r="AD550" t="s">
        <v>19412</v>
      </c>
      <c r="AE550" t="s">
        <v>46</v>
      </c>
      <c r="AF550">
        <v>432</v>
      </c>
      <c r="AH550" t="s">
        <v>40</v>
      </c>
      <c r="AI550" t="s">
        <v>19343</v>
      </c>
      <c r="AJ550" t="s">
        <v>19343</v>
      </c>
      <c r="AK550" s="8" t="s">
        <v>47</v>
      </c>
      <c r="AL550" s="8" t="s">
        <v>19344</v>
      </c>
    </row>
    <row r="551" spans="1:38" hidden="1" x14ac:dyDescent="0.25">
      <c r="A551" t="s">
        <v>4265</v>
      </c>
      <c r="B551" t="s">
        <v>3150</v>
      </c>
      <c r="C551" t="s">
        <v>149</v>
      </c>
      <c r="D551" t="s">
        <v>422</v>
      </c>
      <c r="F551" t="s">
        <v>2646</v>
      </c>
      <c r="H551" t="s">
        <v>4527</v>
      </c>
      <c r="I551" t="s">
        <v>4528</v>
      </c>
      <c r="J551" t="s">
        <v>35</v>
      </c>
      <c r="K551" t="s">
        <v>40</v>
      </c>
      <c r="L551" t="s">
        <v>4529</v>
      </c>
      <c r="M551" t="s">
        <v>4530</v>
      </c>
      <c r="N551">
        <v>4849068</v>
      </c>
      <c r="O551">
        <v>207</v>
      </c>
      <c r="P551">
        <v>98064</v>
      </c>
      <c r="Q551">
        <v>1296536</v>
      </c>
      <c r="R551" t="s">
        <v>191</v>
      </c>
      <c r="S551" t="s">
        <v>72</v>
      </c>
      <c r="T551" t="s">
        <v>4531</v>
      </c>
      <c r="U551" t="s">
        <v>4532</v>
      </c>
      <c r="V551" t="s">
        <v>1719</v>
      </c>
      <c r="W551" t="s">
        <v>2653</v>
      </c>
      <c r="X551" t="s">
        <v>2653</v>
      </c>
      <c r="Y551" t="s">
        <v>2653</v>
      </c>
      <c r="Z551" t="s">
        <v>567</v>
      </c>
      <c r="AA551" t="s">
        <v>4265</v>
      </c>
      <c r="AB551" t="s">
        <v>44</v>
      </c>
      <c r="AC551" t="s">
        <v>27</v>
      </c>
      <c r="AD551" t="s">
        <v>19436</v>
      </c>
      <c r="AE551">
        <v>3</v>
      </c>
      <c r="AF551">
        <v>66</v>
      </c>
      <c r="AH551" t="s">
        <v>18933</v>
      </c>
      <c r="AI551" t="s">
        <v>19343</v>
      </c>
      <c r="AJ551" t="s">
        <v>19343</v>
      </c>
      <c r="AK551" s="8" t="s">
        <v>47</v>
      </c>
      <c r="AL551" s="8" t="s">
        <v>19343</v>
      </c>
    </row>
    <row r="552" spans="1:38" hidden="1" x14ac:dyDescent="0.25">
      <c r="A552" t="s">
        <v>4266</v>
      </c>
      <c r="B552" t="s">
        <v>322</v>
      </c>
      <c r="C552" t="s">
        <v>149</v>
      </c>
      <c r="H552" t="s">
        <v>4533</v>
      </c>
      <c r="I552" t="s">
        <v>4534</v>
      </c>
      <c r="J552" t="s">
        <v>35</v>
      </c>
      <c r="K552" t="s">
        <v>40</v>
      </c>
      <c r="L552" t="s">
        <v>4535</v>
      </c>
      <c r="M552" t="s">
        <v>4536</v>
      </c>
      <c r="N552">
        <v>4849604</v>
      </c>
      <c r="O552">
        <v>56</v>
      </c>
      <c r="P552">
        <v>175873</v>
      </c>
      <c r="Q552">
        <v>550</v>
      </c>
      <c r="R552" t="s">
        <v>84</v>
      </c>
      <c r="S552" t="s">
        <v>85</v>
      </c>
      <c r="T552" t="s">
        <v>4537</v>
      </c>
      <c r="U552" t="s">
        <v>4538</v>
      </c>
      <c r="V552" t="s">
        <v>329</v>
      </c>
      <c r="W552" t="s">
        <v>1878</v>
      </c>
      <c r="X552" t="s">
        <v>331</v>
      </c>
      <c r="Y552" t="s">
        <v>331</v>
      </c>
      <c r="Z552" t="s">
        <v>332</v>
      </c>
      <c r="AA552" t="s">
        <v>4266</v>
      </c>
      <c r="AB552" t="s">
        <v>44</v>
      </c>
      <c r="AC552" t="s">
        <v>27</v>
      </c>
      <c r="AD552" t="s">
        <v>19436</v>
      </c>
      <c r="AE552">
        <v>1</v>
      </c>
      <c r="AF552">
        <v>50</v>
      </c>
      <c r="AH552" t="s">
        <v>40</v>
      </c>
      <c r="AI552" t="s">
        <v>19343</v>
      </c>
      <c r="AJ552" t="s">
        <v>19343</v>
      </c>
      <c r="AK552" s="8" t="s">
        <v>47</v>
      </c>
      <c r="AL552" s="8" t="s">
        <v>19344</v>
      </c>
    </row>
    <row r="553" spans="1:38" hidden="1" x14ac:dyDescent="0.25">
      <c r="A553" t="s">
        <v>4267</v>
      </c>
      <c r="B553" t="s">
        <v>248</v>
      </c>
      <c r="C553" t="s">
        <v>248</v>
      </c>
      <c r="D553" t="s">
        <v>248</v>
      </c>
      <c r="F553" t="s">
        <v>248</v>
      </c>
      <c r="H553" t="s">
        <v>4539</v>
      </c>
      <c r="I553" t="s">
        <v>4540</v>
      </c>
      <c r="J553" t="s">
        <v>456</v>
      </c>
      <c r="K553" t="s">
        <v>40</v>
      </c>
      <c r="L553" t="s">
        <v>4541</v>
      </c>
      <c r="M553" t="s">
        <v>40</v>
      </c>
      <c r="N553">
        <v>4849791</v>
      </c>
      <c r="O553">
        <v>1</v>
      </c>
      <c r="P553">
        <v>4849791</v>
      </c>
      <c r="Q553">
        <v>2077136</v>
      </c>
      <c r="R553" t="s">
        <v>4542</v>
      </c>
      <c r="S553" t="s">
        <v>4543</v>
      </c>
      <c r="T553" t="s">
        <v>4544</v>
      </c>
      <c r="U553" t="s">
        <v>4545</v>
      </c>
      <c r="V553" t="s">
        <v>744</v>
      </c>
      <c r="W553" t="s">
        <v>1144</v>
      </c>
      <c r="X553" t="s">
        <v>1144</v>
      </c>
      <c r="Y553" t="s">
        <v>1144</v>
      </c>
      <c r="Z553" t="s">
        <v>4546</v>
      </c>
      <c r="AA553" t="s">
        <v>4267</v>
      </c>
      <c r="AB553" t="s">
        <v>44</v>
      </c>
      <c r="AC553" t="s">
        <v>27</v>
      </c>
      <c r="AD553" t="s">
        <v>19439</v>
      </c>
      <c r="AE553" t="s">
        <v>46</v>
      </c>
      <c r="AF553" t="s">
        <v>47</v>
      </c>
      <c r="AH553" t="s">
        <v>40</v>
      </c>
      <c r="AI553" t="s">
        <v>19343</v>
      </c>
      <c r="AJ553" t="s">
        <v>19343</v>
      </c>
      <c r="AK553" s="8" t="s">
        <v>19384</v>
      </c>
      <c r="AL553" s="8" t="s">
        <v>19344</v>
      </c>
    </row>
    <row r="554" spans="1:38" hidden="1" x14ac:dyDescent="0.25">
      <c r="A554" t="s">
        <v>4268</v>
      </c>
      <c r="B554" t="s">
        <v>248</v>
      </c>
      <c r="C554" t="s">
        <v>149</v>
      </c>
      <c r="D554" t="s">
        <v>248</v>
      </c>
      <c r="F554" t="s">
        <v>249</v>
      </c>
      <c r="H554" t="s">
        <v>4547</v>
      </c>
      <c r="I554" t="s">
        <v>4548</v>
      </c>
      <c r="J554" t="s">
        <v>51</v>
      </c>
      <c r="K554" t="s">
        <v>40</v>
      </c>
      <c r="L554" t="s">
        <v>4549</v>
      </c>
      <c r="M554" t="s">
        <v>4550</v>
      </c>
      <c r="N554">
        <v>4849952</v>
      </c>
      <c r="O554">
        <v>139</v>
      </c>
      <c r="P554">
        <v>94295</v>
      </c>
      <c r="Q554">
        <v>61645</v>
      </c>
      <c r="R554" t="s">
        <v>38</v>
      </c>
      <c r="S554" t="s">
        <v>39</v>
      </c>
      <c r="T554" t="s">
        <v>4551</v>
      </c>
      <c r="U554" t="s">
        <v>4552</v>
      </c>
      <c r="V554" t="s">
        <v>257</v>
      </c>
      <c r="W554" t="s">
        <v>258</v>
      </c>
      <c r="X554" t="s">
        <v>258</v>
      </c>
      <c r="Y554" t="s">
        <v>258</v>
      </c>
      <c r="Z554" t="s">
        <v>259</v>
      </c>
      <c r="AA554" t="s">
        <v>4268</v>
      </c>
      <c r="AB554" t="s">
        <v>44</v>
      </c>
      <c r="AC554" t="s">
        <v>27</v>
      </c>
      <c r="AD554" t="s">
        <v>19423</v>
      </c>
      <c r="AE554" t="s">
        <v>46</v>
      </c>
      <c r="AF554">
        <v>162</v>
      </c>
      <c r="AH554" t="s">
        <v>18931</v>
      </c>
      <c r="AI554" t="s">
        <v>19343</v>
      </c>
      <c r="AJ554" t="s">
        <v>19343</v>
      </c>
      <c r="AK554" s="8" t="s">
        <v>47</v>
      </c>
      <c r="AL554" s="8" t="s">
        <v>19344</v>
      </c>
    </row>
    <row r="555" spans="1:38" hidden="1" x14ac:dyDescent="0.25">
      <c r="A555" t="s">
        <v>4269</v>
      </c>
      <c r="B555" t="s">
        <v>248</v>
      </c>
      <c r="C555" t="s">
        <v>149</v>
      </c>
      <c r="D555" t="s">
        <v>248</v>
      </c>
      <c r="F555" t="s">
        <v>249</v>
      </c>
      <c r="H555" t="s">
        <v>4553</v>
      </c>
      <c r="I555" t="s">
        <v>4554</v>
      </c>
      <c r="J555" t="s">
        <v>51</v>
      </c>
      <c r="K555" t="s">
        <v>40</v>
      </c>
      <c r="L555" t="s">
        <v>4555</v>
      </c>
      <c r="M555" t="s">
        <v>4556</v>
      </c>
      <c r="N555">
        <v>4850541</v>
      </c>
      <c r="O555">
        <v>193</v>
      </c>
      <c r="P555">
        <v>65286</v>
      </c>
      <c r="Q555">
        <v>61645</v>
      </c>
      <c r="R555" t="s">
        <v>38</v>
      </c>
      <c r="S555" t="s">
        <v>39</v>
      </c>
      <c r="T555" t="s">
        <v>4557</v>
      </c>
      <c r="U555" t="s">
        <v>4558</v>
      </c>
      <c r="V555" t="s">
        <v>257</v>
      </c>
      <c r="W555" t="s">
        <v>258</v>
      </c>
      <c r="X555" t="s">
        <v>258</v>
      </c>
      <c r="Y555" t="s">
        <v>258</v>
      </c>
      <c r="Z555" t="s">
        <v>259</v>
      </c>
      <c r="AA555" t="s">
        <v>4269</v>
      </c>
      <c r="AB555" t="s">
        <v>44</v>
      </c>
      <c r="AC555" t="s">
        <v>27</v>
      </c>
      <c r="AD555" t="s">
        <v>19423</v>
      </c>
      <c r="AE555" t="s">
        <v>46</v>
      </c>
      <c r="AF555">
        <v>162</v>
      </c>
      <c r="AH555" t="s">
        <v>18931</v>
      </c>
      <c r="AI555" t="s">
        <v>19343</v>
      </c>
      <c r="AJ555" t="s">
        <v>19343</v>
      </c>
      <c r="AK555" s="8" t="s">
        <v>47</v>
      </c>
      <c r="AL555" s="8" t="s">
        <v>19344</v>
      </c>
    </row>
    <row r="556" spans="1:38" hidden="1" x14ac:dyDescent="0.25">
      <c r="A556" t="s">
        <v>4270</v>
      </c>
      <c r="B556" t="s">
        <v>322</v>
      </c>
      <c r="C556" t="s">
        <v>149</v>
      </c>
      <c r="H556" t="s">
        <v>4559</v>
      </c>
      <c r="I556" t="s">
        <v>4560</v>
      </c>
      <c r="J556" t="s">
        <v>35</v>
      </c>
      <c r="K556" t="s">
        <v>40</v>
      </c>
      <c r="L556" t="s">
        <v>4561</v>
      </c>
      <c r="M556" t="s">
        <v>4562</v>
      </c>
      <c r="N556">
        <v>4851354</v>
      </c>
      <c r="O556">
        <v>42</v>
      </c>
      <c r="P556">
        <v>240516</v>
      </c>
      <c r="Q556">
        <v>550</v>
      </c>
      <c r="R556" t="s">
        <v>84</v>
      </c>
      <c r="S556" t="s">
        <v>85</v>
      </c>
      <c r="T556" t="s">
        <v>4563</v>
      </c>
      <c r="U556" t="s">
        <v>4564</v>
      </c>
      <c r="V556" t="s">
        <v>329</v>
      </c>
      <c r="W556" t="s">
        <v>703</v>
      </c>
      <c r="X556" t="s">
        <v>704</v>
      </c>
      <c r="Y556" t="s">
        <v>704</v>
      </c>
      <c r="Z556" t="s">
        <v>705</v>
      </c>
      <c r="AA556" t="s">
        <v>4270</v>
      </c>
      <c r="AB556" t="s">
        <v>44</v>
      </c>
      <c r="AC556" t="s">
        <v>27</v>
      </c>
      <c r="AD556" t="s">
        <v>19436</v>
      </c>
      <c r="AE556">
        <v>1</v>
      </c>
      <c r="AF556">
        <v>110</v>
      </c>
      <c r="AH556" t="s">
        <v>18933</v>
      </c>
      <c r="AI556" t="s">
        <v>19343</v>
      </c>
      <c r="AJ556" t="s">
        <v>19343</v>
      </c>
      <c r="AK556" s="8" t="s">
        <v>47</v>
      </c>
      <c r="AL556" s="8" t="s">
        <v>19344</v>
      </c>
    </row>
    <row r="557" spans="1:38" hidden="1" x14ac:dyDescent="0.25">
      <c r="A557" t="s">
        <v>4271</v>
      </c>
      <c r="B557" t="s">
        <v>322</v>
      </c>
      <c r="C557" t="s">
        <v>149</v>
      </c>
      <c r="D557" t="s">
        <v>4565</v>
      </c>
      <c r="F557" t="s">
        <v>4566</v>
      </c>
      <c r="H557" t="s">
        <v>4567</v>
      </c>
      <c r="I557" t="s">
        <v>4568</v>
      </c>
      <c r="J557" t="s">
        <v>456</v>
      </c>
      <c r="K557" t="s">
        <v>40</v>
      </c>
      <c r="L557" t="s">
        <v>4569</v>
      </c>
      <c r="M557" t="s">
        <v>40</v>
      </c>
      <c r="N557">
        <v>4851717</v>
      </c>
      <c r="O557">
        <v>1</v>
      </c>
      <c r="P557">
        <v>4851717</v>
      </c>
      <c r="Q557">
        <v>1812935</v>
      </c>
      <c r="R557" t="s">
        <v>689</v>
      </c>
      <c r="S557" t="s">
        <v>690</v>
      </c>
      <c r="T557" t="s">
        <v>4570</v>
      </c>
      <c r="U557" t="s">
        <v>4571</v>
      </c>
      <c r="V557" t="s">
        <v>4572</v>
      </c>
      <c r="W557" t="s">
        <v>4573</v>
      </c>
      <c r="X557" t="s">
        <v>4573</v>
      </c>
      <c r="Y557" t="s">
        <v>4573</v>
      </c>
      <c r="Z557" t="s">
        <v>4574</v>
      </c>
      <c r="AA557" t="s">
        <v>4271</v>
      </c>
      <c r="AB557" t="s">
        <v>44</v>
      </c>
      <c r="AC557" t="s">
        <v>27</v>
      </c>
      <c r="AD557" t="s">
        <v>19430</v>
      </c>
      <c r="AE557" t="s">
        <v>46</v>
      </c>
      <c r="AF557">
        <v>1142</v>
      </c>
      <c r="AH557" t="s">
        <v>40</v>
      </c>
      <c r="AI557" t="s">
        <v>19343</v>
      </c>
      <c r="AJ557" t="s">
        <v>19343</v>
      </c>
      <c r="AK557" s="8" t="s">
        <v>47</v>
      </c>
      <c r="AL557" s="8" t="s">
        <v>19344</v>
      </c>
    </row>
    <row r="558" spans="1:38" hidden="1" x14ac:dyDescent="0.25">
      <c r="A558" t="s">
        <v>4575</v>
      </c>
      <c r="B558" t="s">
        <v>248</v>
      </c>
      <c r="C558" t="s">
        <v>149</v>
      </c>
      <c r="D558" t="s">
        <v>248</v>
      </c>
      <c r="F558" t="s">
        <v>249</v>
      </c>
      <c r="H558" t="s">
        <v>4618</v>
      </c>
      <c r="I558" t="s">
        <v>4619</v>
      </c>
      <c r="J558" t="s">
        <v>51</v>
      </c>
      <c r="K558" t="s">
        <v>40</v>
      </c>
      <c r="L558" t="s">
        <v>4620</v>
      </c>
      <c r="M558" t="s">
        <v>4621</v>
      </c>
      <c r="N558">
        <v>4851967</v>
      </c>
      <c r="O558">
        <v>165</v>
      </c>
      <c r="P558">
        <v>82815</v>
      </c>
      <c r="Q558">
        <v>61645</v>
      </c>
      <c r="R558" t="s">
        <v>38</v>
      </c>
      <c r="S558" t="s">
        <v>39</v>
      </c>
      <c r="T558" t="s">
        <v>4622</v>
      </c>
      <c r="U558" t="s">
        <v>4623</v>
      </c>
      <c r="V558" t="s">
        <v>257</v>
      </c>
      <c r="W558" t="s">
        <v>258</v>
      </c>
      <c r="X558" t="s">
        <v>258</v>
      </c>
      <c r="Y558" t="s">
        <v>258</v>
      </c>
      <c r="Z558" t="s">
        <v>2189</v>
      </c>
      <c r="AA558" t="s">
        <v>4575</v>
      </c>
      <c r="AB558" t="s">
        <v>44</v>
      </c>
      <c r="AC558" t="s">
        <v>27</v>
      </c>
      <c r="AD558" t="s">
        <v>19423</v>
      </c>
      <c r="AE558" t="s">
        <v>46</v>
      </c>
      <c r="AF558">
        <v>162</v>
      </c>
      <c r="AH558" t="s">
        <v>18931</v>
      </c>
      <c r="AI558" t="s">
        <v>19343</v>
      </c>
      <c r="AJ558" t="s">
        <v>19343</v>
      </c>
      <c r="AK558" s="8" t="s">
        <v>47</v>
      </c>
      <c r="AL558" s="8" t="s">
        <v>19344</v>
      </c>
    </row>
    <row r="559" spans="1:38" hidden="1" x14ac:dyDescent="0.25">
      <c r="A559" t="s">
        <v>4576</v>
      </c>
      <c r="B559" t="s">
        <v>387</v>
      </c>
      <c r="C559" t="s">
        <v>387</v>
      </c>
      <c r="D559" t="s">
        <v>387</v>
      </c>
      <c r="F559" t="s">
        <v>388</v>
      </c>
      <c r="H559" t="s">
        <v>4624</v>
      </c>
      <c r="I559" t="s">
        <v>4625</v>
      </c>
      <c r="J559" t="s">
        <v>51</v>
      </c>
      <c r="K559" t="s">
        <v>40</v>
      </c>
      <c r="L559">
        <v>41948</v>
      </c>
      <c r="M559" t="s">
        <v>4626</v>
      </c>
      <c r="N559">
        <v>4851992</v>
      </c>
      <c r="O559">
        <v>68</v>
      </c>
      <c r="P559">
        <v>172129</v>
      </c>
      <c r="Q559">
        <v>301102</v>
      </c>
      <c r="R559" t="s">
        <v>1988</v>
      </c>
      <c r="S559" t="s">
        <v>72</v>
      </c>
      <c r="T559" t="s">
        <v>4627</v>
      </c>
      <c r="U559" t="s">
        <v>4628</v>
      </c>
      <c r="V559" t="s">
        <v>157</v>
      </c>
      <c r="W559" t="s">
        <v>394</v>
      </c>
      <c r="X559" t="s">
        <v>394</v>
      </c>
      <c r="Y559" t="s">
        <v>394</v>
      </c>
      <c r="Z559" t="s">
        <v>1096</v>
      </c>
      <c r="AA559" t="s">
        <v>4576</v>
      </c>
      <c r="AB559" t="s">
        <v>44</v>
      </c>
      <c r="AC559" t="s">
        <v>27</v>
      </c>
      <c r="AD559" t="s">
        <v>19436</v>
      </c>
      <c r="AE559">
        <v>3</v>
      </c>
      <c r="AF559">
        <v>171</v>
      </c>
      <c r="AH559" t="s">
        <v>18932</v>
      </c>
      <c r="AI559" t="s">
        <v>19343</v>
      </c>
      <c r="AJ559" t="s">
        <v>19343</v>
      </c>
      <c r="AK559" s="8" t="s">
        <v>19366</v>
      </c>
      <c r="AL559" s="8" t="s">
        <v>19343</v>
      </c>
    </row>
    <row r="560" spans="1:38" hidden="1" x14ac:dyDescent="0.25">
      <c r="A560" t="s">
        <v>4577</v>
      </c>
      <c r="B560" t="s">
        <v>4629</v>
      </c>
      <c r="C560" t="s">
        <v>149</v>
      </c>
      <c r="D560" t="s">
        <v>4630</v>
      </c>
      <c r="F560" t="s">
        <v>4631</v>
      </c>
      <c r="H560" t="s">
        <v>4632</v>
      </c>
      <c r="I560" t="s">
        <v>4633</v>
      </c>
      <c r="J560" t="s">
        <v>456</v>
      </c>
      <c r="K560" t="s">
        <v>40</v>
      </c>
      <c r="L560" t="s">
        <v>4634</v>
      </c>
      <c r="M560" t="s">
        <v>40</v>
      </c>
      <c r="N560">
        <v>4852104</v>
      </c>
      <c r="O560">
        <v>2</v>
      </c>
      <c r="P560">
        <v>4828976</v>
      </c>
      <c r="Q560">
        <v>550</v>
      </c>
      <c r="R560" t="s">
        <v>84</v>
      </c>
      <c r="S560" t="s">
        <v>85</v>
      </c>
      <c r="T560" t="s">
        <v>40</v>
      </c>
      <c r="U560" t="s">
        <v>4635</v>
      </c>
      <c r="V560" t="s">
        <v>4631</v>
      </c>
      <c r="W560" t="s">
        <v>2865</v>
      </c>
      <c r="X560" t="s">
        <v>1499</v>
      </c>
      <c r="Y560" t="s">
        <v>1499</v>
      </c>
      <c r="Z560" t="s">
        <v>1499</v>
      </c>
      <c r="AA560" t="s">
        <v>4577</v>
      </c>
      <c r="AB560" t="s">
        <v>44</v>
      </c>
      <c r="AC560" t="s">
        <v>27</v>
      </c>
      <c r="AD560" t="s">
        <v>19423</v>
      </c>
      <c r="AE560" t="s">
        <v>46</v>
      </c>
      <c r="AF560">
        <v>252</v>
      </c>
      <c r="AH560" t="s">
        <v>18971</v>
      </c>
      <c r="AI560" t="s">
        <v>19343</v>
      </c>
      <c r="AJ560" t="s">
        <v>19343</v>
      </c>
      <c r="AK560" s="8" t="s">
        <v>47</v>
      </c>
      <c r="AL560" s="8" t="s">
        <v>19344</v>
      </c>
    </row>
    <row r="561" spans="1:38" hidden="1" x14ac:dyDescent="0.25">
      <c r="A561" t="s">
        <v>4578</v>
      </c>
      <c r="B561" t="s">
        <v>2318</v>
      </c>
      <c r="C561" t="s">
        <v>149</v>
      </c>
      <c r="F561" t="s">
        <v>2801</v>
      </c>
      <c r="H561" t="s">
        <v>4636</v>
      </c>
      <c r="I561" t="s">
        <v>4637</v>
      </c>
      <c r="J561" t="s">
        <v>51</v>
      </c>
      <c r="K561" t="s">
        <v>40</v>
      </c>
      <c r="L561" t="s">
        <v>4638</v>
      </c>
      <c r="M561" t="s">
        <v>4639</v>
      </c>
      <c r="N561">
        <v>4852202</v>
      </c>
      <c r="O561">
        <v>118</v>
      </c>
      <c r="P561">
        <v>163071</v>
      </c>
      <c r="Q561">
        <v>1296536</v>
      </c>
      <c r="R561" t="s">
        <v>191</v>
      </c>
      <c r="S561" t="s">
        <v>72</v>
      </c>
      <c r="T561" t="s">
        <v>4640</v>
      </c>
      <c r="U561" t="s">
        <v>4641</v>
      </c>
      <c r="V561" t="s">
        <v>157</v>
      </c>
      <c r="W561" t="s">
        <v>2808</v>
      </c>
      <c r="X561" t="s">
        <v>2808</v>
      </c>
      <c r="Y561" t="s">
        <v>2808</v>
      </c>
      <c r="Z561" t="s">
        <v>737</v>
      </c>
      <c r="AA561" t="s">
        <v>4578</v>
      </c>
      <c r="AB561" t="s">
        <v>44</v>
      </c>
      <c r="AC561" t="s">
        <v>27</v>
      </c>
      <c r="AD561" t="s">
        <v>19436</v>
      </c>
      <c r="AE561">
        <v>3</v>
      </c>
      <c r="AF561">
        <v>171</v>
      </c>
      <c r="AH561" t="s">
        <v>18972</v>
      </c>
      <c r="AI561" t="s">
        <v>19343</v>
      </c>
      <c r="AJ561" t="s">
        <v>19343</v>
      </c>
      <c r="AK561" s="8" t="s">
        <v>19372</v>
      </c>
      <c r="AL561" s="8" t="s">
        <v>19343</v>
      </c>
    </row>
    <row r="562" spans="1:38" hidden="1" x14ac:dyDescent="0.25">
      <c r="A562" t="s">
        <v>4579</v>
      </c>
      <c r="B562" t="s">
        <v>4642</v>
      </c>
      <c r="C562" t="s">
        <v>149</v>
      </c>
      <c r="H562" t="s">
        <v>4643</v>
      </c>
      <c r="I562" t="s">
        <v>4644</v>
      </c>
      <c r="J562" t="s">
        <v>35</v>
      </c>
      <c r="K562" t="s">
        <v>40</v>
      </c>
      <c r="L562" t="s">
        <v>4645</v>
      </c>
      <c r="M562" t="s">
        <v>4646</v>
      </c>
      <c r="N562">
        <v>4852316</v>
      </c>
      <c r="O562">
        <v>39</v>
      </c>
      <c r="P562">
        <v>258712</v>
      </c>
      <c r="Q562">
        <v>1812934</v>
      </c>
      <c r="R562" t="s">
        <v>254</v>
      </c>
      <c r="S562" t="s">
        <v>72</v>
      </c>
      <c r="T562" t="s">
        <v>4647</v>
      </c>
      <c r="U562" t="s">
        <v>4648</v>
      </c>
      <c r="V562" t="s">
        <v>553</v>
      </c>
      <c r="W562" t="s">
        <v>4649</v>
      </c>
      <c r="X562" t="s">
        <v>4649</v>
      </c>
      <c r="Y562" t="s">
        <v>4649</v>
      </c>
      <c r="Z562" t="s">
        <v>4650</v>
      </c>
      <c r="AA562" t="s">
        <v>4579</v>
      </c>
      <c r="AB562" t="s">
        <v>44</v>
      </c>
      <c r="AC562" t="s">
        <v>27</v>
      </c>
      <c r="AD562" t="s">
        <v>19436</v>
      </c>
      <c r="AE562">
        <v>2</v>
      </c>
      <c r="AF562">
        <v>78</v>
      </c>
      <c r="AH562" t="s">
        <v>18973</v>
      </c>
      <c r="AI562" t="s">
        <v>19343</v>
      </c>
      <c r="AJ562" t="s">
        <v>19343</v>
      </c>
      <c r="AK562" s="8" t="s">
        <v>47</v>
      </c>
      <c r="AL562" s="8" t="s">
        <v>19343</v>
      </c>
    </row>
    <row r="563" spans="1:38" hidden="1" x14ac:dyDescent="0.25">
      <c r="A563" t="s">
        <v>4580</v>
      </c>
      <c r="B563" t="s">
        <v>322</v>
      </c>
      <c r="C563" t="s">
        <v>149</v>
      </c>
      <c r="H563" t="s">
        <v>4651</v>
      </c>
      <c r="I563" t="s">
        <v>4652</v>
      </c>
      <c r="J563" t="s">
        <v>35</v>
      </c>
      <c r="K563" t="s">
        <v>40</v>
      </c>
      <c r="L563" t="s">
        <v>4653</v>
      </c>
      <c r="M563" t="s">
        <v>4654</v>
      </c>
      <c r="N563">
        <v>4852652</v>
      </c>
      <c r="O563">
        <v>74</v>
      </c>
      <c r="P563">
        <v>194686</v>
      </c>
      <c r="Q563">
        <v>550</v>
      </c>
      <c r="R563" t="s">
        <v>84</v>
      </c>
      <c r="S563" t="s">
        <v>85</v>
      </c>
      <c r="T563" t="s">
        <v>4655</v>
      </c>
      <c r="U563" t="s">
        <v>4656</v>
      </c>
      <c r="V563" t="s">
        <v>329</v>
      </c>
      <c r="W563" t="s">
        <v>703</v>
      </c>
      <c r="X563" t="s">
        <v>704</v>
      </c>
      <c r="Y563" t="s">
        <v>704</v>
      </c>
      <c r="Z563" t="s">
        <v>705</v>
      </c>
      <c r="AA563" t="s">
        <v>4580</v>
      </c>
      <c r="AB563" t="s">
        <v>44</v>
      </c>
      <c r="AC563" t="s">
        <v>27</v>
      </c>
      <c r="AD563" t="s">
        <v>19436</v>
      </c>
      <c r="AE563">
        <v>4</v>
      </c>
      <c r="AF563">
        <v>68</v>
      </c>
      <c r="AH563" t="s">
        <v>18974</v>
      </c>
      <c r="AI563" t="s">
        <v>19343</v>
      </c>
      <c r="AJ563" t="s">
        <v>19343</v>
      </c>
      <c r="AK563" s="8" t="s">
        <v>47</v>
      </c>
      <c r="AL563" s="8" t="s">
        <v>19343</v>
      </c>
    </row>
    <row r="564" spans="1:38" hidden="1" x14ac:dyDescent="0.25">
      <c r="A564" t="s">
        <v>4581</v>
      </c>
      <c r="B564" t="s">
        <v>387</v>
      </c>
      <c r="C564" t="s">
        <v>149</v>
      </c>
      <c r="D564" t="s">
        <v>586</v>
      </c>
      <c r="F564" t="s">
        <v>150</v>
      </c>
      <c r="H564" t="s">
        <v>4657</v>
      </c>
      <c r="I564" t="s">
        <v>4658</v>
      </c>
      <c r="J564" t="s">
        <v>51</v>
      </c>
      <c r="K564" t="s">
        <v>40</v>
      </c>
      <c r="L564" t="s">
        <v>4659</v>
      </c>
      <c r="M564" t="s">
        <v>4660</v>
      </c>
      <c r="N564">
        <v>4853167</v>
      </c>
      <c r="O564">
        <v>79</v>
      </c>
      <c r="P564">
        <v>124585</v>
      </c>
      <c r="Q564">
        <v>299766</v>
      </c>
      <c r="R564" t="s">
        <v>733</v>
      </c>
      <c r="S564" t="s">
        <v>72</v>
      </c>
      <c r="T564" t="s">
        <v>4661</v>
      </c>
      <c r="U564" t="s">
        <v>4662</v>
      </c>
      <c r="V564" t="s">
        <v>157</v>
      </c>
      <c r="W564" t="s">
        <v>826</v>
      </c>
      <c r="X564" t="s">
        <v>826</v>
      </c>
      <c r="Y564" t="s">
        <v>826</v>
      </c>
      <c r="Z564" t="s">
        <v>827</v>
      </c>
      <c r="AA564" t="s">
        <v>4581</v>
      </c>
      <c r="AB564" t="s">
        <v>44</v>
      </c>
      <c r="AC564" t="s">
        <v>27</v>
      </c>
      <c r="AD564" t="s">
        <v>19436</v>
      </c>
      <c r="AE564">
        <v>1</v>
      </c>
      <c r="AF564">
        <v>50</v>
      </c>
      <c r="AH564" t="s">
        <v>18933</v>
      </c>
      <c r="AI564" t="s">
        <v>19343</v>
      </c>
      <c r="AJ564" t="s">
        <v>19343</v>
      </c>
      <c r="AK564" s="8" t="s">
        <v>47</v>
      </c>
      <c r="AL564" s="8" t="s">
        <v>19344</v>
      </c>
    </row>
    <row r="565" spans="1:38" hidden="1" x14ac:dyDescent="0.25">
      <c r="A565" t="s">
        <v>4582</v>
      </c>
      <c r="B565" t="s">
        <v>248</v>
      </c>
      <c r="C565" t="s">
        <v>149</v>
      </c>
      <c r="D565" t="s">
        <v>4363</v>
      </c>
      <c r="F565" t="s">
        <v>4663</v>
      </c>
      <c r="H565" t="s">
        <v>4664</v>
      </c>
      <c r="I565" t="s">
        <v>4665</v>
      </c>
      <c r="J565" t="s">
        <v>51</v>
      </c>
      <c r="K565" t="s">
        <v>40</v>
      </c>
      <c r="L565" t="s">
        <v>4666</v>
      </c>
      <c r="M565" t="s">
        <v>4667</v>
      </c>
      <c r="N565">
        <v>4853302</v>
      </c>
      <c r="O565">
        <v>243</v>
      </c>
      <c r="P565">
        <v>69667</v>
      </c>
      <c r="Q565">
        <v>158836</v>
      </c>
      <c r="R565" t="s">
        <v>71</v>
      </c>
      <c r="S565" t="s">
        <v>72</v>
      </c>
      <c r="T565" t="s">
        <v>4668</v>
      </c>
      <c r="U565" t="s">
        <v>4669</v>
      </c>
      <c r="V565" t="s">
        <v>4371</v>
      </c>
      <c r="W565" t="s">
        <v>1299</v>
      </c>
      <c r="X565" t="s">
        <v>1853</v>
      </c>
      <c r="Y565" t="s">
        <v>1853</v>
      </c>
      <c r="Z565" t="s">
        <v>1854</v>
      </c>
      <c r="AA565" t="s">
        <v>4582</v>
      </c>
      <c r="AB565" t="s">
        <v>44</v>
      </c>
      <c r="AC565" t="s">
        <v>27</v>
      </c>
      <c r="AD565" t="s">
        <v>19436</v>
      </c>
      <c r="AE565">
        <v>3</v>
      </c>
      <c r="AF565">
        <v>114</v>
      </c>
      <c r="AH565" t="s">
        <v>18944</v>
      </c>
      <c r="AI565" t="s">
        <v>19343</v>
      </c>
      <c r="AJ565" t="s">
        <v>19343</v>
      </c>
      <c r="AK565" s="8" t="s">
        <v>47</v>
      </c>
      <c r="AL565" s="8" t="s">
        <v>19343</v>
      </c>
    </row>
    <row r="566" spans="1:38" hidden="1" x14ac:dyDescent="0.25">
      <c r="A566" t="s">
        <v>4583</v>
      </c>
      <c r="B566" t="s">
        <v>322</v>
      </c>
      <c r="C566" t="s">
        <v>149</v>
      </c>
      <c r="H566" t="s">
        <v>4670</v>
      </c>
      <c r="I566" t="s">
        <v>4671</v>
      </c>
      <c r="J566" t="s">
        <v>35</v>
      </c>
      <c r="K566" t="s">
        <v>40</v>
      </c>
      <c r="L566" t="s">
        <v>4672</v>
      </c>
      <c r="M566" t="s">
        <v>4673</v>
      </c>
      <c r="N566">
        <v>4853483</v>
      </c>
      <c r="O566">
        <v>62</v>
      </c>
      <c r="P566">
        <v>207714</v>
      </c>
      <c r="Q566">
        <v>550</v>
      </c>
      <c r="R566" t="s">
        <v>84</v>
      </c>
      <c r="S566" t="s">
        <v>85</v>
      </c>
      <c r="T566" t="s">
        <v>4674</v>
      </c>
      <c r="U566" t="s">
        <v>4675</v>
      </c>
      <c r="V566" t="s">
        <v>329</v>
      </c>
      <c r="W566" t="s">
        <v>703</v>
      </c>
      <c r="X566" t="s">
        <v>704</v>
      </c>
      <c r="Y566" t="s">
        <v>704</v>
      </c>
      <c r="Z566" t="s">
        <v>705</v>
      </c>
      <c r="AA566" t="s">
        <v>4583</v>
      </c>
      <c r="AB566" t="s">
        <v>44</v>
      </c>
      <c r="AC566" t="s">
        <v>27</v>
      </c>
      <c r="AD566" t="s">
        <v>19436</v>
      </c>
      <c r="AE566">
        <v>3</v>
      </c>
      <c r="AF566">
        <v>182</v>
      </c>
      <c r="AH566" t="s">
        <v>18975</v>
      </c>
      <c r="AI566" t="s">
        <v>19344</v>
      </c>
      <c r="AJ566" t="s">
        <v>19343</v>
      </c>
      <c r="AK566" s="8" t="s">
        <v>47</v>
      </c>
      <c r="AL566" s="8" t="s">
        <v>19343</v>
      </c>
    </row>
    <row r="567" spans="1:38" hidden="1" x14ac:dyDescent="0.25">
      <c r="A567" t="s">
        <v>4584</v>
      </c>
      <c r="B567" t="s">
        <v>387</v>
      </c>
      <c r="C567" t="s">
        <v>149</v>
      </c>
      <c r="D567" t="s">
        <v>1104</v>
      </c>
      <c r="E567" t="s">
        <v>4676</v>
      </c>
      <c r="F567" t="s">
        <v>1106</v>
      </c>
      <c r="H567" t="s">
        <v>4677</v>
      </c>
      <c r="I567" t="s">
        <v>4678</v>
      </c>
      <c r="J567" t="s">
        <v>51</v>
      </c>
      <c r="K567" t="s">
        <v>40</v>
      </c>
      <c r="L567" t="s">
        <v>4679</v>
      </c>
      <c r="M567" t="s">
        <v>4680</v>
      </c>
      <c r="N567">
        <v>4853752</v>
      </c>
      <c r="O567">
        <v>100</v>
      </c>
      <c r="P567">
        <v>267922</v>
      </c>
      <c r="Q567">
        <v>1296536</v>
      </c>
      <c r="R567" t="s">
        <v>191</v>
      </c>
      <c r="S567" t="s">
        <v>72</v>
      </c>
      <c r="T567" t="s">
        <v>4681</v>
      </c>
      <c r="U567" t="s">
        <v>4682</v>
      </c>
      <c r="V567" t="s">
        <v>157</v>
      </c>
      <c r="W567" t="s">
        <v>1113</v>
      </c>
      <c r="X567" t="s">
        <v>1113</v>
      </c>
      <c r="Y567" t="s">
        <v>1113</v>
      </c>
      <c r="Z567" t="s">
        <v>737</v>
      </c>
      <c r="AA567" t="s">
        <v>4584</v>
      </c>
      <c r="AB567" t="s">
        <v>44</v>
      </c>
      <c r="AC567" t="s">
        <v>27</v>
      </c>
      <c r="AD567" t="s">
        <v>19436</v>
      </c>
      <c r="AE567">
        <v>3</v>
      </c>
      <c r="AF567">
        <v>136</v>
      </c>
      <c r="AH567" t="s">
        <v>18976</v>
      </c>
      <c r="AI567" t="s">
        <v>19343</v>
      </c>
      <c r="AJ567" t="s">
        <v>19343</v>
      </c>
      <c r="AK567" s="8" t="s">
        <v>19367</v>
      </c>
      <c r="AL567" s="8" t="s">
        <v>19343</v>
      </c>
    </row>
    <row r="568" spans="1:38" hidden="1" x14ac:dyDescent="0.25">
      <c r="A568" t="s">
        <v>4585</v>
      </c>
      <c r="B568" t="s">
        <v>4683</v>
      </c>
      <c r="C568" t="s">
        <v>4684</v>
      </c>
      <c r="H568" t="s">
        <v>4685</v>
      </c>
      <c r="I568" t="s">
        <v>4686</v>
      </c>
      <c r="J568" t="s">
        <v>2636</v>
      </c>
      <c r="K568" t="s">
        <v>40</v>
      </c>
      <c r="L568" t="s">
        <v>4687</v>
      </c>
      <c r="M568" t="s">
        <v>40</v>
      </c>
      <c r="N568">
        <v>4854065</v>
      </c>
      <c r="O568">
        <v>204</v>
      </c>
      <c r="P568">
        <v>37201</v>
      </c>
      <c r="Q568">
        <v>550</v>
      </c>
      <c r="R568" t="s">
        <v>84</v>
      </c>
      <c r="S568" t="s">
        <v>85</v>
      </c>
      <c r="T568" t="s">
        <v>40</v>
      </c>
      <c r="U568" t="s">
        <v>4688</v>
      </c>
      <c r="V568" t="s">
        <v>4689</v>
      </c>
      <c r="W568" t="s">
        <v>4690</v>
      </c>
      <c r="X568" t="s">
        <v>4690</v>
      </c>
      <c r="Y568" t="s">
        <v>4690</v>
      </c>
      <c r="Z568" t="s">
        <v>4690</v>
      </c>
      <c r="AA568" t="s">
        <v>4585</v>
      </c>
      <c r="AB568" t="s">
        <v>44</v>
      </c>
      <c r="AC568" t="s">
        <v>27</v>
      </c>
      <c r="AD568" t="s">
        <v>19412</v>
      </c>
      <c r="AE568" t="s">
        <v>46</v>
      </c>
      <c r="AF568">
        <v>432</v>
      </c>
      <c r="AH568" t="s">
        <v>40</v>
      </c>
      <c r="AI568" t="s">
        <v>19343</v>
      </c>
      <c r="AJ568" t="s">
        <v>19343</v>
      </c>
      <c r="AK568" s="8" t="s">
        <v>47</v>
      </c>
      <c r="AL568" s="8" t="s">
        <v>19344</v>
      </c>
    </row>
    <row r="569" spans="1:38" hidden="1" x14ac:dyDescent="0.25">
      <c r="A569" t="s">
        <v>4586</v>
      </c>
      <c r="B569" t="s">
        <v>2318</v>
      </c>
      <c r="C569" t="s">
        <v>149</v>
      </c>
      <c r="D569" t="s">
        <v>2319</v>
      </c>
      <c r="F569" t="s">
        <v>4691</v>
      </c>
      <c r="H569" t="s">
        <v>4692</v>
      </c>
      <c r="I569" t="s">
        <v>4693</v>
      </c>
      <c r="J569" t="s">
        <v>51</v>
      </c>
      <c r="K569" t="s">
        <v>40</v>
      </c>
      <c r="L569" t="s">
        <v>4694</v>
      </c>
      <c r="M569" t="s">
        <v>4695</v>
      </c>
      <c r="N569">
        <v>4854421</v>
      </c>
      <c r="O569">
        <v>71</v>
      </c>
      <c r="P569">
        <v>170301</v>
      </c>
      <c r="Q569">
        <v>1296536</v>
      </c>
      <c r="R569" t="s">
        <v>191</v>
      </c>
      <c r="S569" t="s">
        <v>72</v>
      </c>
      <c r="T569" t="s">
        <v>4696</v>
      </c>
      <c r="U569" t="s">
        <v>4697</v>
      </c>
      <c r="V569" t="s">
        <v>157</v>
      </c>
      <c r="W569" t="s">
        <v>4698</v>
      </c>
      <c r="X569" t="s">
        <v>4698</v>
      </c>
      <c r="Y569" t="s">
        <v>4698</v>
      </c>
      <c r="Z569" t="s">
        <v>737</v>
      </c>
      <c r="AA569" t="s">
        <v>4586</v>
      </c>
      <c r="AB569" t="s">
        <v>44</v>
      </c>
      <c r="AC569" t="s">
        <v>27</v>
      </c>
      <c r="AD569" t="s">
        <v>19436</v>
      </c>
      <c r="AE569">
        <v>3</v>
      </c>
      <c r="AF569">
        <v>171</v>
      </c>
      <c r="AH569" t="s">
        <v>18977</v>
      </c>
      <c r="AI569" t="s">
        <v>19343</v>
      </c>
      <c r="AJ569" t="s">
        <v>19343</v>
      </c>
      <c r="AK569" s="8" t="s">
        <v>19366</v>
      </c>
      <c r="AL569" s="8" t="s">
        <v>19343</v>
      </c>
    </row>
    <row r="570" spans="1:38" hidden="1" x14ac:dyDescent="0.25">
      <c r="A570" t="s">
        <v>4587</v>
      </c>
      <c r="B570" t="s">
        <v>177</v>
      </c>
      <c r="C570" t="s">
        <v>149</v>
      </c>
      <c r="F570" t="s">
        <v>2801</v>
      </c>
      <c r="H570" t="s">
        <v>4699</v>
      </c>
      <c r="I570" t="s">
        <v>4700</v>
      </c>
      <c r="J570" t="s">
        <v>51</v>
      </c>
      <c r="K570" t="s">
        <v>40</v>
      </c>
      <c r="L570" t="s">
        <v>4701</v>
      </c>
      <c r="M570" t="s">
        <v>4702</v>
      </c>
      <c r="N570">
        <v>4856456</v>
      </c>
      <c r="O570">
        <v>36</v>
      </c>
      <c r="P570">
        <v>422812</v>
      </c>
      <c r="Q570">
        <v>336306</v>
      </c>
      <c r="R570" t="s">
        <v>3405</v>
      </c>
      <c r="S570" t="s">
        <v>85</v>
      </c>
      <c r="T570" t="s">
        <v>4703</v>
      </c>
      <c r="U570" t="s">
        <v>4704</v>
      </c>
      <c r="V570" t="s">
        <v>157</v>
      </c>
      <c r="W570" t="s">
        <v>2808</v>
      </c>
      <c r="X570" t="s">
        <v>2808</v>
      </c>
      <c r="Y570" t="s">
        <v>2808</v>
      </c>
      <c r="Z570" t="s">
        <v>1096</v>
      </c>
      <c r="AA570" t="s">
        <v>4587</v>
      </c>
      <c r="AB570" t="s">
        <v>44</v>
      </c>
      <c r="AC570" t="s">
        <v>27</v>
      </c>
      <c r="AD570" t="s">
        <v>19412</v>
      </c>
      <c r="AE570" t="s">
        <v>46</v>
      </c>
      <c r="AF570">
        <v>712</v>
      </c>
      <c r="AH570" t="s">
        <v>18978</v>
      </c>
      <c r="AI570" t="s">
        <v>19343</v>
      </c>
      <c r="AJ570" t="s">
        <v>19343</v>
      </c>
      <c r="AK570" s="8" t="s">
        <v>19372</v>
      </c>
      <c r="AL570" s="8" t="s">
        <v>19344</v>
      </c>
    </row>
    <row r="571" spans="1:38" hidden="1" x14ac:dyDescent="0.25">
      <c r="A571" t="s">
        <v>4588</v>
      </c>
      <c r="C571" t="s">
        <v>149</v>
      </c>
      <c r="H571" t="s">
        <v>4705</v>
      </c>
      <c r="I571" t="s">
        <v>4706</v>
      </c>
      <c r="J571" t="s">
        <v>51</v>
      </c>
      <c r="K571" t="s">
        <v>40</v>
      </c>
      <c r="L571" t="s">
        <v>4707</v>
      </c>
      <c r="M571" t="s">
        <v>4708</v>
      </c>
      <c r="N571">
        <v>4856492</v>
      </c>
      <c r="O571">
        <v>88</v>
      </c>
      <c r="P571">
        <v>493764</v>
      </c>
      <c r="Q571">
        <v>158836</v>
      </c>
      <c r="R571" t="s">
        <v>71</v>
      </c>
      <c r="S571" t="s">
        <v>72</v>
      </c>
      <c r="T571" t="s">
        <v>4709</v>
      </c>
      <c r="U571" t="s">
        <v>4710</v>
      </c>
      <c r="V571" t="s">
        <v>895</v>
      </c>
      <c r="W571" t="s">
        <v>896</v>
      </c>
      <c r="X571" t="s">
        <v>896</v>
      </c>
      <c r="Y571" t="s">
        <v>896</v>
      </c>
      <c r="Z571" t="s">
        <v>1144</v>
      </c>
      <c r="AA571" t="s">
        <v>4588</v>
      </c>
      <c r="AB571" t="s">
        <v>44</v>
      </c>
      <c r="AC571" t="s">
        <v>27</v>
      </c>
      <c r="AD571" t="s">
        <v>19436</v>
      </c>
      <c r="AE571">
        <v>1</v>
      </c>
      <c r="AF571">
        <v>113</v>
      </c>
      <c r="AH571" t="s">
        <v>18970</v>
      </c>
      <c r="AI571" t="s">
        <v>19343</v>
      </c>
      <c r="AJ571" t="s">
        <v>19343</v>
      </c>
      <c r="AK571" s="8" t="s">
        <v>47</v>
      </c>
      <c r="AL571" s="8" t="s">
        <v>19344</v>
      </c>
    </row>
    <row r="572" spans="1:38" hidden="1" x14ac:dyDescent="0.25">
      <c r="A572" t="s">
        <v>4589</v>
      </c>
      <c r="B572" t="s">
        <v>322</v>
      </c>
      <c r="C572" t="s">
        <v>149</v>
      </c>
      <c r="H572" t="s">
        <v>4711</v>
      </c>
      <c r="I572" t="s">
        <v>4712</v>
      </c>
      <c r="J572" t="s">
        <v>35</v>
      </c>
      <c r="K572" t="s">
        <v>40</v>
      </c>
      <c r="L572" t="s">
        <v>4713</v>
      </c>
      <c r="M572" t="s">
        <v>4714</v>
      </c>
      <c r="N572">
        <v>4856648</v>
      </c>
      <c r="O572">
        <v>66</v>
      </c>
      <c r="P572">
        <v>159932</v>
      </c>
      <c r="Q572">
        <v>550</v>
      </c>
      <c r="R572" t="s">
        <v>84</v>
      </c>
      <c r="S572" t="s">
        <v>85</v>
      </c>
      <c r="T572" t="s">
        <v>4715</v>
      </c>
      <c r="U572" t="s">
        <v>4716</v>
      </c>
      <c r="V572" t="s">
        <v>329</v>
      </c>
      <c r="W572" t="s">
        <v>2865</v>
      </c>
      <c r="X572" t="s">
        <v>704</v>
      </c>
      <c r="Y572" t="s">
        <v>704</v>
      </c>
      <c r="Z572" t="s">
        <v>705</v>
      </c>
      <c r="AA572" t="s">
        <v>4589</v>
      </c>
      <c r="AB572" t="s">
        <v>44</v>
      </c>
      <c r="AC572" t="s">
        <v>27</v>
      </c>
      <c r="AD572" t="s">
        <v>19436</v>
      </c>
      <c r="AE572">
        <v>2</v>
      </c>
      <c r="AF572">
        <v>168</v>
      </c>
      <c r="AH572" t="s">
        <v>18936</v>
      </c>
      <c r="AI572" t="s">
        <v>19343</v>
      </c>
      <c r="AJ572" t="s">
        <v>19343</v>
      </c>
      <c r="AK572" s="8" t="s">
        <v>47</v>
      </c>
      <c r="AL572" s="8" t="s">
        <v>19343</v>
      </c>
    </row>
    <row r="573" spans="1:38" x14ac:dyDescent="0.25">
      <c r="A573" t="s">
        <v>4590</v>
      </c>
      <c r="B573" t="s">
        <v>4717</v>
      </c>
      <c r="C573" t="s">
        <v>149</v>
      </c>
      <c r="D573" t="s">
        <v>4718</v>
      </c>
      <c r="F573" t="s">
        <v>4719</v>
      </c>
      <c r="H573" t="s">
        <v>4720</v>
      </c>
      <c r="I573" t="s">
        <v>4721</v>
      </c>
      <c r="J573" t="s">
        <v>51</v>
      </c>
      <c r="K573" t="s">
        <v>40</v>
      </c>
      <c r="L573" t="s">
        <v>4722</v>
      </c>
      <c r="M573" t="s">
        <v>4723</v>
      </c>
      <c r="N573">
        <v>4857052</v>
      </c>
      <c r="O573">
        <v>63</v>
      </c>
      <c r="P573">
        <v>196321</v>
      </c>
      <c r="Q573">
        <v>1296536</v>
      </c>
      <c r="R573" t="s">
        <v>191</v>
      </c>
      <c r="S573" t="s">
        <v>72</v>
      </c>
      <c r="T573" t="s">
        <v>4724</v>
      </c>
      <c r="U573" t="s">
        <v>4725</v>
      </c>
      <c r="V573" t="s">
        <v>157</v>
      </c>
      <c r="W573" t="s">
        <v>4698</v>
      </c>
      <c r="X573" t="s">
        <v>4698</v>
      </c>
      <c r="Y573" t="s">
        <v>4698</v>
      </c>
      <c r="Z573" t="s">
        <v>737</v>
      </c>
      <c r="AA573" t="s">
        <v>4590</v>
      </c>
      <c r="AB573" t="s">
        <v>44</v>
      </c>
      <c r="AC573" t="s">
        <v>27</v>
      </c>
      <c r="AD573" t="s">
        <v>19436</v>
      </c>
      <c r="AE573">
        <v>3</v>
      </c>
      <c r="AF573">
        <v>171</v>
      </c>
      <c r="AH573" t="s">
        <v>18979</v>
      </c>
      <c r="AI573" t="s">
        <v>19343</v>
      </c>
      <c r="AJ573" t="s">
        <v>19343</v>
      </c>
      <c r="AK573" s="8" t="s">
        <v>19351</v>
      </c>
      <c r="AL573" s="8" t="s">
        <v>19343</v>
      </c>
    </row>
    <row r="574" spans="1:38" hidden="1" x14ac:dyDescent="0.25">
      <c r="A574" t="s">
        <v>4591</v>
      </c>
      <c r="B574" t="s">
        <v>369</v>
      </c>
      <c r="C574" t="s">
        <v>149</v>
      </c>
      <c r="D574" t="s">
        <v>2319</v>
      </c>
      <c r="E574">
        <v>35</v>
      </c>
      <c r="F574" t="s">
        <v>4726</v>
      </c>
      <c r="H574" t="s">
        <v>4727</v>
      </c>
      <c r="I574" t="s">
        <v>4728</v>
      </c>
      <c r="J574" t="s">
        <v>35</v>
      </c>
      <c r="K574" t="s">
        <v>40</v>
      </c>
      <c r="L574" t="s">
        <v>4729</v>
      </c>
      <c r="M574" t="s">
        <v>4730</v>
      </c>
      <c r="N574">
        <v>4857072</v>
      </c>
      <c r="O574">
        <v>98</v>
      </c>
      <c r="P574">
        <v>159501</v>
      </c>
      <c r="Q574">
        <v>158836</v>
      </c>
      <c r="R574" t="s">
        <v>71</v>
      </c>
      <c r="S574" t="s">
        <v>72</v>
      </c>
      <c r="T574" t="s">
        <v>4731</v>
      </c>
      <c r="U574" t="s">
        <v>4732</v>
      </c>
      <c r="V574" t="s">
        <v>4726</v>
      </c>
      <c r="W574" t="s">
        <v>4733</v>
      </c>
      <c r="X574" t="s">
        <v>4734</v>
      </c>
      <c r="Y574" t="s">
        <v>4734</v>
      </c>
      <c r="Z574" t="s">
        <v>1012</v>
      </c>
      <c r="AA574" t="s">
        <v>4591</v>
      </c>
      <c r="AB574" t="s">
        <v>44</v>
      </c>
      <c r="AC574" t="s">
        <v>27</v>
      </c>
      <c r="AD574" t="s">
        <v>19436</v>
      </c>
      <c r="AE574">
        <v>3</v>
      </c>
      <c r="AF574">
        <v>597</v>
      </c>
      <c r="AH574" t="s">
        <v>18980</v>
      </c>
      <c r="AI574" t="s">
        <v>19344</v>
      </c>
      <c r="AJ574" t="s">
        <v>19343</v>
      </c>
      <c r="AK574" s="8" t="s">
        <v>19383</v>
      </c>
      <c r="AL574" s="8" t="s">
        <v>19343</v>
      </c>
    </row>
    <row r="575" spans="1:38" hidden="1" x14ac:dyDescent="0.25">
      <c r="A575" t="s">
        <v>4592</v>
      </c>
      <c r="B575" t="s">
        <v>322</v>
      </c>
      <c r="C575" t="s">
        <v>149</v>
      </c>
      <c r="D575" t="s">
        <v>4735</v>
      </c>
      <c r="F575" t="s">
        <v>388</v>
      </c>
      <c r="H575" t="s">
        <v>4736</v>
      </c>
      <c r="I575" t="s">
        <v>4737</v>
      </c>
      <c r="J575" t="s">
        <v>51</v>
      </c>
      <c r="K575" t="s">
        <v>40</v>
      </c>
      <c r="L575">
        <v>41948</v>
      </c>
      <c r="M575" t="s">
        <v>4738</v>
      </c>
      <c r="N575">
        <v>4857219</v>
      </c>
      <c r="O575">
        <v>51</v>
      </c>
      <c r="P575">
        <v>269139</v>
      </c>
      <c r="Q575">
        <v>1296536</v>
      </c>
      <c r="R575" t="s">
        <v>191</v>
      </c>
      <c r="S575" t="s">
        <v>72</v>
      </c>
      <c r="T575" t="s">
        <v>4739</v>
      </c>
      <c r="U575" t="s">
        <v>4740</v>
      </c>
      <c r="V575" t="s">
        <v>157</v>
      </c>
      <c r="W575" t="s">
        <v>4741</v>
      </c>
      <c r="X575" t="s">
        <v>4741</v>
      </c>
      <c r="Y575" t="s">
        <v>4741</v>
      </c>
      <c r="Z575" t="s">
        <v>4742</v>
      </c>
      <c r="AA575" t="s">
        <v>4592</v>
      </c>
      <c r="AB575" t="s">
        <v>44</v>
      </c>
      <c r="AC575" t="s">
        <v>27</v>
      </c>
      <c r="AD575" t="s">
        <v>19436</v>
      </c>
      <c r="AE575">
        <v>3</v>
      </c>
      <c r="AF575">
        <v>171</v>
      </c>
      <c r="AH575" t="s">
        <v>18932</v>
      </c>
      <c r="AI575" t="s">
        <v>19343</v>
      </c>
      <c r="AJ575" t="s">
        <v>19343</v>
      </c>
      <c r="AK575" s="8" t="s">
        <v>19366</v>
      </c>
      <c r="AL575" s="8" t="s">
        <v>19343</v>
      </c>
    </row>
    <row r="576" spans="1:38" hidden="1" x14ac:dyDescent="0.25">
      <c r="A576" t="s">
        <v>4593</v>
      </c>
      <c r="H576" t="s">
        <v>4743</v>
      </c>
      <c r="I576" t="s">
        <v>39</v>
      </c>
      <c r="J576" t="s">
        <v>51</v>
      </c>
      <c r="K576" t="s">
        <v>40</v>
      </c>
      <c r="L576" t="s">
        <v>4744</v>
      </c>
      <c r="M576" t="s">
        <v>4745</v>
      </c>
      <c r="N576">
        <v>4858268</v>
      </c>
      <c r="O576">
        <v>36</v>
      </c>
      <c r="P576">
        <v>475165</v>
      </c>
      <c r="Q576">
        <v>61645</v>
      </c>
      <c r="R576" t="s">
        <v>38</v>
      </c>
      <c r="S576" t="s">
        <v>39</v>
      </c>
      <c r="T576" t="s">
        <v>4746</v>
      </c>
      <c r="U576" t="s">
        <v>4747</v>
      </c>
      <c r="V576" t="s">
        <v>57</v>
      </c>
      <c r="W576" t="s">
        <v>4748</v>
      </c>
      <c r="X576" t="s">
        <v>4749</v>
      </c>
      <c r="Y576" t="s">
        <v>4749</v>
      </c>
      <c r="Z576" t="s">
        <v>4750</v>
      </c>
      <c r="AA576" t="s">
        <v>4593</v>
      </c>
      <c r="AB576" t="s">
        <v>44</v>
      </c>
      <c r="AC576" t="s">
        <v>27</v>
      </c>
      <c r="AD576" t="s">
        <v>19426</v>
      </c>
      <c r="AE576" t="s">
        <v>46</v>
      </c>
      <c r="AF576">
        <v>644</v>
      </c>
      <c r="AH576" t="s">
        <v>40</v>
      </c>
      <c r="AI576" t="s">
        <v>19343</v>
      </c>
      <c r="AJ576" t="s">
        <v>19343</v>
      </c>
      <c r="AK576" s="8" t="s">
        <v>47</v>
      </c>
      <c r="AL576" s="8" t="s">
        <v>19344</v>
      </c>
    </row>
    <row r="577" spans="1:38" hidden="1" x14ac:dyDescent="0.25">
      <c r="A577" t="s">
        <v>4594</v>
      </c>
      <c r="B577" t="s">
        <v>369</v>
      </c>
      <c r="C577" t="s">
        <v>149</v>
      </c>
      <c r="H577" t="s">
        <v>4751</v>
      </c>
      <c r="I577" t="s">
        <v>4752</v>
      </c>
      <c r="J577" t="s">
        <v>35</v>
      </c>
      <c r="K577" t="s">
        <v>40</v>
      </c>
      <c r="L577" t="s">
        <v>4753</v>
      </c>
      <c r="M577" t="s">
        <v>4754</v>
      </c>
      <c r="N577">
        <v>4858591</v>
      </c>
      <c r="O577">
        <v>24</v>
      </c>
      <c r="P577">
        <v>566827</v>
      </c>
      <c r="Q577">
        <v>1439330</v>
      </c>
      <c r="R577" t="s">
        <v>4755</v>
      </c>
      <c r="S577" t="s">
        <v>690</v>
      </c>
      <c r="T577" t="s">
        <v>4756</v>
      </c>
      <c r="U577" t="s">
        <v>4757</v>
      </c>
      <c r="V577" t="s">
        <v>553</v>
      </c>
      <c r="W577" t="s">
        <v>4649</v>
      </c>
      <c r="X577" t="s">
        <v>4649</v>
      </c>
      <c r="Y577" t="s">
        <v>4649</v>
      </c>
      <c r="Z577" t="s">
        <v>321</v>
      </c>
      <c r="AA577" t="s">
        <v>4594</v>
      </c>
      <c r="AB577" t="s">
        <v>44</v>
      </c>
      <c r="AC577" t="s">
        <v>27</v>
      </c>
      <c r="AD577" t="s">
        <v>19430</v>
      </c>
      <c r="AE577" t="s">
        <v>46</v>
      </c>
      <c r="AF577">
        <v>730</v>
      </c>
      <c r="AH577" t="s">
        <v>18966</v>
      </c>
      <c r="AI577" t="s">
        <v>19343</v>
      </c>
      <c r="AJ577" t="s">
        <v>19343</v>
      </c>
      <c r="AK577" s="8" t="s">
        <v>47</v>
      </c>
      <c r="AL577" s="8" t="s">
        <v>19344</v>
      </c>
    </row>
    <row r="578" spans="1:38" x14ac:dyDescent="0.25">
      <c r="A578" t="s">
        <v>4595</v>
      </c>
      <c r="B578" t="s">
        <v>2318</v>
      </c>
      <c r="C578" t="s">
        <v>149</v>
      </c>
      <c r="D578" t="s">
        <v>2319</v>
      </c>
      <c r="F578" t="s">
        <v>4758</v>
      </c>
      <c r="H578" t="s">
        <v>4759</v>
      </c>
      <c r="I578" t="s">
        <v>4760</v>
      </c>
      <c r="J578" t="s">
        <v>51</v>
      </c>
      <c r="K578" t="s">
        <v>40</v>
      </c>
      <c r="L578" t="s">
        <v>4761</v>
      </c>
      <c r="M578" t="s">
        <v>4762</v>
      </c>
      <c r="N578">
        <v>4858698</v>
      </c>
      <c r="O578">
        <v>72</v>
      </c>
      <c r="P578">
        <v>181578</v>
      </c>
      <c r="Q578">
        <v>1296536</v>
      </c>
      <c r="R578" t="s">
        <v>191</v>
      </c>
      <c r="S578" t="s">
        <v>72</v>
      </c>
      <c r="T578" t="s">
        <v>4763</v>
      </c>
      <c r="U578" t="s">
        <v>4764</v>
      </c>
      <c r="V578" t="s">
        <v>157</v>
      </c>
      <c r="W578" t="s">
        <v>2327</v>
      </c>
      <c r="X578" t="s">
        <v>2327</v>
      </c>
      <c r="Y578" t="s">
        <v>2327</v>
      </c>
      <c r="Z578" t="s">
        <v>219</v>
      </c>
      <c r="AA578" t="s">
        <v>4595</v>
      </c>
      <c r="AB578" t="s">
        <v>44</v>
      </c>
      <c r="AC578" t="s">
        <v>27</v>
      </c>
      <c r="AD578" t="s">
        <v>19436</v>
      </c>
      <c r="AE578">
        <v>3</v>
      </c>
      <c r="AF578">
        <v>171</v>
      </c>
      <c r="AH578" t="s">
        <v>18932</v>
      </c>
      <c r="AI578" t="s">
        <v>19343</v>
      </c>
      <c r="AJ578" t="s">
        <v>19343</v>
      </c>
      <c r="AK578" s="8" t="s">
        <v>19351</v>
      </c>
      <c r="AL578" s="8" t="s">
        <v>19343</v>
      </c>
    </row>
    <row r="579" spans="1:38" hidden="1" x14ac:dyDescent="0.25">
      <c r="A579" t="s">
        <v>4596</v>
      </c>
      <c r="B579" t="s">
        <v>4765</v>
      </c>
      <c r="C579" t="s">
        <v>149</v>
      </c>
      <c r="H579" t="s">
        <v>4766</v>
      </c>
      <c r="I579" t="s">
        <v>4767</v>
      </c>
      <c r="J579" t="s">
        <v>35</v>
      </c>
      <c r="K579" t="s">
        <v>40</v>
      </c>
      <c r="L579" t="s">
        <v>4768</v>
      </c>
      <c r="M579" t="s">
        <v>4769</v>
      </c>
      <c r="N579">
        <v>4859223</v>
      </c>
      <c r="O579">
        <v>12</v>
      </c>
      <c r="P579">
        <v>590610</v>
      </c>
      <c r="Q579">
        <v>1400155</v>
      </c>
      <c r="R579" t="s">
        <v>4770</v>
      </c>
      <c r="S579" t="s">
        <v>72</v>
      </c>
      <c r="T579" t="s">
        <v>4771</v>
      </c>
      <c r="U579" t="s">
        <v>4772</v>
      </c>
      <c r="V579" t="s">
        <v>553</v>
      </c>
      <c r="W579" t="s">
        <v>767</v>
      </c>
      <c r="X579" t="s">
        <v>767</v>
      </c>
      <c r="Y579" t="s">
        <v>767</v>
      </c>
      <c r="Z579" t="s">
        <v>321</v>
      </c>
      <c r="AA579" t="s">
        <v>4596</v>
      </c>
      <c r="AB579" t="s">
        <v>44</v>
      </c>
      <c r="AC579" t="s">
        <v>27</v>
      </c>
      <c r="AD579" t="s">
        <v>19436</v>
      </c>
      <c r="AE579">
        <v>2</v>
      </c>
      <c r="AF579">
        <v>152</v>
      </c>
      <c r="AH579" t="s">
        <v>18933</v>
      </c>
      <c r="AI579" t="s">
        <v>19343</v>
      </c>
      <c r="AJ579" t="s">
        <v>19343</v>
      </c>
      <c r="AK579" s="8" t="s">
        <v>47</v>
      </c>
      <c r="AL579" s="8" t="s">
        <v>19343</v>
      </c>
    </row>
    <row r="580" spans="1:38" hidden="1" x14ac:dyDescent="0.25">
      <c r="A580" t="s">
        <v>4597</v>
      </c>
      <c r="B580" t="s">
        <v>387</v>
      </c>
      <c r="C580" t="s">
        <v>387</v>
      </c>
      <c r="D580" t="s">
        <v>387</v>
      </c>
      <c r="F580" t="s">
        <v>388</v>
      </c>
      <c r="H580" t="s">
        <v>4773</v>
      </c>
      <c r="I580" t="s">
        <v>4774</v>
      </c>
      <c r="J580" t="s">
        <v>51</v>
      </c>
      <c r="K580" t="s">
        <v>40</v>
      </c>
      <c r="L580">
        <v>35013</v>
      </c>
      <c r="M580" t="s">
        <v>4775</v>
      </c>
      <c r="N580">
        <v>4859360</v>
      </c>
      <c r="O580">
        <v>59</v>
      </c>
      <c r="P580">
        <v>211951</v>
      </c>
      <c r="Q580">
        <v>299766</v>
      </c>
      <c r="R580" t="s">
        <v>733</v>
      </c>
      <c r="S580" t="s">
        <v>72</v>
      </c>
      <c r="T580" t="s">
        <v>4776</v>
      </c>
      <c r="U580" t="s">
        <v>4777</v>
      </c>
      <c r="V580" t="s">
        <v>157</v>
      </c>
      <c r="W580" t="s">
        <v>394</v>
      </c>
      <c r="X580" t="s">
        <v>394</v>
      </c>
      <c r="Y580" t="s">
        <v>394</v>
      </c>
      <c r="Z580" t="s">
        <v>1096</v>
      </c>
      <c r="AA580" t="s">
        <v>4597</v>
      </c>
      <c r="AB580" t="s">
        <v>44</v>
      </c>
      <c r="AC580" t="s">
        <v>27</v>
      </c>
      <c r="AD580" t="s">
        <v>19436</v>
      </c>
      <c r="AE580">
        <v>1</v>
      </c>
      <c r="AF580">
        <v>461</v>
      </c>
      <c r="AH580" t="s">
        <v>40</v>
      </c>
      <c r="AI580" t="s">
        <v>19343</v>
      </c>
      <c r="AJ580" t="s">
        <v>19343</v>
      </c>
      <c r="AK580" s="8" t="s">
        <v>19372</v>
      </c>
      <c r="AL580" s="8" t="s">
        <v>19344</v>
      </c>
    </row>
    <row r="581" spans="1:38" hidden="1" x14ac:dyDescent="0.25">
      <c r="A581" t="s">
        <v>4598</v>
      </c>
      <c r="B581" t="s">
        <v>177</v>
      </c>
      <c r="C581" t="s">
        <v>149</v>
      </c>
      <c r="F581" t="s">
        <v>2801</v>
      </c>
      <c r="H581" t="s">
        <v>4778</v>
      </c>
      <c r="I581" t="s">
        <v>4779</v>
      </c>
      <c r="J581" t="s">
        <v>51</v>
      </c>
      <c r="K581" t="s">
        <v>40</v>
      </c>
      <c r="L581" t="s">
        <v>4780</v>
      </c>
      <c r="M581" t="s">
        <v>4781</v>
      </c>
      <c r="N581">
        <v>4860167</v>
      </c>
      <c r="O581">
        <v>91</v>
      </c>
      <c r="P581">
        <v>167517</v>
      </c>
      <c r="Q581">
        <v>1296536</v>
      </c>
      <c r="R581" t="s">
        <v>191</v>
      </c>
      <c r="S581" t="s">
        <v>72</v>
      </c>
      <c r="T581" t="s">
        <v>4782</v>
      </c>
      <c r="U581" t="s">
        <v>4783</v>
      </c>
      <c r="V581" t="s">
        <v>157</v>
      </c>
      <c r="W581" t="s">
        <v>2808</v>
      </c>
      <c r="X581" t="s">
        <v>2808</v>
      </c>
      <c r="Y581" t="s">
        <v>2808</v>
      </c>
      <c r="Z581" t="s">
        <v>737</v>
      </c>
      <c r="AA581" t="s">
        <v>4598</v>
      </c>
      <c r="AB581" t="s">
        <v>44</v>
      </c>
      <c r="AC581" t="s">
        <v>27</v>
      </c>
      <c r="AD581" t="s">
        <v>19436</v>
      </c>
      <c r="AE581">
        <v>3</v>
      </c>
      <c r="AF581">
        <v>264</v>
      </c>
      <c r="AH581" t="s">
        <v>18981</v>
      </c>
      <c r="AI581" t="s">
        <v>19343</v>
      </c>
      <c r="AJ581" t="s">
        <v>19343</v>
      </c>
      <c r="AK581" s="8" t="s">
        <v>19372</v>
      </c>
      <c r="AL581" s="8" t="s">
        <v>19343</v>
      </c>
    </row>
    <row r="582" spans="1:38" hidden="1" x14ac:dyDescent="0.25">
      <c r="A582" t="s">
        <v>4599</v>
      </c>
      <c r="B582" t="s">
        <v>369</v>
      </c>
      <c r="C582" t="s">
        <v>149</v>
      </c>
      <c r="D582" t="s">
        <v>422</v>
      </c>
      <c r="F582" t="s">
        <v>248</v>
      </c>
      <c r="H582" t="s">
        <v>4784</v>
      </c>
      <c r="I582" t="s">
        <v>4785</v>
      </c>
      <c r="J582" t="s">
        <v>35</v>
      </c>
      <c r="K582" t="s">
        <v>40</v>
      </c>
      <c r="L582" t="s">
        <v>4786</v>
      </c>
      <c r="M582" t="s">
        <v>4787</v>
      </c>
      <c r="N582">
        <v>4860515</v>
      </c>
      <c r="O582">
        <v>141</v>
      </c>
      <c r="P582">
        <v>136586</v>
      </c>
      <c r="Q582">
        <v>158836</v>
      </c>
      <c r="R582" t="s">
        <v>71</v>
      </c>
      <c r="S582" t="s">
        <v>72</v>
      </c>
      <c r="T582" t="s">
        <v>4788</v>
      </c>
      <c r="U582" t="s">
        <v>4789</v>
      </c>
      <c r="V582" t="s">
        <v>429</v>
      </c>
      <c r="W582" t="s">
        <v>1802</v>
      </c>
      <c r="X582" t="s">
        <v>1802</v>
      </c>
      <c r="Y582" t="s">
        <v>1802</v>
      </c>
      <c r="Z582" t="s">
        <v>77</v>
      </c>
      <c r="AA582" t="s">
        <v>4599</v>
      </c>
      <c r="AB582" t="s">
        <v>44</v>
      </c>
      <c r="AC582" t="s">
        <v>27</v>
      </c>
      <c r="AD582" t="s">
        <v>19436</v>
      </c>
      <c r="AE582">
        <v>3</v>
      </c>
      <c r="AF582">
        <v>171</v>
      </c>
      <c r="AH582" t="s">
        <v>18932</v>
      </c>
      <c r="AI582" t="s">
        <v>19343</v>
      </c>
      <c r="AJ582" t="s">
        <v>19343</v>
      </c>
      <c r="AK582" s="8" t="s">
        <v>19366</v>
      </c>
      <c r="AL582" s="8" t="s">
        <v>19343</v>
      </c>
    </row>
    <row r="583" spans="1:38" hidden="1" x14ac:dyDescent="0.25">
      <c r="A583" t="s">
        <v>4600</v>
      </c>
      <c r="B583" t="s">
        <v>248</v>
      </c>
      <c r="C583" t="s">
        <v>149</v>
      </c>
      <c r="D583" t="s">
        <v>248</v>
      </c>
      <c r="E583" t="s">
        <v>248</v>
      </c>
      <c r="F583" t="s">
        <v>248</v>
      </c>
      <c r="G583" t="s">
        <v>248</v>
      </c>
      <c r="H583" t="s">
        <v>4790</v>
      </c>
      <c r="I583" t="s">
        <v>4791</v>
      </c>
      <c r="J583" t="s">
        <v>35</v>
      </c>
      <c r="K583" t="s">
        <v>40</v>
      </c>
      <c r="L583" t="s">
        <v>4792</v>
      </c>
      <c r="M583" t="s">
        <v>4793</v>
      </c>
      <c r="N583">
        <v>4860915</v>
      </c>
      <c r="O583">
        <v>11</v>
      </c>
      <c r="P583">
        <v>1421804</v>
      </c>
      <c r="Q583">
        <v>1686398</v>
      </c>
      <c r="R583" t="s">
        <v>4794</v>
      </c>
      <c r="S583" t="s">
        <v>4795</v>
      </c>
      <c r="T583" t="s">
        <v>4796</v>
      </c>
      <c r="U583" t="s">
        <v>4797</v>
      </c>
      <c r="V583" t="s">
        <v>553</v>
      </c>
      <c r="W583" t="s">
        <v>905</v>
      </c>
      <c r="X583" t="s">
        <v>905</v>
      </c>
      <c r="Y583" t="s">
        <v>905</v>
      </c>
      <c r="Z583" t="s">
        <v>906</v>
      </c>
      <c r="AA583" t="s">
        <v>4600</v>
      </c>
      <c r="AB583" t="s">
        <v>44</v>
      </c>
      <c r="AC583" t="s">
        <v>27</v>
      </c>
      <c r="AD583" t="s">
        <v>19436</v>
      </c>
      <c r="AE583">
        <v>1</v>
      </c>
      <c r="AF583">
        <v>50</v>
      </c>
      <c r="AH583" t="s">
        <v>40</v>
      </c>
      <c r="AI583" t="s">
        <v>19343</v>
      </c>
      <c r="AJ583" t="s">
        <v>19343</v>
      </c>
      <c r="AK583" s="8" t="s">
        <v>47</v>
      </c>
      <c r="AL583" s="8" t="s">
        <v>19344</v>
      </c>
    </row>
    <row r="584" spans="1:38" hidden="1" x14ac:dyDescent="0.25">
      <c r="A584" t="s">
        <v>4601</v>
      </c>
      <c r="B584" t="s">
        <v>248</v>
      </c>
      <c r="C584" t="s">
        <v>149</v>
      </c>
      <c r="D584" t="s">
        <v>248</v>
      </c>
      <c r="F584" t="s">
        <v>249</v>
      </c>
      <c r="H584" t="s">
        <v>4798</v>
      </c>
      <c r="I584" t="s">
        <v>4799</v>
      </c>
      <c r="J584" t="s">
        <v>51</v>
      </c>
      <c r="K584" t="s">
        <v>40</v>
      </c>
      <c r="L584" t="s">
        <v>4800</v>
      </c>
      <c r="M584" t="s">
        <v>4801</v>
      </c>
      <c r="N584">
        <v>4860952</v>
      </c>
      <c r="O584">
        <v>99</v>
      </c>
      <c r="P584">
        <v>118469</v>
      </c>
      <c r="Q584">
        <v>550</v>
      </c>
      <c r="R584" t="s">
        <v>84</v>
      </c>
      <c r="S584" t="s">
        <v>85</v>
      </c>
      <c r="T584" t="s">
        <v>4802</v>
      </c>
      <c r="U584" t="s">
        <v>4803</v>
      </c>
      <c r="V584" t="s">
        <v>257</v>
      </c>
      <c r="W584" t="s">
        <v>258</v>
      </c>
      <c r="X584" t="s">
        <v>258</v>
      </c>
      <c r="Y584" t="s">
        <v>258</v>
      </c>
      <c r="Z584" t="s">
        <v>2189</v>
      </c>
      <c r="AA584" t="s">
        <v>4601</v>
      </c>
      <c r="AB584" t="s">
        <v>44</v>
      </c>
      <c r="AC584" t="s">
        <v>27</v>
      </c>
      <c r="AD584" t="s">
        <v>19412</v>
      </c>
      <c r="AE584" t="s">
        <v>46</v>
      </c>
      <c r="AF584">
        <v>373</v>
      </c>
      <c r="AH584" t="s">
        <v>40</v>
      </c>
      <c r="AI584" t="s">
        <v>19343</v>
      </c>
      <c r="AJ584" t="s">
        <v>19343</v>
      </c>
      <c r="AK584" s="8" t="s">
        <v>47</v>
      </c>
      <c r="AL584" s="8" t="s">
        <v>19344</v>
      </c>
    </row>
    <row r="585" spans="1:38" hidden="1" x14ac:dyDescent="0.25">
      <c r="A585" s="6" t="s">
        <v>4602</v>
      </c>
      <c r="B585" s="6"/>
      <c r="C585" s="6" t="s">
        <v>149</v>
      </c>
      <c r="D585" s="6"/>
      <c r="E585" s="6"/>
      <c r="F585" s="6"/>
      <c r="G585" s="6"/>
      <c r="H585" s="6" t="s">
        <v>4804</v>
      </c>
      <c r="I585" s="6" t="s">
        <v>4805</v>
      </c>
      <c r="J585" s="6" t="s">
        <v>35</v>
      </c>
      <c r="K585" s="6" t="s">
        <v>40</v>
      </c>
      <c r="L585" s="6" t="s">
        <v>4806</v>
      </c>
      <c r="M585" s="6" t="s">
        <v>4807</v>
      </c>
      <c r="N585" s="6">
        <v>4860996</v>
      </c>
      <c r="O585" s="6">
        <v>84</v>
      </c>
      <c r="P585" s="6">
        <v>107933</v>
      </c>
      <c r="Q585" s="6">
        <v>888063</v>
      </c>
      <c r="R585" s="6" t="s">
        <v>4808</v>
      </c>
      <c r="S585" s="6" t="s">
        <v>72</v>
      </c>
      <c r="T585" s="6" t="s">
        <v>4809</v>
      </c>
      <c r="U585" s="6" t="s">
        <v>4810</v>
      </c>
      <c r="V585" s="6" t="s">
        <v>4811</v>
      </c>
      <c r="W585" s="6" t="s">
        <v>4812</v>
      </c>
      <c r="X585" s="6" t="s">
        <v>4812</v>
      </c>
      <c r="Y585" s="6" t="s">
        <v>4812</v>
      </c>
      <c r="Z585" s="6" t="s">
        <v>321</v>
      </c>
      <c r="AA585" s="13" t="s">
        <v>4602</v>
      </c>
      <c r="AB585" s="13" t="s">
        <v>44</v>
      </c>
      <c r="AC585" s="13" t="s">
        <v>27</v>
      </c>
      <c r="AD585" s="13" t="s">
        <v>19435</v>
      </c>
      <c r="AE585" s="13" t="s">
        <v>46</v>
      </c>
      <c r="AF585" s="13">
        <v>528</v>
      </c>
      <c r="AG585" s="13" t="s">
        <v>18924</v>
      </c>
      <c r="AH585" s="13" t="s">
        <v>18936</v>
      </c>
      <c r="AI585" t="s">
        <v>19343</v>
      </c>
      <c r="AJ585" t="s">
        <v>19343</v>
      </c>
      <c r="AK585" s="8" t="s">
        <v>47</v>
      </c>
      <c r="AL585" s="8" t="s">
        <v>19343</v>
      </c>
    </row>
    <row r="586" spans="1:38" hidden="1" x14ac:dyDescent="0.25">
      <c r="A586" t="s">
        <v>4603</v>
      </c>
      <c r="B586" t="s">
        <v>322</v>
      </c>
      <c r="C586" t="s">
        <v>149</v>
      </c>
      <c r="H586" t="s">
        <v>4813</v>
      </c>
      <c r="I586" t="s">
        <v>4814</v>
      </c>
      <c r="J586" t="s">
        <v>35</v>
      </c>
      <c r="K586" t="s">
        <v>40</v>
      </c>
      <c r="L586" t="s">
        <v>4815</v>
      </c>
      <c r="M586" t="s">
        <v>4816</v>
      </c>
      <c r="N586">
        <v>4861133</v>
      </c>
      <c r="O586">
        <v>51</v>
      </c>
      <c r="P586">
        <v>272116</v>
      </c>
      <c r="Q586">
        <v>550</v>
      </c>
      <c r="R586" t="s">
        <v>84</v>
      </c>
      <c r="S586" t="s">
        <v>85</v>
      </c>
      <c r="T586" t="s">
        <v>4817</v>
      </c>
      <c r="U586" t="s">
        <v>4818</v>
      </c>
      <c r="V586" t="s">
        <v>329</v>
      </c>
      <c r="W586" t="s">
        <v>1878</v>
      </c>
      <c r="X586" t="s">
        <v>331</v>
      </c>
      <c r="Y586" t="s">
        <v>331</v>
      </c>
      <c r="Z586" t="s">
        <v>332</v>
      </c>
      <c r="AA586" t="s">
        <v>4603</v>
      </c>
      <c r="AB586" t="s">
        <v>44</v>
      </c>
      <c r="AC586" t="s">
        <v>27</v>
      </c>
      <c r="AD586" t="s">
        <v>19436</v>
      </c>
      <c r="AE586">
        <v>4</v>
      </c>
      <c r="AF586">
        <v>108</v>
      </c>
      <c r="AH586" t="s">
        <v>18933</v>
      </c>
      <c r="AI586" t="s">
        <v>19343</v>
      </c>
      <c r="AJ586" t="s">
        <v>19343</v>
      </c>
      <c r="AK586" s="8" t="s">
        <v>47</v>
      </c>
      <c r="AL586" s="8" t="s">
        <v>19343</v>
      </c>
    </row>
    <row r="587" spans="1:38" hidden="1" x14ac:dyDescent="0.25">
      <c r="A587" t="s">
        <v>4604</v>
      </c>
      <c r="B587" t="s">
        <v>1711</v>
      </c>
      <c r="C587" t="s">
        <v>149</v>
      </c>
      <c r="H587" t="s">
        <v>4819</v>
      </c>
      <c r="I587" t="s">
        <v>4820</v>
      </c>
      <c r="J587" t="s">
        <v>51</v>
      </c>
      <c r="K587" t="s">
        <v>40</v>
      </c>
      <c r="L587" t="s">
        <v>4821</v>
      </c>
      <c r="M587" t="s">
        <v>4822</v>
      </c>
      <c r="N587">
        <v>4861244</v>
      </c>
      <c r="O587">
        <v>7</v>
      </c>
      <c r="P587">
        <v>2519539</v>
      </c>
      <c r="Q587">
        <v>158836</v>
      </c>
      <c r="R587" t="s">
        <v>71</v>
      </c>
      <c r="S587" t="s">
        <v>72</v>
      </c>
      <c r="T587" t="s">
        <v>4823</v>
      </c>
      <c r="U587" t="s">
        <v>4824</v>
      </c>
      <c r="V587" t="s">
        <v>4825</v>
      </c>
      <c r="W587" t="s">
        <v>1299</v>
      </c>
      <c r="X587" t="s">
        <v>1853</v>
      </c>
      <c r="Y587" t="s">
        <v>1853</v>
      </c>
      <c r="Z587" t="s">
        <v>1854</v>
      </c>
      <c r="AA587" t="s">
        <v>4604</v>
      </c>
      <c r="AB587" t="s">
        <v>44</v>
      </c>
      <c r="AC587" t="s">
        <v>27</v>
      </c>
      <c r="AD587" t="s">
        <v>19436</v>
      </c>
      <c r="AE587">
        <v>3</v>
      </c>
      <c r="AF587" t="s">
        <v>47</v>
      </c>
      <c r="AH587" t="s">
        <v>40</v>
      </c>
      <c r="AI587" t="s">
        <v>19343</v>
      </c>
      <c r="AJ587" t="s">
        <v>19343</v>
      </c>
      <c r="AK587" s="8" t="s">
        <v>47</v>
      </c>
      <c r="AL587" s="8" t="s">
        <v>19343</v>
      </c>
    </row>
    <row r="588" spans="1:38" hidden="1" x14ac:dyDescent="0.25">
      <c r="A588" t="s">
        <v>4605</v>
      </c>
      <c r="B588" t="s">
        <v>322</v>
      </c>
      <c r="C588" t="s">
        <v>149</v>
      </c>
      <c r="H588" t="s">
        <v>4826</v>
      </c>
      <c r="I588" t="s">
        <v>4827</v>
      </c>
      <c r="J588" t="s">
        <v>35</v>
      </c>
      <c r="K588" t="s">
        <v>40</v>
      </c>
      <c r="L588" t="s">
        <v>4828</v>
      </c>
      <c r="M588" t="s">
        <v>4829</v>
      </c>
      <c r="N588">
        <v>4861954</v>
      </c>
      <c r="O588">
        <v>51</v>
      </c>
      <c r="P588">
        <v>201826</v>
      </c>
      <c r="Q588">
        <v>550</v>
      </c>
      <c r="R588" t="s">
        <v>84</v>
      </c>
      <c r="S588" t="s">
        <v>85</v>
      </c>
      <c r="T588" t="s">
        <v>4830</v>
      </c>
      <c r="U588" t="s">
        <v>4831</v>
      </c>
      <c r="V588" t="s">
        <v>329</v>
      </c>
      <c r="W588" t="s">
        <v>703</v>
      </c>
      <c r="X588" t="s">
        <v>704</v>
      </c>
      <c r="Y588" t="s">
        <v>704</v>
      </c>
      <c r="Z588" t="s">
        <v>705</v>
      </c>
      <c r="AA588" t="s">
        <v>4605</v>
      </c>
      <c r="AB588" t="s">
        <v>44</v>
      </c>
      <c r="AC588" t="s">
        <v>27</v>
      </c>
      <c r="AD588" t="s">
        <v>19436</v>
      </c>
      <c r="AE588">
        <v>1</v>
      </c>
      <c r="AF588">
        <v>93</v>
      </c>
      <c r="AH588" t="s">
        <v>40</v>
      </c>
      <c r="AI588" t="s">
        <v>19343</v>
      </c>
      <c r="AJ588" t="s">
        <v>19343</v>
      </c>
      <c r="AK588" s="8" t="s">
        <v>47</v>
      </c>
      <c r="AL588" s="8" t="s">
        <v>19344</v>
      </c>
    </row>
    <row r="589" spans="1:38" hidden="1" x14ac:dyDescent="0.25">
      <c r="A589" t="s">
        <v>4606</v>
      </c>
      <c r="B589" t="s">
        <v>248</v>
      </c>
      <c r="C589" t="s">
        <v>149</v>
      </c>
      <c r="D589" t="s">
        <v>248</v>
      </c>
      <c r="F589" t="s">
        <v>249</v>
      </c>
      <c r="H589" t="s">
        <v>4832</v>
      </c>
      <c r="I589" t="s">
        <v>4833</v>
      </c>
      <c r="J589" t="s">
        <v>51</v>
      </c>
      <c r="K589" t="s">
        <v>40</v>
      </c>
      <c r="L589" t="s">
        <v>4834</v>
      </c>
      <c r="M589" t="s">
        <v>4835</v>
      </c>
      <c r="N589">
        <v>4862089</v>
      </c>
      <c r="O589">
        <v>105</v>
      </c>
      <c r="P589">
        <v>104566</v>
      </c>
      <c r="Q589">
        <v>550</v>
      </c>
      <c r="R589" t="s">
        <v>84</v>
      </c>
      <c r="S589" t="s">
        <v>85</v>
      </c>
      <c r="T589" t="s">
        <v>4836</v>
      </c>
      <c r="U589" t="s">
        <v>4837</v>
      </c>
      <c r="V589" t="s">
        <v>257</v>
      </c>
      <c r="W589" t="s">
        <v>258</v>
      </c>
      <c r="X589" t="s">
        <v>258</v>
      </c>
      <c r="Y589" t="s">
        <v>258</v>
      </c>
      <c r="Z589" t="s">
        <v>2189</v>
      </c>
      <c r="AA589" t="s">
        <v>4606</v>
      </c>
      <c r="AB589" t="s">
        <v>44</v>
      </c>
      <c r="AC589" t="s">
        <v>27</v>
      </c>
      <c r="AD589" t="s">
        <v>19412</v>
      </c>
      <c r="AE589" t="s">
        <v>46</v>
      </c>
      <c r="AF589">
        <v>373</v>
      </c>
      <c r="AH589" t="s">
        <v>40</v>
      </c>
      <c r="AI589" t="s">
        <v>19343</v>
      </c>
      <c r="AJ589" t="s">
        <v>19343</v>
      </c>
      <c r="AK589" s="8" t="s">
        <v>47</v>
      </c>
      <c r="AL589" s="8" t="s">
        <v>19344</v>
      </c>
    </row>
    <row r="590" spans="1:38" hidden="1" x14ac:dyDescent="0.25">
      <c r="A590" t="s">
        <v>4607</v>
      </c>
      <c r="B590" t="s">
        <v>4838</v>
      </c>
      <c r="C590" t="s">
        <v>149</v>
      </c>
      <c r="D590" t="s">
        <v>422</v>
      </c>
      <c r="F590" t="s">
        <v>248</v>
      </c>
      <c r="H590" t="s">
        <v>4839</v>
      </c>
      <c r="I590" t="s">
        <v>4840</v>
      </c>
      <c r="J590" t="s">
        <v>35</v>
      </c>
      <c r="K590" t="s">
        <v>40</v>
      </c>
      <c r="L590" t="s">
        <v>4841</v>
      </c>
      <c r="M590" t="s">
        <v>4842</v>
      </c>
      <c r="N590">
        <v>4862703</v>
      </c>
      <c r="O590">
        <v>199</v>
      </c>
      <c r="P590">
        <v>107820</v>
      </c>
      <c r="Q590">
        <v>158836</v>
      </c>
      <c r="R590" t="s">
        <v>71</v>
      </c>
      <c r="S590" t="s">
        <v>72</v>
      </c>
      <c r="T590" t="s">
        <v>4843</v>
      </c>
      <c r="U590" t="s">
        <v>4844</v>
      </c>
      <c r="V590" t="s">
        <v>429</v>
      </c>
      <c r="W590" t="s">
        <v>430</v>
      </c>
      <c r="X590" t="s">
        <v>430</v>
      </c>
      <c r="Y590" t="s">
        <v>430</v>
      </c>
      <c r="Z590" t="s">
        <v>77</v>
      </c>
      <c r="AA590" t="s">
        <v>4607</v>
      </c>
      <c r="AB590" t="s">
        <v>44</v>
      </c>
      <c r="AC590" t="s">
        <v>27</v>
      </c>
      <c r="AD590" t="s">
        <v>19436</v>
      </c>
      <c r="AE590">
        <v>3</v>
      </c>
      <c r="AF590">
        <v>171</v>
      </c>
      <c r="AH590" t="s">
        <v>18977</v>
      </c>
      <c r="AI590" t="s">
        <v>19343</v>
      </c>
      <c r="AJ590" t="s">
        <v>19343</v>
      </c>
      <c r="AK590" s="8" t="s">
        <v>19366</v>
      </c>
      <c r="AL590" s="8" t="s">
        <v>19343</v>
      </c>
    </row>
    <row r="591" spans="1:38" hidden="1" x14ac:dyDescent="0.25">
      <c r="A591" t="s">
        <v>4608</v>
      </c>
      <c r="B591" t="s">
        <v>177</v>
      </c>
      <c r="C591" t="s">
        <v>149</v>
      </c>
      <c r="F591" t="s">
        <v>150</v>
      </c>
      <c r="H591" t="s">
        <v>4845</v>
      </c>
      <c r="I591" t="s">
        <v>4846</v>
      </c>
      <c r="J591" t="s">
        <v>51</v>
      </c>
      <c r="K591" t="s">
        <v>40</v>
      </c>
      <c r="L591" t="s">
        <v>4847</v>
      </c>
      <c r="M591" t="s">
        <v>4848</v>
      </c>
      <c r="N591">
        <v>4862731</v>
      </c>
      <c r="O591">
        <v>58</v>
      </c>
      <c r="P591">
        <v>316485</v>
      </c>
      <c r="Q591">
        <v>299766</v>
      </c>
      <c r="R591" t="s">
        <v>733</v>
      </c>
      <c r="S591" t="s">
        <v>72</v>
      </c>
      <c r="T591" t="s">
        <v>4849</v>
      </c>
      <c r="U591" t="s">
        <v>4850</v>
      </c>
      <c r="V591" t="s">
        <v>157</v>
      </c>
      <c r="W591" t="s">
        <v>184</v>
      </c>
      <c r="X591" t="s">
        <v>184</v>
      </c>
      <c r="Y591" t="s">
        <v>184</v>
      </c>
      <c r="Z591" t="s">
        <v>1096</v>
      </c>
      <c r="AA591" t="s">
        <v>4608</v>
      </c>
      <c r="AB591" t="s">
        <v>44</v>
      </c>
      <c r="AC591" t="s">
        <v>27</v>
      </c>
      <c r="AD591" t="s">
        <v>19436</v>
      </c>
      <c r="AE591">
        <v>1</v>
      </c>
      <c r="AF591">
        <v>461</v>
      </c>
      <c r="AH591" t="s">
        <v>40</v>
      </c>
      <c r="AI591" t="s">
        <v>19343</v>
      </c>
      <c r="AJ591" t="s">
        <v>19343</v>
      </c>
      <c r="AK591" s="8" t="s">
        <v>47</v>
      </c>
      <c r="AL591" s="8" t="s">
        <v>19344</v>
      </c>
    </row>
    <row r="592" spans="1:38" hidden="1" x14ac:dyDescent="0.25">
      <c r="A592" t="s">
        <v>4609</v>
      </c>
      <c r="C592" t="s">
        <v>149</v>
      </c>
      <c r="H592" t="s">
        <v>4851</v>
      </c>
      <c r="I592" t="s">
        <v>4852</v>
      </c>
      <c r="J592" t="s">
        <v>35</v>
      </c>
      <c r="K592" t="s">
        <v>40</v>
      </c>
      <c r="L592" t="s">
        <v>4853</v>
      </c>
      <c r="M592" t="s">
        <v>4854</v>
      </c>
      <c r="N592">
        <v>4862750</v>
      </c>
      <c r="O592">
        <v>232</v>
      </c>
      <c r="P592">
        <v>45266</v>
      </c>
      <c r="Q592">
        <v>158836</v>
      </c>
      <c r="R592" t="s">
        <v>71</v>
      </c>
      <c r="S592" t="s">
        <v>72</v>
      </c>
      <c r="T592" t="s">
        <v>4855</v>
      </c>
      <c r="U592" t="s">
        <v>4856</v>
      </c>
      <c r="V592" t="s">
        <v>2173</v>
      </c>
      <c r="W592" t="s">
        <v>3233</v>
      </c>
      <c r="X592" t="s">
        <v>238</v>
      </c>
      <c r="Y592" t="s">
        <v>238</v>
      </c>
      <c r="Z592" t="s">
        <v>3234</v>
      </c>
      <c r="AA592" t="s">
        <v>4609</v>
      </c>
      <c r="AB592" t="s">
        <v>44</v>
      </c>
      <c r="AC592" t="s">
        <v>27</v>
      </c>
      <c r="AD592" t="s">
        <v>19436</v>
      </c>
      <c r="AE592">
        <v>2</v>
      </c>
      <c r="AF592">
        <v>78</v>
      </c>
      <c r="AH592" t="s">
        <v>18982</v>
      </c>
      <c r="AI592" t="s">
        <v>19343</v>
      </c>
      <c r="AJ592" t="s">
        <v>19343</v>
      </c>
      <c r="AK592" s="8" t="s">
        <v>19370</v>
      </c>
      <c r="AL592" s="8" t="s">
        <v>19343</v>
      </c>
    </row>
    <row r="593" spans="1:38" hidden="1" x14ac:dyDescent="0.25">
      <c r="A593" t="s">
        <v>4610</v>
      </c>
      <c r="B593" t="s">
        <v>1930</v>
      </c>
      <c r="C593" t="s">
        <v>149</v>
      </c>
      <c r="D593" t="s">
        <v>866</v>
      </c>
      <c r="F593" t="s">
        <v>867</v>
      </c>
      <c r="H593" t="s">
        <v>4857</v>
      </c>
      <c r="I593" t="s">
        <v>4858</v>
      </c>
      <c r="J593" t="s">
        <v>35</v>
      </c>
      <c r="K593" t="s">
        <v>40</v>
      </c>
      <c r="L593" t="s">
        <v>4859</v>
      </c>
      <c r="M593" t="s">
        <v>4860</v>
      </c>
      <c r="N593">
        <v>4862829</v>
      </c>
      <c r="O593">
        <v>68</v>
      </c>
      <c r="P593">
        <v>175198</v>
      </c>
      <c r="Q593">
        <v>550</v>
      </c>
      <c r="R593" t="s">
        <v>84</v>
      </c>
      <c r="S593" t="s">
        <v>85</v>
      </c>
      <c r="T593" t="s">
        <v>4861</v>
      </c>
      <c r="U593" t="s">
        <v>4862</v>
      </c>
      <c r="V593" t="s">
        <v>874</v>
      </c>
      <c r="W593" t="s">
        <v>1843</v>
      </c>
      <c r="X593" t="s">
        <v>1843</v>
      </c>
      <c r="Y593" t="s">
        <v>1843</v>
      </c>
      <c r="Z593" t="s">
        <v>1844</v>
      </c>
      <c r="AA593" t="s">
        <v>4610</v>
      </c>
      <c r="AB593" t="s">
        <v>44</v>
      </c>
      <c r="AC593" t="s">
        <v>27</v>
      </c>
      <c r="AD593" t="s">
        <v>19412</v>
      </c>
      <c r="AE593" t="s">
        <v>46</v>
      </c>
      <c r="AF593">
        <v>820</v>
      </c>
      <c r="AH593" t="s">
        <v>40</v>
      </c>
      <c r="AI593" t="s">
        <v>19343</v>
      </c>
      <c r="AJ593" t="s">
        <v>19343</v>
      </c>
      <c r="AK593" s="8" t="s">
        <v>19378</v>
      </c>
      <c r="AL593" s="8" t="s">
        <v>19344</v>
      </c>
    </row>
    <row r="594" spans="1:38" hidden="1" x14ac:dyDescent="0.25">
      <c r="A594" t="s">
        <v>4611</v>
      </c>
      <c r="C594" t="s">
        <v>149</v>
      </c>
      <c r="H594" t="s">
        <v>4863</v>
      </c>
      <c r="I594" t="s">
        <v>4864</v>
      </c>
      <c r="J594" t="s">
        <v>51</v>
      </c>
      <c r="K594" t="s">
        <v>40</v>
      </c>
      <c r="L594" t="s">
        <v>4865</v>
      </c>
      <c r="M594" t="s">
        <v>4866</v>
      </c>
      <c r="N594">
        <v>4863426</v>
      </c>
      <c r="O594">
        <v>75</v>
      </c>
      <c r="P594">
        <v>200743</v>
      </c>
      <c r="Q594">
        <v>158836</v>
      </c>
      <c r="R594" t="s">
        <v>71</v>
      </c>
      <c r="S594" t="s">
        <v>72</v>
      </c>
      <c r="T594" t="s">
        <v>4867</v>
      </c>
      <c r="U594" t="s">
        <v>4868</v>
      </c>
      <c r="V594" t="s">
        <v>245</v>
      </c>
      <c r="W594" t="s">
        <v>246</v>
      </c>
      <c r="X594" t="s">
        <v>246</v>
      </c>
      <c r="Y594" t="s">
        <v>246</v>
      </c>
      <c r="Z594" t="s">
        <v>247</v>
      </c>
      <c r="AA594" t="s">
        <v>4611</v>
      </c>
      <c r="AB594" t="s">
        <v>44</v>
      </c>
      <c r="AC594" t="s">
        <v>27</v>
      </c>
      <c r="AD594" t="s">
        <v>19436</v>
      </c>
      <c r="AE594">
        <v>2</v>
      </c>
      <c r="AF594">
        <v>78</v>
      </c>
      <c r="AH594" t="s">
        <v>18933</v>
      </c>
      <c r="AI594" t="s">
        <v>19343</v>
      </c>
      <c r="AJ594" t="s">
        <v>19343</v>
      </c>
      <c r="AK594" s="8" t="s">
        <v>47</v>
      </c>
      <c r="AL594" s="8" t="s">
        <v>19343</v>
      </c>
    </row>
    <row r="595" spans="1:38" hidden="1" x14ac:dyDescent="0.25">
      <c r="A595" t="s">
        <v>4612</v>
      </c>
      <c r="B595" t="s">
        <v>322</v>
      </c>
      <c r="C595" t="s">
        <v>149</v>
      </c>
      <c r="H595" t="s">
        <v>4869</v>
      </c>
      <c r="I595" t="s">
        <v>4870</v>
      </c>
      <c r="J595" t="s">
        <v>35</v>
      </c>
      <c r="K595" t="s">
        <v>40</v>
      </c>
      <c r="L595" t="s">
        <v>4871</v>
      </c>
      <c r="M595" t="s">
        <v>4872</v>
      </c>
      <c r="N595">
        <v>4863661</v>
      </c>
      <c r="O595">
        <v>56</v>
      </c>
      <c r="P595">
        <v>202725</v>
      </c>
      <c r="Q595">
        <v>550</v>
      </c>
      <c r="R595" t="s">
        <v>84</v>
      </c>
      <c r="S595" t="s">
        <v>85</v>
      </c>
      <c r="T595" t="s">
        <v>4873</v>
      </c>
      <c r="U595" t="s">
        <v>4874</v>
      </c>
      <c r="V595" t="s">
        <v>329</v>
      </c>
      <c r="W595" t="s">
        <v>2865</v>
      </c>
      <c r="X595" t="s">
        <v>704</v>
      </c>
      <c r="Y595" t="s">
        <v>704</v>
      </c>
      <c r="Z595" t="s">
        <v>195</v>
      </c>
      <c r="AA595" t="s">
        <v>4612</v>
      </c>
      <c r="AB595" t="s">
        <v>44</v>
      </c>
      <c r="AC595" t="s">
        <v>27</v>
      </c>
      <c r="AD595" t="s">
        <v>19436</v>
      </c>
      <c r="AE595">
        <v>1</v>
      </c>
      <c r="AF595">
        <v>90</v>
      </c>
      <c r="AH595" t="s">
        <v>18937</v>
      </c>
      <c r="AI595" t="s">
        <v>19343</v>
      </c>
      <c r="AJ595" t="s">
        <v>19343</v>
      </c>
      <c r="AK595" s="8" t="s">
        <v>19380</v>
      </c>
      <c r="AL595" s="8" t="s">
        <v>19344</v>
      </c>
    </row>
    <row r="596" spans="1:38" hidden="1" x14ac:dyDescent="0.25">
      <c r="A596" t="s">
        <v>4613</v>
      </c>
      <c r="H596" t="s">
        <v>4875</v>
      </c>
      <c r="I596" t="s">
        <v>4876</v>
      </c>
      <c r="J596" t="s">
        <v>35</v>
      </c>
      <c r="K596" t="s">
        <v>40</v>
      </c>
      <c r="L596" t="s">
        <v>4877</v>
      </c>
      <c r="M596" t="s">
        <v>4878</v>
      </c>
      <c r="N596">
        <v>4863713</v>
      </c>
      <c r="O596">
        <v>21</v>
      </c>
      <c r="P596">
        <v>461784</v>
      </c>
      <c r="Q596">
        <v>1566251</v>
      </c>
      <c r="R596" t="s">
        <v>4879</v>
      </c>
      <c r="S596" t="s">
        <v>4880</v>
      </c>
      <c r="T596" t="s">
        <v>4881</v>
      </c>
      <c r="U596" t="s">
        <v>4882</v>
      </c>
      <c r="V596" t="s">
        <v>173</v>
      </c>
      <c r="W596" t="s">
        <v>4883</v>
      </c>
      <c r="X596" t="s">
        <v>1952</v>
      </c>
      <c r="Y596" t="s">
        <v>1952</v>
      </c>
      <c r="Z596" t="s">
        <v>176</v>
      </c>
      <c r="AA596" t="s">
        <v>4613</v>
      </c>
      <c r="AB596" t="s">
        <v>44</v>
      </c>
      <c r="AC596" t="s">
        <v>27</v>
      </c>
      <c r="AD596" t="s">
        <v>19427</v>
      </c>
      <c r="AE596" t="s">
        <v>46</v>
      </c>
      <c r="AF596">
        <v>747</v>
      </c>
      <c r="AH596" t="s">
        <v>40</v>
      </c>
      <c r="AI596" t="s">
        <v>19343</v>
      </c>
      <c r="AJ596" t="s">
        <v>19343</v>
      </c>
      <c r="AK596" s="8" t="s">
        <v>47</v>
      </c>
      <c r="AL596" s="8" t="s">
        <v>19344</v>
      </c>
    </row>
    <row r="597" spans="1:38" hidden="1" x14ac:dyDescent="0.25">
      <c r="A597" t="s">
        <v>4614</v>
      </c>
      <c r="B597" t="s">
        <v>1474</v>
      </c>
      <c r="C597" t="s">
        <v>149</v>
      </c>
      <c r="D597" t="s">
        <v>422</v>
      </c>
      <c r="F597" t="s">
        <v>2646</v>
      </c>
      <c r="H597" t="s">
        <v>4884</v>
      </c>
      <c r="I597" t="s">
        <v>4885</v>
      </c>
      <c r="J597" t="s">
        <v>35</v>
      </c>
      <c r="K597" t="s">
        <v>40</v>
      </c>
      <c r="L597" t="s">
        <v>4886</v>
      </c>
      <c r="M597" t="s">
        <v>4887</v>
      </c>
      <c r="N597">
        <v>4864770</v>
      </c>
      <c r="O597">
        <v>185</v>
      </c>
      <c r="P597">
        <v>84362</v>
      </c>
      <c r="Q597">
        <v>1812935</v>
      </c>
      <c r="R597" t="s">
        <v>689</v>
      </c>
      <c r="S597" t="s">
        <v>690</v>
      </c>
      <c r="T597" t="s">
        <v>4888</v>
      </c>
      <c r="U597" t="s">
        <v>4889</v>
      </c>
      <c r="V597" t="s">
        <v>1719</v>
      </c>
      <c r="W597" t="s">
        <v>2653</v>
      </c>
      <c r="X597" t="s">
        <v>2653</v>
      </c>
      <c r="Y597" t="s">
        <v>2653</v>
      </c>
      <c r="Z597" t="s">
        <v>1299</v>
      </c>
      <c r="AA597" t="s">
        <v>4614</v>
      </c>
      <c r="AB597" t="s">
        <v>44</v>
      </c>
      <c r="AC597" t="s">
        <v>27</v>
      </c>
      <c r="AD597" t="s">
        <v>19430</v>
      </c>
      <c r="AE597" t="s">
        <v>46</v>
      </c>
      <c r="AF597">
        <v>595</v>
      </c>
      <c r="AH597" t="s">
        <v>18926</v>
      </c>
      <c r="AI597" t="s">
        <v>19343</v>
      </c>
      <c r="AJ597" t="s">
        <v>19343</v>
      </c>
      <c r="AK597" s="8" t="s">
        <v>47</v>
      </c>
      <c r="AL597" s="8" t="s">
        <v>19344</v>
      </c>
    </row>
    <row r="598" spans="1:38" hidden="1" x14ac:dyDescent="0.25">
      <c r="A598" t="s">
        <v>4615</v>
      </c>
      <c r="B598" t="s">
        <v>322</v>
      </c>
      <c r="C598" t="s">
        <v>149</v>
      </c>
      <c r="H598" t="s">
        <v>4890</v>
      </c>
      <c r="I598" t="s">
        <v>4891</v>
      </c>
      <c r="J598" t="s">
        <v>35</v>
      </c>
      <c r="K598" t="s">
        <v>40</v>
      </c>
      <c r="L598" t="s">
        <v>4892</v>
      </c>
      <c r="M598" t="s">
        <v>4893</v>
      </c>
      <c r="N598">
        <v>4865333</v>
      </c>
      <c r="O598">
        <v>69</v>
      </c>
      <c r="P598">
        <v>142549</v>
      </c>
      <c r="Q598">
        <v>550</v>
      </c>
      <c r="R598" t="s">
        <v>84</v>
      </c>
      <c r="S598" t="s">
        <v>85</v>
      </c>
      <c r="T598" t="s">
        <v>4894</v>
      </c>
      <c r="U598" t="s">
        <v>4895</v>
      </c>
      <c r="V598" t="s">
        <v>329</v>
      </c>
      <c r="W598" t="s">
        <v>703</v>
      </c>
      <c r="X598" t="s">
        <v>704</v>
      </c>
      <c r="Y598" t="s">
        <v>704</v>
      </c>
      <c r="Z598" t="s">
        <v>705</v>
      </c>
      <c r="AA598" t="s">
        <v>4615</v>
      </c>
      <c r="AB598" t="s">
        <v>44</v>
      </c>
      <c r="AC598" t="s">
        <v>27</v>
      </c>
      <c r="AD598" t="s">
        <v>19436</v>
      </c>
      <c r="AE598">
        <v>2</v>
      </c>
      <c r="AF598">
        <v>78</v>
      </c>
      <c r="AH598" t="s">
        <v>18936</v>
      </c>
      <c r="AI598" t="s">
        <v>19343</v>
      </c>
      <c r="AJ598" t="s">
        <v>19343</v>
      </c>
      <c r="AK598" s="8" t="s">
        <v>47</v>
      </c>
      <c r="AL598" s="8" t="s">
        <v>19343</v>
      </c>
    </row>
    <row r="599" spans="1:38" hidden="1" x14ac:dyDescent="0.25">
      <c r="A599" t="s">
        <v>4616</v>
      </c>
      <c r="B599" t="s">
        <v>715</v>
      </c>
      <c r="C599" t="s">
        <v>149</v>
      </c>
      <c r="H599" t="s">
        <v>4896</v>
      </c>
      <c r="I599" t="s">
        <v>4897</v>
      </c>
      <c r="J599" t="s">
        <v>35</v>
      </c>
      <c r="K599" t="s">
        <v>40</v>
      </c>
      <c r="L599" t="s">
        <v>4898</v>
      </c>
      <c r="M599" t="s">
        <v>4899</v>
      </c>
      <c r="N599">
        <v>4865522</v>
      </c>
      <c r="O599">
        <v>119</v>
      </c>
      <c r="P599">
        <v>172866</v>
      </c>
      <c r="Q599">
        <v>550</v>
      </c>
      <c r="R599" t="s">
        <v>84</v>
      </c>
      <c r="S599" t="s">
        <v>85</v>
      </c>
      <c r="T599" t="s">
        <v>40</v>
      </c>
      <c r="U599" t="s">
        <v>4900</v>
      </c>
      <c r="V599" t="s">
        <v>329</v>
      </c>
      <c r="W599" t="s">
        <v>3049</v>
      </c>
      <c r="X599" t="s">
        <v>722</v>
      </c>
      <c r="Y599" t="s">
        <v>722</v>
      </c>
      <c r="Z599" t="s">
        <v>722</v>
      </c>
      <c r="AA599" t="s">
        <v>4616</v>
      </c>
      <c r="AB599" t="s">
        <v>44</v>
      </c>
      <c r="AC599" t="s">
        <v>27</v>
      </c>
      <c r="AD599" t="s">
        <v>19436</v>
      </c>
      <c r="AE599">
        <v>2</v>
      </c>
      <c r="AF599">
        <v>145</v>
      </c>
      <c r="AH599" t="s">
        <v>18943</v>
      </c>
      <c r="AI599" t="s">
        <v>19344</v>
      </c>
      <c r="AJ599" t="s">
        <v>19343</v>
      </c>
      <c r="AK599" s="8" t="s">
        <v>47</v>
      </c>
      <c r="AL599" s="8" t="s">
        <v>19343</v>
      </c>
    </row>
    <row r="600" spans="1:38" hidden="1" x14ac:dyDescent="0.25">
      <c r="A600" t="s">
        <v>4617</v>
      </c>
      <c r="B600" t="s">
        <v>2419</v>
      </c>
      <c r="C600" t="s">
        <v>2420</v>
      </c>
      <c r="F600" t="s">
        <v>2421</v>
      </c>
      <c r="H600" t="s">
        <v>4901</v>
      </c>
      <c r="I600" t="s">
        <v>4902</v>
      </c>
      <c r="J600" t="s">
        <v>51</v>
      </c>
      <c r="K600" t="s">
        <v>40</v>
      </c>
      <c r="L600" t="s">
        <v>4903</v>
      </c>
      <c r="M600" t="s">
        <v>4904</v>
      </c>
      <c r="N600">
        <v>4865958</v>
      </c>
      <c r="O600">
        <v>115</v>
      </c>
      <c r="P600">
        <v>211175</v>
      </c>
      <c r="Q600">
        <v>2511984</v>
      </c>
      <c r="R600" t="s">
        <v>4905</v>
      </c>
      <c r="S600" t="s">
        <v>4906</v>
      </c>
      <c r="T600" t="s">
        <v>4907</v>
      </c>
      <c r="U600" t="s">
        <v>4908</v>
      </c>
      <c r="V600" t="s">
        <v>2430</v>
      </c>
      <c r="W600" t="s">
        <v>2431</v>
      </c>
      <c r="X600" t="s">
        <v>2431</v>
      </c>
      <c r="Y600" t="s">
        <v>2431</v>
      </c>
      <c r="Z600" t="s">
        <v>2432</v>
      </c>
      <c r="AA600" t="s">
        <v>4617</v>
      </c>
      <c r="AB600" t="s">
        <v>44</v>
      </c>
      <c r="AC600" t="s">
        <v>27</v>
      </c>
      <c r="AD600" t="s">
        <v>19436</v>
      </c>
      <c r="AE600">
        <v>3</v>
      </c>
      <c r="AF600">
        <v>994</v>
      </c>
      <c r="AH600" t="s">
        <v>18948</v>
      </c>
      <c r="AI600" t="s">
        <v>19343</v>
      </c>
      <c r="AJ600" t="s">
        <v>19343</v>
      </c>
      <c r="AK600" s="8" t="s">
        <v>19395</v>
      </c>
      <c r="AL600" s="8" t="s">
        <v>19343</v>
      </c>
    </row>
    <row r="601" spans="1:38" hidden="1" x14ac:dyDescent="0.25">
      <c r="A601" t="s">
        <v>4909</v>
      </c>
      <c r="C601" t="s">
        <v>149</v>
      </c>
      <c r="H601" t="s">
        <v>4913</v>
      </c>
      <c r="I601" t="s">
        <v>4914</v>
      </c>
      <c r="J601" t="s">
        <v>51</v>
      </c>
      <c r="K601" t="s">
        <v>40</v>
      </c>
      <c r="L601" t="s">
        <v>4915</v>
      </c>
      <c r="M601" t="s">
        <v>4916</v>
      </c>
      <c r="N601">
        <v>4866200</v>
      </c>
      <c r="O601">
        <v>102</v>
      </c>
      <c r="P601">
        <v>177022</v>
      </c>
      <c r="Q601">
        <v>158836</v>
      </c>
      <c r="R601" t="s">
        <v>71</v>
      </c>
      <c r="S601" t="s">
        <v>72</v>
      </c>
      <c r="T601" t="s">
        <v>4917</v>
      </c>
      <c r="U601" t="s">
        <v>4918</v>
      </c>
      <c r="V601" t="s">
        <v>245</v>
      </c>
      <c r="W601" t="s">
        <v>246</v>
      </c>
      <c r="X601" t="s">
        <v>246</v>
      </c>
      <c r="Y601" t="s">
        <v>246</v>
      </c>
      <c r="Z601" t="s">
        <v>247</v>
      </c>
      <c r="AA601" t="s">
        <v>4909</v>
      </c>
      <c r="AB601" t="s">
        <v>44</v>
      </c>
      <c r="AC601" t="s">
        <v>27</v>
      </c>
      <c r="AD601" t="s">
        <v>19436</v>
      </c>
      <c r="AE601">
        <v>3</v>
      </c>
      <c r="AF601">
        <v>182</v>
      </c>
      <c r="AH601" t="s">
        <v>18965</v>
      </c>
      <c r="AI601" t="s">
        <v>19343</v>
      </c>
      <c r="AJ601" t="s">
        <v>19343</v>
      </c>
      <c r="AK601" s="8" t="s">
        <v>19375</v>
      </c>
      <c r="AL601" s="8" t="s">
        <v>19343</v>
      </c>
    </row>
    <row r="602" spans="1:38" hidden="1" x14ac:dyDescent="0.25">
      <c r="A602" t="s">
        <v>4910</v>
      </c>
      <c r="B602" t="s">
        <v>4919</v>
      </c>
      <c r="C602" t="s">
        <v>149</v>
      </c>
      <c r="H602" t="s">
        <v>4920</v>
      </c>
      <c r="I602" t="s">
        <v>4921</v>
      </c>
      <c r="J602" t="s">
        <v>35</v>
      </c>
      <c r="K602" t="s">
        <v>40</v>
      </c>
      <c r="L602" t="s">
        <v>4922</v>
      </c>
      <c r="M602" t="s">
        <v>4923</v>
      </c>
      <c r="N602">
        <v>4866487</v>
      </c>
      <c r="O602">
        <v>20</v>
      </c>
      <c r="P602">
        <v>1318673</v>
      </c>
      <c r="Q602">
        <v>208224</v>
      </c>
      <c r="R602" t="s">
        <v>591</v>
      </c>
      <c r="S602" t="s">
        <v>592</v>
      </c>
      <c r="T602" t="s">
        <v>4924</v>
      </c>
      <c r="U602" t="s">
        <v>4925</v>
      </c>
      <c r="V602" t="s">
        <v>553</v>
      </c>
      <c r="W602" t="s">
        <v>4649</v>
      </c>
      <c r="X602" t="s">
        <v>4649</v>
      </c>
      <c r="Y602" t="s">
        <v>4649</v>
      </c>
      <c r="Z602" t="s">
        <v>498</v>
      </c>
      <c r="AA602" t="s">
        <v>4910</v>
      </c>
      <c r="AB602" t="s">
        <v>44</v>
      </c>
      <c r="AC602" t="s">
        <v>27</v>
      </c>
      <c r="AD602" t="s">
        <v>19414</v>
      </c>
      <c r="AE602" t="s">
        <v>46</v>
      </c>
      <c r="AF602" t="s">
        <v>47</v>
      </c>
      <c r="AH602" t="s">
        <v>18983</v>
      </c>
      <c r="AI602" t="s">
        <v>19343</v>
      </c>
      <c r="AJ602" t="s">
        <v>19345</v>
      </c>
      <c r="AK602" s="8" t="s">
        <v>47</v>
      </c>
      <c r="AL602" s="8" t="s">
        <v>19343</v>
      </c>
    </row>
    <row r="603" spans="1:38" hidden="1" x14ac:dyDescent="0.25">
      <c r="A603" t="s">
        <v>4911</v>
      </c>
      <c r="B603" t="s">
        <v>715</v>
      </c>
      <c r="C603" t="s">
        <v>149</v>
      </c>
      <c r="H603" t="s">
        <v>4926</v>
      </c>
      <c r="I603" t="s">
        <v>4927</v>
      </c>
      <c r="J603" t="s">
        <v>35</v>
      </c>
      <c r="K603" t="s">
        <v>40</v>
      </c>
      <c r="L603" t="s">
        <v>4928</v>
      </c>
      <c r="M603" t="s">
        <v>4929</v>
      </c>
      <c r="N603">
        <v>4867594</v>
      </c>
      <c r="O603">
        <v>124</v>
      </c>
      <c r="P603">
        <v>172930</v>
      </c>
      <c r="Q603">
        <v>550</v>
      </c>
      <c r="R603" t="s">
        <v>84</v>
      </c>
      <c r="S603" t="s">
        <v>85</v>
      </c>
      <c r="T603" t="s">
        <v>40</v>
      </c>
      <c r="U603" t="s">
        <v>4930</v>
      </c>
      <c r="V603" t="s">
        <v>329</v>
      </c>
      <c r="W603" t="s">
        <v>3049</v>
      </c>
      <c r="X603" t="s">
        <v>722</v>
      </c>
      <c r="Y603" t="s">
        <v>722</v>
      </c>
      <c r="Z603" t="s">
        <v>722</v>
      </c>
      <c r="AA603" t="s">
        <v>4911</v>
      </c>
      <c r="AB603" t="s">
        <v>44</v>
      </c>
      <c r="AC603" t="s">
        <v>27</v>
      </c>
      <c r="AD603" t="s">
        <v>19436</v>
      </c>
      <c r="AE603">
        <v>2</v>
      </c>
      <c r="AF603">
        <v>145</v>
      </c>
      <c r="AH603" t="s">
        <v>18943</v>
      </c>
      <c r="AI603" t="s">
        <v>19344</v>
      </c>
      <c r="AJ603" t="s">
        <v>19343</v>
      </c>
      <c r="AK603" s="8" t="s">
        <v>47</v>
      </c>
      <c r="AL603" s="8" t="s">
        <v>19343</v>
      </c>
    </row>
    <row r="604" spans="1:38" hidden="1" x14ac:dyDescent="0.25">
      <c r="A604" t="s">
        <v>4912</v>
      </c>
      <c r="B604" t="s">
        <v>322</v>
      </c>
      <c r="C604" t="s">
        <v>149</v>
      </c>
      <c r="H604" t="s">
        <v>4931</v>
      </c>
      <c r="I604" t="s">
        <v>4932</v>
      </c>
      <c r="J604" t="s">
        <v>35</v>
      </c>
      <c r="K604" t="s">
        <v>40</v>
      </c>
      <c r="L604" t="s">
        <v>4933</v>
      </c>
      <c r="M604" t="s">
        <v>4934</v>
      </c>
      <c r="N604">
        <v>4867976</v>
      </c>
      <c r="O604">
        <v>97</v>
      </c>
      <c r="P604">
        <v>90205</v>
      </c>
      <c r="Q604">
        <v>550</v>
      </c>
      <c r="R604" t="s">
        <v>84</v>
      </c>
      <c r="S604" t="s">
        <v>85</v>
      </c>
      <c r="T604" t="s">
        <v>4935</v>
      </c>
      <c r="U604" t="s">
        <v>4936</v>
      </c>
      <c r="V604" t="s">
        <v>329</v>
      </c>
      <c r="W604" t="s">
        <v>703</v>
      </c>
      <c r="X604" t="s">
        <v>704</v>
      </c>
      <c r="Y604" t="s">
        <v>704</v>
      </c>
      <c r="Z604" t="s">
        <v>705</v>
      </c>
      <c r="AA604" t="s">
        <v>4912</v>
      </c>
      <c r="AB604" t="s">
        <v>44</v>
      </c>
      <c r="AC604" t="s">
        <v>27</v>
      </c>
      <c r="AD604" t="s">
        <v>19436</v>
      </c>
      <c r="AE604">
        <v>2</v>
      </c>
      <c r="AF604" t="s">
        <v>47</v>
      </c>
      <c r="AH604" t="s">
        <v>18950</v>
      </c>
      <c r="AI604" t="s">
        <v>19343</v>
      </c>
      <c r="AJ604" t="s">
        <v>19343</v>
      </c>
      <c r="AK604" s="8" t="s">
        <v>47</v>
      </c>
      <c r="AL604" s="8" t="s">
        <v>19343</v>
      </c>
    </row>
    <row r="605" spans="1:38" hidden="1" x14ac:dyDescent="0.25">
      <c r="A605" t="s">
        <v>4937</v>
      </c>
      <c r="B605" t="s">
        <v>387</v>
      </c>
      <c r="C605" t="s">
        <v>149</v>
      </c>
      <c r="D605" t="s">
        <v>586</v>
      </c>
      <c r="F605" t="s">
        <v>150</v>
      </c>
      <c r="H605" t="s">
        <v>4961</v>
      </c>
      <c r="I605" t="s">
        <v>4962</v>
      </c>
      <c r="J605" t="s">
        <v>51</v>
      </c>
      <c r="K605" t="s">
        <v>40</v>
      </c>
      <c r="L605" t="s">
        <v>4963</v>
      </c>
      <c r="M605" t="s">
        <v>4964</v>
      </c>
      <c r="N605">
        <v>4868602</v>
      </c>
      <c r="O605">
        <v>165</v>
      </c>
      <c r="P605">
        <v>47475</v>
      </c>
      <c r="Q605">
        <v>301102</v>
      </c>
      <c r="R605" t="s">
        <v>1988</v>
      </c>
      <c r="S605" t="s">
        <v>72</v>
      </c>
      <c r="T605" t="s">
        <v>4965</v>
      </c>
      <c r="U605" t="s">
        <v>4966</v>
      </c>
      <c r="V605" t="s">
        <v>157</v>
      </c>
      <c r="W605" t="s">
        <v>595</v>
      </c>
      <c r="X605" t="s">
        <v>595</v>
      </c>
      <c r="Y605" t="s">
        <v>595</v>
      </c>
      <c r="Z605" t="s">
        <v>737</v>
      </c>
      <c r="AA605" t="s">
        <v>4937</v>
      </c>
      <c r="AB605" t="s">
        <v>44</v>
      </c>
      <c r="AC605" t="s">
        <v>27</v>
      </c>
      <c r="AD605" t="s">
        <v>19436</v>
      </c>
      <c r="AE605">
        <v>4</v>
      </c>
      <c r="AF605">
        <v>108</v>
      </c>
      <c r="AH605" t="s">
        <v>18984</v>
      </c>
      <c r="AI605" t="s">
        <v>19343</v>
      </c>
      <c r="AJ605" t="s">
        <v>19343</v>
      </c>
      <c r="AK605" s="8" t="s">
        <v>47</v>
      </c>
      <c r="AL605" s="8" t="s">
        <v>19343</v>
      </c>
    </row>
    <row r="606" spans="1:38" hidden="1" x14ac:dyDescent="0.25">
      <c r="A606" t="s">
        <v>4938</v>
      </c>
      <c r="B606" t="s">
        <v>322</v>
      </c>
      <c r="C606" t="s">
        <v>149</v>
      </c>
      <c r="H606" t="s">
        <v>4967</v>
      </c>
      <c r="I606" t="s">
        <v>4968</v>
      </c>
      <c r="J606" t="s">
        <v>35</v>
      </c>
      <c r="K606" t="s">
        <v>40</v>
      </c>
      <c r="L606" t="s">
        <v>4969</v>
      </c>
      <c r="M606" t="s">
        <v>4970</v>
      </c>
      <c r="N606">
        <v>4868632</v>
      </c>
      <c r="O606">
        <v>55</v>
      </c>
      <c r="P606">
        <v>235097</v>
      </c>
      <c r="Q606">
        <v>550</v>
      </c>
      <c r="R606" t="s">
        <v>84</v>
      </c>
      <c r="S606" t="s">
        <v>85</v>
      </c>
      <c r="T606" t="s">
        <v>4971</v>
      </c>
      <c r="U606" t="s">
        <v>4972</v>
      </c>
      <c r="V606" t="s">
        <v>329</v>
      </c>
      <c r="W606" t="s">
        <v>703</v>
      </c>
      <c r="X606" t="s">
        <v>704</v>
      </c>
      <c r="Y606" t="s">
        <v>704</v>
      </c>
      <c r="Z606" t="s">
        <v>705</v>
      </c>
      <c r="AA606" t="s">
        <v>4938</v>
      </c>
      <c r="AB606" t="s">
        <v>44</v>
      </c>
      <c r="AC606" t="s">
        <v>27</v>
      </c>
      <c r="AD606" t="s">
        <v>19436</v>
      </c>
      <c r="AE606">
        <v>1</v>
      </c>
      <c r="AF606">
        <v>106</v>
      </c>
      <c r="AH606" t="s">
        <v>18933</v>
      </c>
      <c r="AI606" t="s">
        <v>19343</v>
      </c>
      <c r="AJ606" t="s">
        <v>19343</v>
      </c>
      <c r="AK606" s="8" t="s">
        <v>47</v>
      </c>
      <c r="AL606" s="8" t="s">
        <v>19344</v>
      </c>
    </row>
    <row r="607" spans="1:38" hidden="1" x14ac:dyDescent="0.25">
      <c r="A607" t="s">
        <v>4939</v>
      </c>
      <c r="C607" t="s">
        <v>2107</v>
      </c>
      <c r="H607" t="s">
        <v>4973</v>
      </c>
      <c r="I607" t="s">
        <v>4974</v>
      </c>
      <c r="J607" t="s">
        <v>51</v>
      </c>
      <c r="K607" t="s">
        <v>40</v>
      </c>
      <c r="L607" t="s">
        <v>4975</v>
      </c>
      <c r="M607" t="s">
        <v>4976</v>
      </c>
      <c r="N607">
        <v>4869467</v>
      </c>
      <c r="O607">
        <v>45</v>
      </c>
      <c r="P607">
        <v>261547</v>
      </c>
      <c r="Q607">
        <v>69218</v>
      </c>
      <c r="R607" t="s">
        <v>3649</v>
      </c>
      <c r="S607" t="s">
        <v>1229</v>
      </c>
      <c r="T607" t="s">
        <v>4977</v>
      </c>
      <c r="U607" t="s">
        <v>4978</v>
      </c>
      <c r="V607" t="s">
        <v>2114</v>
      </c>
      <c r="W607" t="s">
        <v>2115</v>
      </c>
      <c r="X607" t="s">
        <v>2115</v>
      </c>
      <c r="Y607" t="s">
        <v>2115</v>
      </c>
      <c r="Z607" t="s">
        <v>4979</v>
      </c>
      <c r="AA607" t="s">
        <v>4939</v>
      </c>
      <c r="AB607" t="s">
        <v>44</v>
      </c>
      <c r="AC607" t="s">
        <v>27</v>
      </c>
      <c r="AD607" t="s">
        <v>19438</v>
      </c>
      <c r="AE607" t="s">
        <v>46</v>
      </c>
      <c r="AF607" t="s">
        <v>47</v>
      </c>
      <c r="AH607" t="s">
        <v>40</v>
      </c>
      <c r="AI607" t="s">
        <v>19343</v>
      </c>
      <c r="AJ607" t="s">
        <v>19343</v>
      </c>
      <c r="AK607" s="8" t="s">
        <v>47</v>
      </c>
      <c r="AL607" s="8" t="s">
        <v>19344</v>
      </c>
    </row>
    <row r="608" spans="1:38" hidden="1" x14ac:dyDescent="0.25">
      <c r="A608" t="s">
        <v>4940</v>
      </c>
      <c r="B608" t="s">
        <v>322</v>
      </c>
      <c r="C608" t="s">
        <v>149</v>
      </c>
      <c r="H608" t="s">
        <v>4980</v>
      </c>
      <c r="I608" t="s">
        <v>4981</v>
      </c>
      <c r="J608" t="s">
        <v>35</v>
      </c>
      <c r="K608" t="s">
        <v>40</v>
      </c>
      <c r="L608" t="s">
        <v>4982</v>
      </c>
      <c r="M608" t="s">
        <v>4983</v>
      </c>
      <c r="N608">
        <v>4869777</v>
      </c>
      <c r="O608">
        <v>68</v>
      </c>
      <c r="P608">
        <v>183347</v>
      </c>
      <c r="Q608">
        <v>550</v>
      </c>
      <c r="R608" t="s">
        <v>84</v>
      </c>
      <c r="S608" t="s">
        <v>85</v>
      </c>
      <c r="T608" t="s">
        <v>4984</v>
      </c>
      <c r="U608" t="s">
        <v>4985</v>
      </c>
      <c r="V608" t="s">
        <v>329</v>
      </c>
      <c r="W608" t="s">
        <v>1878</v>
      </c>
      <c r="X608" t="s">
        <v>331</v>
      </c>
      <c r="Y608" t="s">
        <v>331</v>
      </c>
      <c r="Z608" t="s">
        <v>332</v>
      </c>
      <c r="AA608" t="s">
        <v>4940</v>
      </c>
      <c r="AB608" t="s">
        <v>44</v>
      </c>
      <c r="AC608" t="s">
        <v>27</v>
      </c>
      <c r="AD608" t="s">
        <v>19436</v>
      </c>
      <c r="AE608">
        <v>4</v>
      </c>
      <c r="AF608">
        <v>108</v>
      </c>
      <c r="AH608" t="s">
        <v>18933</v>
      </c>
      <c r="AI608" t="s">
        <v>19343</v>
      </c>
      <c r="AJ608" t="s">
        <v>19343</v>
      </c>
      <c r="AK608" s="8" t="s">
        <v>47</v>
      </c>
      <c r="AL608" s="8" t="s">
        <v>19343</v>
      </c>
    </row>
    <row r="609" spans="1:38" hidden="1" x14ac:dyDescent="0.25">
      <c r="A609" t="s">
        <v>4941</v>
      </c>
      <c r="B609" t="s">
        <v>248</v>
      </c>
      <c r="C609" t="s">
        <v>149</v>
      </c>
      <c r="D609" t="s">
        <v>248</v>
      </c>
      <c r="F609" t="s">
        <v>249</v>
      </c>
      <c r="H609" t="s">
        <v>4986</v>
      </c>
      <c r="I609" t="s">
        <v>4987</v>
      </c>
      <c r="J609" t="s">
        <v>51</v>
      </c>
      <c r="K609" t="s">
        <v>40</v>
      </c>
      <c r="L609" t="s">
        <v>4988</v>
      </c>
      <c r="M609" t="s">
        <v>4989</v>
      </c>
      <c r="N609">
        <v>4869888</v>
      </c>
      <c r="O609">
        <v>67</v>
      </c>
      <c r="P609">
        <v>146212</v>
      </c>
      <c r="Q609">
        <v>550</v>
      </c>
      <c r="R609" t="s">
        <v>84</v>
      </c>
      <c r="S609" t="s">
        <v>85</v>
      </c>
      <c r="T609" t="s">
        <v>4990</v>
      </c>
      <c r="U609" t="s">
        <v>4991</v>
      </c>
      <c r="V609" t="s">
        <v>257</v>
      </c>
      <c r="W609" t="s">
        <v>258</v>
      </c>
      <c r="X609" t="s">
        <v>258</v>
      </c>
      <c r="Y609" t="s">
        <v>258</v>
      </c>
      <c r="Z609" t="s">
        <v>2189</v>
      </c>
      <c r="AA609" t="s">
        <v>4941</v>
      </c>
      <c r="AB609" t="s">
        <v>44</v>
      </c>
      <c r="AC609" t="s">
        <v>27</v>
      </c>
      <c r="AD609" t="s">
        <v>19412</v>
      </c>
      <c r="AE609" t="s">
        <v>46</v>
      </c>
      <c r="AF609">
        <v>373</v>
      </c>
      <c r="AH609" t="s">
        <v>40</v>
      </c>
      <c r="AI609" t="s">
        <v>19343</v>
      </c>
      <c r="AJ609" t="s">
        <v>19343</v>
      </c>
      <c r="AK609" s="8" t="s">
        <v>47</v>
      </c>
      <c r="AL609" s="8" t="s">
        <v>19344</v>
      </c>
    </row>
    <row r="610" spans="1:38" hidden="1" x14ac:dyDescent="0.25">
      <c r="A610" t="s">
        <v>4942</v>
      </c>
      <c r="B610" t="s">
        <v>715</v>
      </c>
      <c r="C610" t="s">
        <v>149</v>
      </c>
      <c r="H610" t="s">
        <v>4992</v>
      </c>
      <c r="I610" t="s">
        <v>4993</v>
      </c>
      <c r="J610" t="s">
        <v>35</v>
      </c>
      <c r="K610" t="s">
        <v>40</v>
      </c>
      <c r="L610" t="s">
        <v>4994</v>
      </c>
      <c r="M610" t="s">
        <v>4995</v>
      </c>
      <c r="N610">
        <v>4870018</v>
      </c>
      <c r="O610">
        <v>100</v>
      </c>
      <c r="P610">
        <v>193900</v>
      </c>
      <c r="Q610">
        <v>550</v>
      </c>
      <c r="R610" t="s">
        <v>84</v>
      </c>
      <c r="S610" t="s">
        <v>85</v>
      </c>
      <c r="T610" t="s">
        <v>40</v>
      </c>
      <c r="U610" t="s">
        <v>4996</v>
      </c>
      <c r="V610" t="s">
        <v>329</v>
      </c>
      <c r="W610" t="s">
        <v>3049</v>
      </c>
      <c r="X610" t="s">
        <v>722</v>
      </c>
      <c r="Y610" t="s">
        <v>722</v>
      </c>
      <c r="Z610" t="s">
        <v>722</v>
      </c>
      <c r="AA610" t="s">
        <v>4942</v>
      </c>
      <c r="AB610" t="s">
        <v>44</v>
      </c>
      <c r="AC610" t="s">
        <v>27</v>
      </c>
      <c r="AD610" t="s">
        <v>19414</v>
      </c>
      <c r="AE610" t="s">
        <v>46</v>
      </c>
      <c r="AF610">
        <v>125</v>
      </c>
      <c r="AH610" t="s">
        <v>40</v>
      </c>
      <c r="AI610" t="s">
        <v>19343</v>
      </c>
      <c r="AJ610" t="s">
        <v>19343</v>
      </c>
      <c r="AK610" s="8" t="s">
        <v>47</v>
      </c>
      <c r="AL610" s="8" t="s">
        <v>19344</v>
      </c>
    </row>
    <row r="611" spans="1:38" hidden="1" x14ac:dyDescent="0.25">
      <c r="A611" t="s">
        <v>4943</v>
      </c>
      <c r="C611" t="s">
        <v>149</v>
      </c>
      <c r="H611" t="s">
        <v>4997</v>
      </c>
      <c r="I611" t="s">
        <v>4998</v>
      </c>
      <c r="J611" t="s">
        <v>51</v>
      </c>
      <c r="K611" t="s">
        <v>40</v>
      </c>
      <c r="L611" t="s">
        <v>4999</v>
      </c>
      <c r="M611" t="s">
        <v>5000</v>
      </c>
      <c r="N611">
        <v>4870618</v>
      </c>
      <c r="O611">
        <v>131</v>
      </c>
      <c r="P611">
        <v>292041</v>
      </c>
      <c r="Q611">
        <v>158836</v>
      </c>
      <c r="R611" t="s">
        <v>71</v>
      </c>
      <c r="S611" t="s">
        <v>72</v>
      </c>
      <c r="T611" t="s">
        <v>5001</v>
      </c>
      <c r="U611" t="s">
        <v>5002</v>
      </c>
      <c r="V611" t="s">
        <v>245</v>
      </c>
      <c r="W611" t="s">
        <v>247</v>
      </c>
      <c r="X611" t="s">
        <v>247</v>
      </c>
      <c r="Y611" t="s">
        <v>247</v>
      </c>
      <c r="Z611" t="s">
        <v>386</v>
      </c>
      <c r="AA611" t="s">
        <v>4943</v>
      </c>
      <c r="AB611" t="s">
        <v>44</v>
      </c>
      <c r="AC611" t="s">
        <v>27</v>
      </c>
      <c r="AD611" t="s">
        <v>19436</v>
      </c>
      <c r="AE611">
        <v>3</v>
      </c>
      <c r="AF611">
        <v>291</v>
      </c>
      <c r="AH611" t="s">
        <v>18985</v>
      </c>
      <c r="AI611" t="s">
        <v>19343</v>
      </c>
      <c r="AJ611" t="s">
        <v>19343</v>
      </c>
      <c r="AK611" s="8" t="s">
        <v>19369</v>
      </c>
      <c r="AL611" s="8" t="s">
        <v>19343</v>
      </c>
    </row>
    <row r="612" spans="1:38" hidden="1" x14ac:dyDescent="0.25">
      <c r="A612" t="s">
        <v>4944</v>
      </c>
      <c r="B612" t="s">
        <v>322</v>
      </c>
      <c r="C612" t="s">
        <v>149</v>
      </c>
      <c r="H612" t="s">
        <v>5003</v>
      </c>
      <c r="I612" t="s">
        <v>5004</v>
      </c>
      <c r="J612" t="s">
        <v>35</v>
      </c>
      <c r="K612" t="s">
        <v>40</v>
      </c>
      <c r="L612" t="s">
        <v>5005</v>
      </c>
      <c r="M612" t="s">
        <v>5006</v>
      </c>
      <c r="N612">
        <v>4871008</v>
      </c>
      <c r="O612">
        <v>93</v>
      </c>
      <c r="P612">
        <v>206753</v>
      </c>
      <c r="Q612">
        <v>550</v>
      </c>
      <c r="R612" t="s">
        <v>84</v>
      </c>
      <c r="S612" t="s">
        <v>85</v>
      </c>
      <c r="T612" t="s">
        <v>5007</v>
      </c>
      <c r="U612" t="s">
        <v>5008</v>
      </c>
      <c r="V612" t="s">
        <v>329</v>
      </c>
      <c r="W612" t="s">
        <v>703</v>
      </c>
      <c r="X612" t="s">
        <v>704</v>
      </c>
      <c r="Y612" t="s">
        <v>704</v>
      </c>
      <c r="Z612" t="s">
        <v>705</v>
      </c>
      <c r="AA612" t="s">
        <v>4944</v>
      </c>
      <c r="AB612" t="s">
        <v>44</v>
      </c>
      <c r="AC612" t="s">
        <v>27</v>
      </c>
      <c r="AD612" t="s">
        <v>19436</v>
      </c>
      <c r="AE612">
        <v>4</v>
      </c>
      <c r="AF612">
        <v>108</v>
      </c>
      <c r="AH612" t="s">
        <v>18933</v>
      </c>
      <c r="AI612" t="s">
        <v>19343</v>
      </c>
      <c r="AJ612" t="s">
        <v>19343</v>
      </c>
      <c r="AK612" s="8" t="s">
        <v>47</v>
      </c>
      <c r="AL612" s="8" t="s">
        <v>19343</v>
      </c>
    </row>
    <row r="613" spans="1:38" hidden="1" x14ac:dyDescent="0.25">
      <c r="A613" t="s">
        <v>4945</v>
      </c>
      <c r="C613" t="s">
        <v>149</v>
      </c>
      <c r="H613" t="s">
        <v>5009</v>
      </c>
      <c r="I613" t="s">
        <v>5010</v>
      </c>
      <c r="J613" t="s">
        <v>51</v>
      </c>
      <c r="K613" t="s">
        <v>40</v>
      </c>
      <c r="L613" t="s">
        <v>5011</v>
      </c>
      <c r="M613" t="s">
        <v>5012</v>
      </c>
      <c r="N613">
        <v>4871055</v>
      </c>
      <c r="O613">
        <v>36</v>
      </c>
      <c r="P613">
        <v>340698</v>
      </c>
      <c r="Q613">
        <v>881260</v>
      </c>
      <c r="R613" t="s">
        <v>946</v>
      </c>
      <c r="S613" t="s">
        <v>947</v>
      </c>
      <c r="T613" t="s">
        <v>5013</v>
      </c>
      <c r="U613" t="s">
        <v>5014</v>
      </c>
      <c r="V613" t="s">
        <v>245</v>
      </c>
      <c r="W613" t="s">
        <v>247</v>
      </c>
      <c r="X613" t="s">
        <v>247</v>
      </c>
      <c r="Y613" t="s">
        <v>247</v>
      </c>
      <c r="Z613" t="s">
        <v>386</v>
      </c>
      <c r="AA613" t="s">
        <v>4945</v>
      </c>
      <c r="AB613" t="s">
        <v>44</v>
      </c>
      <c r="AC613" t="s">
        <v>27</v>
      </c>
      <c r="AD613" t="s">
        <v>19420</v>
      </c>
      <c r="AE613" t="s">
        <v>46</v>
      </c>
      <c r="AF613">
        <v>35</v>
      </c>
      <c r="AH613" t="s">
        <v>18933</v>
      </c>
      <c r="AI613" t="s">
        <v>19343</v>
      </c>
      <c r="AJ613" t="s">
        <v>19343</v>
      </c>
      <c r="AK613" s="8" t="s">
        <v>47</v>
      </c>
      <c r="AL613" s="8" t="s">
        <v>19344</v>
      </c>
    </row>
    <row r="614" spans="1:38" hidden="1" x14ac:dyDescent="0.25">
      <c r="A614" t="s">
        <v>4946</v>
      </c>
      <c r="B614" t="s">
        <v>66</v>
      </c>
      <c r="H614" t="s">
        <v>5015</v>
      </c>
      <c r="I614" t="s">
        <v>5016</v>
      </c>
      <c r="J614" t="s">
        <v>51</v>
      </c>
      <c r="K614" t="s">
        <v>40</v>
      </c>
      <c r="L614" t="s">
        <v>5017</v>
      </c>
      <c r="M614" t="s">
        <v>5018</v>
      </c>
      <c r="N614">
        <v>4871986</v>
      </c>
      <c r="O614">
        <v>25</v>
      </c>
      <c r="P614">
        <v>430159</v>
      </c>
      <c r="Q614">
        <v>69218</v>
      </c>
      <c r="R614" t="s">
        <v>3649</v>
      </c>
      <c r="S614" t="s">
        <v>1229</v>
      </c>
      <c r="T614" t="s">
        <v>5019</v>
      </c>
      <c r="U614" t="s">
        <v>5020</v>
      </c>
      <c r="V614" t="s">
        <v>194</v>
      </c>
      <c r="W614" t="s">
        <v>5021</v>
      </c>
      <c r="X614" t="s">
        <v>5021</v>
      </c>
      <c r="Y614" t="s">
        <v>5021</v>
      </c>
      <c r="Z614" t="s">
        <v>5022</v>
      </c>
      <c r="AA614" t="s">
        <v>4946</v>
      </c>
      <c r="AB614" t="s">
        <v>44</v>
      </c>
      <c r="AC614" t="s">
        <v>27</v>
      </c>
      <c r="AD614" t="s">
        <v>19419</v>
      </c>
      <c r="AE614" t="s">
        <v>46</v>
      </c>
      <c r="AF614">
        <v>944</v>
      </c>
      <c r="AH614" t="s">
        <v>40</v>
      </c>
      <c r="AI614" t="s">
        <v>19343</v>
      </c>
      <c r="AJ614" t="s">
        <v>19343</v>
      </c>
      <c r="AK614" s="8" t="s">
        <v>47</v>
      </c>
      <c r="AL614" s="8" t="s">
        <v>19344</v>
      </c>
    </row>
    <row r="615" spans="1:38" hidden="1" x14ac:dyDescent="0.25">
      <c r="A615" t="s">
        <v>4947</v>
      </c>
      <c r="C615" t="s">
        <v>149</v>
      </c>
      <c r="H615" t="s">
        <v>5023</v>
      </c>
      <c r="I615" t="s">
        <v>5024</v>
      </c>
      <c r="J615" t="s">
        <v>51</v>
      </c>
      <c r="K615" t="s">
        <v>40</v>
      </c>
      <c r="L615" t="s">
        <v>5025</v>
      </c>
      <c r="M615" t="s">
        <v>5026</v>
      </c>
      <c r="N615">
        <v>4872085</v>
      </c>
      <c r="O615">
        <v>75</v>
      </c>
      <c r="P615">
        <v>193288</v>
      </c>
      <c r="Q615">
        <v>158836</v>
      </c>
      <c r="R615" t="s">
        <v>71</v>
      </c>
      <c r="S615" t="s">
        <v>72</v>
      </c>
      <c r="T615" t="s">
        <v>5027</v>
      </c>
      <c r="U615" t="s">
        <v>5028</v>
      </c>
      <c r="V615" t="s">
        <v>245</v>
      </c>
      <c r="W615" t="s">
        <v>246</v>
      </c>
      <c r="X615" t="s">
        <v>246</v>
      </c>
      <c r="Y615" t="s">
        <v>246</v>
      </c>
      <c r="Z615" t="s">
        <v>247</v>
      </c>
      <c r="AA615" t="s">
        <v>4947</v>
      </c>
      <c r="AB615" t="s">
        <v>44</v>
      </c>
      <c r="AC615" t="s">
        <v>27</v>
      </c>
      <c r="AD615" t="s">
        <v>19436</v>
      </c>
      <c r="AE615">
        <v>3</v>
      </c>
      <c r="AF615">
        <v>114</v>
      </c>
      <c r="AH615" t="s">
        <v>18948</v>
      </c>
      <c r="AI615" t="s">
        <v>19343</v>
      </c>
      <c r="AJ615" t="s">
        <v>19343</v>
      </c>
      <c r="AK615" s="8" t="s">
        <v>19395</v>
      </c>
      <c r="AL615" s="8" t="s">
        <v>19343</v>
      </c>
    </row>
    <row r="616" spans="1:38" hidden="1" x14ac:dyDescent="0.25">
      <c r="A616" t="s">
        <v>4948</v>
      </c>
      <c r="B616" t="s">
        <v>322</v>
      </c>
      <c r="C616" t="s">
        <v>149</v>
      </c>
      <c r="H616" t="s">
        <v>5029</v>
      </c>
      <c r="I616" t="s">
        <v>5030</v>
      </c>
      <c r="J616" t="s">
        <v>35</v>
      </c>
      <c r="K616" t="s">
        <v>40</v>
      </c>
      <c r="L616" t="s">
        <v>5031</v>
      </c>
      <c r="M616" t="s">
        <v>5032</v>
      </c>
      <c r="N616">
        <v>4872162</v>
      </c>
      <c r="O616">
        <v>52</v>
      </c>
      <c r="P616">
        <v>152725</v>
      </c>
      <c r="Q616">
        <v>550</v>
      </c>
      <c r="R616" t="s">
        <v>84</v>
      </c>
      <c r="S616" t="s">
        <v>85</v>
      </c>
      <c r="T616" t="s">
        <v>5033</v>
      </c>
      <c r="U616" t="s">
        <v>5034</v>
      </c>
      <c r="V616" t="s">
        <v>329</v>
      </c>
      <c r="W616" t="s">
        <v>703</v>
      </c>
      <c r="X616" t="s">
        <v>704</v>
      </c>
      <c r="Y616" t="s">
        <v>704</v>
      </c>
      <c r="Z616" t="s">
        <v>705</v>
      </c>
      <c r="AA616" t="s">
        <v>4948</v>
      </c>
      <c r="AB616" t="s">
        <v>44</v>
      </c>
      <c r="AC616" t="s">
        <v>27</v>
      </c>
      <c r="AD616" t="s">
        <v>19436</v>
      </c>
      <c r="AE616">
        <v>1</v>
      </c>
      <c r="AF616">
        <v>110</v>
      </c>
      <c r="AH616" t="s">
        <v>18929</v>
      </c>
      <c r="AI616" t="s">
        <v>19343</v>
      </c>
      <c r="AJ616" t="s">
        <v>19343</v>
      </c>
      <c r="AK616" s="8" t="s">
        <v>47</v>
      </c>
      <c r="AL616" s="8" t="s">
        <v>19344</v>
      </c>
    </row>
    <row r="617" spans="1:38" hidden="1" x14ac:dyDescent="0.25">
      <c r="A617" t="s">
        <v>4949</v>
      </c>
      <c r="B617" t="s">
        <v>48</v>
      </c>
      <c r="H617" t="s">
        <v>5035</v>
      </c>
      <c r="I617" t="s">
        <v>5036</v>
      </c>
      <c r="J617" t="s">
        <v>35</v>
      </c>
      <c r="K617" t="s">
        <v>5037</v>
      </c>
      <c r="M617" t="s">
        <v>5038</v>
      </c>
      <c r="N617">
        <v>4872341</v>
      </c>
      <c r="O617">
        <v>62</v>
      </c>
      <c r="P617">
        <v>263320</v>
      </c>
      <c r="Q617">
        <v>550</v>
      </c>
      <c r="R617" t="s">
        <v>84</v>
      </c>
      <c r="S617" t="s">
        <v>85</v>
      </c>
      <c r="T617" t="s">
        <v>40</v>
      </c>
      <c r="U617" t="s">
        <v>5039</v>
      </c>
      <c r="V617" t="s">
        <v>1833</v>
      </c>
      <c r="W617" t="s">
        <v>1834</v>
      </c>
      <c r="X617" t="s">
        <v>1835</v>
      </c>
      <c r="Y617" t="s">
        <v>1835</v>
      </c>
      <c r="Z617" t="s">
        <v>1835</v>
      </c>
      <c r="AA617" t="s">
        <v>4949</v>
      </c>
      <c r="AB617" t="s">
        <v>44</v>
      </c>
      <c r="AC617" t="s">
        <v>27</v>
      </c>
      <c r="AD617" t="s">
        <v>19430</v>
      </c>
      <c r="AE617" t="s">
        <v>46</v>
      </c>
      <c r="AF617" t="s">
        <v>47</v>
      </c>
      <c r="AH617" t="s">
        <v>18933</v>
      </c>
      <c r="AI617" t="s">
        <v>19343</v>
      </c>
      <c r="AJ617" t="s">
        <v>19343</v>
      </c>
      <c r="AK617" s="8" t="s">
        <v>19378</v>
      </c>
      <c r="AL617" s="8" t="s">
        <v>19344</v>
      </c>
    </row>
    <row r="618" spans="1:38" hidden="1" x14ac:dyDescent="0.25">
      <c r="A618" t="s">
        <v>4950</v>
      </c>
      <c r="B618" t="s">
        <v>48</v>
      </c>
      <c r="C618" t="s">
        <v>149</v>
      </c>
      <c r="D618" t="s">
        <v>866</v>
      </c>
      <c r="F618" t="s">
        <v>867</v>
      </c>
      <c r="H618" t="s">
        <v>5040</v>
      </c>
      <c r="I618" t="s">
        <v>5041</v>
      </c>
      <c r="J618" t="s">
        <v>35</v>
      </c>
      <c r="K618" t="s">
        <v>40</v>
      </c>
      <c r="L618" t="s">
        <v>5042</v>
      </c>
      <c r="M618" t="s">
        <v>5043</v>
      </c>
      <c r="N618">
        <v>4872341</v>
      </c>
      <c r="O618">
        <v>62</v>
      </c>
      <c r="P618">
        <v>263320</v>
      </c>
      <c r="Q618">
        <v>1812935</v>
      </c>
      <c r="R618" t="s">
        <v>689</v>
      </c>
      <c r="S618" t="s">
        <v>690</v>
      </c>
      <c r="T618" t="s">
        <v>5044</v>
      </c>
      <c r="U618" t="s">
        <v>5045</v>
      </c>
      <c r="V618" t="s">
        <v>874</v>
      </c>
      <c r="W618" t="s">
        <v>1843</v>
      </c>
      <c r="X618" t="s">
        <v>1843</v>
      </c>
      <c r="Y618" t="s">
        <v>1843</v>
      </c>
      <c r="Z618" t="s">
        <v>77</v>
      </c>
      <c r="AA618" t="s">
        <v>4950</v>
      </c>
      <c r="AB618" t="s">
        <v>44</v>
      </c>
      <c r="AC618" t="s">
        <v>27</v>
      </c>
      <c r="AD618" t="s">
        <v>19430</v>
      </c>
      <c r="AE618" t="s">
        <v>46</v>
      </c>
      <c r="AF618" t="s">
        <v>47</v>
      </c>
      <c r="AH618" t="s">
        <v>18933</v>
      </c>
      <c r="AI618" t="s">
        <v>19343</v>
      </c>
      <c r="AJ618" t="s">
        <v>19343</v>
      </c>
      <c r="AK618" s="8" t="s">
        <v>19378</v>
      </c>
      <c r="AL618" s="8" t="s">
        <v>19344</v>
      </c>
    </row>
    <row r="619" spans="1:38" hidden="1" x14ac:dyDescent="0.25">
      <c r="A619" t="s">
        <v>4951</v>
      </c>
      <c r="B619" t="s">
        <v>177</v>
      </c>
      <c r="C619" t="s">
        <v>149</v>
      </c>
      <c r="F619" t="s">
        <v>150</v>
      </c>
      <c r="H619" t="s">
        <v>5046</v>
      </c>
      <c r="I619" t="s">
        <v>5047</v>
      </c>
      <c r="J619" t="s">
        <v>51</v>
      </c>
      <c r="K619" t="s">
        <v>40</v>
      </c>
      <c r="L619" t="s">
        <v>5048</v>
      </c>
      <c r="M619" t="s">
        <v>5049</v>
      </c>
      <c r="N619">
        <v>4872892</v>
      </c>
      <c r="O619">
        <v>30</v>
      </c>
      <c r="P619">
        <v>550357</v>
      </c>
      <c r="Q619">
        <v>208224</v>
      </c>
      <c r="R619" t="s">
        <v>591</v>
      </c>
      <c r="S619" t="s">
        <v>592</v>
      </c>
      <c r="T619" t="s">
        <v>5050</v>
      </c>
      <c r="U619" t="s">
        <v>5051</v>
      </c>
      <c r="V619" t="s">
        <v>157</v>
      </c>
      <c r="W619" t="s">
        <v>184</v>
      </c>
      <c r="X619" t="s">
        <v>184</v>
      </c>
      <c r="Y619" t="s">
        <v>184</v>
      </c>
      <c r="Z619" t="s">
        <v>857</v>
      </c>
      <c r="AA619" t="s">
        <v>4951</v>
      </c>
      <c r="AB619" t="s">
        <v>44</v>
      </c>
      <c r="AC619" t="s">
        <v>27</v>
      </c>
      <c r="AD619" t="s">
        <v>19414</v>
      </c>
      <c r="AE619" t="s">
        <v>46</v>
      </c>
      <c r="AF619">
        <v>708</v>
      </c>
      <c r="AH619" t="s">
        <v>18963</v>
      </c>
      <c r="AI619" t="s">
        <v>19343</v>
      </c>
      <c r="AJ619" t="s">
        <v>19343</v>
      </c>
      <c r="AK619" s="8" t="s">
        <v>47</v>
      </c>
      <c r="AL619" s="8" t="s">
        <v>19344</v>
      </c>
    </row>
    <row r="620" spans="1:38" hidden="1" x14ac:dyDescent="0.25">
      <c r="A620" t="s">
        <v>4952</v>
      </c>
      <c r="B620" t="s">
        <v>387</v>
      </c>
      <c r="C620" t="s">
        <v>149</v>
      </c>
      <c r="D620" t="s">
        <v>1104</v>
      </c>
      <c r="E620" t="s">
        <v>2788</v>
      </c>
      <c r="F620" t="s">
        <v>1106</v>
      </c>
      <c r="H620" t="s">
        <v>5052</v>
      </c>
      <c r="I620" t="s">
        <v>5053</v>
      </c>
      <c r="J620" t="s">
        <v>51</v>
      </c>
      <c r="K620" t="s">
        <v>40</v>
      </c>
      <c r="L620" t="s">
        <v>5054</v>
      </c>
      <c r="M620" t="s">
        <v>5055</v>
      </c>
      <c r="N620">
        <v>4872923</v>
      </c>
      <c r="O620">
        <v>53</v>
      </c>
      <c r="P620">
        <v>320425</v>
      </c>
      <c r="Q620">
        <v>1296536</v>
      </c>
      <c r="R620" t="s">
        <v>191</v>
      </c>
      <c r="S620" t="s">
        <v>72</v>
      </c>
      <c r="T620" t="s">
        <v>5056</v>
      </c>
      <c r="U620" t="s">
        <v>5057</v>
      </c>
      <c r="V620" t="s">
        <v>157</v>
      </c>
      <c r="W620" t="s">
        <v>1113</v>
      </c>
      <c r="X620" t="s">
        <v>1113</v>
      </c>
      <c r="Y620" t="s">
        <v>1113</v>
      </c>
      <c r="Z620" t="s">
        <v>737</v>
      </c>
      <c r="AA620" t="s">
        <v>4952</v>
      </c>
      <c r="AB620" t="s">
        <v>44</v>
      </c>
      <c r="AC620" t="s">
        <v>27</v>
      </c>
      <c r="AD620" t="s">
        <v>19436</v>
      </c>
      <c r="AE620">
        <v>3</v>
      </c>
      <c r="AF620">
        <v>114</v>
      </c>
      <c r="AH620" t="s">
        <v>18960</v>
      </c>
      <c r="AI620" t="s">
        <v>19343</v>
      </c>
      <c r="AJ620" t="s">
        <v>19343</v>
      </c>
      <c r="AK620" s="8" t="s">
        <v>19367</v>
      </c>
      <c r="AL620" s="8" t="s">
        <v>19343</v>
      </c>
    </row>
    <row r="621" spans="1:38" hidden="1" x14ac:dyDescent="0.25">
      <c r="A621" t="s">
        <v>4953</v>
      </c>
      <c r="B621" t="s">
        <v>387</v>
      </c>
      <c r="C621" t="s">
        <v>149</v>
      </c>
      <c r="D621" t="s">
        <v>586</v>
      </c>
      <c r="F621" t="s">
        <v>150</v>
      </c>
      <c r="H621" t="s">
        <v>5058</v>
      </c>
      <c r="I621" t="s">
        <v>5059</v>
      </c>
      <c r="J621" t="s">
        <v>51</v>
      </c>
      <c r="K621" t="s">
        <v>40</v>
      </c>
      <c r="L621" t="s">
        <v>5060</v>
      </c>
      <c r="M621" t="s">
        <v>5061</v>
      </c>
      <c r="N621">
        <v>4873007</v>
      </c>
      <c r="O621">
        <v>65</v>
      </c>
      <c r="P621">
        <v>190983</v>
      </c>
      <c r="Q621">
        <v>299766</v>
      </c>
      <c r="R621" t="s">
        <v>733</v>
      </c>
      <c r="S621" t="s">
        <v>72</v>
      </c>
      <c r="T621" t="s">
        <v>5062</v>
      </c>
      <c r="U621" t="s">
        <v>5063</v>
      </c>
      <c r="V621" t="s">
        <v>157</v>
      </c>
      <c r="W621" t="s">
        <v>826</v>
      </c>
      <c r="X621" t="s">
        <v>826</v>
      </c>
      <c r="Y621" t="s">
        <v>826</v>
      </c>
      <c r="Z621" t="s">
        <v>827</v>
      </c>
      <c r="AA621" t="s">
        <v>4953</v>
      </c>
      <c r="AB621" t="s">
        <v>44</v>
      </c>
      <c r="AC621" t="s">
        <v>27</v>
      </c>
      <c r="AD621" t="s">
        <v>19436</v>
      </c>
      <c r="AE621">
        <v>1</v>
      </c>
      <c r="AF621">
        <v>50</v>
      </c>
      <c r="AH621" t="s">
        <v>18933</v>
      </c>
      <c r="AI621" t="s">
        <v>19343</v>
      </c>
      <c r="AJ621" t="s">
        <v>19343</v>
      </c>
      <c r="AK621" s="8" t="s">
        <v>47</v>
      </c>
      <c r="AL621" s="8" t="s">
        <v>19344</v>
      </c>
    </row>
    <row r="622" spans="1:38" hidden="1" x14ac:dyDescent="0.25">
      <c r="A622" t="s">
        <v>4954</v>
      </c>
      <c r="B622" t="s">
        <v>248</v>
      </c>
      <c r="C622" t="s">
        <v>286</v>
      </c>
      <c r="H622" t="s">
        <v>5064</v>
      </c>
      <c r="I622" t="s">
        <v>5065</v>
      </c>
      <c r="J622" t="s">
        <v>35</v>
      </c>
      <c r="K622" t="s">
        <v>40</v>
      </c>
      <c r="L622">
        <v>1216</v>
      </c>
      <c r="M622" t="s">
        <v>5066</v>
      </c>
      <c r="N622">
        <v>4873073</v>
      </c>
      <c r="O622">
        <v>16</v>
      </c>
      <c r="P622">
        <v>522472</v>
      </c>
      <c r="Q622">
        <v>61645</v>
      </c>
      <c r="R622" t="s">
        <v>38</v>
      </c>
      <c r="S622" t="s">
        <v>39</v>
      </c>
      <c r="T622" t="s">
        <v>5067</v>
      </c>
      <c r="U622" t="s">
        <v>5068</v>
      </c>
      <c r="V622" t="s">
        <v>293</v>
      </c>
      <c r="W622" t="s">
        <v>1633</v>
      </c>
      <c r="X622" t="s">
        <v>1633</v>
      </c>
      <c r="Y622" t="s">
        <v>1633</v>
      </c>
      <c r="Z622" t="s">
        <v>5069</v>
      </c>
      <c r="AA622" t="s">
        <v>4954</v>
      </c>
      <c r="AB622" t="s">
        <v>44</v>
      </c>
      <c r="AC622" t="s">
        <v>27</v>
      </c>
      <c r="AD622" t="s">
        <v>19424</v>
      </c>
      <c r="AE622" t="s">
        <v>46</v>
      </c>
      <c r="AF622" t="s">
        <v>47</v>
      </c>
      <c r="AH622" t="s">
        <v>40</v>
      </c>
      <c r="AI622" t="s">
        <v>19343</v>
      </c>
      <c r="AJ622" t="s">
        <v>19343</v>
      </c>
      <c r="AK622" s="8" t="s">
        <v>47</v>
      </c>
      <c r="AL622" s="8" t="s">
        <v>19344</v>
      </c>
    </row>
    <row r="623" spans="1:38" hidden="1" x14ac:dyDescent="0.25">
      <c r="A623" t="s">
        <v>4955</v>
      </c>
      <c r="B623" t="s">
        <v>2475</v>
      </c>
      <c r="C623" t="s">
        <v>248</v>
      </c>
      <c r="H623" t="s">
        <v>5070</v>
      </c>
      <c r="I623" t="s">
        <v>5071</v>
      </c>
      <c r="J623" t="s">
        <v>35</v>
      </c>
      <c r="K623" t="s">
        <v>40</v>
      </c>
      <c r="L623" t="s">
        <v>5072</v>
      </c>
      <c r="M623" t="s">
        <v>5073</v>
      </c>
      <c r="N623">
        <v>4873123</v>
      </c>
      <c r="O623">
        <v>18</v>
      </c>
      <c r="P623">
        <v>671217</v>
      </c>
      <c r="Q623">
        <v>158836</v>
      </c>
      <c r="R623" t="s">
        <v>71</v>
      </c>
      <c r="S623" t="s">
        <v>72</v>
      </c>
      <c r="T623" t="s">
        <v>5074</v>
      </c>
      <c r="U623" t="s">
        <v>5075</v>
      </c>
      <c r="V623" t="s">
        <v>553</v>
      </c>
      <c r="W623" t="s">
        <v>554</v>
      </c>
      <c r="X623" t="s">
        <v>554</v>
      </c>
      <c r="Y623" t="s">
        <v>554</v>
      </c>
      <c r="Z623" t="s">
        <v>498</v>
      </c>
      <c r="AA623" t="s">
        <v>4955</v>
      </c>
      <c r="AB623" t="s">
        <v>44</v>
      </c>
      <c r="AC623" t="s">
        <v>27</v>
      </c>
      <c r="AD623" t="s">
        <v>19436</v>
      </c>
      <c r="AE623">
        <v>3</v>
      </c>
      <c r="AF623">
        <v>127</v>
      </c>
      <c r="AH623" t="s">
        <v>18955</v>
      </c>
      <c r="AI623" t="s">
        <v>19343</v>
      </c>
      <c r="AJ623" t="s">
        <v>19343</v>
      </c>
      <c r="AK623" s="8" t="s">
        <v>47</v>
      </c>
      <c r="AL623" s="8" t="s">
        <v>19343</v>
      </c>
    </row>
    <row r="624" spans="1:38" hidden="1" x14ac:dyDescent="0.25">
      <c r="A624" t="s">
        <v>4956</v>
      </c>
      <c r="B624" t="s">
        <v>387</v>
      </c>
      <c r="C624" t="s">
        <v>387</v>
      </c>
      <c r="D624" t="s">
        <v>387</v>
      </c>
      <c r="F624" t="s">
        <v>388</v>
      </c>
      <c r="H624" t="s">
        <v>5076</v>
      </c>
      <c r="I624" t="s">
        <v>5077</v>
      </c>
      <c r="J624" t="s">
        <v>51</v>
      </c>
      <c r="K624" t="s">
        <v>40</v>
      </c>
      <c r="L624">
        <v>35014</v>
      </c>
      <c r="M624" t="s">
        <v>5078</v>
      </c>
      <c r="N624">
        <v>4873185</v>
      </c>
      <c r="O624">
        <v>65</v>
      </c>
      <c r="P624">
        <v>162317</v>
      </c>
      <c r="Q624">
        <v>1812934</v>
      </c>
      <c r="R624" t="s">
        <v>254</v>
      </c>
      <c r="S624" t="s">
        <v>72</v>
      </c>
      <c r="T624" t="s">
        <v>5079</v>
      </c>
      <c r="U624" t="s">
        <v>5080</v>
      </c>
      <c r="V624" t="s">
        <v>157</v>
      </c>
      <c r="W624" t="s">
        <v>394</v>
      </c>
      <c r="X624" t="s">
        <v>394</v>
      </c>
      <c r="Y624" t="s">
        <v>394</v>
      </c>
      <c r="Z624" t="s">
        <v>395</v>
      </c>
      <c r="AA624" t="s">
        <v>4956</v>
      </c>
      <c r="AB624" t="s">
        <v>44</v>
      </c>
      <c r="AC624" t="s">
        <v>27</v>
      </c>
      <c r="AD624" t="s">
        <v>19436</v>
      </c>
      <c r="AE624">
        <v>2</v>
      </c>
      <c r="AF624">
        <v>78</v>
      </c>
      <c r="AH624" t="s">
        <v>18959</v>
      </c>
      <c r="AI624" t="s">
        <v>19343</v>
      </c>
      <c r="AJ624" t="s">
        <v>19343</v>
      </c>
      <c r="AK624" s="8" t="s">
        <v>19372</v>
      </c>
      <c r="AL624" s="8" t="s">
        <v>19343</v>
      </c>
    </row>
    <row r="625" spans="1:38" hidden="1" x14ac:dyDescent="0.25">
      <c r="A625" t="s">
        <v>4957</v>
      </c>
      <c r="B625" t="s">
        <v>1674</v>
      </c>
      <c r="C625" t="s">
        <v>149</v>
      </c>
      <c r="D625" t="s">
        <v>1698</v>
      </c>
      <c r="E625">
        <v>41</v>
      </c>
      <c r="F625" t="s">
        <v>5081</v>
      </c>
      <c r="H625" t="s">
        <v>5082</v>
      </c>
      <c r="I625" t="s">
        <v>5083</v>
      </c>
      <c r="J625" t="s">
        <v>51</v>
      </c>
      <c r="K625" t="s">
        <v>40</v>
      </c>
      <c r="L625">
        <v>1179</v>
      </c>
      <c r="M625" t="s">
        <v>5084</v>
      </c>
      <c r="N625">
        <v>4873236</v>
      </c>
      <c r="O625">
        <v>253</v>
      </c>
      <c r="P625">
        <v>83544</v>
      </c>
      <c r="Q625">
        <v>158836</v>
      </c>
      <c r="R625" t="s">
        <v>71</v>
      </c>
      <c r="S625" t="s">
        <v>72</v>
      </c>
      <c r="T625" t="s">
        <v>5085</v>
      </c>
      <c r="U625" t="s">
        <v>5086</v>
      </c>
      <c r="V625" t="s">
        <v>378</v>
      </c>
      <c r="W625" t="s">
        <v>379</v>
      </c>
      <c r="X625" t="s">
        <v>379</v>
      </c>
      <c r="Y625" t="s">
        <v>379</v>
      </c>
      <c r="Z625" t="s">
        <v>77</v>
      </c>
      <c r="AA625" t="s">
        <v>4957</v>
      </c>
      <c r="AB625" t="s">
        <v>44</v>
      </c>
      <c r="AC625" t="s">
        <v>27</v>
      </c>
      <c r="AD625" t="s">
        <v>19436</v>
      </c>
      <c r="AE625">
        <v>3</v>
      </c>
      <c r="AF625">
        <v>66</v>
      </c>
      <c r="AH625" t="s">
        <v>18933</v>
      </c>
      <c r="AI625" t="s">
        <v>19343</v>
      </c>
      <c r="AJ625" t="s">
        <v>19343</v>
      </c>
      <c r="AK625" s="8" t="s">
        <v>47</v>
      </c>
      <c r="AL625" s="8" t="s">
        <v>19343</v>
      </c>
    </row>
    <row r="626" spans="1:38" hidden="1" x14ac:dyDescent="0.25">
      <c r="A626" t="s">
        <v>4958</v>
      </c>
      <c r="B626" t="s">
        <v>322</v>
      </c>
      <c r="C626" t="s">
        <v>149</v>
      </c>
      <c r="D626" t="s">
        <v>4565</v>
      </c>
      <c r="F626" t="s">
        <v>5087</v>
      </c>
      <c r="H626" t="s">
        <v>5088</v>
      </c>
      <c r="I626" t="s">
        <v>5089</v>
      </c>
      <c r="J626" t="s">
        <v>35</v>
      </c>
      <c r="K626" t="s">
        <v>40</v>
      </c>
      <c r="L626" t="s">
        <v>5090</v>
      </c>
      <c r="M626" t="s">
        <v>5091</v>
      </c>
      <c r="N626">
        <v>4873244</v>
      </c>
      <c r="O626">
        <v>52</v>
      </c>
      <c r="P626">
        <v>300250</v>
      </c>
      <c r="Q626">
        <v>158836</v>
      </c>
      <c r="R626" t="s">
        <v>71</v>
      </c>
      <c r="S626" t="s">
        <v>72</v>
      </c>
      <c r="T626" t="s">
        <v>5092</v>
      </c>
      <c r="U626" t="s">
        <v>5093</v>
      </c>
      <c r="V626" t="s">
        <v>5094</v>
      </c>
      <c r="W626" t="s">
        <v>5095</v>
      </c>
      <c r="X626" t="s">
        <v>2483</v>
      </c>
      <c r="Y626" t="s">
        <v>2483</v>
      </c>
      <c r="Z626" t="s">
        <v>544</v>
      </c>
      <c r="AA626" t="s">
        <v>4958</v>
      </c>
      <c r="AB626" t="s">
        <v>44</v>
      </c>
      <c r="AC626" t="s">
        <v>27</v>
      </c>
      <c r="AD626" t="s">
        <v>19436</v>
      </c>
      <c r="AE626">
        <v>1</v>
      </c>
      <c r="AF626">
        <v>426</v>
      </c>
      <c r="AH626" t="s">
        <v>18933</v>
      </c>
      <c r="AI626" t="s">
        <v>19343</v>
      </c>
      <c r="AJ626" t="s">
        <v>19343</v>
      </c>
      <c r="AK626" s="8" t="s">
        <v>47</v>
      </c>
      <c r="AL626" s="8" t="s">
        <v>19344</v>
      </c>
    </row>
    <row r="627" spans="1:38" hidden="1" x14ac:dyDescent="0.25">
      <c r="A627" t="s">
        <v>4959</v>
      </c>
      <c r="B627" t="s">
        <v>248</v>
      </c>
      <c r="C627" t="s">
        <v>149</v>
      </c>
      <c r="D627" t="s">
        <v>5096</v>
      </c>
      <c r="F627" t="s">
        <v>5097</v>
      </c>
      <c r="H627" t="s">
        <v>5098</v>
      </c>
      <c r="I627" t="s">
        <v>5099</v>
      </c>
      <c r="J627" t="s">
        <v>51</v>
      </c>
      <c r="K627" t="s">
        <v>40</v>
      </c>
      <c r="L627" t="s">
        <v>5100</v>
      </c>
      <c r="M627" t="s">
        <v>5101</v>
      </c>
      <c r="N627">
        <v>4873723</v>
      </c>
      <c r="O627">
        <v>103</v>
      </c>
      <c r="P627">
        <v>149160</v>
      </c>
      <c r="Q627">
        <v>61645</v>
      </c>
      <c r="R627" t="s">
        <v>38</v>
      </c>
      <c r="S627" t="s">
        <v>39</v>
      </c>
      <c r="T627" t="s">
        <v>5102</v>
      </c>
      <c r="U627" t="s">
        <v>5103</v>
      </c>
      <c r="V627" t="s">
        <v>5104</v>
      </c>
      <c r="W627" t="s">
        <v>5105</v>
      </c>
      <c r="X627" t="s">
        <v>5105</v>
      </c>
      <c r="Y627" t="s">
        <v>5105</v>
      </c>
      <c r="Z627" t="s">
        <v>5106</v>
      </c>
      <c r="AA627" t="s">
        <v>4959</v>
      </c>
      <c r="AB627" t="s">
        <v>44</v>
      </c>
      <c r="AC627" t="s">
        <v>27</v>
      </c>
      <c r="AD627" t="s">
        <v>19423</v>
      </c>
      <c r="AE627" t="s">
        <v>46</v>
      </c>
      <c r="AF627">
        <v>252</v>
      </c>
      <c r="AH627" t="s">
        <v>18986</v>
      </c>
      <c r="AI627" t="s">
        <v>19343</v>
      </c>
      <c r="AJ627" t="s">
        <v>19343</v>
      </c>
      <c r="AK627" s="8" t="s">
        <v>19375</v>
      </c>
      <c r="AL627" s="8" t="s">
        <v>19344</v>
      </c>
    </row>
    <row r="628" spans="1:38" hidden="1" x14ac:dyDescent="0.25">
      <c r="A628" t="s">
        <v>4960</v>
      </c>
      <c r="B628" t="s">
        <v>387</v>
      </c>
      <c r="C628" t="s">
        <v>387</v>
      </c>
      <c r="D628" t="s">
        <v>387</v>
      </c>
      <c r="F628" t="s">
        <v>388</v>
      </c>
      <c r="H628" t="s">
        <v>5107</v>
      </c>
      <c r="I628" t="s">
        <v>5108</v>
      </c>
      <c r="J628" t="s">
        <v>51</v>
      </c>
      <c r="K628" t="s">
        <v>40</v>
      </c>
      <c r="L628">
        <v>35030</v>
      </c>
      <c r="M628" t="s">
        <v>5109</v>
      </c>
      <c r="N628">
        <v>4874082</v>
      </c>
      <c r="O628">
        <v>70</v>
      </c>
      <c r="P628">
        <v>138395</v>
      </c>
      <c r="Q628">
        <v>1812934</v>
      </c>
      <c r="R628" t="s">
        <v>254</v>
      </c>
      <c r="S628" t="s">
        <v>72</v>
      </c>
      <c r="T628" t="s">
        <v>5110</v>
      </c>
      <c r="U628" t="s">
        <v>5111</v>
      </c>
      <c r="V628" t="s">
        <v>157</v>
      </c>
      <c r="W628" t="s">
        <v>394</v>
      </c>
      <c r="X628" t="s">
        <v>394</v>
      </c>
      <c r="Y628" t="s">
        <v>394</v>
      </c>
      <c r="Z628" t="s">
        <v>395</v>
      </c>
      <c r="AA628" t="s">
        <v>4960</v>
      </c>
      <c r="AB628" t="s">
        <v>44</v>
      </c>
      <c r="AC628" t="s">
        <v>27</v>
      </c>
      <c r="AD628" t="s">
        <v>19436</v>
      </c>
      <c r="AE628">
        <v>2</v>
      </c>
      <c r="AF628">
        <v>78</v>
      </c>
      <c r="AH628" t="s">
        <v>18959</v>
      </c>
      <c r="AI628" t="s">
        <v>19343</v>
      </c>
      <c r="AJ628" t="s">
        <v>19343</v>
      </c>
      <c r="AK628" s="8" t="s">
        <v>19372</v>
      </c>
      <c r="AL628" s="8" t="s">
        <v>19343</v>
      </c>
    </row>
    <row r="629" spans="1:38" hidden="1" x14ac:dyDescent="0.25">
      <c r="A629" t="s">
        <v>5112</v>
      </c>
      <c r="C629" t="s">
        <v>2107</v>
      </c>
      <c r="H629" t="s">
        <v>5155</v>
      </c>
      <c r="I629" t="s">
        <v>5156</v>
      </c>
      <c r="J629" t="s">
        <v>51</v>
      </c>
      <c r="K629" t="s">
        <v>40</v>
      </c>
      <c r="L629" t="s">
        <v>5157</v>
      </c>
      <c r="M629" t="s">
        <v>5158</v>
      </c>
      <c r="N629">
        <v>4874699</v>
      </c>
      <c r="O629">
        <v>49</v>
      </c>
      <c r="P629">
        <v>268762</v>
      </c>
      <c r="Q629">
        <v>69218</v>
      </c>
      <c r="R629" t="s">
        <v>3649</v>
      </c>
      <c r="S629" t="s">
        <v>1229</v>
      </c>
      <c r="T629" t="s">
        <v>5159</v>
      </c>
      <c r="U629" t="s">
        <v>5160</v>
      </c>
      <c r="V629" t="s">
        <v>2114</v>
      </c>
      <c r="W629" t="s">
        <v>2115</v>
      </c>
      <c r="X629" t="s">
        <v>2115</v>
      </c>
      <c r="Y629" t="s">
        <v>2115</v>
      </c>
      <c r="Z629" t="s">
        <v>4979</v>
      </c>
      <c r="AA629" t="s">
        <v>5112</v>
      </c>
      <c r="AB629" t="s">
        <v>44</v>
      </c>
      <c r="AC629" t="s">
        <v>27</v>
      </c>
      <c r="AD629" t="s">
        <v>19438</v>
      </c>
      <c r="AE629" t="s">
        <v>46</v>
      </c>
      <c r="AF629" t="s">
        <v>47</v>
      </c>
      <c r="AH629" t="s">
        <v>40</v>
      </c>
      <c r="AI629" t="s">
        <v>19343</v>
      </c>
      <c r="AJ629" t="s">
        <v>19343</v>
      </c>
      <c r="AK629" s="8" t="s">
        <v>47</v>
      </c>
      <c r="AL629" s="8" t="s">
        <v>19344</v>
      </c>
    </row>
    <row r="630" spans="1:38" hidden="1" x14ac:dyDescent="0.25">
      <c r="A630" t="s">
        <v>5113</v>
      </c>
      <c r="C630" t="s">
        <v>149</v>
      </c>
      <c r="H630" t="s">
        <v>5161</v>
      </c>
      <c r="I630" t="s">
        <v>5162</v>
      </c>
      <c r="J630" t="s">
        <v>51</v>
      </c>
      <c r="K630" t="s">
        <v>40</v>
      </c>
      <c r="L630" t="s">
        <v>5163</v>
      </c>
      <c r="M630" t="s">
        <v>5164</v>
      </c>
      <c r="N630">
        <v>4875023</v>
      </c>
      <c r="O630">
        <v>89</v>
      </c>
      <c r="P630">
        <v>347662</v>
      </c>
      <c r="Q630">
        <v>550</v>
      </c>
      <c r="R630" t="s">
        <v>84</v>
      </c>
      <c r="S630" t="s">
        <v>85</v>
      </c>
      <c r="T630" t="s">
        <v>5165</v>
      </c>
      <c r="U630" t="s">
        <v>5166</v>
      </c>
      <c r="V630" t="s">
        <v>2173</v>
      </c>
      <c r="W630" t="s">
        <v>2366</v>
      </c>
      <c r="X630" t="s">
        <v>2367</v>
      </c>
      <c r="Y630" t="s">
        <v>2367</v>
      </c>
      <c r="Z630" t="s">
        <v>1371</v>
      </c>
      <c r="AA630" t="s">
        <v>5113</v>
      </c>
      <c r="AB630" t="s">
        <v>44</v>
      </c>
      <c r="AC630" t="s">
        <v>27</v>
      </c>
      <c r="AD630" t="s">
        <v>19436</v>
      </c>
      <c r="AE630">
        <v>1</v>
      </c>
      <c r="AF630" t="s">
        <v>47</v>
      </c>
      <c r="AH630" t="s">
        <v>40</v>
      </c>
      <c r="AI630" t="s">
        <v>19343</v>
      </c>
      <c r="AJ630" t="s">
        <v>19343</v>
      </c>
      <c r="AK630" s="8" t="s">
        <v>47</v>
      </c>
      <c r="AL630" s="8" t="s">
        <v>19344</v>
      </c>
    </row>
    <row r="631" spans="1:38" hidden="1" x14ac:dyDescent="0.25">
      <c r="A631" t="s">
        <v>5114</v>
      </c>
      <c r="B631" t="s">
        <v>5167</v>
      </c>
      <c r="C631" t="s">
        <v>5168</v>
      </c>
      <c r="H631" t="s">
        <v>5169</v>
      </c>
      <c r="I631" t="s">
        <v>5170</v>
      </c>
      <c r="J631" t="s">
        <v>51</v>
      </c>
      <c r="K631" t="s">
        <v>40</v>
      </c>
      <c r="L631" t="s">
        <v>5171</v>
      </c>
      <c r="M631" t="s">
        <v>5172</v>
      </c>
      <c r="N631">
        <v>4875756</v>
      </c>
      <c r="O631">
        <v>51</v>
      </c>
      <c r="P631">
        <v>294992</v>
      </c>
      <c r="Q631">
        <v>158836</v>
      </c>
      <c r="R631" t="s">
        <v>71</v>
      </c>
      <c r="S631" t="s">
        <v>72</v>
      </c>
      <c r="T631" t="s">
        <v>5173</v>
      </c>
      <c r="U631" t="s">
        <v>5174</v>
      </c>
      <c r="V631" t="s">
        <v>5175</v>
      </c>
      <c r="W631" t="s">
        <v>5176</v>
      </c>
      <c r="X631" t="s">
        <v>5177</v>
      </c>
      <c r="Y631" t="s">
        <v>5177</v>
      </c>
      <c r="Z631" t="s">
        <v>77</v>
      </c>
      <c r="AA631" t="s">
        <v>5114</v>
      </c>
      <c r="AB631" t="s">
        <v>44</v>
      </c>
      <c r="AC631" t="s">
        <v>27</v>
      </c>
      <c r="AD631" t="s">
        <v>19436</v>
      </c>
      <c r="AE631">
        <v>1</v>
      </c>
      <c r="AF631">
        <v>656</v>
      </c>
      <c r="AH631" t="s">
        <v>40</v>
      </c>
      <c r="AI631" t="s">
        <v>19343</v>
      </c>
      <c r="AJ631" t="s">
        <v>19343</v>
      </c>
      <c r="AK631" s="8" t="s">
        <v>47</v>
      </c>
      <c r="AL631" s="8" t="s">
        <v>19344</v>
      </c>
    </row>
    <row r="632" spans="1:38" hidden="1" x14ac:dyDescent="0.25">
      <c r="A632" t="s">
        <v>5115</v>
      </c>
      <c r="B632" t="s">
        <v>248</v>
      </c>
      <c r="C632" t="s">
        <v>248</v>
      </c>
      <c r="D632" t="s">
        <v>248</v>
      </c>
      <c r="F632" t="s">
        <v>248</v>
      </c>
      <c r="H632" t="s">
        <v>5178</v>
      </c>
      <c r="I632" t="s">
        <v>5179</v>
      </c>
      <c r="J632" t="s">
        <v>456</v>
      </c>
      <c r="K632" t="s">
        <v>40</v>
      </c>
      <c r="L632" t="s">
        <v>5180</v>
      </c>
      <c r="M632" t="s">
        <v>40</v>
      </c>
      <c r="N632">
        <v>4875791</v>
      </c>
      <c r="O632">
        <v>3</v>
      </c>
      <c r="P632">
        <v>4684119</v>
      </c>
      <c r="Q632">
        <v>550</v>
      </c>
      <c r="R632" t="s">
        <v>84</v>
      </c>
      <c r="S632" t="s">
        <v>85</v>
      </c>
      <c r="T632" t="s">
        <v>5181</v>
      </c>
      <c r="U632" t="s">
        <v>5182</v>
      </c>
      <c r="V632" t="s">
        <v>744</v>
      </c>
      <c r="W632" t="s">
        <v>5183</v>
      </c>
      <c r="X632" t="s">
        <v>5184</v>
      </c>
      <c r="Y632" t="s">
        <v>5184</v>
      </c>
      <c r="Z632" t="s">
        <v>5185</v>
      </c>
      <c r="AA632" t="s">
        <v>5115</v>
      </c>
      <c r="AB632" t="s">
        <v>44</v>
      </c>
      <c r="AC632" t="s">
        <v>27</v>
      </c>
      <c r="AD632" t="s">
        <v>19436</v>
      </c>
      <c r="AE632">
        <v>4</v>
      </c>
      <c r="AF632">
        <v>108</v>
      </c>
      <c r="AH632" t="s">
        <v>18930</v>
      </c>
      <c r="AI632" t="s">
        <v>19343</v>
      </c>
      <c r="AJ632" t="s">
        <v>19343</v>
      </c>
      <c r="AK632" s="8" t="s">
        <v>47</v>
      </c>
      <c r="AL632" s="8" t="s">
        <v>19343</v>
      </c>
    </row>
    <row r="633" spans="1:38" hidden="1" x14ac:dyDescent="0.25">
      <c r="A633" t="s">
        <v>5116</v>
      </c>
      <c r="B633" t="s">
        <v>387</v>
      </c>
      <c r="C633" t="s">
        <v>387</v>
      </c>
      <c r="D633" t="s">
        <v>387</v>
      </c>
      <c r="F633" t="s">
        <v>388</v>
      </c>
      <c r="H633" t="s">
        <v>5186</v>
      </c>
      <c r="I633" t="s">
        <v>5187</v>
      </c>
      <c r="J633" t="s">
        <v>51</v>
      </c>
      <c r="K633" t="s">
        <v>40</v>
      </c>
      <c r="L633">
        <v>35025</v>
      </c>
      <c r="M633" t="s">
        <v>5188</v>
      </c>
      <c r="N633">
        <v>4875815</v>
      </c>
      <c r="O633">
        <v>68</v>
      </c>
      <c r="P633">
        <v>138404</v>
      </c>
      <c r="Q633">
        <v>1812934</v>
      </c>
      <c r="R633" t="s">
        <v>254</v>
      </c>
      <c r="S633" t="s">
        <v>72</v>
      </c>
      <c r="T633" t="s">
        <v>5189</v>
      </c>
      <c r="U633" t="s">
        <v>5190</v>
      </c>
      <c r="V633" t="s">
        <v>157</v>
      </c>
      <c r="W633" t="s">
        <v>394</v>
      </c>
      <c r="X633" t="s">
        <v>394</v>
      </c>
      <c r="Y633" t="s">
        <v>394</v>
      </c>
      <c r="Z633" t="s">
        <v>395</v>
      </c>
      <c r="AA633" t="s">
        <v>5116</v>
      </c>
      <c r="AB633" t="s">
        <v>44</v>
      </c>
      <c r="AC633" t="s">
        <v>27</v>
      </c>
      <c r="AD633" t="s">
        <v>19436</v>
      </c>
      <c r="AE633">
        <v>2</v>
      </c>
      <c r="AF633">
        <v>78</v>
      </c>
      <c r="AH633" t="s">
        <v>18959</v>
      </c>
      <c r="AI633" t="s">
        <v>19343</v>
      </c>
      <c r="AJ633" t="s">
        <v>19343</v>
      </c>
      <c r="AK633" s="8" t="s">
        <v>19372</v>
      </c>
      <c r="AL633" s="8" t="s">
        <v>19343</v>
      </c>
    </row>
    <row r="634" spans="1:38" hidden="1" x14ac:dyDescent="0.25">
      <c r="A634" t="s">
        <v>5117</v>
      </c>
      <c r="B634" t="s">
        <v>387</v>
      </c>
      <c r="C634" t="s">
        <v>149</v>
      </c>
      <c r="D634" t="s">
        <v>586</v>
      </c>
      <c r="F634" t="s">
        <v>150</v>
      </c>
      <c r="H634" t="s">
        <v>5191</v>
      </c>
      <c r="I634" t="s">
        <v>5192</v>
      </c>
      <c r="J634" t="s">
        <v>51</v>
      </c>
      <c r="K634" t="s">
        <v>40</v>
      </c>
      <c r="L634" t="s">
        <v>5193</v>
      </c>
      <c r="M634" t="s">
        <v>5194</v>
      </c>
      <c r="N634">
        <v>4876085</v>
      </c>
      <c r="O634">
        <v>108</v>
      </c>
      <c r="P634">
        <v>75027</v>
      </c>
      <c r="Q634">
        <v>69219</v>
      </c>
      <c r="R634" t="s">
        <v>5195</v>
      </c>
      <c r="S634" t="s">
        <v>85</v>
      </c>
      <c r="T634" t="s">
        <v>5196</v>
      </c>
      <c r="U634" t="s">
        <v>5197</v>
      </c>
      <c r="V634" t="s">
        <v>157</v>
      </c>
      <c r="W634" t="s">
        <v>826</v>
      </c>
      <c r="X634" t="s">
        <v>826</v>
      </c>
      <c r="Y634" t="s">
        <v>826</v>
      </c>
      <c r="Z634" t="s">
        <v>827</v>
      </c>
      <c r="AA634" t="s">
        <v>5117</v>
      </c>
      <c r="AB634" t="s">
        <v>44</v>
      </c>
      <c r="AC634" t="s">
        <v>27</v>
      </c>
      <c r="AD634" t="s">
        <v>19412</v>
      </c>
      <c r="AE634" t="s">
        <v>46</v>
      </c>
      <c r="AF634">
        <v>765</v>
      </c>
      <c r="AH634" t="s">
        <v>40</v>
      </c>
      <c r="AI634" t="s">
        <v>19343</v>
      </c>
      <c r="AJ634" t="s">
        <v>19343</v>
      </c>
      <c r="AK634" s="8" t="s">
        <v>47</v>
      </c>
      <c r="AL634" s="8" t="s">
        <v>19344</v>
      </c>
    </row>
    <row r="635" spans="1:38" hidden="1" x14ac:dyDescent="0.25">
      <c r="A635" t="s">
        <v>5118</v>
      </c>
      <c r="B635" t="s">
        <v>1474</v>
      </c>
      <c r="C635" t="s">
        <v>149</v>
      </c>
      <c r="D635" t="s">
        <v>1277</v>
      </c>
      <c r="E635" t="s">
        <v>5198</v>
      </c>
      <c r="F635" t="s">
        <v>1279</v>
      </c>
      <c r="H635" t="s">
        <v>5199</v>
      </c>
      <c r="I635" t="s">
        <v>5200</v>
      </c>
      <c r="J635" t="s">
        <v>456</v>
      </c>
      <c r="K635" t="s">
        <v>40</v>
      </c>
      <c r="L635" t="s">
        <v>5201</v>
      </c>
      <c r="M635" t="s">
        <v>40</v>
      </c>
      <c r="N635">
        <v>4876999</v>
      </c>
      <c r="O635">
        <v>1</v>
      </c>
      <c r="P635">
        <v>4876999</v>
      </c>
      <c r="Q635">
        <v>2027919</v>
      </c>
      <c r="R635" t="s">
        <v>777</v>
      </c>
      <c r="S635" t="s">
        <v>778</v>
      </c>
      <c r="T635" t="s">
        <v>5202</v>
      </c>
      <c r="U635" t="s">
        <v>5203</v>
      </c>
      <c r="V635" t="s">
        <v>1286</v>
      </c>
      <c r="W635" t="s">
        <v>5204</v>
      </c>
      <c r="X635" t="s">
        <v>5205</v>
      </c>
      <c r="Y635" t="s">
        <v>5205</v>
      </c>
      <c r="Z635" t="s">
        <v>5206</v>
      </c>
      <c r="AA635" t="s">
        <v>5118</v>
      </c>
      <c r="AB635" t="s">
        <v>44</v>
      </c>
      <c r="AC635" t="s">
        <v>27</v>
      </c>
      <c r="AD635" t="s">
        <v>19423</v>
      </c>
      <c r="AE635" t="s">
        <v>46</v>
      </c>
      <c r="AF635">
        <v>252</v>
      </c>
      <c r="AH635" t="s">
        <v>18955</v>
      </c>
      <c r="AI635" t="s">
        <v>19343</v>
      </c>
      <c r="AJ635" t="s">
        <v>19343</v>
      </c>
      <c r="AK635" s="8" t="s">
        <v>47</v>
      </c>
      <c r="AL635" s="8" t="s">
        <v>19344</v>
      </c>
    </row>
    <row r="636" spans="1:38" hidden="1" x14ac:dyDescent="0.25">
      <c r="A636" t="s">
        <v>5119</v>
      </c>
      <c r="B636" t="s">
        <v>715</v>
      </c>
      <c r="C636" t="s">
        <v>149</v>
      </c>
      <c r="H636" t="s">
        <v>5207</v>
      </c>
      <c r="I636" t="s">
        <v>5208</v>
      </c>
      <c r="J636" t="s">
        <v>35</v>
      </c>
      <c r="K636" t="s">
        <v>40</v>
      </c>
      <c r="L636" t="s">
        <v>5209</v>
      </c>
      <c r="M636" t="s">
        <v>5210</v>
      </c>
      <c r="N636">
        <v>4877424</v>
      </c>
      <c r="O636">
        <v>82</v>
      </c>
      <c r="P636">
        <v>233550</v>
      </c>
      <c r="Q636">
        <v>550</v>
      </c>
      <c r="R636" t="s">
        <v>84</v>
      </c>
      <c r="S636" t="s">
        <v>85</v>
      </c>
      <c r="T636" t="s">
        <v>40</v>
      </c>
      <c r="U636" t="s">
        <v>5211</v>
      </c>
      <c r="V636" t="s">
        <v>329</v>
      </c>
      <c r="W636" t="s">
        <v>3049</v>
      </c>
      <c r="X636" t="s">
        <v>722</v>
      </c>
      <c r="Y636" t="s">
        <v>722</v>
      </c>
      <c r="Z636" t="s">
        <v>722</v>
      </c>
      <c r="AA636" t="s">
        <v>5119</v>
      </c>
      <c r="AB636" t="s">
        <v>44</v>
      </c>
      <c r="AC636" t="s">
        <v>27</v>
      </c>
      <c r="AD636" t="s">
        <v>19414</v>
      </c>
      <c r="AE636" t="s">
        <v>46</v>
      </c>
      <c r="AF636">
        <v>125</v>
      </c>
      <c r="AH636" t="s">
        <v>40</v>
      </c>
      <c r="AI636" t="s">
        <v>19343</v>
      </c>
      <c r="AJ636" t="s">
        <v>19343</v>
      </c>
      <c r="AK636" s="8" t="s">
        <v>47</v>
      </c>
      <c r="AL636" s="8" t="s">
        <v>19344</v>
      </c>
    </row>
    <row r="637" spans="1:38" hidden="1" x14ac:dyDescent="0.25">
      <c r="A637" t="s">
        <v>5120</v>
      </c>
      <c r="B637" t="s">
        <v>1930</v>
      </c>
      <c r="C637" t="s">
        <v>149</v>
      </c>
      <c r="D637" t="s">
        <v>866</v>
      </c>
      <c r="F637" t="s">
        <v>867</v>
      </c>
      <c r="H637" t="s">
        <v>5212</v>
      </c>
      <c r="I637" t="s">
        <v>5213</v>
      </c>
      <c r="J637" t="s">
        <v>35</v>
      </c>
      <c r="K637" t="s">
        <v>40</v>
      </c>
      <c r="L637" t="s">
        <v>5214</v>
      </c>
      <c r="M637" t="s">
        <v>5215</v>
      </c>
      <c r="N637">
        <v>4877545</v>
      </c>
      <c r="O637">
        <v>42</v>
      </c>
      <c r="P637">
        <v>295626</v>
      </c>
      <c r="Q637">
        <v>550</v>
      </c>
      <c r="R637" t="s">
        <v>84</v>
      </c>
      <c r="S637" t="s">
        <v>85</v>
      </c>
      <c r="T637" t="s">
        <v>5216</v>
      </c>
      <c r="U637" t="s">
        <v>5217</v>
      </c>
      <c r="V637" t="s">
        <v>874</v>
      </c>
      <c r="W637" t="s">
        <v>1843</v>
      </c>
      <c r="X637" t="s">
        <v>1843</v>
      </c>
      <c r="Y637" t="s">
        <v>1843</v>
      </c>
      <c r="Z637" t="s">
        <v>1844</v>
      </c>
      <c r="AA637" t="s">
        <v>5120</v>
      </c>
      <c r="AB637" t="s">
        <v>44</v>
      </c>
      <c r="AC637" t="s">
        <v>27</v>
      </c>
      <c r="AD637" t="s">
        <v>19412</v>
      </c>
      <c r="AE637" t="s">
        <v>46</v>
      </c>
      <c r="AF637" t="s">
        <v>47</v>
      </c>
      <c r="AH637" t="s">
        <v>40</v>
      </c>
      <c r="AI637" t="s">
        <v>19343</v>
      </c>
      <c r="AJ637" t="s">
        <v>19343</v>
      </c>
      <c r="AK637" s="8" t="s">
        <v>19378</v>
      </c>
      <c r="AL637" s="8" t="s">
        <v>19344</v>
      </c>
    </row>
    <row r="638" spans="1:38" hidden="1" x14ac:dyDescent="0.25">
      <c r="A638" t="s">
        <v>5121</v>
      </c>
      <c r="C638" t="s">
        <v>149</v>
      </c>
      <c r="F638" t="s">
        <v>150</v>
      </c>
      <c r="H638" t="s">
        <v>5218</v>
      </c>
      <c r="I638" t="s">
        <v>5219</v>
      </c>
      <c r="J638" t="s">
        <v>51</v>
      </c>
      <c r="K638" t="s">
        <v>40</v>
      </c>
      <c r="L638" t="s">
        <v>5220</v>
      </c>
      <c r="M638" t="s">
        <v>5221</v>
      </c>
      <c r="N638">
        <v>4877692</v>
      </c>
      <c r="O638">
        <v>65</v>
      </c>
      <c r="P638">
        <v>238344</v>
      </c>
      <c r="Q638">
        <v>208224</v>
      </c>
      <c r="R638" t="s">
        <v>591</v>
      </c>
      <c r="S638" t="s">
        <v>592</v>
      </c>
      <c r="T638" t="s">
        <v>5222</v>
      </c>
      <c r="U638" t="s">
        <v>5223</v>
      </c>
      <c r="V638" t="s">
        <v>157</v>
      </c>
      <c r="W638" t="s">
        <v>158</v>
      </c>
      <c r="X638" t="s">
        <v>158</v>
      </c>
      <c r="Y638" t="s">
        <v>158</v>
      </c>
      <c r="Z638" t="s">
        <v>857</v>
      </c>
      <c r="AA638" t="s">
        <v>5121</v>
      </c>
      <c r="AB638" t="s">
        <v>44</v>
      </c>
      <c r="AC638" t="s">
        <v>27</v>
      </c>
      <c r="AD638" t="s">
        <v>19414</v>
      </c>
      <c r="AE638" t="s">
        <v>46</v>
      </c>
      <c r="AF638">
        <v>191</v>
      </c>
      <c r="AH638" t="s">
        <v>40</v>
      </c>
      <c r="AI638" t="s">
        <v>19343</v>
      </c>
      <c r="AJ638" t="s">
        <v>19343</v>
      </c>
      <c r="AK638" s="8" t="s">
        <v>47</v>
      </c>
      <c r="AL638" s="8" t="s">
        <v>19344</v>
      </c>
    </row>
    <row r="639" spans="1:38" hidden="1" x14ac:dyDescent="0.25">
      <c r="A639" t="s">
        <v>5122</v>
      </c>
      <c r="B639" t="s">
        <v>421</v>
      </c>
      <c r="C639" t="s">
        <v>149</v>
      </c>
      <c r="D639" t="s">
        <v>387</v>
      </c>
      <c r="F639" t="s">
        <v>471</v>
      </c>
      <c r="H639" t="s">
        <v>5224</v>
      </c>
      <c r="I639" t="s">
        <v>5225</v>
      </c>
      <c r="J639" t="s">
        <v>35</v>
      </c>
      <c r="K639" t="s">
        <v>40</v>
      </c>
      <c r="L639" t="s">
        <v>5226</v>
      </c>
      <c r="M639" t="s">
        <v>5227</v>
      </c>
      <c r="N639">
        <v>4878032</v>
      </c>
      <c r="O639">
        <v>59</v>
      </c>
      <c r="P639">
        <v>445647</v>
      </c>
      <c r="Q639">
        <v>1812935</v>
      </c>
      <c r="R639" t="s">
        <v>689</v>
      </c>
      <c r="S639" t="s">
        <v>690</v>
      </c>
      <c r="T639" t="s">
        <v>5228</v>
      </c>
      <c r="U639" t="s">
        <v>5229</v>
      </c>
      <c r="V639" t="s">
        <v>478</v>
      </c>
      <c r="W639" t="s">
        <v>479</v>
      </c>
      <c r="X639" t="s">
        <v>479</v>
      </c>
      <c r="Y639" t="s">
        <v>479</v>
      </c>
      <c r="Z639" t="s">
        <v>77</v>
      </c>
      <c r="AA639" t="s">
        <v>5122</v>
      </c>
      <c r="AB639" t="s">
        <v>44</v>
      </c>
      <c r="AC639" t="s">
        <v>27</v>
      </c>
      <c r="AD639" t="s">
        <v>19430</v>
      </c>
      <c r="AE639" t="s">
        <v>46</v>
      </c>
      <c r="AF639">
        <v>634</v>
      </c>
      <c r="AH639" t="s">
        <v>18929</v>
      </c>
      <c r="AI639" t="s">
        <v>19343</v>
      </c>
      <c r="AJ639" t="s">
        <v>19343</v>
      </c>
      <c r="AK639" s="8" t="s">
        <v>47</v>
      </c>
      <c r="AL639" s="8" t="s">
        <v>19344</v>
      </c>
    </row>
    <row r="640" spans="1:38" hidden="1" x14ac:dyDescent="0.25">
      <c r="A640" t="s">
        <v>5123</v>
      </c>
      <c r="B640" t="s">
        <v>322</v>
      </c>
      <c r="C640" t="s">
        <v>149</v>
      </c>
      <c r="H640" t="s">
        <v>5230</v>
      </c>
      <c r="I640" t="s">
        <v>5231</v>
      </c>
      <c r="J640" t="s">
        <v>35</v>
      </c>
      <c r="K640" t="s">
        <v>40</v>
      </c>
      <c r="L640" t="s">
        <v>5232</v>
      </c>
      <c r="M640" t="s">
        <v>5233</v>
      </c>
      <c r="N640">
        <v>4878038</v>
      </c>
      <c r="O640">
        <v>56</v>
      </c>
      <c r="P640">
        <v>177319</v>
      </c>
      <c r="Q640">
        <v>550</v>
      </c>
      <c r="R640" t="s">
        <v>84</v>
      </c>
      <c r="S640" t="s">
        <v>85</v>
      </c>
      <c r="T640" t="s">
        <v>5234</v>
      </c>
      <c r="U640" t="s">
        <v>5235</v>
      </c>
      <c r="V640" t="s">
        <v>329</v>
      </c>
      <c r="W640" t="s">
        <v>1878</v>
      </c>
      <c r="X640" t="s">
        <v>331</v>
      </c>
      <c r="Y640" t="s">
        <v>331</v>
      </c>
      <c r="Z640" t="s">
        <v>1499</v>
      </c>
      <c r="AA640" t="s">
        <v>5123</v>
      </c>
      <c r="AB640" t="s">
        <v>44</v>
      </c>
      <c r="AC640" t="s">
        <v>27</v>
      </c>
      <c r="AD640" t="s">
        <v>19436</v>
      </c>
      <c r="AE640">
        <v>1</v>
      </c>
      <c r="AF640">
        <v>50</v>
      </c>
      <c r="AH640" t="s">
        <v>40</v>
      </c>
      <c r="AI640" t="s">
        <v>19343</v>
      </c>
      <c r="AJ640" t="s">
        <v>19343</v>
      </c>
      <c r="AK640" s="8" t="s">
        <v>47</v>
      </c>
      <c r="AL640" s="8" t="s">
        <v>19344</v>
      </c>
    </row>
    <row r="641" spans="1:38" hidden="1" x14ac:dyDescent="0.25">
      <c r="A641" t="s">
        <v>5124</v>
      </c>
      <c r="B641" t="s">
        <v>5236</v>
      </c>
      <c r="F641" t="s">
        <v>4663</v>
      </c>
      <c r="H641" t="s">
        <v>5237</v>
      </c>
      <c r="I641" t="s">
        <v>5238</v>
      </c>
      <c r="J641" t="s">
        <v>51</v>
      </c>
      <c r="K641" t="s">
        <v>40</v>
      </c>
      <c r="L641" t="s">
        <v>5239</v>
      </c>
      <c r="M641" t="s">
        <v>5240</v>
      </c>
      <c r="N641">
        <v>4878192</v>
      </c>
      <c r="O641">
        <v>174</v>
      </c>
      <c r="P641">
        <v>140913</v>
      </c>
      <c r="Q641">
        <v>158836</v>
      </c>
      <c r="R641" t="s">
        <v>71</v>
      </c>
      <c r="S641" t="s">
        <v>72</v>
      </c>
      <c r="T641" t="s">
        <v>5241</v>
      </c>
      <c r="U641" t="s">
        <v>5242</v>
      </c>
      <c r="V641" t="s">
        <v>4371</v>
      </c>
      <c r="W641" t="s">
        <v>1299</v>
      </c>
      <c r="X641" t="s">
        <v>1853</v>
      </c>
      <c r="Y641" t="s">
        <v>1853</v>
      </c>
      <c r="Z641" t="s">
        <v>1854</v>
      </c>
      <c r="AA641" t="s">
        <v>5124</v>
      </c>
      <c r="AB641" t="s">
        <v>44</v>
      </c>
      <c r="AC641" t="s">
        <v>27</v>
      </c>
      <c r="AD641" t="s">
        <v>19436</v>
      </c>
      <c r="AE641">
        <v>3</v>
      </c>
      <c r="AF641">
        <v>114</v>
      </c>
      <c r="AH641" t="s">
        <v>18944</v>
      </c>
      <c r="AI641" t="s">
        <v>19343</v>
      </c>
      <c r="AJ641" t="s">
        <v>19343</v>
      </c>
      <c r="AK641" s="8" t="s">
        <v>47</v>
      </c>
      <c r="AL641" s="8" t="s">
        <v>19343</v>
      </c>
    </row>
    <row r="642" spans="1:38" hidden="1" x14ac:dyDescent="0.25">
      <c r="A642" t="s">
        <v>5125</v>
      </c>
      <c r="C642" t="s">
        <v>149</v>
      </c>
      <c r="F642" t="s">
        <v>150</v>
      </c>
      <c r="H642" t="s">
        <v>5243</v>
      </c>
      <c r="I642" t="s">
        <v>5244</v>
      </c>
      <c r="J642" t="s">
        <v>51</v>
      </c>
      <c r="K642" t="s">
        <v>40</v>
      </c>
      <c r="L642" t="s">
        <v>5245</v>
      </c>
      <c r="M642" t="s">
        <v>5246</v>
      </c>
      <c r="N642">
        <v>4878246</v>
      </c>
      <c r="O642">
        <v>40</v>
      </c>
      <c r="P642">
        <v>187719</v>
      </c>
      <c r="Q642">
        <v>1812935</v>
      </c>
      <c r="R642" t="s">
        <v>689</v>
      </c>
      <c r="S642" t="s">
        <v>690</v>
      </c>
      <c r="T642" t="s">
        <v>5247</v>
      </c>
      <c r="U642" t="s">
        <v>5248</v>
      </c>
      <c r="V642" t="s">
        <v>157</v>
      </c>
      <c r="W642" t="s">
        <v>158</v>
      </c>
      <c r="X642" t="s">
        <v>158</v>
      </c>
      <c r="Y642" t="s">
        <v>158</v>
      </c>
      <c r="Z642" t="s">
        <v>259</v>
      </c>
      <c r="AA642" t="s">
        <v>5125</v>
      </c>
      <c r="AB642" t="s">
        <v>44</v>
      </c>
      <c r="AC642" t="s">
        <v>27</v>
      </c>
      <c r="AD642" t="s">
        <v>19430</v>
      </c>
      <c r="AE642" t="s">
        <v>46</v>
      </c>
      <c r="AF642">
        <v>746</v>
      </c>
      <c r="AH642" t="s">
        <v>40</v>
      </c>
      <c r="AI642" t="s">
        <v>19343</v>
      </c>
      <c r="AJ642" t="s">
        <v>19343</v>
      </c>
      <c r="AK642" s="8" t="s">
        <v>47</v>
      </c>
      <c r="AL642" s="8" t="s">
        <v>19344</v>
      </c>
    </row>
    <row r="643" spans="1:38" hidden="1" x14ac:dyDescent="0.25">
      <c r="A643" t="s">
        <v>5126</v>
      </c>
      <c r="B643" t="s">
        <v>715</v>
      </c>
      <c r="C643" t="s">
        <v>149</v>
      </c>
      <c r="H643" t="s">
        <v>5249</v>
      </c>
      <c r="I643" t="s">
        <v>5250</v>
      </c>
      <c r="J643" t="s">
        <v>35</v>
      </c>
      <c r="K643" t="s">
        <v>40</v>
      </c>
      <c r="L643" t="s">
        <v>5251</v>
      </c>
      <c r="M643" t="s">
        <v>5252</v>
      </c>
      <c r="N643">
        <v>4878323</v>
      </c>
      <c r="O643">
        <v>82</v>
      </c>
      <c r="P643">
        <v>228707</v>
      </c>
      <c r="Q643">
        <v>550</v>
      </c>
      <c r="R643" t="s">
        <v>84</v>
      </c>
      <c r="S643" t="s">
        <v>85</v>
      </c>
      <c r="T643" t="s">
        <v>40</v>
      </c>
      <c r="U643" t="s">
        <v>5253</v>
      </c>
      <c r="V643" t="s">
        <v>329</v>
      </c>
      <c r="W643" t="s">
        <v>3049</v>
      </c>
      <c r="X643" t="s">
        <v>722</v>
      </c>
      <c r="Y643" t="s">
        <v>722</v>
      </c>
      <c r="Z643" t="s">
        <v>722</v>
      </c>
      <c r="AA643" t="s">
        <v>5126</v>
      </c>
      <c r="AB643" t="s">
        <v>44</v>
      </c>
      <c r="AC643" t="s">
        <v>27</v>
      </c>
      <c r="AD643" t="s">
        <v>19414</v>
      </c>
      <c r="AE643" t="s">
        <v>46</v>
      </c>
      <c r="AF643">
        <v>125</v>
      </c>
      <c r="AH643" t="s">
        <v>40</v>
      </c>
      <c r="AI643" t="s">
        <v>19343</v>
      </c>
      <c r="AJ643" t="s">
        <v>19343</v>
      </c>
      <c r="AK643" s="8" t="s">
        <v>47</v>
      </c>
      <c r="AL643" s="8" t="s">
        <v>19344</v>
      </c>
    </row>
    <row r="644" spans="1:38" hidden="1" x14ac:dyDescent="0.25">
      <c r="A644" t="s">
        <v>5127</v>
      </c>
      <c r="B644" t="s">
        <v>715</v>
      </c>
      <c r="C644" t="s">
        <v>149</v>
      </c>
      <c r="H644" t="s">
        <v>5254</v>
      </c>
      <c r="I644" t="s">
        <v>5255</v>
      </c>
      <c r="J644" t="s">
        <v>51</v>
      </c>
      <c r="K644" t="s">
        <v>40</v>
      </c>
      <c r="L644" t="s">
        <v>5256</v>
      </c>
      <c r="M644" t="s">
        <v>5257</v>
      </c>
      <c r="N644">
        <v>4878341</v>
      </c>
      <c r="O644">
        <v>40</v>
      </c>
      <c r="P644">
        <v>743411</v>
      </c>
      <c r="Q644">
        <v>550</v>
      </c>
      <c r="R644" t="s">
        <v>84</v>
      </c>
      <c r="S644" t="s">
        <v>85</v>
      </c>
      <c r="T644" t="s">
        <v>40</v>
      </c>
      <c r="U644" t="s">
        <v>5258</v>
      </c>
      <c r="V644" t="s">
        <v>329</v>
      </c>
      <c r="W644" t="s">
        <v>3049</v>
      </c>
      <c r="X644" t="s">
        <v>722</v>
      </c>
      <c r="Y644" t="s">
        <v>722</v>
      </c>
      <c r="Z644" t="s">
        <v>722</v>
      </c>
      <c r="AA644" t="s">
        <v>5127</v>
      </c>
      <c r="AB644" t="s">
        <v>44</v>
      </c>
      <c r="AC644" t="s">
        <v>27</v>
      </c>
      <c r="AD644" t="s">
        <v>19436</v>
      </c>
      <c r="AE644">
        <v>2</v>
      </c>
      <c r="AF644">
        <v>138</v>
      </c>
      <c r="AH644" t="s">
        <v>18941</v>
      </c>
      <c r="AI644" t="s">
        <v>19343</v>
      </c>
      <c r="AJ644" t="s">
        <v>19343</v>
      </c>
      <c r="AK644" s="8" t="s">
        <v>47</v>
      </c>
      <c r="AL644" s="8" t="s">
        <v>19343</v>
      </c>
    </row>
    <row r="645" spans="1:38" hidden="1" x14ac:dyDescent="0.25">
      <c r="A645" t="s">
        <v>5128</v>
      </c>
      <c r="B645" t="s">
        <v>3571</v>
      </c>
      <c r="C645" t="s">
        <v>149</v>
      </c>
      <c r="H645" t="s">
        <v>5259</v>
      </c>
      <c r="I645" t="s">
        <v>5260</v>
      </c>
      <c r="J645" t="s">
        <v>35</v>
      </c>
      <c r="K645" t="s">
        <v>40</v>
      </c>
      <c r="L645" t="s">
        <v>5261</v>
      </c>
      <c r="M645" t="s">
        <v>5262</v>
      </c>
      <c r="N645">
        <v>4878638</v>
      </c>
      <c r="O645">
        <v>297</v>
      </c>
      <c r="P645">
        <v>122763</v>
      </c>
      <c r="Q645">
        <v>2041079</v>
      </c>
      <c r="R645" t="s">
        <v>5263</v>
      </c>
      <c r="S645" t="s">
        <v>5264</v>
      </c>
      <c r="T645" t="s">
        <v>5265</v>
      </c>
      <c r="U645" t="s">
        <v>5266</v>
      </c>
      <c r="V645" t="s">
        <v>3581</v>
      </c>
      <c r="W645" t="s">
        <v>3582</v>
      </c>
      <c r="X645" t="s">
        <v>3582</v>
      </c>
      <c r="Y645" t="s">
        <v>3582</v>
      </c>
      <c r="Z645" t="s">
        <v>3583</v>
      </c>
      <c r="AA645" t="s">
        <v>5128</v>
      </c>
      <c r="AB645" t="s">
        <v>44</v>
      </c>
      <c r="AC645" t="s">
        <v>27</v>
      </c>
      <c r="AD645" t="s">
        <v>19425</v>
      </c>
      <c r="AE645" t="s">
        <v>46</v>
      </c>
      <c r="AF645" t="s">
        <v>47</v>
      </c>
      <c r="AH645" t="s">
        <v>18987</v>
      </c>
      <c r="AI645" t="s">
        <v>19343</v>
      </c>
      <c r="AJ645" t="s">
        <v>19343</v>
      </c>
      <c r="AK645" s="8" t="s">
        <v>47</v>
      </c>
      <c r="AL645" s="8" t="s">
        <v>19344</v>
      </c>
    </row>
    <row r="646" spans="1:38" hidden="1" x14ac:dyDescent="0.25">
      <c r="A646" t="s">
        <v>5129</v>
      </c>
      <c r="B646" t="s">
        <v>421</v>
      </c>
      <c r="C646" t="s">
        <v>149</v>
      </c>
      <c r="D646" t="s">
        <v>387</v>
      </c>
      <c r="F646" t="s">
        <v>471</v>
      </c>
      <c r="H646" t="s">
        <v>5267</v>
      </c>
      <c r="I646" t="s">
        <v>5268</v>
      </c>
      <c r="J646" t="s">
        <v>35</v>
      </c>
      <c r="K646" t="s">
        <v>40</v>
      </c>
      <c r="L646" t="s">
        <v>5269</v>
      </c>
      <c r="M646" t="s">
        <v>5270</v>
      </c>
      <c r="N646">
        <v>4878728</v>
      </c>
      <c r="O646">
        <v>61</v>
      </c>
      <c r="P646">
        <v>412598</v>
      </c>
      <c r="Q646">
        <v>1812935</v>
      </c>
      <c r="R646" t="s">
        <v>689</v>
      </c>
      <c r="S646" t="s">
        <v>690</v>
      </c>
      <c r="T646" t="s">
        <v>5271</v>
      </c>
      <c r="U646" t="s">
        <v>5272</v>
      </c>
      <c r="V646" t="s">
        <v>478</v>
      </c>
      <c r="W646" t="s">
        <v>479</v>
      </c>
      <c r="X646" t="s">
        <v>479</v>
      </c>
      <c r="Y646" t="s">
        <v>479</v>
      </c>
      <c r="Z646" t="s">
        <v>77</v>
      </c>
      <c r="AA646" t="s">
        <v>5129</v>
      </c>
      <c r="AB646" t="s">
        <v>44</v>
      </c>
      <c r="AC646" t="s">
        <v>27</v>
      </c>
      <c r="AD646" t="s">
        <v>19430</v>
      </c>
      <c r="AE646" t="s">
        <v>46</v>
      </c>
      <c r="AF646">
        <v>634</v>
      </c>
      <c r="AH646" t="s">
        <v>18929</v>
      </c>
      <c r="AI646" t="s">
        <v>19343</v>
      </c>
      <c r="AJ646" t="s">
        <v>19343</v>
      </c>
      <c r="AK646" s="8" t="s">
        <v>47</v>
      </c>
      <c r="AL646" s="8" t="s">
        <v>19344</v>
      </c>
    </row>
    <row r="647" spans="1:38" hidden="1" x14ac:dyDescent="0.25">
      <c r="A647" t="s">
        <v>5130</v>
      </c>
      <c r="B647" t="s">
        <v>322</v>
      </c>
      <c r="C647" t="s">
        <v>149</v>
      </c>
      <c r="H647" t="s">
        <v>5273</v>
      </c>
      <c r="I647" t="s">
        <v>5274</v>
      </c>
      <c r="J647" t="s">
        <v>35</v>
      </c>
      <c r="K647" t="s">
        <v>40</v>
      </c>
      <c r="L647" t="s">
        <v>5275</v>
      </c>
      <c r="M647" t="s">
        <v>5276</v>
      </c>
      <c r="N647">
        <v>4879398</v>
      </c>
      <c r="O647">
        <v>68</v>
      </c>
      <c r="P647">
        <v>184915</v>
      </c>
      <c r="Q647">
        <v>550</v>
      </c>
      <c r="R647" t="s">
        <v>84</v>
      </c>
      <c r="S647" t="s">
        <v>85</v>
      </c>
      <c r="T647" t="s">
        <v>5277</v>
      </c>
      <c r="U647" t="s">
        <v>5278</v>
      </c>
      <c r="V647" t="s">
        <v>329</v>
      </c>
      <c r="W647" t="s">
        <v>703</v>
      </c>
      <c r="X647" t="s">
        <v>704</v>
      </c>
      <c r="Y647" t="s">
        <v>704</v>
      </c>
      <c r="Z647" t="s">
        <v>705</v>
      </c>
      <c r="AA647" t="s">
        <v>5130</v>
      </c>
      <c r="AB647" t="s">
        <v>44</v>
      </c>
      <c r="AC647" t="s">
        <v>27</v>
      </c>
      <c r="AD647" t="s">
        <v>19436</v>
      </c>
      <c r="AE647">
        <v>1</v>
      </c>
      <c r="AF647">
        <v>50</v>
      </c>
      <c r="AH647" t="s">
        <v>18988</v>
      </c>
      <c r="AI647" t="s">
        <v>19343</v>
      </c>
      <c r="AJ647" t="s">
        <v>19343</v>
      </c>
      <c r="AK647" s="8" t="s">
        <v>47</v>
      </c>
      <c r="AL647" s="8" t="s">
        <v>19344</v>
      </c>
    </row>
    <row r="648" spans="1:38" hidden="1" x14ac:dyDescent="0.25">
      <c r="A648" s="6" t="s">
        <v>5131</v>
      </c>
      <c r="B648" s="6"/>
      <c r="C648" s="6"/>
      <c r="D648" s="6"/>
      <c r="E648" s="6"/>
      <c r="F648" s="6"/>
      <c r="G648" s="6"/>
      <c r="H648" s="6" t="s">
        <v>5279</v>
      </c>
      <c r="I648" s="6" t="s">
        <v>5280</v>
      </c>
      <c r="J648" s="6" t="s">
        <v>51</v>
      </c>
      <c r="K648" s="6" t="s">
        <v>5281</v>
      </c>
      <c r="L648" s="6"/>
      <c r="M648" s="6" t="s">
        <v>5282</v>
      </c>
      <c r="N648" s="6">
        <v>4879939</v>
      </c>
      <c r="O648" s="6">
        <v>142</v>
      </c>
      <c r="P648" s="6">
        <v>678345</v>
      </c>
      <c r="Q648" s="6">
        <v>69218</v>
      </c>
      <c r="R648" s="6" t="s">
        <v>3649</v>
      </c>
      <c r="S648" s="6" t="s">
        <v>1229</v>
      </c>
      <c r="T648" s="6" t="s">
        <v>5283</v>
      </c>
      <c r="U648" s="6" t="s">
        <v>5284</v>
      </c>
      <c r="V648" s="6" t="s">
        <v>1609</v>
      </c>
      <c r="W648" s="6" t="s">
        <v>1610</v>
      </c>
      <c r="X648" s="6" t="s">
        <v>1611</v>
      </c>
      <c r="Y648" s="6" t="s">
        <v>1611</v>
      </c>
      <c r="Z648" s="6" t="s">
        <v>1612</v>
      </c>
      <c r="AA648" s="13" t="s">
        <v>5131</v>
      </c>
      <c r="AB648" s="13" t="s">
        <v>44</v>
      </c>
      <c r="AC648" s="13" t="s">
        <v>27</v>
      </c>
      <c r="AD648" s="13" t="s">
        <v>19438</v>
      </c>
      <c r="AE648" s="13" t="s">
        <v>46</v>
      </c>
      <c r="AF648" s="13" t="s">
        <v>47</v>
      </c>
      <c r="AG648" s="13" t="s">
        <v>18924</v>
      </c>
      <c r="AH648" s="13" t="s">
        <v>40</v>
      </c>
      <c r="AI648" t="s">
        <v>19343</v>
      </c>
      <c r="AJ648" t="s">
        <v>19343</v>
      </c>
      <c r="AK648" s="8" t="s">
        <v>47</v>
      </c>
      <c r="AL648" s="8" t="s">
        <v>19344</v>
      </c>
    </row>
    <row r="649" spans="1:38" hidden="1" x14ac:dyDescent="0.25">
      <c r="A649" t="s">
        <v>5132</v>
      </c>
      <c r="B649" t="s">
        <v>322</v>
      </c>
      <c r="C649" t="s">
        <v>149</v>
      </c>
      <c r="H649" t="s">
        <v>5285</v>
      </c>
      <c r="I649" t="s">
        <v>5286</v>
      </c>
      <c r="J649" t="s">
        <v>35</v>
      </c>
      <c r="K649" t="s">
        <v>40</v>
      </c>
      <c r="L649" t="s">
        <v>5287</v>
      </c>
      <c r="M649" t="s">
        <v>5288</v>
      </c>
      <c r="N649">
        <v>4880100</v>
      </c>
      <c r="O649">
        <v>41</v>
      </c>
      <c r="P649">
        <v>295992</v>
      </c>
      <c r="Q649">
        <v>550</v>
      </c>
      <c r="R649" t="s">
        <v>84</v>
      </c>
      <c r="S649" t="s">
        <v>85</v>
      </c>
      <c r="T649" t="s">
        <v>5289</v>
      </c>
      <c r="U649" t="s">
        <v>5290</v>
      </c>
      <c r="V649" t="s">
        <v>329</v>
      </c>
      <c r="W649" t="s">
        <v>703</v>
      </c>
      <c r="X649" t="s">
        <v>704</v>
      </c>
      <c r="Y649" t="s">
        <v>704</v>
      </c>
      <c r="Z649" t="s">
        <v>705</v>
      </c>
      <c r="AA649" t="s">
        <v>5132</v>
      </c>
      <c r="AB649" t="s">
        <v>44</v>
      </c>
      <c r="AC649" t="s">
        <v>27</v>
      </c>
      <c r="AD649" t="s">
        <v>19436</v>
      </c>
      <c r="AE649">
        <v>1</v>
      </c>
      <c r="AF649">
        <v>90</v>
      </c>
      <c r="AH649" t="s">
        <v>18933</v>
      </c>
      <c r="AI649" t="s">
        <v>19343</v>
      </c>
      <c r="AJ649" t="s">
        <v>19343</v>
      </c>
      <c r="AK649" s="8" t="s">
        <v>47</v>
      </c>
      <c r="AL649" s="8" t="s">
        <v>19344</v>
      </c>
    </row>
    <row r="650" spans="1:38" hidden="1" x14ac:dyDescent="0.25">
      <c r="A650" t="s">
        <v>5133</v>
      </c>
      <c r="B650" t="s">
        <v>421</v>
      </c>
      <c r="C650" t="s">
        <v>149</v>
      </c>
      <c r="D650" t="s">
        <v>387</v>
      </c>
      <c r="F650" t="s">
        <v>471</v>
      </c>
      <c r="H650" t="s">
        <v>5291</v>
      </c>
      <c r="I650" t="s">
        <v>5292</v>
      </c>
      <c r="J650" t="s">
        <v>35</v>
      </c>
      <c r="K650" t="s">
        <v>40</v>
      </c>
      <c r="L650" t="s">
        <v>5293</v>
      </c>
      <c r="M650" t="s">
        <v>5294</v>
      </c>
      <c r="N650">
        <v>4880712</v>
      </c>
      <c r="O650">
        <v>62</v>
      </c>
      <c r="P650">
        <v>411983</v>
      </c>
      <c r="Q650">
        <v>1812935</v>
      </c>
      <c r="R650" t="s">
        <v>689</v>
      </c>
      <c r="S650" t="s">
        <v>690</v>
      </c>
      <c r="T650" t="s">
        <v>5295</v>
      </c>
      <c r="U650" t="s">
        <v>5296</v>
      </c>
      <c r="V650" t="s">
        <v>478</v>
      </c>
      <c r="W650" t="s">
        <v>479</v>
      </c>
      <c r="X650" t="s">
        <v>479</v>
      </c>
      <c r="Y650" t="s">
        <v>479</v>
      </c>
      <c r="Z650" t="s">
        <v>77</v>
      </c>
      <c r="AA650" t="s">
        <v>5133</v>
      </c>
      <c r="AB650" t="s">
        <v>44</v>
      </c>
      <c r="AC650" t="s">
        <v>27</v>
      </c>
      <c r="AD650" t="s">
        <v>19430</v>
      </c>
      <c r="AE650" t="s">
        <v>46</v>
      </c>
      <c r="AF650">
        <v>634</v>
      </c>
      <c r="AH650" t="s">
        <v>18929</v>
      </c>
      <c r="AI650" t="s">
        <v>19343</v>
      </c>
      <c r="AJ650" t="s">
        <v>19343</v>
      </c>
      <c r="AK650" s="8" t="s">
        <v>47</v>
      </c>
      <c r="AL650" s="8" t="s">
        <v>19344</v>
      </c>
    </row>
    <row r="651" spans="1:38" hidden="1" x14ac:dyDescent="0.25">
      <c r="A651" t="s">
        <v>5134</v>
      </c>
      <c r="B651" t="s">
        <v>369</v>
      </c>
      <c r="C651" t="s">
        <v>149</v>
      </c>
      <c r="D651" t="s">
        <v>1104</v>
      </c>
      <c r="E651" t="s">
        <v>5297</v>
      </c>
      <c r="F651" t="s">
        <v>1106</v>
      </c>
      <c r="H651" t="s">
        <v>5298</v>
      </c>
      <c r="I651" t="s">
        <v>5299</v>
      </c>
      <c r="J651" t="s">
        <v>51</v>
      </c>
      <c r="K651" t="s">
        <v>40</v>
      </c>
      <c r="L651" t="s">
        <v>5300</v>
      </c>
      <c r="M651" t="s">
        <v>5301</v>
      </c>
      <c r="N651">
        <v>4881351</v>
      </c>
      <c r="O651">
        <v>56</v>
      </c>
      <c r="P651">
        <v>428441</v>
      </c>
      <c r="Q651">
        <v>1296536</v>
      </c>
      <c r="R651" t="s">
        <v>191</v>
      </c>
      <c r="S651" t="s">
        <v>72</v>
      </c>
      <c r="T651" t="s">
        <v>5302</v>
      </c>
      <c r="U651" t="s">
        <v>5303</v>
      </c>
      <c r="V651" t="s">
        <v>157</v>
      </c>
      <c r="W651" t="s">
        <v>3855</v>
      </c>
      <c r="X651" t="s">
        <v>3855</v>
      </c>
      <c r="Y651" t="s">
        <v>3855</v>
      </c>
      <c r="Z651" t="s">
        <v>737</v>
      </c>
      <c r="AA651" t="s">
        <v>5134</v>
      </c>
      <c r="AB651" t="s">
        <v>44</v>
      </c>
      <c r="AC651" t="s">
        <v>27</v>
      </c>
      <c r="AD651" t="s">
        <v>19436</v>
      </c>
      <c r="AE651">
        <v>3</v>
      </c>
      <c r="AF651">
        <v>171</v>
      </c>
      <c r="AH651" t="s">
        <v>18932</v>
      </c>
      <c r="AI651" t="s">
        <v>19343</v>
      </c>
      <c r="AJ651" t="s">
        <v>19343</v>
      </c>
      <c r="AK651" s="8" t="s">
        <v>19366</v>
      </c>
      <c r="AL651" s="8" t="s">
        <v>19343</v>
      </c>
    </row>
    <row r="652" spans="1:38" hidden="1" x14ac:dyDescent="0.25">
      <c r="A652" t="s">
        <v>5135</v>
      </c>
      <c r="B652" t="s">
        <v>369</v>
      </c>
      <c r="C652" t="s">
        <v>149</v>
      </c>
      <c r="D652" t="s">
        <v>422</v>
      </c>
      <c r="F652" t="s">
        <v>248</v>
      </c>
      <c r="H652" t="s">
        <v>5304</v>
      </c>
      <c r="I652" t="s">
        <v>5305</v>
      </c>
      <c r="J652" t="s">
        <v>35</v>
      </c>
      <c r="K652" t="s">
        <v>40</v>
      </c>
      <c r="L652" t="s">
        <v>5306</v>
      </c>
      <c r="M652" t="s">
        <v>5307</v>
      </c>
      <c r="N652">
        <v>4881652</v>
      </c>
      <c r="O652">
        <v>109</v>
      </c>
      <c r="P652">
        <v>130008</v>
      </c>
      <c r="Q652">
        <v>158836</v>
      </c>
      <c r="R652" t="s">
        <v>71</v>
      </c>
      <c r="S652" t="s">
        <v>72</v>
      </c>
      <c r="T652" t="s">
        <v>5308</v>
      </c>
      <c r="U652" t="s">
        <v>5309</v>
      </c>
      <c r="V652" t="s">
        <v>429</v>
      </c>
      <c r="W652" t="s">
        <v>1802</v>
      </c>
      <c r="X652" t="s">
        <v>1802</v>
      </c>
      <c r="Y652" t="s">
        <v>1802</v>
      </c>
      <c r="Z652" t="s">
        <v>77</v>
      </c>
      <c r="AA652" t="s">
        <v>5135</v>
      </c>
      <c r="AB652" t="s">
        <v>44</v>
      </c>
      <c r="AC652" t="s">
        <v>27</v>
      </c>
      <c r="AD652" t="s">
        <v>19436</v>
      </c>
      <c r="AE652">
        <v>3</v>
      </c>
      <c r="AF652">
        <v>171</v>
      </c>
      <c r="AH652" t="s">
        <v>18977</v>
      </c>
      <c r="AI652" t="s">
        <v>19343</v>
      </c>
      <c r="AJ652" t="s">
        <v>19343</v>
      </c>
      <c r="AK652" s="8" t="s">
        <v>19366</v>
      </c>
      <c r="AL652" s="8" t="s">
        <v>19343</v>
      </c>
    </row>
    <row r="653" spans="1:38" hidden="1" x14ac:dyDescent="0.25">
      <c r="A653" t="s">
        <v>5136</v>
      </c>
      <c r="B653" t="s">
        <v>387</v>
      </c>
      <c r="C653" t="s">
        <v>149</v>
      </c>
      <c r="D653" t="s">
        <v>1104</v>
      </c>
      <c r="E653" t="s">
        <v>5310</v>
      </c>
      <c r="F653" t="s">
        <v>1106</v>
      </c>
      <c r="H653" t="s">
        <v>5311</v>
      </c>
      <c r="I653" t="s">
        <v>5312</v>
      </c>
      <c r="J653" t="s">
        <v>51</v>
      </c>
      <c r="K653" t="s">
        <v>40</v>
      </c>
      <c r="L653" t="s">
        <v>5313</v>
      </c>
      <c r="M653" t="s">
        <v>5314</v>
      </c>
      <c r="N653">
        <v>4881744</v>
      </c>
      <c r="O653">
        <v>65</v>
      </c>
      <c r="P653">
        <v>255600</v>
      </c>
      <c r="Q653">
        <v>1296536</v>
      </c>
      <c r="R653" t="s">
        <v>191</v>
      </c>
      <c r="S653" t="s">
        <v>72</v>
      </c>
      <c r="T653" t="s">
        <v>5315</v>
      </c>
      <c r="U653" t="s">
        <v>5316</v>
      </c>
      <c r="V653" t="s">
        <v>157</v>
      </c>
      <c r="W653" t="s">
        <v>1113</v>
      </c>
      <c r="X653" t="s">
        <v>1113</v>
      </c>
      <c r="Y653" t="s">
        <v>1113</v>
      </c>
      <c r="Z653" t="s">
        <v>737</v>
      </c>
      <c r="AA653" t="s">
        <v>5136</v>
      </c>
      <c r="AB653" t="s">
        <v>44</v>
      </c>
      <c r="AC653" t="s">
        <v>27</v>
      </c>
      <c r="AD653" t="s">
        <v>19436</v>
      </c>
      <c r="AE653">
        <v>3</v>
      </c>
      <c r="AF653">
        <v>98</v>
      </c>
      <c r="AH653" t="s">
        <v>18964</v>
      </c>
      <c r="AI653" t="s">
        <v>19343</v>
      </c>
      <c r="AJ653" t="s">
        <v>19343</v>
      </c>
      <c r="AK653" s="8" t="s">
        <v>19367</v>
      </c>
      <c r="AL653" s="8" t="s">
        <v>19343</v>
      </c>
    </row>
    <row r="654" spans="1:38" hidden="1" x14ac:dyDescent="0.25">
      <c r="A654" t="s">
        <v>5137</v>
      </c>
      <c r="H654" t="s">
        <v>5317</v>
      </c>
      <c r="I654" t="s">
        <v>5318</v>
      </c>
      <c r="J654" t="s">
        <v>51</v>
      </c>
      <c r="K654" t="s">
        <v>40</v>
      </c>
      <c r="L654" t="s">
        <v>5319</v>
      </c>
      <c r="M654" t="s">
        <v>5320</v>
      </c>
      <c r="N654">
        <v>4882441</v>
      </c>
      <c r="O654">
        <v>75</v>
      </c>
      <c r="P654">
        <v>143639</v>
      </c>
      <c r="Q654">
        <v>1442602</v>
      </c>
      <c r="R654" t="s">
        <v>5321</v>
      </c>
      <c r="S654" t="s">
        <v>39</v>
      </c>
      <c r="T654" t="s">
        <v>5322</v>
      </c>
      <c r="U654" t="s">
        <v>5323</v>
      </c>
      <c r="V654" t="s">
        <v>319</v>
      </c>
      <c r="W654" t="s">
        <v>807</v>
      </c>
      <c r="X654" t="s">
        <v>807</v>
      </c>
      <c r="Y654" t="s">
        <v>807</v>
      </c>
      <c r="Z654" t="s">
        <v>321</v>
      </c>
      <c r="AA654" t="s">
        <v>5137</v>
      </c>
      <c r="AB654" t="s">
        <v>44</v>
      </c>
      <c r="AC654" t="s">
        <v>27</v>
      </c>
      <c r="AD654" t="s">
        <v>19426</v>
      </c>
      <c r="AE654" t="s">
        <v>46</v>
      </c>
      <c r="AF654">
        <v>679</v>
      </c>
      <c r="AH654" t="s">
        <v>18936</v>
      </c>
      <c r="AI654" t="s">
        <v>19343</v>
      </c>
      <c r="AJ654" t="s">
        <v>19343</v>
      </c>
      <c r="AK654" s="8" t="s">
        <v>47</v>
      </c>
      <c r="AL654" s="8" t="s">
        <v>19344</v>
      </c>
    </row>
    <row r="655" spans="1:38" hidden="1" x14ac:dyDescent="0.25">
      <c r="A655" t="s">
        <v>5138</v>
      </c>
      <c r="B655" t="s">
        <v>248</v>
      </c>
      <c r="C655" t="s">
        <v>149</v>
      </c>
      <c r="D655" t="s">
        <v>248</v>
      </c>
      <c r="E655" t="s">
        <v>248</v>
      </c>
      <c r="F655" t="s">
        <v>248</v>
      </c>
      <c r="G655" t="s">
        <v>248</v>
      </c>
      <c r="H655" t="s">
        <v>5324</v>
      </c>
      <c r="I655" t="s">
        <v>5325</v>
      </c>
      <c r="J655" t="s">
        <v>35</v>
      </c>
      <c r="K655" t="s">
        <v>40</v>
      </c>
      <c r="L655" t="s">
        <v>5326</v>
      </c>
      <c r="M655" t="s">
        <v>5327</v>
      </c>
      <c r="N655">
        <v>4884062</v>
      </c>
      <c r="O655">
        <v>10</v>
      </c>
      <c r="P655">
        <v>951026</v>
      </c>
      <c r="Q655">
        <v>1686394</v>
      </c>
      <c r="R655" t="s">
        <v>5328</v>
      </c>
      <c r="S655" t="s">
        <v>5329</v>
      </c>
      <c r="T655" t="s">
        <v>5330</v>
      </c>
      <c r="U655" t="s">
        <v>5331</v>
      </c>
      <c r="V655" t="s">
        <v>553</v>
      </c>
      <c r="W655" t="s">
        <v>905</v>
      </c>
      <c r="X655" t="s">
        <v>905</v>
      </c>
      <c r="Y655" t="s">
        <v>905</v>
      </c>
      <c r="Z655" t="s">
        <v>906</v>
      </c>
      <c r="AA655" t="s">
        <v>5138</v>
      </c>
      <c r="AB655" t="s">
        <v>44</v>
      </c>
      <c r="AC655" t="s">
        <v>27</v>
      </c>
      <c r="AD655" t="s">
        <v>19436</v>
      </c>
      <c r="AE655">
        <v>3</v>
      </c>
      <c r="AF655">
        <v>544</v>
      </c>
      <c r="AH655" t="s">
        <v>18963</v>
      </c>
      <c r="AI655" t="s">
        <v>19343</v>
      </c>
      <c r="AJ655" t="s">
        <v>19343</v>
      </c>
      <c r="AK655" s="8" t="s">
        <v>47</v>
      </c>
      <c r="AL655" s="8" t="s">
        <v>19343</v>
      </c>
    </row>
    <row r="656" spans="1:38" hidden="1" x14ac:dyDescent="0.25">
      <c r="A656" t="s">
        <v>5139</v>
      </c>
      <c r="C656" t="s">
        <v>2107</v>
      </c>
      <c r="H656" t="s">
        <v>5332</v>
      </c>
      <c r="I656" t="s">
        <v>5333</v>
      </c>
      <c r="J656" t="s">
        <v>51</v>
      </c>
      <c r="K656" t="s">
        <v>40</v>
      </c>
      <c r="L656" t="s">
        <v>5334</v>
      </c>
      <c r="M656" t="s">
        <v>5335</v>
      </c>
      <c r="N656">
        <v>4884126</v>
      </c>
      <c r="O656">
        <v>52</v>
      </c>
      <c r="P656">
        <v>261552</v>
      </c>
      <c r="Q656">
        <v>69218</v>
      </c>
      <c r="R656" t="s">
        <v>3649</v>
      </c>
      <c r="S656" t="s">
        <v>1229</v>
      </c>
      <c r="T656" t="s">
        <v>5336</v>
      </c>
      <c r="U656" t="s">
        <v>5337</v>
      </c>
      <c r="V656" t="s">
        <v>2114</v>
      </c>
      <c r="W656" t="s">
        <v>2115</v>
      </c>
      <c r="X656" t="s">
        <v>2115</v>
      </c>
      <c r="Y656" t="s">
        <v>2115</v>
      </c>
      <c r="Z656" t="s">
        <v>4979</v>
      </c>
      <c r="AA656" t="s">
        <v>5139</v>
      </c>
      <c r="AB656" t="s">
        <v>44</v>
      </c>
      <c r="AC656" t="s">
        <v>27</v>
      </c>
      <c r="AD656" t="s">
        <v>19438</v>
      </c>
      <c r="AE656" t="s">
        <v>46</v>
      </c>
      <c r="AF656" t="s">
        <v>47</v>
      </c>
      <c r="AH656" t="s">
        <v>40</v>
      </c>
      <c r="AI656" t="s">
        <v>19343</v>
      </c>
      <c r="AJ656" t="s">
        <v>19343</v>
      </c>
      <c r="AK656" s="8" t="s">
        <v>47</v>
      </c>
      <c r="AL656" s="8" t="s">
        <v>19344</v>
      </c>
    </row>
    <row r="657" spans="1:38" hidden="1" x14ac:dyDescent="0.25">
      <c r="A657" t="s">
        <v>5140</v>
      </c>
      <c r="B657" t="s">
        <v>4323</v>
      </c>
      <c r="C657" t="s">
        <v>149</v>
      </c>
      <c r="D657" t="s">
        <v>4324</v>
      </c>
      <c r="F657" t="s">
        <v>5338</v>
      </c>
      <c r="H657" t="s">
        <v>5339</v>
      </c>
      <c r="I657" t="s">
        <v>5340</v>
      </c>
      <c r="J657" t="s">
        <v>51</v>
      </c>
      <c r="K657" t="s">
        <v>40</v>
      </c>
      <c r="L657" t="s">
        <v>5341</v>
      </c>
      <c r="M657" t="s">
        <v>5342</v>
      </c>
      <c r="N657">
        <v>4884183</v>
      </c>
      <c r="O657">
        <v>84</v>
      </c>
      <c r="P657">
        <v>209648</v>
      </c>
      <c r="Q657">
        <v>2027919</v>
      </c>
      <c r="R657" t="s">
        <v>777</v>
      </c>
      <c r="S657" t="s">
        <v>778</v>
      </c>
      <c r="T657" t="s">
        <v>5343</v>
      </c>
      <c r="U657" t="s">
        <v>5344</v>
      </c>
      <c r="V657" t="s">
        <v>4332</v>
      </c>
      <c r="W657" t="s">
        <v>5345</v>
      </c>
      <c r="X657" t="s">
        <v>5345</v>
      </c>
      <c r="Y657" t="s">
        <v>5345</v>
      </c>
      <c r="Z657" t="s">
        <v>5346</v>
      </c>
      <c r="AA657" t="s">
        <v>5140</v>
      </c>
      <c r="AB657" t="s">
        <v>44</v>
      </c>
      <c r="AC657" t="s">
        <v>27</v>
      </c>
      <c r="AD657" t="s">
        <v>19436</v>
      </c>
      <c r="AE657">
        <v>3</v>
      </c>
      <c r="AF657">
        <v>182</v>
      </c>
      <c r="AH657" t="s">
        <v>18954</v>
      </c>
      <c r="AI657" t="s">
        <v>19343</v>
      </c>
      <c r="AJ657" t="s">
        <v>19343</v>
      </c>
      <c r="AK657" s="8" t="s">
        <v>19374</v>
      </c>
      <c r="AL657" s="8" t="s">
        <v>19343</v>
      </c>
    </row>
    <row r="658" spans="1:38" hidden="1" x14ac:dyDescent="0.25">
      <c r="A658" t="s">
        <v>5141</v>
      </c>
      <c r="B658" t="s">
        <v>248</v>
      </c>
      <c r="C658" t="s">
        <v>248</v>
      </c>
      <c r="D658" t="s">
        <v>248</v>
      </c>
      <c r="F658" t="s">
        <v>248</v>
      </c>
      <c r="H658" t="s">
        <v>5347</v>
      </c>
      <c r="I658" t="s">
        <v>5348</v>
      </c>
      <c r="J658" t="s">
        <v>51</v>
      </c>
      <c r="K658" t="s">
        <v>40</v>
      </c>
      <c r="L658" t="s">
        <v>5349</v>
      </c>
      <c r="M658" t="s">
        <v>5350</v>
      </c>
      <c r="N658">
        <v>4884241</v>
      </c>
      <c r="O658">
        <v>38</v>
      </c>
      <c r="P658">
        <v>495902</v>
      </c>
      <c r="Q658">
        <v>158836</v>
      </c>
      <c r="R658" t="s">
        <v>71</v>
      </c>
      <c r="S658" t="s">
        <v>72</v>
      </c>
      <c r="T658" t="s">
        <v>5351</v>
      </c>
      <c r="U658" t="s">
        <v>5352</v>
      </c>
      <c r="V658" t="s">
        <v>5353</v>
      </c>
      <c r="W658" t="s">
        <v>5354</v>
      </c>
      <c r="X658" t="s">
        <v>5354</v>
      </c>
      <c r="Y658" t="s">
        <v>5354</v>
      </c>
      <c r="Z658" t="s">
        <v>5355</v>
      </c>
      <c r="AA658" t="s">
        <v>5141</v>
      </c>
      <c r="AB658" t="s">
        <v>44</v>
      </c>
      <c r="AC658" t="s">
        <v>27</v>
      </c>
      <c r="AD658" t="s">
        <v>19436</v>
      </c>
      <c r="AE658">
        <v>1</v>
      </c>
      <c r="AF658" t="s">
        <v>47</v>
      </c>
      <c r="AH658" t="s">
        <v>18989</v>
      </c>
      <c r="AI658" t="s">
        <v>19343</v>
      </c>
      <c r="AJ658" t="s">
        <v>19343</v>
      </c>
      <c r="AK658" s="8" t="s">
        <v>19366</v>
      </c>
      <c r="AL658" s="8" t="s">
        <v>19344</v>
      </c>
    </row>
    <row r="659" spans="1:38" hidden="1" x14ac:dyDescent="0.25">
      <c r="A659" t="s">
        <v>5142</v>
      </c>
      <c r="B659" t="s">
        <v>322</v>
      </c>
      <c r="C659" t="s">
        <v>149</v>
      </c>
      <c r="D659" t="s">
        <v>4565</v>
      </c>
      <c r="F659" t="s">
        <v>5087</v>
      </c>
      <c r="H659" t="s">
        <v>5356</v>
      </c>
      <c r="I659" t="s">
        <v>5357</v>
      </c>
      <c r="J659" t="s">
        <v>35</v>
      </c>
      <c r="K659" t="s">
        <v>40</v>
      </c>
      <c r="L659" t="s">
        <v>5358</v>
      </c>
      <c r="M659" t="s">
        <v>5359</v>
      </c>
      <c r="N659">
        <v>4884460</v>
      </c>
      <c r="O659">
        <v>60</v>
      </c>
      <c r="P659">
        <v>300244</v>
      </c>
      <c r="Q659">
        <v>158836</v>
      </c>
      <c r="R659" t="s">
        <v>71</v>
      </c>
      <c r="S659" t="s">
        <v>72</v>
      </c>
      <c r="T659" t="s">
        <v>5360</v>
      </c>
      <c r="U659" t="s">
        <v>5361</v>
      </c>
      <c r="V659" t="s">
        <v>5094</v>
      </c>
      <c r="W659" t="s">
        <v>794</v>
      </c>
      <c r="X659" t="s">
        <v>794</v>
      </c>
      <c r="Y659" t="s">
        <v>794</v>
      </c>
      <c r="Z659" t="s">
        <v>795</v>
      </c>
      <c r="AA659" t="s">
        <v>5142</v>
      </c>
      <c r="AB659" t="s">
        <v>44</v>
      </c>
      <c r="AC659" t="s">
        <v>27</v>
      </c>
      <c r="AD659" t="s">
        <v>19436</v>
      </c>
      <c r="AE659">
        <v>1</v>
      </c>
      <c r="AF659">
        <v>426</v>
      </c>
      <c r="AH659" t="s">
        <v>18933</v>
      </c>
      <c r="AI659" t="s">
        <v>19343</v>
      </c>
      <c r="AJ659" t="s">
        <v>19343</v>
      </c>
      <c r="AK659" s="8" t="s">
        <v>47</v>
      </c>
      <c r="AL659" s="8" t="s">
        <v>19344</v>
      </c>
    </row>
    <row r="660" spans="1:38" hidden="1" x14ac:dyDescent="0.25">
      <c r="A660" t="s">
        <v>5143</v>
      </c>
      <c r="B660" t="s">
        <v>715</v>
      </c>
      <c r="C660" t="s">
        <v>149</v>
      </c>
      <c r="H660" t="s">
        <v>5362</v>
      </c>
      <c r="I660" t="s">
        <v>5363</v>
      </c>
      <c r="J660" t="s">
        <v>51</v>
      </c>
      <c r="K660" t="s">
        <v>40</v>
      </c>
      <c r="L660" t="s">
        <v>5364</v>
      </c>
      <c r="M660" t="s">
        <v>5365</v>
      </c>
      <c r="N660">
        <v>4884760</v>
      </c>
      <c r="O660">
        <v>60</v>
      </c>
      <c r="P660">
        <v>249697</v>
      </c>
      <c r="Q660">
        <v>550</v>
      </c>
      <c r="R660" t="s">
        <v>84</v>
      </c>
      <c r="S660" t="s">
        <v>85</v>
      </c>
      <c r="T660" t="s">
        <v>40</v>
      </c>
      <c r="U660" t="s">
        <v>5366</v>
      </c>
      <c r="V660" t="s">
        <v>329</v>
      </c>
      <c r="W660" t="s">
        <v>3049</v>
      </c>
      <c r="X660" t="s">
        <v>722</v>
      </c>
      <c r="Y660" t="s">
        <v>722</v>
      </c>
      <c r="Z660" t="s">
        <v>722</v>
      </c>
      <c r="AA660" t="s">
        <v>5143</v>
      </c>
      <c r="AB660" t="s">
        <v>44</v>
      </c>
      <c r="AC660" t="s">
        <v>27</v>
      </c>
      <c r="AD660" t="s">
        <v>19436</v>
      </c>
      <c r="AE660">
        <v>2</v>
      </c>
      <c r="AF660">
        <v>286</v>
      </c>
      <c r="AH660" t="s">
        <v>18933</v>
      </c>
      <c r="AI660" t="s">
        <v>19343</v>
      </c>
      <c r="AJ660" t="s">
        <v>19343</v>
      </c>
      <c r="AK660" s="8" t="s">
        <v>47</v>
      </c>
      <c r="AL660" s="8" t="s">
        <v>19343</v>
      </c>
    </row>
    <row r="661" spans="1:38" hidden="1" x14ac:dyDescent="0.25">
      <c r="A661" t="s">
        <v>5144</v>
      </c>
      <c r="B661" t="s">
        <v>369</v>
      </c>
      <c r="C661" t="s">
        <v>248</v>
      </c>
      <c r="H661" t="s">
        <v>5367</v>
      </c>
      <c r="I661" t="s">
        <v>5368</v>
      </c>
      <c r="J661" t="s">
        <v>35</v>
      </c>
      <c r="K661" t="s">
        <v>40</v>
      </c>
      <c r="L661" t="s">
        <v>5369</v>
      </c>
      <c r="M661" t="s">
        <v>5370</v>
      </c>
      <c r="N661">
        <v>4884990</v>
      </c>
      <c r="O661">
        <v>15</v>
      </c>
      <c r="P661">
        <v>550931</v>
      </c>
      <c r="Q661">
        <v>158836</v>
      </c>
      <c r="R661" t="s">
        <v>71</v>
      </c>
      <c r="S661" t="s">
        <v>72</v>
      </c>
      <c r="T661" t="s">
        <v>5371</v>
      </c>
      <c r="U661" t="s">
        <v>5372</v>
      </c>
      <c r="V661" t="s">
        <v>553</v>
      </c>
      <c r="W661" t="s">
        <v>767</v>
      </c>
      <c r="X661" t="s">
        <v>767</v>
      </c>
      <c r="Y661" t="s">
        <v>767</v>
      </c>
      <c r="Z661" t="s">
        <v>498</v>
      </c>
      <c r="AA661" t="s">
        <v>5144</v>
      </c>
      <c r="AB661" t="s">
        <v>44</v>
      </c>
      <c r="AC661" t="s">
        <v>27</v>
      </c>
      <c r="AD661" t="s">
        <v>19436</v>
      </c>
      <c r="AE661">
        <v>3</v>
      </c>
      <c r="AF661">
        <v>182</v>
      </c>
      <c r="AH661" t="s">
        <v>18989</v>
      </c>
      <c r="AI661" t="s">
        <v>19343</v>
      </c>
      <c r="AJ661" t="s">
        <v>19343</v>
      </c>
      <c r="AK661" s="8" t="s">
        <v>19366</v>
      </c>
      <c r="AL661" s="8" t="s">
        <v>19343</v>
      </c>
    </row>
    <row r="662" spans="1:38" hidden="1" x14ac:dyDescent="0.25">
      <c r="A662" t="s">
        <v>5145</v>
      </c>
      <c r="B662" t="s">
        <v>177</v>
      </c>
      <c r="C662" t="s">
        <v>149</v>
      </c>
      <c r="F662" t="s">
        <v>150</v>
      </c>
      <c r="H662" t="s">
        <v>5373</v>
      </c>
      <c r="I662" t="s">
        <v>5374</v>
      </c>
      <c r="J662" t="s">
        <v>51</v>
      </c>
      <c r="K662" t="s">
        <v>40</v>
      </c>
      <c r="L662" t="s">
        <v>5375</v>
      </c>
      <c r="M662" t="s">
        <v>5376</v>
      </c>
      <c r="N662">
        <v>4885342</v>
      </c>
      <c r="O662">
        <v>53</v>
      </c>
      <c r="P662">
        <v>331682</v>
      </c>
      <c r="Q662">
        <v>299766</v>
      </c>
      <c r="R662" t="s">
        <v>733</v>
      </c>
      <c r="S662" t="s">
        <v>72</v>
      </c>
      <c r="T662" t="s">
        <v>5377</v>
      </c>
      <c r="U662" t="s">
        <v>5378</v>
      </c>
      <c r="V662" t="s">
        <v>157</v>
      </c>
      <c r="W662" t="s">
        <v>184</v>
      </c>
      <c r="X662" t="s">
        <v>184</v>
      </c>
      <c r="Y662" t="s">
        <v>184</v>
      </c>
      <c r="Z662" t="s">
        <v>596</v>
      </c>
      <c r="AA662" t="s">
        <v>5145</v>
      </c>
      <c r="AB662" t="s">
        <v>44</v>
      </c>
      <c r="AC662" t="s">
        <v>27</v>
      </c>
      <c r="AD662" t="s">
        <v>19436</v>
      </c>
      <c r="AE662">
        <v>1</v>
      </c>
      <c r="AF662">
        <v>45</v>
      </c>
      <c r="AH662" t="s">
        <v>18990</v>
      </c>
      <c r="AI662" t="s">
        <v>19343</v>
      </c>
      <c r="AJ662" t="s">
        <v>19343</v>
      </c>
      <c r="AK662" s="8" t="s">
        <v>47</v>
      </c>
      <c r="AL662" s="8" t="s">
        <v>19344</v>
      </c>
    </row>
    <row r="663" spans="1:38" hidden="1" x14ac:dyDescent="0.25">
      <c r="A663" t="s">
        <v>5146</v>
      </c>
      <c r="B663" t="s">
        <v>369</v>
      </c>
      <c r="C663" t="s">
        <v>149</v>
      </c>
      <c r="D663" t="s">
        <v>422</v>
      </c>
      <c r="F663" t="s">
        <v>248</v>
      </c>
      <c r="H663" t="s">
        <v>5379</v>
      </c>
      <c r="I663" t="s">
        <v>5380</v>
      </c>
      <c r="J663" t="s">
        <v>35</v>
      </c>
      <c r="K663" t="s">
        <v>40</v>
      </c>
      <c r="L663" t="s">
        <v>5381</v>
      </c>
      <c r="M663" t="s">
        <v>5382</v>
      </c>
      <c r="N663">
        <v>4885752</v>
      </c>
      <c r="O663">
        <v>149</v>
      </c>
      <c r="P663">
        <v>111591</v>
      </c>
      <c r="Q663">
        <v>158836</v>
      </c>
      <c r="R663" t="s">
        <v>71</v>
      </c>
      <c r="S663" t="s">
        <v>72</v>
      </c>
      <c r="T663" t="s">
        <v>5383</v>
      </c>
      <c r="U663" t="s">
        <v>5384</v>
      </c>
      <c r="V663" t="s">
        <v>429</v>
      </c>
      <c r="W663" t="s">
        <v>1802</v>
      </c>
      <c r="X663" t="s">
        <v>1802</v>
      </c>
      <c r="Y663" t="s">
        <v>1802</v>
      </c>
      <c r="Z663" t="s">
        <v>77</v>
      </c>
      <c r="AA663" t="s">
        <v>5146</v>
      </c>
      <c r="AB663" t="s">
        <v>44</v>
      </c>
      <c r="AC663" t="s">
        <v>27</v>
      </c>
      <c r="AD663" t="s">
        <v>19436</v>
      </c>
      <c r="AE663">
        <v>3</v>
      </c>
      <c r="AF663">
        <v>171</v>
      </c>
      <c r="AH663" t="s">
        <v>18977</v>
      </c>
      <c r="AI663" t="s">
        <v>19343</v>
      </c>
      <c r="AJ663" t="s">
        <v>19343</v>
      </c>
      <c r="AK663" s="8" t="s">
        <v>19366</v>
      </c>
      <c r="AL663" s="8" t="s">
        <v>19343</v>
      </c>
    </row>
    <row r="664" spans="1:38" hidden="1" x14ac:dyDescent="0.25">
      <c r="A664" t="s">
        <v>5147</v>
      </c>
      <c r="B664" t="s">
        <v>322</v>
      </c>
      <c r="C664" t="s">
        <v>149</v>
      </c>
      <c r="D664" t="s">
        <v>248</v>
      </c>
      <c r="E664">
        <v>51</v>
      </c>
      <c r="F664" t="s">
        <v>5385</v>
      </c>
      <c r="H664" t="s">
        <v>5386</v>
      </c>
      <c r="I664" t="s">
        <v>5387</v>
      </c>
      <c r="J664" t="s">
        <v>51</v>
      </c>
      <c r="K664" t="s">
        <v>40</v>
      </c>
      <c r="L664" t="s">
        <v>5388</v>
      </c>
      <c r="M664" t="s">
        <v>5389</v>
      </c>
      <c r="N664">
        <v>4887666</v>
      </c>
      <c r="O664">
        <v>446</v>
      </c>
      <c r="P664">
        <v>208827</v>
      </c>
      <c r="Q664">
        <v>158836</v>
      </c>
      <c r="R664" t="s">
        <v>71</v>
      </c>
      <c r="S664" t="s">
        <v>72</v>
      </c>
      <c r="T664" t="s">
        <v>5390</v>
      </c>
      <c r="U664" t="s">
        <v>5391</v>
      </c>
      <c r="V664" t="s">
        <v>5104</v>
      </c>
      <c r="W664" t="s">
        <v>117</v>
      </c>
      <c r="X664" t="s">
        <v>117</v>
      </c>
      <c r="Y664" t="s">
        <v>117</v>
      </c>
      <c r="Z664" t="s">
        <v>77</v>
      </c>
      <c r="AA664" t="s">
        <v>5147</v>
      </c>
      <c r="AB664" t="s">
        <v>44</v>
      </c>
      <c r="AC664" t="s">
        <v>27</v>
      </c>
      <c r="AD664" t="s">
        <v>19436</v>
      </c>
      <c r="AE664">
        <v>3</v>
      </c>
      <c r="AF664">
        <v>231</v>
      </c>
      <c r="AH664" t="s">
        <v>18941</v>
      </c>
      <c r="AI664" t="s">
        <v>19343</v>
      </c>
      <c r="AJ664" t="s">
        <v>19343</v>
      </c>
      <c r="AK664" s="8" t="s">
        <v>47</v>
      </c>
      <c r="AL664" s="8" t="s">
        <v>19343</v>
      </c>
    </row>
    <row r="665" spans="1:38" hidden="1" x14ac:dyDescent="0.25">
      <c r="A665" t="s">
        <v>5148</v>
      </c>
      <c r="B665" t="s">
        <v>322</v>
      </c>
      <c r="C665" t="s">
        <v>149</v>
      </c>
      <c r="H665" t="s">
        <v>5392</v>
      </c>
      <c r="I665" t="s">
        <v>5393</v>
      </c>
      <c r="J665" t="s">
        <v>35</v>
      </c>
      <c r="K665" t="s">
        <v>40</v>
      </c>
      <c r="L665" t="s">
        <v>5394</v>
      </c>
      <c r="M665" t="s">
        <v>5395</v>
      </c>
      <c r="N665">
        <v>4887715</v>
      </c>
      <c r="O665">
        <v>90</v>
      </c>
      <c r="P665">
        <v>122132</v>
      </c>
      <c r="Q665">
        <v>550</v>
      </c>
      <c r="R665" t="s">
        <v>84</v>
      </c>
      <c r="S665" t="s">
        <v>85</v>
      </c>
      <c r="T665" t="s">
        <v>5396</v>
      </c>
      <c r="U665" t="s">
        <v>5397</v>
      </c>
      <c r="V665" t="s">
        <v>329</v>
      </c>
      <c r="W665" t="s">
        <v>703</v>
      </c>
      <c r="X665" t="s">
        <v>704</v>
      </c>
      <c r="Y665" t="s">
        <v>704</v>
      </c>
      <c r="Z665" t="s">
        <v>705</v>
      </c>
      <c r="AA665" t="s">
        <v>5148</v>
      </c>
      <c r="AB665" t="s">
        <v>44</v>
      </c>
      <c r="AC665" t="s">
        <v>27</v>
      </c>
      <c r="AD665" t="s">
        <v>19436</v>
      </c>
      <c r="AE665">
        <v>2</v>
      </c>
      <c r="AF665">
        <v>135</v>
      </c>
      <c r="AH665" t="s">
        <v>18943</v>
      </c>
      <c r="AI665" t="s">
        <v>19343</v>
      </c>
      <c r="AJ665" t="s">
        <v>19343</v>
      </c>
      <c r="AK665" s="8" t="s">
        <v>47</v>
      </c>
      <c r="AL665" s="8" t="s">
        <v>19343</v>
      </c>
    </row>
    <row r="666" spans="1:38" hidden="1" x14ac:dyDescent="0.25">
      <c r="A666" t="s">
        <v>5149</v>
      </c>
      <c r="B666" t="s">
        <v>248</v>
      </c>
      <c r="C666" t="s">
        <v>149</v>
      </c>
      <c r="D666" t="s">
        <v>248</v>
      </c>
      <c r="E666" t="s">
        <v>248</v>
      </c>
      <c r="F666" t="s">
        <v>248</v>
      </c>
      <c r="G666" t="s">
        <v>248</v>
      </c>
      <c r="H666" t="s">
        <v>5398</v>
      </c>
      <c r="I666" t="s">
        <v>5399</v>
      </c>
      <c r="J666" t="s">
        <v>35</v>
      </c>
      <c r="K666" t="s">
        <v>40</v>
      </c>
      <c r="L666" t="s">
        <v>5400</v>
      </c>
      <c r="M666" t="s">
        <v>5401</v>
      </c>
      <c r="N666">
        <v>4888079</v>
      </c>
      <c r="O666">
        <v>7</v>
      </c>
      <c r="P666">
        <v>3189867</v>
      </c>
      <c r="Q666">
        <v>1594172</v>
      </c>
      <c r="R666" t="s">
        <v>5402</v>
      </c>
      <c r="S666" t="s">
        <v>5403</v>
      </c>
      <c r="T666" t="s">
        <v>5404</v>
      </c>
      <c r="U666" t="s">
        <v>5405</v>
      </c>
      <c r="V666" t="s">
        <v>553</v>
      </c>
      <c r="W666" t="s">
        <v>905</v>
      </c>
      <c r="X666" t="s">
        <v>905</v>
      </c>
      <c r="Y666" t="s">
        <v>905</v>
      </c>
      <c r="Z666" t="s">
        <v>5406</v>
      </c>
      <c r="AA666" t="s">
        <v>5149</v>
      </c>
      <c r="AB666" t="s">
        <v>44</v>
      </c>
      <c r="AC666" t="s">
        <v>27</v>
      </c>
      <c r="AD666" t="s">
        <v>19417</v>
      </c>
      <c r="AE666" t="s">
        <v>46</v>
      </c>
      <c r="AF666">
        <v>676</v>
      </c>
      <c r="AH666" t="s">
        <v>18933</v>
      </c>
      <c r="AI666" t="s">
        <v>19343</v>
      </c>
      <c r="AJ666" t="s">
        <v>19343</v>
      </c>
      <c r="AK666" s="8" t="s">
        <v>47</v>
      </c>
      <c r="AL666" s="8" t="s">
        <v>19344</v>
      </c>
    </row>
    <row r="667" spans="1:38" hidden="1" x14ac:dyDescent="0.25">
      <c r="A667" t="s">
        <v>5150</v>
      </c>
      <c r="B667" t="s">
        <v>322</v>
      </c>
      <c r="C667" t="s">
        <v>149</v>
      </c>
      <c r="H667" t="s">
        <v>5407</v>
      </c>
      <c r="I667" t="s">
        <v>5408</v>
      </c>
      <c r="J667" t="s">
        <v>35</v>
      </c>
      <c r="K667" t="s">
        <v>40</v>
      </c>
      <c r="L667" t="s">
        <v>5409</v>
      </c>
      <c r="M667" t="s">
        <v>5410</v>
      </c>
      <c r="N667">
        <v>4888183</v>
      </c>
      <c r="O667">
        <v>36</v>
      </c>
      <c r="P667">
        <v>242532</v>
      </c>
      <c r="Q667">
        <v>550</v>
      </c>
      <c r="R667" t="s">
        <v>84</v>
      </c>
      <c r="S667" t="s">
        <v>85</v>
      </c>
      <c r="T667" t="s">
        <v>5411</v>
      </c>
      <c r="U667" t="s">
        <v>5412</v>
      </c>
      <c r="V667" t="s">
        <v>329</v>
      </c>
      <c r="W667" t="s">
        <v>2865</v>
      </c>
      <c r="X667" t="s">
        <v>704</v>
      </c>
      <c r="Y667" t="s">
        <v>704</v>
      </c>
      <c r="Z667" t="s">
        <v>705</v>
      </c>
      <c r="AA667" t="s">
        <v>5150</v>
      </c>
      <c r="AB667" t="s">
        <v>44</v>
      </c>
      <c r="AC667" t="s">
        <v>27</v>
      </c>
      <c r="AD667" t="s">
        <v>19436</v>
      </c>
      <c r="AE667">
        <v>1</v>
      </c>
      <c r="AF667">
        <v>90</v>
      </c>
      <c r="AH667" t="s">
        <v>40</v>
      </c>
      <c r="AI667" t="s">
        <v>19343</v>
      </c>
      <c r="AJ667" t="s">
        <v>19343</v>
      </c>
      <c r="AK667" s="8" t="s">
        <v>47</v>
      </c>
      <c r="AL667" s="8" t="s">
        <v>19344</v>
      </c>
    </row>
    <row r="668" spans="1:38" hidden="1" x14ac:dyDescent="0.25">
      <c r="A668" t="s">
        <v>5151</v>
      </c>
      <c r="B668" t="s">
        <v>322</v>
      </c>
      <c r="C668" t="s">
        <v>149</v>
      </c>
      <c r="H668" t="s">
        <v>5413</v>
      </c>
      <c r="I668" t="s">
        <v>5414</v>
      </c>
      <c r="J668" t="s">
        <v>35</v>
      </c>
      <c r="K668" t="s">
        <v>40</v>
      </c>
      <c r="L668" t="s">
        <v>5415</v>
      </c>
      <c r="M668" t="s">
        <v>5416</v>
      </c>
      <c r="N668">
        <v>4888261</v>
      </c>
      <c r="O668">
        <v>212</v>
      </c>
      <c r="P668">
        <v>183315</v>
      </c>
      <c r="Q668">
        <v>550</v>
      </c>
      <c r="R668" t="s">
        <v>84</v>
      </c>
      <c r="S668" t="s">
        <v>85</v>
      </c>
      <c r="T668" t="s">
        <v>5417</v>
      </c>
      <c r="U668" t="s">
        <v>5418</v>
      </c>
      <c r="V668" t="s">
        <v>329</v>
      </c>
      <c r="W668" t="s">
        <v>1878</v>
      </c>
      <c r="X668" t="s">
        <v>331</v>
      </c>
      <c r="Y668" t="s">
        <v>331</v>
      </c>
      <c r="Z668" t="s">
        <v>332</v>
      </c>
      <c r="AA668" t="s">
        <v>5151</v>
      </c>
      <c r="AB668" t="s">
        <v>44</v>
      </c>
      <c r="AC668" t="s">
        <v>27</v>
      </c>
      <c r="AD668" t="s">
        <v>19436</v>
      </c>
      <c r="AE668">
        <v>4</v>
      </c>
      <c r="AF668">
        <v>94</v>
      </c>
      <c r="AH668" t="s">
        <v>18991</v>
      </c>
      <c r="AI668" t="s">
        <v>19343</v>
      </c>
      <c r="AJ668" t="s">
        <v>19343</v>
      </c>
      <c r="AK668" s="8" t="s">
        <v>47</v>
      </c>
      <c r="AL668" s="8" t="s">
        <v>19344</v>
      </c>
    </row>
    <row r="669" spans="1:38" hidden="1" x14ac:dyDescent="0.25">
      <c r="A669" t="s">
        <v>5152</v>
      </c>
      <c r="B669" t="s">
        <v>66</v>
      </c>
      <c r="H669" t="s">
        <v>5419</v>
      </c>
      <c r="I669" t="s">
        <v>5420</v>
      </c>
      <c r="J669" t="s">
        <v>51</v>
      </c>
      <c r="K669" t="s">
        <v>40</v>
      </c>
      <c r="L669" t="s">
        <v>5421</v>
      </c>
      <c r="M669" t="s">
        <v>5422</v>
      </c>
      <c r="N669">
        <v>4889096</v>
      </c>
      <c r="O669">
        <v>78</v>
      </c>
      <c r="P669">
        <v>185604</v>
      </c>
      <c r="Q669">
        <v>550</v>
      </c>
      <c r="R669" t="s">
        <v>84</v>
      </c>
      <c r="S669" t="s">
        <v>85</v>
      </c>
      <c r="T669" t="s">
        <v>5423</v>
      </c>
      <c r="U669" t="s">
        <v>5424</v>
      </c>
      <c r="V669" t="s">
        <v>578</v>
      </c>
      <c r="W669" t="s">
        <v>5425</v>
      </c>
      <c r="X669" t="s">
        <v>5425</v>
      </c>
      <c r="Y669" t="s">
        <v>5425</v>
      </c>
      <c r="Z669" t="s">
        <v>5426</v>
      </c>
      <c r="AA669" t="s">
        <v>5152</v>
      </c>
      <c r="AB669" t="s">
        <v>44</v>
      </c>
      <c r="AC669" t="s">
        <v>27</v>
      </c>
      <c r="AD669" t="s">
        <v>19412</v>
      </c>
      <c r="AE669" t="s">
        <v>46</v>
      </c>
      <c r="AF669">
        <v>673</v>
      </c>
      <c r="AH669" t="s">
        <v>40</v>
      </c>
      <c r="AI669" t="s">
        <v>19343</v>
      </c>
      <c r="AJ669" t="s">
        <v>19343</v>
      </c>
      <c r="AK669" s="8" t="s">
        <v>47</v>
      </c>
      <c r="AL669" s="8" t="s">
        <v>19344</v>
      </c>
    </row>
    <row r="670" spans="1:38" hidden="1" x14ac:dyDescent="0.25">
      <c r="A670" t="s">
        <v>5153</v>
      </c>
      <c r="H670" t="s">
        <v>5427</v>
      </c>
      <c r="I670" t="s">
        <v>5428</v>
      </c>
      <c r="J670" t="s">
        <v>51</v>
      </c>
      <c r="K670" t="s">
        <v>40</v>
      </c>
      <c r="L670" t="s">
        <v>5429</v>
      </c>
      <c r="M670" t="s">
        <v>5430</v>
      </c>
      <c r="N670">
        <v>4889662</v>
      </c>
      <c r="O670">
        <v>51</v>
      </c>
      <c r="P670">
        <v>386132</v>
      </c>
      <c r="Q670">
        <v>2080666</v>
      </c>
      <c r="R670" t="s">
        <v>5431</v>
      </c>
      <c r="S670" t="s">
        <v>5432</v>
      </c>
      <c r="T670" t="s">
        <v>5433</v>
      </c>
      <c r="U670" t="s">
        <v>5434</v>
      </c>
      <c r="V670" t="s">
        <v>3546</v>
      </c>
      <c r="W670" t="s">
        <v>3569</v>
      </c>
      <c r="X670" t="s">
        <v>3569</v>
      </c>
      <c r="Y670" t="s">
        <v>3569</v>
      </c>
      <c r="Z670" t="s">
        <v>3570</v>
      </c>
      <c r="AA670" t="s">
        <v>5153</v>
      </c>
      <c r="AB670" t="s">
        <v>44</v>
      </c>
      <c r="AC670" t="s">
        <v>27</v>
      </c>
      <c r="AD670" t="s">
        <v>19414</v>
      </c>
      <c r="AE670" t="s">
        <v>46</v>
      </c>
      <c r="AF670">
        <v>191</v>
      </c>
      <c r="AH670" t="s">
        <v>18956</v>
      </c>
      <c r="AI670" t="s">
        <v>19343</v>
      </c>
      <c r="AJ670" t="s">
        <v>19343</v>
      </c>
      <c r="AK670" s="8" t="s">
        <v>19372</v>
      </c>
      <c r="AL670" s="8" t="s">
        <v>19344</v>
      </c>
    </row>
    <row r="671" spans="1:38" hidden="1" x14ac:dyDescent="0.25">
      <c r="A671" t="s">
        <v>5154</v>
      </c>
      <c r="C671" t="s">
        <v>2107</v>
      </c>
      <c r="H671" t="s">
        <v>5435</v>
      </c>
      <c r="I671" t="s">
        <v>5436</v>
      </c>
      <c r="J671" t="s">
        <v>51</v>
      </c>
      <c r="K671" t="s">
        <v>40</v>
      </c>
      <c r="L671" t="s">
        <v>5437</v>
      </c>
      <c r="M671" t="s">
        <v>5438</v>
      </c>
      <c r="N671">
        <v>4889753</v>
      </c>
      <c r="O671">
        <v>62</v>
      </c>
      <c r="P671">
        <v>254143</v>
      </c>
      <c r="Q671">
        <v>69218</v>
      </c>
      <c r="R671" t="s">
        <v>3649</v>
      </c>
      <c r="S671" t="s">
        <v>1229</v>
      </c>
      <c r="T671" t="s">
        <v>5439</v>
      </c>
      <c r="U671" t="s">
        <v>5440</v>
      </c>
      <c r="V671" t="s">
        <v>2114</v>
      </c>
      <c r="W671" t="s">
        <v>2115</v>
      </c>
      <c r="X671" t="s">
        <v>2115</v>
      </c>
      <c r="Y671" t="s">
        <v>2115</v>
      </c>
      <c r="Z671" t="s">
        <v>4979</v>
      </c>
      <c r="AA671" t="s">
        <v>5154</v>
      </c>
      <c r="AB671" t="s">
        <v>44</v>
      </c>
      <c r="AC671" t="s">
        <v>27</v>
      </c>
      <c r="AD671" t="s">
        <v>19438</v>
      </c>
      <c r="AE671" t="s">
        <v>46</v>
      </c>
      <c r="AF671" t="s">
        <v>47</v>
      </c>
      <c r="AH671" t="s">
        <v>40</v>
      </c>
      <c r="AI671" t="s">
        <v>19343</v>
      </c>
      <c r="AJ671" t="s">
        <v>19343</v>
      </c>
      <c r="AK671" s="8" t="s">
        <v>47</v>
      </c>
      <c r="AL671" s="8" t="s">
        <v>19344</v>
      </c>
    </row>
    <row r="672" spans="1:38" hidden="1" x14ac:dyDescent="0.25">
      <c r="A672" t="s">
        <v>5441</v>
      </c>
      <c r="H672" t="s">
        <v>5467</v>
      </c>
      <c r="I672" t="s">
        <v>5468</v>
      </c>
      <c r="J672" t="s">
        <v>51</v>
      </c>
      <c r="K672" t="s">
        <v>40</v>
      </c>
      <c r="L672" t="s">
        <v>5469</v>
      </c>
      <c r="M672" t="s">
        <v>5470</v>
      </c>
      <c r="N672">
        <v>4890047</v>
      </c>
      <c r="O672">
        <v>48</v>
      </c>
      <c r="P672">
        <v>386132</v>
      </c>
      <c r="Q672">
        <v>2080667</v>
      </c>
      <c r="R672" t="s">
        <v>5471</v>
      </c>
      <c r="S672" t="s">
        <v>5472</v>
      </c>
      <c r="T672" t="s">
        <v>5473</v>
      </c>
      <c r="U672" t="s">
        <v>5474</v>
      </c>
      <c r="V672" t="s">
        <v>3546</v>
      </c>
      <c r="W672" t="s">
        <v>3569</v>
      </c>
      <c r="X672" t="s">
        <v>3569</v>
      </c>
      <c r="Y672" t="s">
        <v>3569</v>
      </c>
      <c r="Z672" t="s">
        <v>3570</v>
      </c>
      <c r="AA672" t="s">
        <v>5441</v>
      </c>
      <c r="AB672" t="s">
        <v>44</v>
      </c>
      <c r="AC672" t="s">
        <v>27</v>
      </c>
      <c r="AD672" t="s">
        <v>19414</v>
      </c>
      <c r="AE672" t="s">
        <v>46</v>
      </c>
      <c r="AF672">
        <v>191</v>
      </c>
      <c r="AH672" t="s">
        <v>18956</v>
      </c>
      <c r="AI672" t="s">
        <v>19343</v>
      </c>
      <c r="AJ672" t="s">
        <v>19343</v>
      </c>
      <c r="AK672" s="8" t="s">
        <v>19372</v>
      </c>
      <c r="AL672" s="8" t="s">
        <v>19344</v>
      </c>
    </row>
    <row r="673" spans="1:38" hidden="1" x14ac:dyDescent="0.25">
      <c r="A673" s="6" t="s">
        <v>5442</v>
      </c>
      <c r="B673" s="6"/>
      <c r="C673" s="6" t="s">
        <v>40</v>
      </c>
      <c r="D673" s="6"/>
      <c r="E673" s="6"/>
      <c r="F673" s="6"/>
      <c r="G673" s="6"/>
      <c r="H673" s="6" t="s">
        <v>5475</v>
      </c>
      <c r="I673" s="6" t="s">
        <v>5476</v>
      </c>
      <c r="J673" s="6" t="s">
        <v>35</v>
      </c>
      <c r="K673" s="6" t="s">
        <v>40</v>
      </c>
      <c r="L673" s="6" t="s">
        <v>4806</v>
      </c>
      <c r="M673" s="6" t="s">
        <v>5477</v>
      </c>
      <c r="N673" s="6">
        <v>4890213</v>
      </c>
      <c r="O673" s="6">
        <v>9</v>
      </c>
      <c r="P673" s="6">
        <v>3831920</v>
      </c>
      <c r="Q673" s="6">
        <v>888063</v>
      </c>
      <c r="R673" s="6" t="s">
        <v>4808</v>
      </c>
      <c r="S673" s="6" t="s">
        <v>72</v>
      </c>
      <c r="T673" s="6" t="s">
        <v>5478</v>
      </c>
      <c r="U673" s="6" t="s">
        <v>5479</v>
      </c>
      <c r="V673" s="6" t="s">
        <v>5480</v>
      </c>
      <c r="W673" s="6" t="s">
        <v>5481</v>
      </c>
      <c r="X673" s="6" t="s">
        <v>5481</v>
      </c>
      <c r="Y673" s="6" t="s">
        <v>5481</v>
      </c>
      <c r="Z673" s="6" t="s">
        <v>5482</v>
      </c>
      <c r="AA673" s="13" t="s">
        <v>5442</v>
      </c>
      <c r="AB673" s="13" t="s">
        <v>44</v>
      </c>
      <c r="AC673" s="13" t="s">
        <v>27</v>
      </c>
      <c r="AD673" s="13" t="s">
        <v>19435</v>
      </c>
      <c r="AE673" s="13" t="s">
        <v>46</v>
      </c>
      <c r="AF673" s="13">
        <v>528</v>
      </c>
      <c r="AG673" s="13" t="s">
        <v>18924</v>
      </c>
      <c r="AH673" s="13" t="s">
        <v>18936</v>
      </c>
      <c r="AI673" t="s">
        <v>19343</v>
      </c>
      <c r="AJ673" t="s">
        <v>19343</v>
      </c>
      <c r="AK673" s="8" t="s">
        <v>47</v>
      </c>
      <c r="AL673" s="8" t="s">
        <v>19343</v>
      </c>
    </row>
    <row r="674" spans="1:38" hidden="1" x14ac:dyDescent="0.25">
      <c r="A674" t="s">
        <v>5443</v>
      </c>
      <c r="B674" t="s">
        <v>322</v>
      </c>
      <c r="C674" t="s">
        <v>149</v>
      </c>
      <c r="H674" t="s">
        <v>5483</v>
      </c>
      <c r="I674" t="s">
        <v>5484</v>
      </c>
      <c r="J674" t="s">
        <v>35</v>
      </c>
      <c r="K674" t="s">
        <v>40</v>
      </c>
      <c r="L674" t="s">
        <v>5485</v>
      </c>
      <c r="M674" t="s">
        <v>5486</v>
      </c>
      <c r="N674">
        <v>4891491</v>
      </c>
      <c r="O674">
        <v>69</v>
      </c>
      <c r="P674">
        <v>182834</v>
      </c>
      <c r="Q674">
        <v>550</v>
      </c>
      <c r="R674" t="s">
        <v>84</v>
      </c>
      <c r="S674" t="s">
        <v>85</v>
      </c>
      <c r="T674" t="s">
        <v>5487</v>
      </c>
      <c r="U674" t="s">
        <v>5488</v>
      </c>
      <c r="V674" t="s">
        <v>329</v>
      </c>
      <c r="W674" t="s">
        <v>703</v>
      </c>
      <c r="X674" t="s">
        <v>704</v>
      </c>
      <c r="Y674" t="s">
        <v>704</v>
      </c>
      <c r="Z674" t="s">
        <v>888</v>
      </c>
      <c r="AA674" t="s">
        <v>5443</v>
      </c>
      <c r="AB674" t="s">
        <v>44</v>
      </c>
      <c r="AC674" t="s">
        <v>27</v>
      </c>
      <c r="AD674" t="s">
        <v>19436</v>
      </c>
      <c r="AE674">
        <v>2</v>
      </c>
      <c r="AF674">
        <v>78</v>
      </c>
      <c r="AH674" t="s">
        <v>18936</v>
      </c>
      <c r="AI674" t="s">
        <v>19343</v>
      </c>
      <c r="AJ674" t="s">
        <v>19343</v>
      </c>
      <c r="AK674" s="8" t="s">
        <v>47</v>
      </c>
      <c r="AL674" s="8" t="s">
        <v>19343</v>
      </c>
    </row>
    <row r="675" spans="1:38" hidden="1" x14ac:dyDescent="0.25">
      <c r="A675" t="s">
        <v>5444</v>
      </c>
      <c r="B675" t="s">
        <v>2288</v>
      </c>
      <c r="C675" t="s">
        <v>2289</v>
      </c>
      <c r="F675" t="s">
        <v>2290</v>
      </c>
      <c r="H675" t="s">
        <v>5489</v>
      </c>
      <c r="I675" t="s">
        <v>5490</v>
      </c>
      <c r="J675" t="s">
        <v>51</v>
      </c>
      <c r="K675" t="s">
        <v>40</v>
      </c>
      <c r="L675" t="s">
        <v>5491</v>
      </c>
      <c r="M675" t="s">
        <v>5492</v>
      </c>
      <c r="N675">
        <v>4891662</v>
      </c>
      <c r="O675">
        <v>98</v>
      </c>
      <c r="P675">
        <v>119571</v>
      </c>
      <c r="Q675">
        <v>158836</v>
      </c>
      <c r="R675" t="s">
        <v>71</v>
      </c>
      <c r="S675" t="s">
        <v>72</v>
      </c>
      <c r="T675" t="s">
        <v>5493</v>
      </c>
      <c r="U675" t="s">
        <v>5494</v>
      </c>
      <c r="V675" t="s">
        <v>2297</v>
      </c>
      <c r="W675" t="s">
        <v>2298</v>
      </c>
      <c r="X675" t="s">
        <v>2298</v>
      </c>
      <c r="Y675" t="s">
        <v>2298</v>
      </c>
      <c r="Z675" t="s">
        <v>1299</v>
      </c>
      <c r="AA675" t="s">
        <v>5444</v>
      </c>
      <c r="AB675" t="s">
        <v>44</v>
      </c>
      <c r="AC675" t="s">
        <v>27</v>
      </c>
      <c r="AD675" t="s">
        <v>19436</v>
      </c>
      <c r="AE675">
        <v>2</v>
      </c>
      <c r="AF675">
        <v>104</v>
      </c>
      <c r="AH675" t="s">
        <v>18976</v>
      </c>
      <c r="AI675" t="s">
        <v>19343</v>
      </c>
      <c r="AJ675" t="s">
        <v>19343</v>
      </c>
      <c r="AK675" s="8" t="s">
        <v>47</v>
      </c>
      <c r="AL675" s="8" t="s">
        <v>19343</v>
      </c>
    </row>
    <row r="676" spans="1:38" hidden="1" x14ac:dyDescent="0.25">
      <c r="A676" t="s">
        <v>5445</v>
      </c>
      <c r="B676" t="s">
        <v>322</v>
      </c>
      <c r="C676" t="s">
        <v>149</v>
      </c>
      <c r="H676" t="s">
        <v>5495</v>
      </c>
      <c r="I676" t="s">
        <v>5496</v>
      </c>
      <c r="J676" t="s">
        <v>35</v>
      </c>
      <c r="K676" t="s">
        <v>40</v>
      </c>
      <c r="L676" t="s">
        <v>5497</v>
      </c>
      <c r="M676" t="s">
        <v>5498</v>
      </c>
      <c r="N676">
        <v>4891846</v>
      </c>
      <c r="O676">
        <v>56</v>
      </c>
      <c r="P676">
        <v>312304</v>
      </c>
      <c r="Q676">
        <v>550</v>
      </c>
      <c r="R676" t="s">
        <v>84</v>
      </c>
      <c r="S676" t="s">
        <v>85</v>
      </c>
      <c r="T676" t="s">
        <v>5499</v>
      </c>
      <c r="U676" t="s">
        <v>5500</v>
      </c>
      <c r="V676" t="s">
        <v>329</v>
      </c>
      <c r="W676" t="s">
        <v>703</v>
      </c>
      <c r="X676" t="s">
        <v>704</v>
      </c>
      <c r="Y676" t="s">
        <v>704</v>
      </c>
      <c r="Z676" t="s">
        <v>705</v>
      </c>
      <c r="AA676" t="s">
        <v>5445</v>
      </c>
      <c r="AB676" t="s">
        <v>44</v>
      </c>
      <c r="AC676" t="s">
        <v>27</v>
      </c>
      <c r="AD676" t="s">
        <v>19436</v>
      </c>
      <c r="AE676">
        <v>1</v>
      </c>
      <c r="AF676">
        <v>106</v>
      </c>
      <c r="AH676" t="s">
        <v>18943</v>
      </c>
      <c r="AI676" t="s">
        <v>19343</v>
      </c>
      <c r="AJ676" t="s">
        <v>19343</v>
      </c>
      <c r="AK676" s="8" t="s">
        <v>47</v>
      </c>
      <c r="AL676" s="8" t="s">
        <v>19344</v>
      </c>
    </row>
    <row r="677" spans="1:38" hidden="1" x14ac:dyDescent="0.25">
      <c r="A677" t="s">
        <v>5446</v>
      </c>
      <c r="B677" t="s">
        <v>322</v>
      </c>
      <c r="C677" t="s">
        <v>149</v>
      </c>
      <c r="H677" t="s">
        <v>5501</v>
      </c>
      <c r="I677" t="s">
        <v>5502</v>
      </c>
      <c r="J677" t="s">
        <v>35</v>
      </c>
      <c r="K677" t="s">
        <v>40</v>
      </c>
      <c r="L677" t="s">
        <v>5503</v>
      </c>
      <c r="M677" t="s">
        <v>5504</v>
      </c>
      <c r="N677">
        <v>4891915</v>
      </c>
      <c r="O677">
        <v>74</v>
      </c>
      <c r="P677">
        <v>152805</v>
      </c>
      <c r="Q677">
        <v>550</v>
      </c>
      <c r="R677" t="s">
        <v>84</v>
      </c>
      <c r="S677" t="s">
        <v>85</v>
      </c>
      <c r="T677" t="s">
        <v>5505</v>
      </c>
      <c r="U677" t="s">
        <v>5506</v>
      </c>
      <c r="V677" t="s">
        <v>329</v>
      </c>
      <c r="W677" t="s">
        <v>703</v>
      </c>
      <c r="X677" t="s">
        <v>704</v>
      </c>
      <c r="Y677" t="s">
        <v>704</v>
      </c>
      <c r="Z677" t="s">
        <v>705</v>
      </c>
      <c r="AA677" t="s">
        <v>5446</v>
      </c>
      <c r="AB677" t="s">
        <v>44</v>
      </c>
      <c r="AC677" t="s">
        <v>27</v>
      </c>
      <c r="AD677" t="s">
        <v>19436</v>
      </c>
      <c r="AE677">
        <v>2</v>
      </c>
      <c r="AF677">
        <v>135</v>
      </c>
      <c r="AH677" t="s">
        <v>40</v>
      </c>
      <c r="AI677" t="s">
        <v>19344</v>
      </c>
      <c r="AJ677" t="s">
        <v>19343</v>
      </c>
      <c r="AK677" s="8" t="s">
        <v>47</v>
      </c>
      <c r="AL677" s="8" t="s">
        <v>19343</v>
      </c>
    </row>
    <row r="678" spans="1:38" hidden="1" x14ac:dyDescent="0.25">
      <c r="A678" t="s">
        <v>5447</v>
      </c>
      <c r="B678" t="s">
        <v>5507</v>
      </c>
      <c r="C678" t="s">
        <v>149</v>
      </c>
      <c r="D678" t="s">
        <v>422</v>
      </c>
      <c r="F678" t="s">
        <v>2646</v>
      </c>
      <c r="H678" t="s">
        <v>5508</v>
      </c>
      <c r="I678" t="s">
        <v>5509</v>
      </c>
      <c r="J678" t="s">
        <v>35</v>
      </c>
      <c r="K678" t="s">
        <v>40</v>
      </c>
      <c r="L678" t="s">
        <v>5510</v>
      </c>
      <c r="M678" t="s">
        <v>5511</v>
      </c>
      <c r="N678">
        <v>4892130</v>
      </c>
      <c r="O678">
        <v>164</v>
      </c>
      <c r="P678">
        <v>110703</v>
      </c>
      <c r="Q678">
        <v>1296536</v>
      </c>
      <c r="R678" t="s">
        <v>191</v>
      </c>
      <c r="S678" t="s">
        <v>72</v>
      </c>
      <c r="T678" t="s">
        <v>5512</v>
      </c>
      <c r="U678" t="s">
        <v>5513</v>
      </c>
      <c r="V678" t="s">
        <v>1719</v>
      </c>
      <c r="W678" t="s">
        <v>2653</v>
      </c>
      <c r="X678" t="s">
        <v>2653</v>
      </c>
      <c r="Y678" t="s">
        <v>2653</v>
      </c>
      <c r="Z678" t="s">
        <v>567</v>
      </c>
      <c r="AA678" t="s">
        <v>5447</v>
      </c>
      <c r="AB678" t="s">
        <v>44</v>
      </c>
      <c r="AC678" t="s">
        <v>27</v>
      </c>
      <c r="AD678" t="s">
        <v>19436</v>
      </c>
      <c r="AE678">
        <v>3</v>
      </c>
      <c r="AF678">
        <v>66</v>
      </c>
      <c r="AH678" t="s">
        <v>40</v>
      </c>
      <c r="AI678" t="s">
        <v>19343</v>
      </c>
      <c r="AJ678" t="s">
        <v>19343</v>
      </c>
      <c r="AK678" s="8" t="s">
        <v>47</v>
      </c>
      <c r="AL678" s="8" t="s">
        <v>19343</v>
      </c>
    </row>
    <row r="679" spans="1:38" hidden="1" x14ac:dyDescent="0.25">
      <c r="A679" t="s">
        <v>5448</v>
      </c>
      <c r="B679" t="s">
        <v>177</v>
      </c>
      <c r="C679" t="s">
        <v>149</v>
      </c>
      <c r="F679" t="s">
        <v>150</v>
      </c>
      <c r="H679" t="s">
        <v>5514</v>
      </c>
      <c r="I679" t="s">
        <v>5515</v>
      </c>
      <c r="J679" t="s">
        <v>51</v>
      </c>
      <c r="K679" t="s">
        <v>40</v>
      </c>
      <c r="L679" t="s">
        <v>5516</v>
      </c>
      <c r="M679" t="s">
        <v>5517</v>
      </c>
      <c r="N679">
        <v>4892437</v>
      </c>
      <c r="O679">
        <v>103</v>
      </c>
      <c r="P679">
        <v>137255</v>
      </c>
      <c r="Q679">
        <v>1812934</v>
      </c>
      <c r="R679" t="s">
        <v>254</v>
      </c>
      <c r="S679" t="s">
        <v>72</v>
      </c>
      <c r="T679" t="s">
        <v>5518</v>
      </c>
      <c r="U679" t="s">
        <v>5519</v>
      </c>
      <c r="V679" t="s">
        <v>157</v>
      </c>
      <c r="W679" t="s">
        <v>184</v>
      </c>
      <c r="X679" t="s">
        <v>184</v>
      </c>
      <c r="Y679" t="s">
        <v>184</v>
      </c>
      <c r="Z679" t="s">
        <v>395</v>
      </c>
      <c r="AA679" t="s">
        <v>5448</v>
      </c>
      <c r="AB679" t="s">
        <v>44</v>
      </c>
      <c r="AC679" t="s">
        <v>27</v>
      </c>
      <c r="AD679" t="s">
        <v>19436</v>
      </c>
      <c r="AE679">
        <v>2</v>
      </c>
      <c r="AF679">
        <v>152</v>
      </c>
      <c r="AH679" t="s">
        <v>18992</v>
      </c>
      <c r="AI679" t="s">
        <v>19343</v>
      </c>
      <c r="AJ679" t="s">
        <v>19343</v>
      </c>
      <c r="AK679" s="8" t="s">
        <v>47</v>
      </c>
      <c r="AL679" s="8" t="s">
        <v>19343</v>
      </c>
    </row>
    <row r="680" spans="1:38" hidden="1" x14ac:dyDescent="0.25">
      <c r="A680" t="s">
        <v>5449</v>
      </c>
      <c r="B680" t="s">
        <v>177</v>
      </c>
      <c r="C680" t="s">
        <v>149</v>
      </c>
      <c r="F680" t="s">
        <v>150</v>
      </c>
      <c r="H680" t="s">
        <v>5520</v>
      </c>
      <c r="I680" t="s">
        <v>5521</v>
      </c>
      <c r="J680" t="s">
        <v>51</v>
      </c>
      <c r="K680" t="s">
        <v>40</v>
      </c>
      <c r="L680" t="s">
        <v>5522</v>
      </c>
      <c r="M680" t="s">
        <v>5523</v>
      </c>
      <c r="N680">
        <v>4892918</v>
      </c>
      <c r="O680">
        <v>70</v>
      </c>
      <c r="P680">
        <v>192277</v>
      </c>
      <c r="Q680">
        <v>2494701</v>
      </c>
      <c r="R680" t="s">
        <v>5524</v>
      </c>
      <c r="S680" t="s">
        <v>5525</v>
      </c>
      <c r="T680" t="s">
        <v>5526</v>
      </c>
      <c r="U680" t="s">
        <v>5527</v>
      </c>
      <c r="V680" t="s">
        <v>157</v>
      </c>
      <c r="W680" t="s">
        <v>184</v>
      </c>
      <c r="X680" t="s">
        <v>184</v>
      </c>
      <c r="Y680" t="s">
        <v>184</v>
      </c>
      <c r="Z680" t="s">
        <v>259</v>
      </c>
      <c r="AA680" t="s">
        <v>5449</v>
      </c>
      <c r="AB680" t="s">
        <v>44</v>
      </c>
      <c r="AC680" t="s">
        <v>27</v>
      </c>
      <c r="AD680" t="s">
        <v>19425</v>
      </c>
      <c r="AE680" t="s">
        <v>46</v>
      </c>
      <c r="AF680" t="s">
        <v>47</v>
      </c>
      <c r="AH680" t="s">
        <v>18930</v>
      </c>
      <c r="AI680" t="s">
        <v>19343</v>
      </c>
      <c r="AJ680" t="s">
        <v>19343</v>
      </c>
      <c r="AK680" s="8" t="s">
        <v>47</v>
      </c>
      <c r="AL680" s="8" t="s">
        <v>19344</v>
      </c>
    </row>
    <row r="681" spans="1:38" hidden="1" x14ac:dyDescent="0.25">
      <c r="A681" t="s">
        <v>5450</v>
      </c>
      <c r="B681" t="s">
        <v>248</v>
      </c>
      <c r="C681" t="s">
        <v>149</v>
      </c>
      <c r="D681" t="s">
        <v>387</v>
      </c>
      <c r="F681" t="s">
        <v>5528</v>
      </c>
      <c r="H681" t="s">
        <v>5529</v>
      </c>
      <c r="I681" t="s">
        <v>5530</v>
      </c>
      <c r="J681" t="s">
        <v>51</v>
      </c>
      <c r="K681" t="s">
        <v>40</v>
      </c>
      <c r="L681" t="s">
        <v>5531</v>
      </c>
      <c r="M681" t="s">
        <v>5532</v>
      </c>
      <c r="N681">
        <v>4893685</v>
      </c>
      <c r="O681">
        <v>234</v>
      </c>
      <c r="P681">
        <v>60448</v>
      </c>
      <c r="Q681">
        <v>158836</v>
      </c>
      <c r="R681" t="s">
        <v>71</v>
      </c>
      <c r="S681" t="s">
        <v>72</v>
      </c>
      <c r="T681" t="s">
        <v>5533</v>
      </c>
      <c r="U681" t="s">
        <v>5534</v>
      </c>
      <c r="V681" t="s">
        <v>1074</v>
      </c>
      <c r="W681" t="s">
        <v>5535</v>
      </c>
      <c r="X681" t="s">
        <v>5535</v>
      </c>
      <c r="Y681" t="s">
        <v>5535</v>
      </c>
      <c r="Z681" t="s">
        <v>5536</v>
      </c>
      <c r="AA681" t="s">
        <v>5450</v>
      </c>
      <c r="AB681" t="s">
        <v>44</v>
      </c>
      <c r="AC681" t="s">
        <v>27</v>
      </c>
      <c r="AD681" t="s">
        <v>19436</v>
      </c>
      <c r="AE681">
        <v>3</v>
      </c>
      <c r="AF681">
        <v>344</v>
      </c>
      <c r="AH681" t="s">
        <v>18948</v>
      </c>
      <c r="AI681" t="s">
        <v>19343</v>
      </c>
      <c r="AJ681" t="s">
        <v>19343</v>
      </c>
      <c r="AK681" s="8" t="s">
        <v>19395</v>
      </c>
      <c r="AL681" s="8" t="s">
        <v>19343</v>
      </c>
    </row>
    <row r="682" spans="1:38" x14ac:dyDescent="0.25">
      <c r="A682" t="s">
        <v>5451</v>
      </c>
      <c r="B682" t="s">
        <v>421</v>
      </c>
      <c r="C682" t="s">
        <v>149</v>
      </c>
      <c r="D682" t="s">
        <v>5537</v>
      </c>
      <c r="F682" t="s">
        <v>5538</v>
      </c>
      <c r="H682" t="s">
        <v>5539</v>
      </c>
      <c r="I682" t="s">
        <v>5540</v>
      </c>
      <c r="J682" t="s">
        <v>35</v>
      </c>
      <c r="K682" t="s">
        <v>40</v>
      </c>
      <c r="L682" t="s">
        <v>5541</v>
      </c>
      <c r="M682" t="s">
        <v>5542</v>
      </c>
      <c r="N682">
        <v>4893955</v>
      </c>
      <c r="O682">
        <v>30</v>
      </c>
      <c r="P682">
        <v>1154127</v>
      </c>
      <c r="Q682">
        <v>158836</v>
      </c>
      <c r="R682" t="s">
        <v>71</v>
      </c>
      <c r="S682" t="s">
        <v>72</v>
      </c>
      <c r="T682" t="s">
        <v>5543</v>
      </c>
      <c r="U682" t="s">
        <v>5544</v>
      </c>
      <c r="V682" t="s">
        <v>5545</v>
      </c>
      <c r="W682" t="s">
        <v>5546</v>
      </c>
      <c r="X682" t="s">
        <v>5546</v>
      </c>
      <c r="Y682" t="s">
        <v>5546</v>
      </c>
      <c r="Z682" t="s">
        <v>77</v>
      </c>
      <c r="AA682" t="s">
        <v>5451</v>
      </c>
      <c r="AB682" t="s">
        <v>44</v>
      </c>
      <c r="AC682" t="s">
        <v>27</v>
      </c>
      <c r="AD682" t="s">
        <v>19436</v>
      </c>
      <c r="AE682">
        <v>3</v>
      </c>
      <c r="AF682">
        <v>231</v>
      </c>
      <c r="AH682" t="s">
        <v>18993</v>
      </c>
      <c r="AI682" t="s">
        <v>19343</v>
      </c>
      <c r="AJ682" t="s">
        <v>19343</v>
      </c>
      <c r="AK682" s="8" t="s">
        <v>19354</v>
      </c>
      <c r="AL682" s="8" t="s">
        <v>19343</v>
      </c>
    </row>
    <row r="683" spans="1:38" hidden="1" x14ac:dyDescent="0.25">
      <c r="A683" t="s">
        <v>5452</v>
      </c>
      <c r="B683" t="s">
        <v>322</v>
      </c>
      <c r="C683" t="s">
        <v>149</v>
      </c>
      <c r="H683" t="s">
        <v>5547</v>
      </c>
      <c r="I683" t="s">
        <v>5548</v>
      </c>
      <c r="J683" t="s">
        <v>35</v>
      </c>
      <c r="K683" t="s">
        <v>40</v>
      </c>
      <c r="L683" t="s">
        <v>5549</v>
      </c>
      <c r="M683" t="s">
        <v>5550</v>
      </c>
      <c r="N683">
        <v>4894705</v>
      </c>
      <c r="O683">
        <v>75</v>
      </c>
      <c r="P683">
        <v>201976</v>
      </c>
      <c r="Q683">
        <v>550</v>
      </c>
      <c r="R683" t="s">
        <v>84</v>
      </c>
      <c r="S683" t="s">
        <v>85</v>
      </c>
      <c r="T683" t="s">
        <v>5551</v>
      </c>
      <c r="U683" t="s">
        <v>5552</v>
      </c>
      <c r="V683" t="s">
        <v>329</v>
      </c>
      <c r="W683" t="s">
        <v>1878</v>
      </c>
      <c r="X683" t="s">
        <v>331</v>
      </c>
      <c r="Y683" t="s">
        <v>331</v>
      </c>
      <c r="Z683" t="s">
        <v>332</v>
      </c>
      <c r="AA683" t="s">
        <v>5452</v>
      </c>
      <c r="AB683" t="s">
        <v>44</v>
      </c>
      <c r="AC683" t="s">
        <v>27</v>
      </c>
      <c r="AD683" t="s">
        <v>19436</v>
      </c>
      <c r="AE683">
        <v>1</v>
      </c>
      <c r="AF683">
        <v>141</v>
      </c>
      <c r="AH683" t="s">
        <v>18933</v>
      </c>
      <c r="AI683" t="s">
        <v>19343</v>
      </c>
      <c r="AJ683" t="s">
        <v>19343</v>
      </c>
      <c r="AK683" s="8" t="s">
        <v>47</v>
      </c>
      <c r="AL683" s="8" t="s">
        <v>19344</v>
      </c>
    </row>
    <row r="684" spans="1:38" hidden="1" x14ac:dyDescent="0.25">
      <c r="A684" t="s">
        <v>5453</v>
      </c>
      <c r="B684" t="s">
        <v>248</v>
      </c>
      <c r="C684" t="s">
        <v>248</v>
      </c>
      <c r="D684" t="s">
        <v>248</v>
      </c>
      <c r="F684" t="s">
        <v>248</v>
      </c>
      <c r="H684" t="s">
        <v>5553</v>
      </c>
      <c r="I684" t="s">
        <v>5554</v>
      </c>
      <c r="J684" t="s">
        <v>456</v>
      </c>
      <c r="K684" t="s">
        <v>40</v>
      </c>
      <c r="L684" t="s">
        <v>5555</v>
      </c>
      <c r="M684" t="s">
        <v>40</v>
      </c>
      <c r="N684">
        <v>4894829</v>
      </c>
      <c r="O684">
        <v>2</v>
      </c>
      <c r="P684">
        <v>4825100</v>
      </c>
      <c r="Q684">
        <v>550</v>
      </c>
      <c r="R684" t="s">
        <v>84</v>
      </c>
      <c r="S684" t="s">
        <v>85</v>
      </c>
      <c r="T684" t="s">
        <v>5556</v>
      </c>
      <c r="U684" t="s">
        <v>5557</v>
      </c>
      <c r="V684" t="s">
        <v>744</v>
      </c>
      <c r="W684" t="s">
        <v>5558</v>
      </c>
      <c r="X684" t="s">
        <v>5558</v>
      </c>
      <c r="Y684" t="s">
        <v>5558</v>
      </c>
      <c r="Z684" t="s">
        <v>5021</v>
      </c>
      <c r="AA684" t="s">
        <v>5453</v>
      </c>
      <c r="AB684" t="s">
        <v>44</v>
      </c>
      <c r="AC684" t="s">
        <v>27</v>
      </c>
      <c r="AD684" t="s">
        <v>19436</v>
      </c>
      <c r="AE684">
        <v>1</v>
      </c>
      <c r="AF684">
        <v>50</v>
      </c>
      <c r="AH684" t="s">
        <v>18931</v>
      </c>
      <c r="AI684" t="s">
        <v>19343</v>
      </c>
      <c r="AJ684" t="s">
        <v>19343</v>
      </c>
      <c r="AK684" s="8" t="s">
        <v>47</v>
      </c>
      <c r="AL684" s="8" t="s">
        <v>19344</v>
      </c>
    </row>
    <row r="685" spans="1:38" hidden="1" x14ac:dyDescent="0.25">
      <c r="A685" t="s">
        <v>5454</v>
      </c>
      <c r="B685" t="s">
        <v>1525</v>
      </c>
      <c r="H685" t="s">
        <v>5559</v>
      </c>
      <c r="I685" t="s">
        <v>5560</v>
      </c>
      <c r="J685" t="s">
        <v>35</v>
      </c>
      <c r="K685" t="s">
        <v>40</v>
      </c>
      <c r="L685" t="s">
        <v>5561</v>
      </c>
      <c r="M685" t="s">
        <v>5562</v>
      </c>
      <c r="N685">
        <v>4895089</v>
      </c>
      <c r="O685">
        <v>88</v>
      </c>
      <c r="P685">
        <v>140531</v>
      </c>
      <c r="Q685">
        <v>158836</v>
      </c>
      <c r="R685" t="s">
        <v>71</v>
      </c>
      <c r="S685" t="s">
        <v>72</v>
      </c>
      <c r="T685" t="s">
        <v>5563</v>
      </c>
      <c r="U685" t="s">
        <v>5564</v>
      </c>
      <c r="V685" t="s">
        <v>1532</v>
      </c>
      <c r="W685" t="s">
        <v>1533</v>
      </c>
      <c r="X685" t="s">
        <v>1534</v>
      </c>
      <c r="Y685" t="s">
        <v>1534</v>
      </c>
      <c r="Z685" t="s">
        <v>1535</v>
      </c>
      <c r="AA685" t="s">
        <v>5454</v>
      </c>
      <c r="AB685" t="s">
        <v>44</v>
      </c>
      <c r="AC685" t="s">
        <v>27</v>
      </c>
      <c r="AD685" t="s">
        <v>19435</v>
      </c>
      <c r="AE685" t="s">
        <v>46</v>
      </c>
      <c r="AF685">
        <v>696</v>
      </c>
      <c r="AH685" t="s">
        <v>18994</v>
      </c>
      <c r="AI685" t="s">
        <v>19343</v>
      </c>
      <c r="AJ685" t="s">
        <v>19343</v>
      </c>
      <c r="AK685" s="8" t="s">
        <v>19375</v>
      </c>
      <c r="AL685" s="8" t="s">
        <v>19343</v>
      </c>
    </row>
    <row r="686" spans="1:38" hidden="1" x14ac:dyDescent="0.25">
      <c r="A686" t="s">
        <v>5455</v>
      </c>
      <c r="B686" t="s">
        <v>387</v>
      </c>
      <c r="C686" t="s">
        <v>149</v>
      </c>
      <c r="D686" t="s">
        <v>586</v>
      </c>
      <c r="F686" t="s">
        <v>150</v>
      </c>
      <c r="H686" t="s">
        <v>5565</v>
      </c>
      <c r="I686" t="s">
        <v>5566</v>
      </c>
      <c r="J686" t="s">
        <v>51</v>
      </c>
      <c r="K686" t="s">
        <v>40</v>
      </c>
      <c r="L686" t="s">
        <v>5567</v>
      </c>
      <c r="M686" t="s">
        <v>5568</v>
      </c>
      <c r="N686">
        <v>4895171</v>
      </c>
      <c r="O686">
        <v>102</v>
      </c>
      <c r="P686">
        <v>207599</v>
      </c>
      <c r="Q686">
        <v>299766</v>
      </c>
      <c r="R686" t="s">
        <v>733</v>
      </c>
      <c r="S686" t="s">
        <v>72</v>
      </c>
      <c r="T686" t="s">
        <v>5569</v>
      </c>
      <c r="U686" t="s">
        <v>5570</v>
      </c>
      <c r="V686" t="s">
        <v>157</v>
      </c>
      <c r="W686" t="s">
        <v>826</v>
      </c>
      <c r="X686" t="s">
        <v>826</v>
      </c>
      <c r="Y686" t="s">
        <v>826</v>
      </c>
      <c r="Z686" t="s">
        <v>827</v>
      </c>
      <c r="AA686" t="s">
        <v>5455</v>
      </c>
      <c r="AB686" t="s">
        <v>44</v>
      </c>
      <c r="AC686" t="s">
        <v>27</v>
      </c>
      <c r="AD686" t="s">
        <v>19436</v>
      </c>
      <c r="AE686">
        <v>1</v>
      </c>
      <c r="AF686">
        <v>106</v>
      </c>
      <c r="AH686" t="s">
        <v>40</v>
      </c>
      <c r="AI686" t="s">
        <v>19343</v>
      </c>
      <c r="AJ686" t="s">
        <v>19343</v>
      </c>
      <c r="AK686" s="8" t="s">
        <v>47</v>
      </c>
      <c r="AL686" s="8" t="s">
        <v>19344</v>
      </c>
    </row>
    <row r="687" spans="1:38" hidden="1" x14ac:dyDescent="0.25">
      <c r="A687" t="s">
        <v>5456</v>
      </c>
      <c r="B687" t="s">
        <v>387</v>
      </c>
      <c r="C687" t="s">
        <v>387</v>
      </c>
      <c r="D687" t="s">
        <v>387</v>
      </c>
      <c r="F687" t="s">
        <v>388</v>
      </c>
      <c r="H687" t="s">
        <v>5571</v>
      </c>
      <c r="I687" t="s">
        <v>5572</v>
      </c>
      <c r="J687" t="s">
        <v>51</v>
      </c>
      <c r="K687" t="s">
        <v>40</v>
      </c>
      <c r="L687">
        <v>28940</v>
      </c>
      <c r="M687" t="s">
        <v>5573</v>
      </c>
      <c r="N687">
        <v>4895687</v>
      </c>
      <c r="O687">
        <v>40</v>
      </c>
      <c r="P687">
        <v>322841</v>
      </c>
      <c r="Q687">
        <v>299766</v>
      </c>
      <c r="R687" t="s">
        <v>733</v>
      </c>
      <c r="S687" t="s">
        <v>72</v>
      </c>
      <c r="T687" t="s">
        <v>5574</v>
      </c>
      <c r="U687" t="s">
        <v>5575</v>
      </c>
      <c r="V687" t="s">
        <v>157</v>
      </c>
      <c r="W687" t="s">
        <v>394</v>
      </c>
      <c r="X687" t="s">
        <v>394</v>
      </c>
      <c r="Y687" t="s">
        <v>394</v>
      </c>
      <c r="Z687" t="s">
        <v>1096</v>
      </c>
      <c r="AA687" t="s">
        <v>5456</v>
      </c>
      <c r="AB687" t="s">
        <v>44</v>
      </c>
      <c r="AC687" t="s">
        <v>27</v>
      </c>
      <c r="AD687" t="s">
        <v>19436</v>
      </c>
      <c r="AE687">
        <v>1</v>
      </c>
      <c r="AF687">
        <v>133</v>
      </c>
      <c r="AH687" t="s">
        <v>18995</v>
      </c>
      <c r="AI687" t="s">
        <v>19343</v>
      </c>
      <c r="AJ687" t="s">
        <v>19343</v>
      </c>
      <c r="AK687" s="8" t="s">
        <v>47</v>
      </c>
      <c r="AL687" s="8" t="s">
        <v>19343</v>
      </c>
    </row>
    <row r="688" spans="1:38" hidden="1" x14ac:dyDescent="0.25">
      <c r="A688" t="s">
        <v>5457</v>
      </c>
      <c r="B688" t="s">
        <v>3150</v>
      </c>
      <c r="C688" t="s">
        <v>149</v>
      </c>
      <c r="D688" t="s">
        <v>422</v>
      </c>
      <c r="F688" t="s">
        <v>2646</v>
      </c>
      <c r="H688" t="s">
        <v>5576</v>
      </c>
      <c r="I688" t="s">
        <v>5577</v>
      </c>
      <c r="J688" t="s">
        <v>51</v>
      </c>
      <c r="K688" t="s">
        <v>40</v>
      </c>
      <c r="L688" t="s">
        <v>5578</v>
      </c>
      <c r="M688" t="s">
        <v>5579</v>
      </c>
      <c r="N688">
        <v>4896195</v>
      </c>
      <c r="O688">
        <v>323</v>
      </c>
      <c r="P688">
        <v>34967</v>
      </c>
      <c r="Q688">
        <v>208224</v>
      </c>
      <c r="R688" t="s">
        <v>591</v>
      </c>
      <c r="S688" t="s">
        <v>592</v>
      </c>
      <c r="T688" t="s">
        <v>5580</v>
      </c>
      <c r="U688" t="s">
        <v>5581</v>
      </c>
      <c r="V688" t="s">
        <v>1719</v>
      </c>
      <c r="W688" t="s">
        <v>2653</v>
      </c>
      <c r="X688" t="s">
        <v>2653</v>
      </c>
      <c r="Y688" t="s">
        <v>2653</v>
      </c>
      <c r="Z688" t="s">
        <v>567</v>
      </c>
      <c r="AA688" t="s">
        <v>5457</v>
      </c>
      <c r="AB688" t="s">
        <v>44</v>
      </c>
      <c r="AC688" t="s">
        <v>27</v>
      </c>
      <c r="AD688" t="s">
        <v>19414</v>
      </c>
      <c r="AE688" t="s">
        <v>46</v>
      </c>
      <c r="AF688">
        <v>125</v>
      </c>
      <c r="AH688" t="s">
        <v>18936</v>
      </c>
      <c r="AI688" t="s">
        <v>19343</v>
      </c>
      <c r="AJ688" t="s">
        <v>19343</v>
      </c>
      <c r="AK688" s="8" t="s">
        <v>47</v>
      </c>
      <c r="AL688" s="8" t="s">
        <v>19344</v>
      </c>
    </row>
    <row r="689" spans="1:38" hidden="1" x14ac:dyDescent="0.25">
      <c r="A689" t="s">
        <v>5458</v>
      </c>
      <c r="B689" t="s">
        <v>387</v>
      </c>
      <c r="C689" t="s">
        <v>149</v>
      </c>
      <c r="D689" t="s">
        <v>1104</v>
      </c>
      <c r="E689" t="s">
        <v>2788</v>
      </c>
      <c r="F689" t="s">
        <v>1106</v>
      </c>
      <c r="H689" t="s">
        <v>5582</v>
      </c>
      <c r="I689" t="s">
        <v>5583</v>
      </c>
      <c r="J689" t="s">
        <v>51</v>
      </c>
      <c r="K689" t="s">
        <v>40</v>
      </c>
      <c r="L689" t="s">
        <v>5584</v>
      </c>
      <c r="M689" t="s">
        <v>5585</v>
      </c>
      <c r="N689">
        <v>4896352</v>
      </c>
      <c r="O689">
        <v>100</v>
      </c>
      <c r="P689">
        <v>117064</v>
      </c>
      <c r="Q689">
        <v>336306</v>
      </c>
      <c r="R689" t="s">
        <v>3405</v>
      </c>
      <c r="S689" t="s">
        <v>85</v>
      </c>
      <c r="T689" t="s">
        <v>5586</v>
      </c>
      <c r="U689" t="s">
        <v>5587</v>
      </c>
      <c r="V689" t="s">
        <v>157</v>
      </c>
      <c r="W689" t="s">
        <v>1113</v>
      </c>
      <c r="X689" t="s">
        <v>1113</v>
      </c>
      <c r="Y689" t="s">
        <v>1113</v>
      </c>
      <c r="Z689" t="s">
        <v>596</v>
      </c>
      <c r="AA689" t="s">
        <v>5458</v>
      </c>
      <c r="AB689" t="s">
        <v>44</v>
      </c>
      <c r="AC689" t="s">
        <v>27</v>
      </c>
      <c r="AD689" t="s">
        <v>19412</v>
      </c>
      <c r="AE689" t="s">
        <v>46</v>
      </c>
      <c r="AF689">
        <v>524</v>
      </c>
      <c r="AH689" t="s">
        <v>18996</v>
      </c>
      <c r="AI689" t="s">
        <v>19343</v>
      </c>
      <c r="AJ689" t="s">
        <v>19343</v>
      </c>
      <c r="AK689" s="8" t="s">
        <v>19375</v>
      </c>
      <c r="AL689" s="8" t="s">
        <v>19344</v>
      </c>
    </row>
    <row r="690" spans="1:38" hidden="1" x14ac:dyDescent="0.25">
      <c r="A690" t="s">
        <v>5459</v>
      </c>
      <c r="B690" t="s">
        <v>387</v>
      </c>
      <c r="C690" t="s">
        <v>387</v>
      </c>
      <c r="D690" t="s">
        <v>387</v>
      </c>
      <c r="F690" t="s">
        <v>388</v>
      </c>
      <c r="H690" t="s">
        <v>5588</v>
      </c>
      <c r="I690" t="s">
        <v>5589</v>
      </c>
      <c r="J690" t="s">
        <v>51</v>
      </c>
      <c r="K690" t="s">
        <v>40</v>
      </c>
      <c r="L690">
        <v>35002</v>
      </c>
      <c r="M690" t="s">
        <v>5590</v>
      </c>
      <c r="N690">
        <v>4896666</v>
      </c>
      <c r="O690">
        <v>47</v>
      </c>
      <c r="P690">
        <v>340811</v>
      </c>
      <c r="Q690">
        <v>299766</v>
      </c>
      <c r="R690" t="s">
        <v>733</v>
      </c>
      <c r="S690" t="s">
        <v>72</v>
      </c>
      <c r="T690" t="s">
        <v>5591</v>
      </c>
      <c r="U690" t="s">
        <v>5592</v>
      </c>
      <c r="V690" t="s">
        <v>157</v>
      </c>
      <c r="W690" t="s">
        <v>394</v>
      </c>
      <c r="X690" t="s">
        <v>394</v>
      </c>
      <c r="Y690" t="s">
        <v>394</v>
      </c>
      <c r="Z690" t="s">
        <v>1096</v>
      </c>
      <c r="AA690" t="s">
        <v>5459</v>
      </c>
      <c r="AB690" t="s">
        <v>44</v>
      </c>
      <c r="AC690" t="s">
        <v>27</v>
      </c>
      <c r="AD690" t="s">
        <v>19436</v>
      </c>
      <c r="AE690">
        <v>1</v>
      </c>
      <c r="AF690">
        <v>113</v>
      </c>
      <c r="AH690" t="s">
        <v>18997</v>
      </c>
      <c r="AI690" t="s">
        <v>19343</v>
      </c>
      <c r="AJ690" t="s">
        <v>19343</v>
      </c>
      <c r="AK690" s="8" t="s">
        <v>19366</v>
      </c>
      <c r="AL690" s="8" t="s">
        <v>19344</v>
      </c>
    </row>
    <row r="691" spans="1:38" hidden="1" x14ac:dyDescent="0.25">
      <c r="A691" t="s">
        <v>5460</v>
      </c>
      <c r="B691" t="s">
        <v>5593</v>
      </c>
      <c r="C691" t="s">
        <v>149</v>
      </c>
      <c r="D691" t="s">
        <v>422</v>
      </c>
      <c r="F691" t="s">
        <v>248</v>
      </c>
      <c r="H691" t="s">
        <v>5594</v>
      </c>
      <c r="I691" t="s">
        <v>5595</v>
      </c>
      <c r="J691" t="s">
        <v>35</v>
      </c>
      <c r="K691" t="s">
        <v>40</v>
      </c>
      <c r="L691" t="s">
        <v>5596</v>
      </c>
      <c r="M691" t="s">
        <v>5597</v>
      </c>
      <c r="N691">
        <v>4896880</v>
      </c>
      <c r="O691">
        <v>243</v>
      </c>
      <c r="P691">
        <v>62040</v>
      </c>
      <c r="Q691">
        <v>158836</v>
      </c>
      <c r="R691" t="s">
        <v>71</v>
      </c>
      <c r="S691" t="s">
        <v>72</v>
      </c>
      <c r="T691" t="s">
        <v>5598</v>
      </c>
      <c r="U691" t="s">
        <v>5599</v>
      </c>
      <c r="V691" t="s">
        <v>429</v>
      </c>
      <c r="W691" t="s">
        <v>3660</v>
      </c>
      <c r="X691" t="s">
        <v>3660</v>
      </c>
      <c r="Y691" t="s">
        <v>3660</v>
      </c>
      <c r="Z691" t="s">
        <v>77</v>
      </c>
      <c r="AA691" t="s">
        <v>5460</v>
      </c>
      <c r="AB691" t="s">
        <v>44</v>
      </c>
      <c r="AC691" t="s">
        <v>27</v>
      </c>
      <c r="AD691" t="s">
        <v>19436</v>
      </c>
      <c r="AE691">
        <v>3</v>
      </c>
      <c r="AF691">
        <v>171</v>
      </c>
      <c r="AH691" t="s">
        <v>18977</v>
      </c>
      <c r="AI691" t="s">
        <v>19343</v>
      </c>
      <c r="AJ691" t="s">
        <v>19343</v>
      </c>
      <c r="AK691" s="8" t="s">
        <v>19366</v>
      </c>
      <c r="AL691" s="8" t="s">
        <v>19343</v>
      </c>
    </row>
    <row r="692" spans="1:38" hidden="1" x14ac:dyDescent="0.25">
      <c r="A692" t="s">
        <v>5461</v>
      </c>
      <c r="B692" t="s">
        <v>5600</v>
      </c>
      <c r="C692" t="s">
        <v>149</v>
      </c>
      <c r="D692" t="s">
        <v>5601</v>
      </c>
      <c r="F692" t="s">
        <v>248</v>
      </c>
      <c r="H692" t="s">
        <v>5602</v>
      </c>
      <c r="I692" t="s">
        <v>5603</v>
      </c>
      <c r="J692" t="s">
        <v>35</v>
      </c>
      <c r="K692" t="s">
        <v>40</v>
      </c>
      <c r="L692" t="s">
        <v>5604</v>
      </c>
      <c r="M692" t="s">
        <v>5605</v>
      </c>
      <c r="N692">
        <v>4896944</v>
      </c>
      <c r="O692">
        <v>86</v>
      </c>
      <c r="P692">
        <v>187163</v>
      </c>
      <c r="Q692">
        <v>2079206</v>
      </c>
      <c r="R692" t="s">
        <v>5606</v>
      </c>
      <c r="S692" t="s">
        <v>5607</v>
      </c>
      <c r="T692" t="s">
        <v>5608</v>
      </c>
      <c r="U692" t="s">
        <v>5609</v>
      </c>
      <c r="V692" t="s">
        <v>5610</v>
      </c>
      <c r="W692" t="s">
        <v>5611</v>
      </c>
      <c r="X692" t="s">
        <v>5611</v>
      </c>
      <c r="Y692" t="s">
        <v>5611</v>
      </c>
      <c r="Z692" t="s">
        <v>5612</v>
      </c>
      <c r="AA692" t="s">
        <v>5461</v>
      </c>
      <c r="AB692" t="s">
        <v>44</v>
      </c>
      <c r="AC692" t="s">
        <v>27</v>
      </c>
      <c r="AD692" t="s">
        <v>19436</v>
      </c>
      <c r="AE692">
        <v>2</v>
      </c>
      <c r="AF692">
        <v>168</v>
      </c>
      <c r="AH692" t="s">
        <v>18998</v>
      </c>
      <c r="AI692" t="s">
        <v>19344</v>
      </c>
      <c r="AJ692" t="s">
        <v>19343</v>
      </c>
      <c r="AK692" s="8" t="s">
        <v>47</v>
      </c>
      <c r="AL692" s="8" t="s">
        <v>19343</v>
      </c>
    </row>
    <row r="693" spans="1:38" hidden="1" x14ac:dyDescent="0.25">
      <c r="A693" s="6" t="s">
        <v>5462</v>
      </c>
      <c r="B693" s="6"/>
      <c r="C693" s="6" t="s">
        <v>149</v>
      </c>
      <c r="D693" s="6"/>
      <c r="E693" s="6"/>
      <c r="F693" s="6"/>
      <c r="G693" s="6"/>
      <c r="H693" s="6" t="s">
        <v>5613</v>
      </c>
      <c r="I693" s="6" t="s">
        <v>5614</v>
      </c>
      <c r="J693" s="6" t="s">
        <v>51</v>
      </c>
      <c r="K693" s="6" t="s">
        <v>40</v>
      </c>
      <c r="L693" s="6" t="s">
        <v>5615</v>
      </c>
      <c r="M693" s="6" t="s">
        <v>5616</v>
      </c>
      <c r="N693" s="6">
        <v>4897201</v>
      </c>
      <c r="O693" s="6">
        <v>204</v>
      </c>
      <c r="P693" s="6">
        <v>71252</v>
      </c>
      <c r="Q693" s="6">
        <v>2071710</v>
      </c>
      <c r="R693" s="6" t="s">
        <v>5617</v>
      </c>
      <c r="S693" s="6" t="s">
        <v>5618</v>
      </c>
      <c r="T693" s="6" t="s">
        <v>5619</v>
      </c>
      <c r="U693" s="6" t="s">
        <v>5620</v>
      </c>
      <c r="V693" s="6" t="s">
        <v>245</v>
      </c>
      <c r="W693" s="6" t="s">
        <v>5621</v>
      </c>
      <c r="X693" s="6" t="s">
        <v>5621</v>
      </c>
      <c r="Y693" s="6" t="s">
        <v>5621</v>
      </c>
      <c r="Z693" s="6" t="s">
        <v>5184</v>
      </c>
      <c r="AA693" s="13" t="s">
        <v>5462</v>
      </c>
      <c r="AB693" s="13" t="s">
        <v>44</v>
      </c>
      <c r="AC693" s="13" t="s">
        <v>27</v>
      </c>
      <c r="AD693" s="13" t="s">
        <v>19417</v>
      </c>
      <c r="AE693" s="13" t="s">
        <v>46</v>
      </c>
      <c r="AF693" s="13" t="s">
        <v>47</v>
      </c>
      <c r="AG693" s="13" t="s">
        <v>18924</v>
      </c>
      <c r="AH693" s="13" t="s">
        <v>18999</v>
      </c>
      <c r="AI693" t="s">
        <v>19343</v>
      </c>
      <c r="AJ693" t="s">
        <v>19343</v>
      </c>
      <c r="AK693" s="8" t="s">
        <v>47</v>
      </c>
      <c r="AL693" s="8" t="s">
        <v>19344</v>
      </c>
    </row>
    <row r="694" spans="1:38" hidden="1" x14ac:dyDescent="0.25">
      <c r="A694" s="6" t="s">
        <v>5463</v>
      </c>
      <c r="B694" s="6"/>
      <c r="C694" s="6" t="s">
        <v>149</v>
      </c>
      <c r="D694" s="6"/>
      <c r="E694" s="6"/>
      <c r="F694" s="6"/>
      <c r="G694" s="6"/>
      <c r="H694" s="6" t="s">
        <v>5622</v>
      </c>
      <c r="I694" s="6" t="s">
        <v>5623</v>
      </c>
      <c r="J694" s="6" t="s">
        <v>51</v>
      </c>
      <c r="K694" s="6" t="s">
        <v>40</v>
      </c>
      <c r="L694" s="6" t="s">
        <v>5624</v>
      </c>
      <c r="M694" s="6" t="s">
        <v>5625</v>
      </c>
      <c r="N694" s="6">
        <v>4897369</v>
      </c>
      <c r="O694" s="6">
        <v>46</v>
      </c>
      <c r="P694" s="6">
        <v>547377</v>
      </c>
      <c r="Q694" s="6">
        <v>2529381</v>
      </c>
      <c r="R694" s="6" t="s">
        <v>5626</v>
      </c>
      <c r="S694" s="6" t="s">
        <v>5627</v>
      </c>
      <c r="T694" s="6" t="s">
        <v>5628</v>
      </c>
      <c r="U694" s="6" t="s">
        <v>5629</v>
      </c>
      <c r="V694" s="6" t="s">
        <v>245</v>
      </c>
      <c r="W694" s="6" t="s">
        <v>543</v>
      </c>
      <c r="X694" s="6" t="s">
        <v>543</v>
      </c>
      <c r="Y694" s="6" t="s">
        <v>543</v>
      </c>
      <c r="Z694" s="6" t="s">
        <v>544</v>
      </c>
      <c r="AA694" s="13" t="s">
        <v>5463</v>
      </c>
      <c r="AB694" s="13" t="s">
        <v>44</v>
      </c>
      <c r="AC694" s="13" t="s">
        <v>27</v>
      </c>
      <c r="AD694" s="13" t="s">
        <v>19431</v>
      </c>
      <c r="AE694" s="13" t="s">
        <v>46</v>
      </c>
      <c r="AF694" s="13" t="s">
        <v>47</v>
      </c>
      <c r="AG694" s="13" t="s">
        <v>18924</v>
      </c>
      <c r="AH694" s="13" t="s">
        <v>40</v>
      </c>
      <c r="AI694" t="s">
        <v>19343</v>
      </c>
      <c r="AJ694" t="s">
        <v>19343</v>
      </c>
      <c r="AK694" s="8" t="s">
        <v>47</v>
      </c>
      <c r="AL694" s="8" t="s">
        <v>19344</v>
      </c>
    </row>
    <row r="695" spans="1:38" hidden="1" x14ac:dyDescent="0.25">
      <c r="A695" t="s">
        <v>5464</v>
      </c>
      <c r="B695" t="s">
        <v>248</v>
      </c>
      <c r="C695" t="s">
        <v>248</v>
      </c>
      <c r="D695" t="s">
        <v>248</v>
      </c>
      <c r="F695" t="s">
        <v>248</v>
      </c>
      <c r="H695" t="s">
        <v>5631</v>
      </c>
      <c r="I695" t="s">
        <v>5632</v>
      </c>
      <c r="J695" t="s">
        <v>456</v>
      </c>
      <c r="K695" t="s">
        <v>40</v>
      </c>
      <c r="L695" t="s">
        <v>5633</v>
      </c>
      <c r="M695" t="s">
        <v>40</v>
      </c>
      <c r="N695">
        <v>4897845</v>
      </c>
      <c r="O695">
        <v>3</v>
      </c>
      <c r="P695">
        <v>4891057</v>
      </c>
      <c r="Q695">
        <v>158836</v>
      </c>
      <c r="R695" t="s">
        <v>71</v>
      </c>
      <c r="S695" t="s">
        <v>72</v>
      </c>
      <c r="T695" t="s">
        <v>5634</v>
      </c>
      <c r="U695" t="s">
        <v>5635</v>
      </c>
      <c r="V695" t="s">
        <v>5636</v>
      </c>
      <c r="W695" t="s">
        <v>5637</v>
      </c>
      <c r="X695" t="s">
        <v>5637</v>
      </c>
      <c r="Y695" t="s">
        <v>5637</v>
      </c>
      <c r="Z695" t="s">
        <v>3582</v>
      </c>
      <c r="AA695" t="s">
        <v>5464</v>
      </c>
      <c r="AB695" t="s">
        <v>44</v>
      </c>
      <c r="AC695" t="s">
        <v>27</v>
      </c>
      <c r="AD695" t="s">
        <v>19436</v>
      </c>
      <c r="AE695">
        <v>1</v>
      </c>
      <c r="AF695">
        <v>106</v>
      </c>
      <c r="AH695" t="s">
        <v>40</v>
      </c>
      <c r="AI695" t="s">
        <v>19343</v>
      </c>
      <c r="AJ695" t="s">
        <v>19343</v>
      </c>
      <c r="AK695" s="8" t="s">
        <v>47</v>
      </c>
      <c r="AL695" s="8" t="s">
        <v>19344</v>
      </c>
    </row>
    <row r="696" spans="1:38" hidden="1" x14ac:dyDescent="0.25">
      <c r="A696" t="s">
        <v>5465</v>
      </c>
      <c r="B696" t="s">
        <v>5638</v>
      </c>
      <c r="C696" t="s">
        <v>149</v>
      </c>
      <c r="D696" t="s">
        <v>1104</v>
      </c>
      <c r="E696" t="s">
        <v>5639</v>
      </c>
      <c r="F696" t="s">
        <v>1106</v>
      </c>
      <c r="H696" t="s">
        <v>5640</v>
      </c>
      <c r="I696" t="s">
        <v>5641</v>
      </c>
      <c r="J696" t="s">
        <v>51</v>
      </c>
      <c r="K696" t="s">
        <v>40</v>
      </c>
      <c r="L696" t="s">
        <v>5642</v>
      </c>
      <c r="M696" t="s">
        <v>5643</v>
      </c>
      <c r="N696">
        <v>4898290</v>
      </c>
      <c r="O696">
        <v>81</v>
      </c>
      <c r="P696">
        <v>266855</v>
      </c>
      <c r="Q696">
        <v>1296536</v>
      </c>
      <c r="R696" t="s">
        <v>191</v>
      </c>
      <c r="S696" t="s">
        <v>72</v>
      </c>
      <c r="T696" t="s">
        <v>5644</v>
      </c>
      <c r="U696" t="s">
        <v>5645</v>
      </c>
      <c r="V696" t="s">
        <v>157</v>
      </c>
      <c r="W696" t="s">
        <v>3855</v>
      </c>
      <c r="X696" t="s">
        <v>3855</v>
      </c>
      <c r="Y696" t="s">
        <v>3855</v>
      </c>
      <c r="Z696" t="s">
        <v>737</v>
      </c>
      <c r="AA696" t="s">
        <v>5465</v>
      </c>
      <c r="AB696" t="s">
        <v>44</v>
      </c>
      <c r="AC696" t="s">
        <v>27</v>
      </c>
      <c r="AD696" t="s">
        <v>19436</v>
      </c>
      <c r="AE696">
        <v>3</v>
      </c>
      <c r="AF696">
        <v>182</v>
      </c>
      <c r="AH696" t="s">
        <v>18997</v>
      </c>
      <c r="AI696" t="s">
        <v>19343</v>
      </c>
      <c r="AJ696" t="s">
        <v>19343</v>
      </c>
      <c r="AK696" s="8" t="s">
        <v>47</v>
      </c>
      <c r="AL696" s="8" t="s">
        <v>19343</v>
      </c>
    </row>
    <row r="697" spans="1:38" hidden="1" x14ac:dyDescent="0.25">
      <c r="A697" t="s">
        <v>5466</v>
      </c>
      <c r="B697" t="s">
        <v>322</v>
      </c>
      <c r="C697" t="s">
        <v>149</v>
      </c>
      <c r="H697" t="s">
        <v>5646</v>
      </c>
      <c r="I697" t="s">
        <v>5647</v>
      </c>
      <c r="J697" t="s">
        <v>35</v>
      </c>
      <c r="K697" t="s">
        <v>40</v>
      </c>
      <c r="L697" t="s">
        <v>5648</v>
      </c>
      <c r="M697" t="s">
        <v>5649</v>
      </c>
      <c r="N697">
        <v>4898563</v>
      </c>
      <c r="O697">
        <v>64</v>
      </c>
      <c r="P697">
        <v>185359</v>
      </c>
      <c r="Q697">
        <v>550</v>
      </c>
      <c r="R697" t="s">
        <v>84</v>
      </c>
      <c r="S697" t="s">
        <v>85</v>
      </c>
      <c r="T697" t="s">
        <v>5650</v>
      </c>
      <c r="U697" t="s">
        <v>5651</v>
      </c>
      <c r="V697" t="s">
        <v>329</v>
      </c>
      <c r="W697" t="s">
        <v>703</v>
      </c>
      <c r="X697" t="s">
        <v>704</v>
      </c>
      <c r="Y697" t="s">
        <v>704</v>
      </c>
      <c r="Z697" t="s">
        <v>705</v>
      </c>
      <c r="AA697" t="s">
        <v>5466</v>
      </c>
      <c r="AB697" t="s">
        <v>44</v>
      </c>
      <c r="AC697" t="s">
        <v>27</v>
      </c>
      <c r="AD697" t="s">
        <v>19436</v>
      </c>
      <c r="AE697">
        <v>4</v>
      </c>
      <c r="AF697">
        <v>108</v>
      </c>
      <c r="AH697" t="s">
        <v>19000</v>
      </c>
      <c r="AI697" t="s">
        <v>19343</v>
      </c>
      <c r="AJ697" t="s">
        <v>19343</v>
      </c>
      <c r="AK697" s="8" t="s">
        <v>47</v>
      </c>
      <c r="AL697" s="8" t="s">
        <v>19343</v>
      </c>
    </row>
    <row r="698" spans="1:38" hidden="1" x14ac:dyDescent="0.25">
      <c r="A698" s="6" t="s">
        <v>5652</v>
      </c>
      <c r="B698" s="6" t="s">
        <v>248</v>
      </c>
      <c r="C698" s="6" t="s">
        <v>149</v>
      </c>
      <c r="D698" s="6" t="s">
        <v>248</v>
      </c>
      <c r="E698" s="6"/>
      <c r="F698" s="6" t="s">
        <v>248</v>
      </c>
      <c r="G698" s="6"/>
      <c r="H698" s="6" t="s">
        <v>5662</v>
      </c>
      <c r="I698" s="6" t="s">
        <v>5663</v>
      </c>
      <c r="J698" s="6" t="s">
        <v>456</v>
      </c>
      <c r="K698" s="6" t="s">
        <v>40</v>
      </c>
      <c r="L698" s="6" t="s">
        <v>5664</v>
      </c>
      <c r="M698" s="6" t="s">
        <v>40</v>
      </c>
      <c r="N698" s="6">
        <v>4899997</v>
      </c>
      <c r="O698" s="6">
        <v>2</v>
      </c>
      <c r="P698" s="6">
        <v>4748414</v>
      </c>
      <c r="Q698" s="6">
        <v>1812935</v>
      </c>
      <c r="R698" s="6" t="s">
        <v>689</v>
      </c>
      <c r="S698" s="6" t="s">
        <v>690</v>
      </c>
      <c r="T698" s="6" t="s">
        <v>5665</v>
      </c>
      <c r="U698" s="6" t="s">
        <v>5666</v>
      </c>
      <c r="V698" s="6" t="s">
        <v>157</v>
      </c>
      <c r="W698" s="6" t="s">
        <v>1511</v>
      </c>
      <c r="X698" s="6" t="s">
        <v>1511</v>
      </c>
      <c r="Y698" s="6" t="s">
        <v>1511</v>
      </c>
      <c r="Z698" s="6" t="s">
        <v>1512</v>
      </c>
      <c r="AA698" s="13" t="s">
        <v>5652</v>
      </c>
      <c r="AB698" s="13" t="s">
        <v>44</v>
      </c>
      <c r="AC698" s="13" t="s">
        <v>27</v>
      </c>
      <c r="AD698" s="13" t="s">
        <v>19430</v>
      </c>
      <c r="AE698" s="13" t="s">
        <v>46</v>
      </c>
      <c r="AF698" s="13">
        <v>905</v>
      </c>
      <c r="AG698" s="13" t="s">
        <v>18924</v>
      </c>
      <c r="AH698" s="13" t="s">
        <v>40</v>
      </c>
      <c r="AI698" t="s">
        <v>19343</v>
      </c>
      <c r="AJ698" t="s">
        <v>19343</v>
      </c>
      <c r="AK698" s="8" t="s">
        <v>47</v>
      </c>
      <c r="AL698" s="8" t="s">
        <v>19344</v>
      </c>
    </row>
    <row r="699" spans="1:38" hidden="1" x14ac:dyDescent="0.25">
      <c r="A699" t="s">
        <v>5653</v>
      </c>
      <c r="B699" t="s">
        <v>387</v>
      </c>
      <c r="C699" t="s">
        <v>387</v>
      </c>
      <c r="D699" t="s">
        <v>387</v>
      </c>
      <c r="F699" t="s">
        <v>388</v>
      </c>
      <c r="H699" t="s">
        <v>5667</v>
      </c>
      <c r="I699" t="s">
        <v>5668</v>
      </c>
      <c r="J699" t="s">
        <v>51</v>
      </c>
      <c r="K699" t="s">
        <v>40</v>
      </c>
      <c r="L699">
        <v>39379</v>
      </c>
      <c r="M699" t="s">
        <v>5669</v>
      </c>
      <c r="N699">
        <v>4900749</v>
      </c>
      <c r="O699">
        <v>75</v>
      </c>
      <c r="P699">
        <v>132751</v>
      </c>
      <c r="Q699">
        <v>299766</v>
      </c>
      <c r="R699" t="s">
        <v>733</v>
      </c>
      <c r="S699" t="s">
        <v>72</v>
      </c>
      <c r="T699" t="s">
        <v>5670</v>
      </c>
      <c r="U699" t="s">
        <v>5671</v>
      </c>
      <c r="V699" t="s">
        <v>157</v>
      </c>
      <c r="W699" t="s">
        <v>394</v>
      </c>
      <c r="X699" t="s">
        <v>1802</v>
      </c>
      <c r="Y699" t="s">
        <v>1802</v>
      </c>
      <c r="Z699" t="s">
        <v>1096</v>
      </c>
      <c r="AA699" t="s">
        <v>5653</v>
      </c>
      <c r="AB699" t="s">
        <v>44</v>
      </c>
      <c r="AC699" t="s">
        <v>27</v>
      </c>
      <c r="AD699" t="s">
        <v>19436</v>
      </c>
      <c r="AE699">
        <v>1</v>
      </c>
      <c r="AF699">
        <v>170</v>
      </c>
      <c r="AH699" t="s">
        <v>18997</v>
      </c>
      <c r="AI699" t="s">
        <v>19343</v>
      </c>
      <c r="AJ699" t="s">
        <v>19343</v>
      </c>
      <c r="AK699" s="8" t="s">
        <v>19372</v>
      </c>
      <c r="AL699" s="8" t="s">
        <v>19344</v>
      </c>
    </row>
    <row r="700" spans="1:38" hidden="1" x14ac:dyDescent="0.25">
      <c r="A700" t="s">
        <v>5654</v>
      </c>
      <c r="B700" t="s">
        <v>322</v>
      </c>
      <c r="C700" t="s">
        <v>149</v>
      </c>
      <c r="H700" t="s">
        <v>5672</v>
      </c>
      <c r="I700" t="s">
        <v>5673</v>
      </c>
      <c r="J700" t="s">
        <v>35</v>
      </c>
      <c r="K700" t="s">
        <v>40</v>
      </c>
      <c r="L700" t="s">
        <v>5674</v>
      </c>
      <c r="M700" t="s">
        <v>5675</v>
      </c>
      <c r="N700">
        <v>4900805</v>
      </c>
      <c r="O700">
        <v>74</v>
      </c>
      <c r="P700">
        <v>183702</v>
      </c>
      <c r="Q700">
        <v>550</v>
      </c>
      <c r="R700" t="s">
        <v>84</v>
      </c>
      <c r="S700" t="s">
        <v>85</v>
      </c>
      <c r="T700" t="s">
        <v>5676</v>
      </c>
      <c r="U700" t="s">
        <v>5677</v>
      </c>
      <c r="V700" t="s">
        <v>329</v>
      </c>
      <c r="W700" t="s">
        <v>703</v>
      </c>
      <c r="X700" t="s">
        <v>704</v>
      </c>
      <c r="Y700" t="s">
        <v>704</v>
      </c>
      <c r="Z700" t="s">
        <v>705</v>
      </c>
      <c r="AA700" t="s">
        <v>5654</v>
      </c>
      <c r="AB700" t="s">
        <v>44</v>
      </c>
      <c r="AC700" t="s">
        <v>27</v>
      </c>
      <c r="AD700" t="s">
        <v>19436</v>
      </c>
      <c r="AE700">
        <v>4</v>
      </c>
      <c r="AF700">
        <v>108</v>
      </c>
      <c r="AH700" t="s">
        <v>18933</v>
      </c>
      <c r="AI700" t="s">
        <v>19343</v>
      </c>
      <c r="AJ700" t="s">
        <v>19343</v>
      </c>
      <c r="AK700" s="8" t="s">
        <v>47</v>
      </c>
      <c r="AL700" s="8" t="s">
        <v>19343</v>
      </c>
    </row>
    <row r="701" spans="1:38" hidden="1" x14ac:dyDescent="0.25">
      <c r="A701" t="s">
        <v>5655</v>
      </c>
      <c r="C701" t="s">
        <v>149</v>
      </c>
      <c r="H701" t="s">
        <v>5678</v>
      </c>
      <c r="I701" t="s">
        <v>5679</v>
      </c>
      <c r="J701" t="s">
        <v>35</v>
      </c>
      <c r="K701" t="s">
        <v>40</v>
      </c>
      <c r="L701" t="s">
        <v>5680</v>
      </c>
      <c r="M701" t="s">
        <v>5681</v>
      </c>
      <c r="N701">
        <v>4901054</v>
      </c>
      <c r="O701">
        <v>126</v>
      </c>
      <c r="P701">
        <v>79948</v>
      </c>
      <c r="Q701">
        <v>158836</v>
      </c>
      <c r="R701" t="s">
        <v>71</v>
      </c>
      <c r="S701" t="s">
        <v>72</v>
      </c>
      <c r="T701" t="s">
        <v>5682</v>
      </c>
      <c r="U701" t="s">
        <v>5683</v>
      </c>
      <c r="V701" t="s">
        <v>2173</v>
      </c>
      <c r="W701" t="s">
        <v>3233</v>
      </c>
      <c r="X701" t="s">
        <v>238</v>
      </c>
      <c r="Y701" t="s">
        <v>238</v>
      </c>
      <c r="Z701" t="s">
        <v>3234</v>
      </c>
      <c r="AA701" t="s">
        <v>5655</v>
      </c>
      <c r="AB701" t="s">
        <v>44</v>
      </c>
      <c r="AC701" t="s">
        <v>27</v>
      </c>
      <c r="AD701" t="s">
        <v>19436</v>
      </c>
      <c r="AE701">
        <v>2</v>
      </c>
      <c r="AF701">
        <v>78</v>
      </c>
      <c r="AH701" t="s">
        <v>18982</v>
      </c>
      <c r="AI701" t="s">
        <v>19343</v>
      </c>
      <c r="AJ701" t="s">
        <v>19343</v>
      </c>
      <c r="AK701" s="8" t="s">
        <v>19370</v>
      </c>
      <c r="AL701" s="8" t="s">
        <v>19343</v>
      </c>
    </row>
    <row r="702" spans="1:38" hidden="1" x14ac:dyDescent="0.25">
      <c r="A702" t="s">
        <v>5656</v>
      </c>
      <c r="H702" t="s">
        <v>5684</v>
      </c>
      <c r="I702" t="s">
        <v>5685</v>
      </c>
      <c r="J702" t="s">
        <v>51</v>
      </c>
      <c r="K702" t="s">
        <v>40</v>
      </c>
      <c r="L702" t="s">
        <v>5686</v>
      </c>
      <c r="M702" t="s">
        <v>5687</v>
      </c>
      <c r="N702">
        <v>4901303</v>
      </c>
      <c r="O702">
        <v>75</v>
      </c>
      <c r="P702">
        <v>276202</v>
      </c>
      <c r="Q702">
        <v>1971395</v>
      </c>
      <c r="R702" t="s">
        <v>5688</v>
      </c>
      <c r="S702" t="s">
        <v>5689</v>
      </c>
      <c r="T702" t="s">
        <v>5690</v>
      </c>
      <c r="U702" t="s">
        <v>5691</v>
      </c>
      <c r="V702" t="s">
        <v>5353</v>
      </c>
      <c r="W702" t="s">
        <v>5692</v>
      </c>
      <c r="X702" t="s">
        <v>5692</v>
      </c>
      <c r="Y702" t="s">
        <v>5692</v>
      </c>
      <c r="Z702" t="s">
        <v>5693</v>
      </c>
      <c r="AA702" t="s">
        <v>5656</v>
      </c>
      <c r="AB702" t="s">
        <v>44</v>
      </c>
      <c r="AC702" t="s">
        <v>27</v>
      </c>
      <c r="AD702" t="s">
        <v>19414</v>
      </c>
      <c r="AE702" t="s">
        <v>46</v>
      </c>
      <c r="AF702">
        <v>191</v>
      </c>
      <c r="AH702" t="s">
        <v>18956</v>
      </c>
      <c r="AI702" t="s">
        <v>19343</v>
      </c>
      <c r="AJ702" t="s">
        <v>19343</v>
      </c>
      <c r="AK702" s="8" t="s">
        <v>19372</v>
      </c>
      <c r="AL702" s="8" t="s">
        <v>19344</v>
      </c>
    </row>
    <row r="703" spans="1:38" hidden="1" x14ac:dyDescent="0.25">
      <c r="A703" t="s">
        <v>5657</v>
      </c>
      <c r="B703" t="s">
        <v>5694</v>
      </c>
      <c r="C703" t="s">
        <v>5695</v>
      </c>
      <c r="F703" t="s">
        <v>5696</v>
      </c>
      <c r="H703" t="s">
        <v>5697</v>
      </c>
      <c r="I703" t="s">
        <v>5698</v>
      </c>
      <c r="J703" t="s">
        <v>51</v>
      </c>
      <c r="K703" t="s">
        <v>40</v>
      </c>
      <c r="L703" t="s">
        <v>5699</v>
      </c>
      <c r="M703" t="s">
        <v>5700</v>
      </c>
      <c r="N703">
        <v>4901530</v>
      </c>
      <c r="O703">
        <v>37</v>
      </c>
      <c r="P703">
        <v>706600</v>
      </c>
      <c r="Q703">
        <v>69218</v>
      </c>
      <c r="R703" t="s">
        <v>3649</v>
      </c>
      <c r="S703" t="s">
        <v>1229</v>
      </c>
      <c r="T703" t="s">
        <v>5701</v>
      </c>
      <c r="U703" t="s">
        <v>5702</v>
      </c>
      <c r="V703" t="s">
        <v>5703</v>
      </c>
      <c r="W703" t="s">
        <v>5704</v>
      </c>
      <c r="X703" t="s">
        <v>5704</v>
      </c>
      <c r="Y703" t="s">
        <v>5704</v>
      </c>
      <c r="Z703" t="s">
        <v>5705</v>
      </c>
      <c r="AA703" t="s">
        <v>5657</v>
      </c>
      <c r="AB703" t="s">
        <v>44</v>
      </c>
      <c r="AC703" t="s">
        <v>27</v>
      </c>
      <c r="AD703" t="s">
        <v>19438</v>
      </c>
      <c r="AE703" t="s">
        <v>46</v>
      </c>
      <c r="AF703" t="s">
        <v>47</v>
      </c>
      <c r="AH703" t="s">
        <v>40</v>
      </c>
      <c r="AI703" t="s">
        <v>19343</v>
      </c>
      <c r="AJ703" t="s">
        <v>19343</v>
      </c>
      <c r="AK703" s="8" t="s">
        <v>47</v>
      </c>
      <c r="AL703" s="8" t="s">
        <v>19344</v>
      </c>
    </row>
    <row r="704" spans="1:38" hidden="1" x14ac:dyDescent="0.25">
      <c r="A704" t="s">
        <v>5658</v>
      </c>
      <c r="B704" t="s">
        <v>322</v>
      </c>
      <c r="C704" t="s">
        <v>149</v>
      </c>
      <c r="H704" t="s">
        <v>5706</v>
      </c>
      <c r="I704" t="s">
        <v>5707</v>
      </c>
      <c r="J704" t="s">
        <v>35</v>
      </c>
      <c r="K704" t="s">
        <v>40</v>
      </c>
      <c r="L704" t="s">
        <v>5708</v>
      </c>
      <c r="M704" t="s">
        <v>5709</v>
      </c>
      <c r="N704">
        <v>4901758</v>
      </c>
      <c r="O704">
        <v>60</v>
      </c>
      <c r="P704">
        <v>210411</v>
      </c>
      <c r="Q704">
        <v>550</v>
      </c>
      <c r="R704" t="s">
        <v>84</v>
      </c>
      <c r="S704" t="s">
        <v>85</v>
      </c>
      <c r="T704" t="s">
        <v>5710</v>
      </c>
      <c r="U704" t="s">
        <v>5711</v>
      </c>
      <c r="V704" t="s">
        <v>329</v>
      </c>
      <c r="W704" t="s">
        <v>703</v>
      </c>
      <c r="X704" t="s">
        <v>704</v>
      </c>
      <c r="Y704" t="s">
        <v>704</v>
      </c>
      <c r="Z704" t="s">
        <v>195</v>
      </c>
      <c r="AA704" t="s">
        <v>5658</v>
      </c>
      <c r="AB704" t="s">
        <v>44</v>
      </c>
      <c r="AC704" t="s">
        <v>27</v>
      </c>
      <c r="AD704" t="s">
        <v>19436</v>
      </c>
      <c r="AE704">
        <v>2</v>
      </c>
      <c r="AF704">
        <v>78</v>
      </c>
      <c r="AH704" t="s">
        <v>18930</v>
      </c>
      <c r="AI704" t="s">
        <v>19343</v>
      </c>
      <c r="AJ704" t="s">
        <v>19343</v>
      </c>
      <c r="AK704" s="8" t="s">
        <v>47</v>
      </c>
      <c r="AL704" s="8" t="s">
        <v>19343</v>
      </c>
    </row>
    <row r="705" spans="1:38" hidden="1" x14ac:dyDescent="0.25">
      <c r="A705" t="s">
        <v>5659</v>
      </c>
      <c r="B705" t="s">
        <v>1536</v>
      </c>
      <c r="H705" t="s">
        <v>5712</v>
      </c>
      <c r="I705" t="s">
        <v>5713</v>
      </c>
      <c r="J705" t="s">
        <v>35</v>
      </c>
      <c r="K705" t="s">
        <v>40</v>
      </c>
      <c r="L705" t="s">
        <v>5714</v>
      </c>
      <c r="M705" t="s">
        <v>5715</v>
      </c>
      <c r="N705">
        <v>4901897</v>
      </c>
      <c r="O705">
        <v>86</v>
      </c>
      <c r="P705">
        <v>124596</v>
      </c>
      <c r="Q705">
        <v>158836</v>
      </c>
      <c r="R705" t="s">
        <v>71</v>
      </c>
      <c r="S705" t="s">
        <v>72</v>
      </c>
      <c r="T705" t="s">
        <v>5716</v>
      </c>
      <c r="U705" t="s">
        <v>5717</v>
      </c>
      <c r="V705" t="s">
        <v>1532</v>
      </c>
      <c r="W705" t="s">
        <v>1533</v>
      </c>
      <c r="X705" t="s">
        <v>1534</v>
      </c>
      <c r="Y705" t="s">
        <v>1534</v>
      </c>
      <c r="Z705" t="s">
        <v>1535</v>
      </c>
      <c r="AA705" t="s">
        <v>5659</v>
      </c>
      <c r="AB705" t="s">
        <v>44</v>
      </c>
      <c r="AC705" t="s">
        <v>27</v>
      </c>
      <c r="AD705" t="s">
        <v>19436</v>
      </c>
      <c r="AE705">
        <v>2</v>
      </c>
      <c r="AF705" t="s">
        <v>47</v>
      </c>
      <c r="AH705" t="s">
        <v>19001</v>
      </c>
      <c r="AI705" t="s">
        <v>19343</v>
      </c>
      <c r="AJ705" t="s">
        <v>19343</v>
      </c>
      <c r="AK705" s="8" t="s">
        <v>47</v>
      </c>
      <c r="AL705" s="8" t="s">
        <v>19343</v>
      </c>
    </row>
    <row r="706" spans="1:38" hidden="1" x14ac:dyDescent="0.25">
      <c r="A706" t="s">
        <v>5660</v>
      </c>
      <c r="B706" t="s">
        <v>66</v>
      </c>
      <c r="H706" t="s">
        <v>5718</v>
      </c>
      <c r="I706" t="s">
        <v>5719</v>
      </c>
      <c r="J706" t="s">
        <v>35</v>
      </c>
      <c r="K706" t="s">
        <v>40</v>
      </c>
      <c r="L706" t="s">
        <v>5720</v>
      </c>
      <c r="M706" t="s">
        <v>5721</v>
      </c>
      <c r="N706">
        <v>4902693</v>
      </c>
      <c r="O706">
        <v>22</v>
      </c>
      <c r="P706">
        <v>794235</v>
      </c>
      <c r="Q706">
        <v>2507249</v>
      </c>
      <c r="R706" t="s">
        <v>5722</v>
      </c>
      <c r="S706" t="s">
        <v>5723</v>
      </c>
      <c r="T706" t="s">
        <v>5724</v>
      </c>
      <c r="U706" t="s">
        <v>5725</v>
      </c>
      <c r="V706" t="s">
        <v>5726</v>
      </c>
      <c r="W706" t="s">
        <v>5727</v>
      </c>
      <c r="X706" t="s">
        <v>5727</v>
      </c>
      <c r="Y706" t="s">
        <v>5727</v>
      </c>
      <c r="Z706" t="s">
        <v>5728</v>
      </c>
      <c r="AA706" t="s">
        <v>5660</v>
      </c>
      <c r="AB706" t="s">
        <v>44</v>
      </c>
      <c r="AC706" t="s">
        <v>27</v>
      </c>
      <c r="AD706" t="s">
        <v>19412</v>
      </c>
      <c r="AE706" t="s">
        <v>46</v>
      </c>
      <c r="AF706" t="s">
        <v>47</v>
      </c>
      <c r="AH706" t="s">
        <v>40</v>
      </c>
      <c r="AI706" t="s">
        <v>19343</v>
      </c>
      <c r="AJ706" t="s">
        <v>19343</v>
      </c>
      <c r="AK706" s="8" t="s">
        <v>47</v>
      </c>
      <c r="AL706" s="8" t="s">
        <v>19344</v>
      </c>
    </row>
    <row r="707" spans="1:38" hidden="1" x14ac:dyDescent="0.25">
      <c r="A707" t="s">
        <v>5661</v>
      </c>
      <c r="B707" t="s">
        <v>5729</v>
      </c>
      <c r="C707" t="s">
        <v>149</v>
      </c>
      <c r="H707" t="s">
        <v>5730</v>
      </c>
      <c r="I707" t="s">
        <v>5318</v>
      </c>
      <c r="J707" t="s">
        <v>51</v>
      </c>
      <c r="K707" t="s">
        <v>40</v>
      </c>
      <c r="L707" t="s">
        <v>5731</v>
      </c>
      <c r="M707" t="s">
        <v>5732</v>
      </c>
      <c r="N707">
        <v>4903249</v>
      </c>
      <c r="O707">
        <v>142</v>
      </c>
      <c r="P707">
        <v>83203</v>
      </c>
      <c r="Q707">
        <v>1449966</v>
      </c>
      <c r="R707" t="s">
        <v>5733</v>
      </c>
      <c r="S707" t="s">
        <v>5734</v>
      </c>
      <c r="T707" t="s">
        <v>5735</v>
      </c>
      <c r="U707" t="s">
        <v>5736</v>
      </c>
      <c r="V707" t="s">
        <v>578</v>
      </c>
      <c r="W707" t="s">
        <v>5737</v>
      </c>
      <c r="X707" t="s">
        <v>5737</v>
      </c>
      <c r="Y707" t="s">
        <v>5737</v>
      </c>
      <c r="Z707" t="s">
        <v>321</v>
      </c>
      <c r="AA707" t="s">
        <v>5661</v>
      </c>
      <c r="AB707" t="s">
        <v>44</v>
      </c>
      <c r="AC707" t="s">
        <v>27</v>
      </c>
      <c r="AD707" t="s">
        <v>19412</v>
      </c>
      <c r="AE707" t="s">
        <v>46</v>
      </c>
      <c r="AF707">
        <v>739</v>
      </c>
      <c r="AH707" t="s">
        <v>40</v>
      </c>
      <c r="AI707" t="s">
        <v>19343</v>
      </c>
      <c r="AJ707" t="s">
        <v>19343</v>
      </c>
      <c r="AK707" s="8" t="s">
        <v>47</v>
      </c>
      <c r="AL707" s="8" t="s">
        <v>19344</v>
      </c>
    </row>
    <row r="708" spans="1:38" hidden="1" x14ac:dyDescent="0.25">
      <c r="A708" t="s">
        <v>5738</v>
      </c>
      <c r="B708" t="s">
        <v>322</v>
      </c>
      <c r="C708" t="s">
        <v>149</v>
      </c>
      <c r="H708" t="s">
        <v>5752</v>
      </c>
      <c r="I708" t="s">
        <v>5753</v>
      </c>
      <c r="J708" t="s">
        <v>35</v>
      </c>
      <c r="K708" t="s">
        <v>40</v>
      </c>
      <c r="L708" t="s">
        <v>5754</v>
      </c>
      <c r="M708" t="s">
        <v>5755</v>
      </c>
      <c r="N708">
        <v>4903719</v>
      </c>
      <c r="O708">
        <v>93</v>
      </c>
      <c r="P708">
        <v>129790</v>
      </c>
      <c r="Q708">
        <v>550</v>
      </c>
      <c r="R708" t="s">
        <v>84</v>
      </c>
      <c r="S708" t="s">
        <v>85</v>
      </c>
      <c r="T708" t="s">
        <v>5756</v>
      </c>
      <c r="U708" t="s">
        <v>5757</v>
      </c>
      <c r="V708" t="s">
        <v>329</v>
      </c>
      <c r="W708" t="s">
        <v>1878</v>
      </c>
      <c r="X708" t="s">
        <v>331</v>
      </c>
      <c r="Y708" t="s">
        <v>331</v>
      </c>
      <c r="Z708" t="s">
        <v>1499</v>
      </c>
      <c r="AA708" t="s">
        <v>5738</v>
      </c>
      <c r="AB708" t="s">
        <v>44</v>
      </c>
      <c r="AC708" t="s">
        <v>27</v>
      </c>
      <c r="AD708" t="s">
        <v>19436</v>
      </c>
      <c r="AE708">
        <v>4</v>
      </c>
      <c r="AF708">
        <v>108</v>
      </c>
      <c r="AH708" t="s">
        <v>18933</v>
      </c>
      <c r="AI708" t="s">
        <v>19343</v>
      </c>
      <c r="AJ708" t="s">
        <v>19343</v>
      </c>
      <c r="AK708" s="8" t="s">
        <v>47</v>
      </c>
      <c r="AL708" s="8" t="s">
        <v>19343</v>
      </c>
    </row>
    <row r="709" spans="1:38" hidden="1" x14ac:dyDescent="0.25">
      <c r="A709" t="s">
        <v>5739</v>
      </c>
      <c r="B709" t="s">
        <v>322</v>
      </c>
      <c r="C709" t="s">
        <v>149</v>
      </c>
      <c r="H709" t="s">
        <v>5758</v>
      </c>
      <c r="I709" t="s">
        <v>5759</v>
      </c>
      <c r="J709" t="s">
        <v>35</v>
      </c>
      <c r="K709" t="s">
        <v>40</v>
      </c>
      <c r="L709" t="s">
        <v>5760</v>
      </c>
      <c r="M709" t="s">
        <v>5761</v>
      </c>
      <c r="N709">
        <v>4903750</v>
      </c>
      <c r="O709">
        <v>58</v>
      </c>
      <c r="P709">
        <v>208580</v>
      </c>
      <c r="Q709">
        <v>550</v>
      </c>
      <c r="R709" t="s">
        <v>84</v>
      </c>
      <c r="S709" t="s">
        <v>85</v>
      </c>
      <c r="T709" t="s">
        <v>5762</v>
      </c>
      <c r="U709" t="s">
        <v>5763</v>
      </c>
      <c r="V709" t="s">
        <v>329</v>
      </c>
      <c r="W709" t="s">
        <v>703</v>
      </c>
      <c r="X709" t="s">
        <v>704</v>
      </c>
      <c r="Y709" t="s">
        <v>704</v>
      </c>
      <c r="Z709" t="s">
        <v>705</v>
      </c>
      <c r="AA709" t="s">
        <v>5739</v>
      </c>
      <c r="AB709" t="s">
        <v>44</v>
      </c>
      <c r="AC709" t="s">
        <v>27</v>
      </c>
      <c r="AD709" t="s">
        <v>19436</v>
      </c>
      <c r="AE709">
        <v>2</v>
      </c>
      <c r="AF709">
        <v>286</v>
      </c>
      <c r="AH709" t="s">
        <v>18933</v>
      </c>
      <c r="AI709" t="s">
        <v>19343</v>
      </c>
      <c r="AJ709" t="s">
        <v>19343</v>
      </c>
      <c r="AK709" s="8" t="s">
        <v>47</v>
      </c>
      <c r="AL709" s="8" t="s">
        <v>19343</v>
      </c>
    </row>
    <row r="710" spans="1:38" hidden="1" x14ac:dyDescent="0.25">
      <c r="A710" t="s">
        <v>5740</v>
      </c>
      <c r="C710" t="s">
        <v>149</v>
      </c>
      <c r="H710" t="s">
        <v>5764</v>
      </c>
      <c r="I710" t="s">
        <v>5765</v>
      </c>
      <c r="J710" t="s">
        <v>35</v>
      </c>
      <c r="K710" t="s">
        <v>40</v>
      </c>
      <c r="L710" t="s">
        <v>5766</v>
      </c>
      <c r="M710" t="s">
        <v>5767</v>
      </c>
      <c r="N710">
        <v>4903818</v>
      </c>
      <c r="O710">
        <v>130</v>
      </c>
      <c r="P710">
        <v>102987</v>
      </c>
      <c r="Q710">
        <v>158836</v>
      </c>
      <c r="R710" t="s">
        <v>71</v>
      </c>
      <c r="S710" t="s">
        <v>72</v>
      </c>
      <c r="T710" t="s">
        <v>5768</v>
      </c>
      <c r="U710" t="s">
        <v>5769</v>
      </c>
      <c r="V710" t="s">
        <v>2173</v>
      </c>
      <c r="W710" t="s">
        <v>3233</v>
      </c>
      <c r="X710" t="s">
        <v>238</v>
      </c>
      <c r="Y710" t="s">
        <v>238</v>
      </c>
      <c r="Z710" t="s">
        <v>3234</v>
      </c>
      <c r="AA710" t="s">
        <v>5740</v>
      </c>
      <c r="AB710" t="s">
        <v>44</v>
      </c>
      <c r="AC710" t="s">
        <v>27</v>
      </c>
      <c r="AD710" t="s">
        <v>19436</v>
      </c>
      <c r="AE710">
        <v>2</v>
      </c>
      <c r="AF710">
        <v>78</v>
      </c>
      <c r="AH710" t="s">
        <v>18936</v>
      </c>
      <c r="AI710" t="s">
        <v>19343</v>
      </c>
      <c r="AJ710" t="s">
        <v>19343</v>
      </c>
      <c r="AK710" s="8" t="s">
        <v>19370</v>
      </c>
      <c r="AL710" s="8" t="s">
        <v>19343</v>
      </c>
    </row>
    <row r="711" spans="1:38" hidden="1" x14ac:dyDescent="0.25">
      <c r="A711" t="s">
        <v>5741</v>
      </c>
      <c r="B711" t="s">
        <v>603</v>
      </c>
      <c r="C711" t="s">
        <v>149</v>
      </c>
      <c r="D711" t="s">
        <v>604</v>
      </c>
      <c r="F711" t="s">
        <v>605</v>
      </c>
      <c r="H711" t="s">
        <v>5770</v>
      </c>
      <c r="I711" t="s">
        <v>5771</v>
      </c>
      <c r="J711" t="s">
        <v>51</v>
      </c>
      <c r="K711" t="s">
        <v>40</v>
      </c>
      <c r="L711" t="s">
        <v>5772</v>
      </c>
      <c r="M711" t="s">
        <v>5773</v>
      </c>
      <c r="N711">
        <v>4903893</v>
      </c>
      <c r="O711">
        <v>217</v>
      </c>
      <c r="P711">
        <v>227794</v>
      </c>
      <c r="Q711">
        <v>158836</v>
      </c>
      <c r="R711" t="s">
        <v>71</v>
      </c>
      <c r="S711" t="s">
        <v>72</v>
      </c>
      <c r="T711" t="s">
        <v>5774</v>
      </c>
      <c r="U711" t="s">
        <v>5775</v>
      </c>
      <c r="V711" t="s">
        <v>612</v>
      </c>
      <c r="W711" t="s">
        <v>295</v>
      </c>
      <c r="X711" t="s">
        <v>295</v>
      </c>
      <c r="Y711" t="s">
        <v>295</v>
      </c>
      <c r="Z711" t="s">
        <v>613</v>
      </c>
      <c r="AA711" t="s">
        <v>5741</v>
      </c>
      <c r="AB711" t="s">
        <v>44</v>
      </c>
      <c r="AC711" t="s">
        <v>27</v>
      </c>
      <c r="AD711" t="s">
        <v>19436</v>
      </c>
      <c r="AE711">
        <v>1</v>
      </c>
      <c r="AF711">
        <v>204</v>
      </c>
      <c r="AH711" t="s">
        <v>18933</v>
      </c>
      <c r="AI711" t="s">
        <v>19343</v>
      </c>
      <c r="AJ711" t="s">
        <v>19343</v>
      </c>
      <c r="AK711" s="8" t="s">
        <v>47</v>
      </c>
      <c r="AL711" s="8" t="s">
        <v>19344</v>
      </c>
    </row>
    <row r="712" spans="1:38" hidden="1" x14ac:dyDescent="0.25">
      <c r="A712" t="s">
        <v>5742</v>
      </c>
      <c r="B712" t="s">
        <v>322</v>
      </c>
      <c r="C712" t="s">
        <v>149</v>
      </c>
      <c r="H712" t="s">
        <v>5776</v>
      </c>
      <c r="I712" t="s">
        <v>5777</v>
      </c>
      <c r="J712" t="s">
        <v>35</v>
      </c>
      <c r="K712" t="s">
        <v>40</v>
      </c>
      <c r="L712" t="s">
        <v>5778</v>
      </c>
      <c r="M712" t="s">
        <v>5779</v>
      </c>
      <c r="N712">
        <v>4903953</v>
      </c>
      <c r="O712">
        <v>81</v>
      </c>
      <c r="P712">
        <v>149205</v>
      </c>
      <c r="Q712">
        <v>550</v>
      </c>
      <c r="R712" t="s">
        <v>84</v>
      </c>
      <c r="S712" t="s">
        <v>85</v>
      </c>
      <c r="T712" t="s">
        <v>5780</v>
      </c>
      <c r="U712" t="s">
        <v>5781</v>
      </c>
      <c r="V712" t="s">
        <v>329</v>
      </c>
      <c r="W712" t="s">
        <v>1878</v>
      </c>
      <c r="X712" t="s">
        <v>331</v>
      </c>
      <c r="Y712" t="s">
        <v>331</v>
      </c>
      <c r="Z712" t="s">
        <v>332</v>
      </c>
      <c r="AA712" t="s">
        <v>5742</v>
      </c>
      <c r="AB712" t="s">
        <v>44</v>
      </c>
      <c r="AC712" t="s">
        <v>27</v>
      </c>
      <c r="AD712" t="s">
        <v>19436</v>
      </c>
      <c r="AE712">
        <v>2</v>
      </c>
      <c r="AF712">
        <v>168</v>
      </c>
      <c r="AH712" t="s">
        <v>18983</v>
      </c>
      <c r="AI712" t="s">
        <v>19343</v>
      </c>
      <c r="AJ712" t="s">
        <v>19343</v>
      </c>
      <c r="AK712" s="8" t="s">
        <v>47</v>
      </c>
      <c r="AL712" s="8" t="s">
        <v>19343</v>
      </c>
    </row>
    <row r="713" spans="1:38" hidden="1" x14ac:dyDescent="0.25">
      <c r="A713" t="s">
        <v>5743</v>
      </c>
      <c r="C713" t="s">
        <v>149</v>
      </c>
      <c r="H713" t="s">
        <v>5782</v>
      </c>
      <c r="I713" t="s">
        <v>5783</v>
      </c>
      <c r="J713" t="s">
        <v>35</v>
      </c>
      <c r="K713" t="s">
        <v>40</v>
      </c>
      <c r="L713" t="s">
        <v>5784</v>
      </c>
      <c r="M713" t="s">
        <v>5785</v>
      </c>
      <c r="N713">
        <v>4903977</v>
      </c>
      <c r="O713">
        <v>83</v>
      </c>
      <c r="P713">
        <v>130974</v>
      </c>
      <c r="Q713">
        <v>158836</v>
      </c>
      <c r="R713" t="s">
        <v>71</v>
      </c>
      <c r="S713" t="s">
        <v>72</v>
      </c>
      <c r="T713" t="s">
        <v>5786</v>
      </c>
      <c r="U713" t="s">
        <v>5787</v>
      </c>
      <c r="V713" t="s">
        <v>2173</v>
      </c>
      <c r="W713" t="s">
        <v>3233</v>
      </c>
      <c r="X713" t="s">
        <v>238</v>
      </c>
      <c r="Y713" t="s">
        <v>238</v>
      </c>
      <c r="Z713" t="s">
        <v>3234</v>
      </c>
      <c r="AA713" t="s">
        <v>5743</v>
      </c>
      <c r="AB713" t="s">
        <v>44</v>
      </c>
      <c r="AC713" t="s">
        <v>27</v>
      </c>
      <c r="AD713" t="s">
        <v>19436</v>
      </c>
      <c r="AE713">
        <v>2</v>
      </c>
      <c r="AF713">
        <v>78</v>
      </c>
      <c r="AH713" t="s">
        <v>18982</v>
      </c>
      <c r="AI713" t="s">
        <v>19343</v>
      </c>
      <c r="AJ713" t="s">
        <v>19343</v>
      </c>
      <c r="AK713" s="8" t="s">
        <v>19370</v>
      </c>
      <c r="AL713" s="8" t="s">
        <v>19343</v>
      </c>
    </row>
    <row r="714" spans="1:38" hidden="1" x14ac:dyDescent="0.25">
      <c r="A714" t="s">
        <v>5744</v>
      </c>
      <c r="B714" t="s">
        <v>387</v>
      </c>
      <c r="C714" t="s">
        <v>387</v>
      </c>
      <c r="D714" t="s">
        <v>387</v>
      </c>
      <c r="F714" t="s">
        <v>388</v>
      </c>
      <c r="H714" t="s">
        <v>5788</v>
      </c>
      <c r="I714" t="s">
        <v>5789</v>
      </c>
      <c r="J714" t="s">
        <v>51</v>
      </c>
      <c r="K714" t="s">
        <v>40</v>
      </c>
      <c r="L714">
        <v>39366</v>
      </c>
      <c r="M714" t="s">
        <v>5790</v>
      </c>
      <c r="N714">
        <v>4904114</v>
      </c>
      <c r="O714">
        <v>115</v>
      </c>
      <c r="P714">
        <v>144882</v>
      </c>
      <c r="Q714">
        <v>1296536</v>
      </c>
      <c r="R714" t="s">
        <v>191</v>
      </c>
      <c r="S714" t="s">
        <v>72</v>
      </c>
      <c r="T714" t="s">
        <v>5791</v>
      </c>
      <c r="U714" t="s">
        <v>5792</v>
      </c>
      <c r="V714" t="s">
        <v>157</v>
      </c>
      <c r="W714" t="s">
        <v>394</v>
      </c>
      <c r="X714" t="s">
        <v>1802</v>
      </c>
      <c r="Y714" t="s">
        <v>1802</v>
      </c>
      <c r="Z714" t="s">
        <v>737</v>
      </c>
      <c r="AA714" t="s">
        <v>5744</v>
      </c>
      <c r="AB714" t="s">
        <v>44</v>
      </c>
      <c r="AC714" t="s">
        <v>27</v>
      </c>
      <c r="AD714" t="s">
        <v>19436</v>
      </c>
      <c r="AE714">
        <v>3</v>
      </c>
      <c r="AF714">
        <v>231</v>
      </c>
      <c r="AH714" t="s">
        <v>19002</v>
      </c>
      <c r="AI714" t="s">
        <v>19343</v>
      </c>
      <c r="AJ714" t="s">
        <v>19343</v>
      </c>
      <c r="AK714" s="8" t="s">
        <v>19375</v>
      </c>
      <c r="AL714" s="8" t="s">
        <v>19343</v>
      </c>
    </row>
    <row r="715" spans="1:38" hidden="1" x14ac:dyDescent="0.25">
      <c r="A715" t="s">
        <v>5745</v>
      </c>
      <c r="B715" t="s">
        <v>369</v>
      </c>
      <c r="C715" t="s">
        <v>149</v>
      </c>
      <c r="D715" t="s">
        <v>422</v>
      </c>
      <c r="F715" t="s">
        <v>248</v>
      </c>
      <c r="H715" t="s">
        <v>5793</v>
      </c>
      <c r="I715" t="s">
        <v>5794</v>
      </c>
      <c r="J715" t="s">
        <v>35</v>
      </c>
      <c r="K715" t="s">
        <v>40</v>
      </c>
      <c r="L715" t="s">
        <v>5795</v>
      </c>
      <c r="M715" t="s">
        <v>5796</v>
      </c>
      <c r="N715">
        <v>4904230</v>
      </c>
      <c r="O715">
        <v>240</v>
      </c>
      <c r="P715">
        <v>69924</v>
      </c>
      <c r="Q715">
        <v>158836</v>
      </c>
      <c r="R715" t="s">
        <v>71</v>
      </c>
      <c r="S715" t="s">
        <v>72</v>
      </c>
      <c r="T715" t="s">
        <v>5797</v>
      </c>
      <c r="U715" t="s">
        <v>5798</v>
      </c>
      <c r="V715" t="s">
        <v>429</v>
      </c>
      <c r="W715" t="s">
        <v>1802</v>
      </c>
      <c r="X715" t="s">
        <v>1802</v>
      </c>
      <c r="Y715" t="s">
        <v>1802</v>
      </c>
      <c r="Z715" t="s">
        <v>77</v>
      </c>
      <c r="AA715" t="s">
        <v>5745</v>
      </c>
      <c r="AB715" t="s">
        <v>44</v>
      </c>
      <c r="AC715" t="s">
        <v>27</v>
      </c>
      <c r="AD715" t="s">
        <v>19436</v>
      </c>
      <c r="AE715">
        <v>3</v>
      </c>
      <c r="AF715">
        <v>171</v>
      </c>
      <c r="AH715" t="s">
        <v>18977</v>
      </c>
      <c r="AI715" t="s">
        <v>19343</v>
      </c>
      <c r="AJ715" t="s">
        <v>19343</v>
      </c>
      <c r="AK715" s="8" t="s">
        <v>19366</v>
      </c>
      <c r="AL715" s="8" t="s">
        <v>19343</v>
      </c>
    </row>
    <row r="716" spans="1:38" hidden="1" x14ac:dyDescent="0.25">
      <c r="A716" t="s">
        <v>5746</v>
      </c>
      <c r="C716" t="s">
        <v>286</v>
      </c>
      <c r="H716" t="s">
        <v>5799</v>
      </c>
      <c r="I716" t="s">
        <v>5800</v>
      </c>
      <c r="J716" t="s">
        <v>456</v>
      </c>
      <c r="K716" t="s">
        <v>40</v>
      </c>
      <c r="L716" t="s">
        <v>5801</v>
      </c>
      <c r="M716" t="s">
        <v>40</v>
      </c>
      <c r="N716">
        <v>4904981</v>
      </c>
      <c r="O716">
        <v>1</v>
      </c>
      <c r="P716">
        <v>4904981</v>
      </c>
      <c r="Q716">
        <v>299767</v>
      </c>
      <c r="R716" t="s">
        <v>1736</v>
      </c>
      <c r="S716" t="s">
        <v>1737</v>
      </c>
      <c r="T716" t="s">
        <v>5802</v>
      </c>
      <c r="U716" t="s">
        <v>5803</v>
      </c>
      <c r="V716" t="s">
        <v>5804</v>
      </c>
      <c r="W716" t="s">
        <v>5805</v>
      </c>
      <c r="X716" t="s">
        <v>5805</v>
      </c>
      <c r="Y716" t="s">
        <v>5805</v>
      </c>
      <c r="Z716" t="s">
        <v>2483</v>
      </c>
      <c r="AA716" t="s">
        <v>5746</v>
      </c>
      <c r="AB716" t="s">
        <v>44</v>
      </c>
      <c r="AC716" t="s">
        <v>27</v>
      </c>
      <c r="AD716" t="s">
        <v>19439</v>
      </c>
      <c r="AE716" t="s">
        <v>46</v>
      </c>
      <c r="AF716" t="s">
        <v>47</v>
      </c>
      <c r="AH716" t="s">
        <v>40</v>
      </c>
      <c r="AI716" t="s">
        <v>19343</v>
      </c>
      <c r="AJ716" t="s">
        <v>19343</v>
      </c>
      <c r="AK716" s="8" t="s">
        <v>47</v>
      </c>
      <c r="AL716" s="8" t="s">
        <v>19344</v>
      </c>
    </row>
    <row r="717" spans="1:38" hidden="1" x14ac:dyDescent="0.25">
      <c r="A717" t="s">
        <v>5747</v>
      </c>
      <c r="B717" t="s">
        <v>177</v>
      </c>
      <c r="C717" t="s">
        <v>149</v>
      </c>
      <c r="D717" t="s">
        <v>5806</v>
      </c>
      <c r="F717" t="s">
        <v>5807</v>
      </c>
      <c r="H717" t="s">
        <v>5808</v>
      </c>
      <c r="I717" t="s">
        <v>5809</v>
      </c>
      <c r="J717" t="s">
        <v>51</v>
      </c>
      <c r="K717" t="s">
        <v>40</v>
      </c>
      <c r="L717" t="s">
        <v>5810</v>
      </c>
      <c r="M717" t="s">
        <v>5811</v>
      </c>
      <c r="N717">
        <v>4905714</v>
      </c>
      <c r="O717">
        <v>77</v>
      </c>
      <c r="P717">
        <v>150391</v>
      </c>
      <c r="Q717">
        <v>1296536</v>
      </c>
      <c r="R717" t="s">
        <v>191</v>
      </c>
      <c r="S717" t="s">
        <v>72</v>
      </c>
      <c r="T717" t="s">
        <v>5812</v>
      </c>
      <c r="U717" t="s">
        <v>5813</v>
      </c>
      <c r="V717" t="s">
        <v>157</v>
      </c>
      <c r="W717" t="s">
        <v>2327</v>
      </c>
      <c r="X717" t="s">
        <v>2327</v>
      </c>
      <c r="Y717" t="s">
        <v>2327</v>
      </c>
      <c r="Z717" t="s">
        <v>219</v>
      </c>
      <c r="AA717" t="s">
        <v>5747</v>
      </c>
      <c r="AB717" t="s">
        <v>44</v>
      </c>
      <c r="AC717" t="s">
        <v>27</v>
      </c>
      <c r="AD717" t="s">
        <v>19436</v>
      </c>
      <c r="AE717">
        <v>3</v>
      </c>
      <c r="AF717">
        <v>171</v>
      </c>
      <c r="AH717" t="s">
        <v>19003</v>
      </c>
      <c r="AI717" t="s">
        <v>19343</v>
      </c>
      <c r="AJ717" t="s">
        <v>19343</v>
      </c>
      <c r="AK717" s="8" t="s">
        <v>19366</v>
      </c>
      <c r="AL717" s="8" t="s">
        <v>19343</v>
      </c>
    </row>
    <row r="718" spans="1:38" hidden="1" x14ac:dyDescent="0.25">
      <c r="A718" t="s">
        <v>5748</v>
      </c>
      <c r="C718" t="s">
        <v>149</v>
      </c>
      <c r="H718" t="s">
        <v>5814</v>
      </c>
      <c r="I718" t="s">
        <v>5815</v>
      </c>
      <c r="J718" t="s">
        <v>35</v>
      </c>
      <c r="K718" t="s">
        <v>40</v>
      </c>
      <c r="L718" t="s">
        <v>5816</v>
      </c>
      <c r="M718" t="s">
        <v>5817</v>
      </c>
      <c r="N718">
        <v>4905897</v>
      </c>
      <c r="O718">
        <v>149</v>
      </c>
      <c r="P718">
        <v>119318</v>
      </c>
      <c r="Q718">
        <v>158836</v>
      </c>
      <c r="R718" t="s">
        <v>71</v>
      </c>
      <c r="S718" t="s">
        <v>72</v>
      </c>
      <c r="T718" t="s">
        <v>5818</v>
      </c>
      <c r="U718" t="s">
        <v>5819</v>
      </c>
      <c r="V718" t="s">
        <v>2173</v>
      </c>
      <c r="W718" t="s">
        <v>3233</v>
      </c>
      <c r="X718" t="s">
        <v>238</v>
      </c>
      <c r="Y718" t="s">
        <v>238</v>
      </c>
      <c r="Z718" t="s">
        <v>3234</v>
      </c>
      <c r="AA718" t="s">
        <v>5748</v>
      </c>
      <c r="AB718" t="s">
        <v>44</v>
      </c>
      <c r="AC718" t="s">
        <v>27</v>
      </c>
      <c r="AD718" t="s">
        <v>19436</v>
      </c>
      <c r="AE718">
        <v>2</v>
      </c>
      <c r="AF718">
        <v>78</v>
      </c>
      <c r="AH718" t="s">
        <v>18982</v>
      </c>
      <c r="AI718" t="s">
        <v>19343</v>
      </c>
      <c r="AJ718" t="s">
        <v>19343</v>
      </c>
      <c r="AK718" s="8" t="s">
        <v>19371</v>
      </c>
      <c r="AL718" s="8" t="s">
        <v>19343</v>
      </c>
    </row>
    <row r="719" spans="1:38" hidden="1" x14ac:dyDescent="0.25">
      <c r="A719" t="s">
        <v>5749</v>
      </c>
      <c r="B719" t="s">
        <v>5820</v>
      </c>
      <c r="H719" t="s">
        <v>5821</v>
      </c>
      <c r="I719" t="s">
        <v>5822</v>
      </c>
      <c r="J719" t="s">
        <v>51</v>
      </c>
      <c r="K719" t="s">
        <v>40</v>
      </c>
      <c r="L719" t="s">
        <v>5823</v>
      </c>
      <c r="M719" t="s">
        <v>5824</v>
      </c>
      <c r="N719">
        <v>4906112</v>
      </c>
      <c r="O719">
        <v>36</v>
      </c>
      <c r="P719">
        <v>292564</v>
      </c>
      <c r="Q719">
        <v>1357268</v>
      </c>
      <c r="R719" t="s">
        <v>5825</v>
      </c>
      <c r="S719" t="s">
        <v>5826</v>
      </c>
      <c r="T719" t="s">
        <v>5827</v>
      </c>
      <c r="U719" t="s">
        <v>5828</v>
      </c>
      <c r="V719" t="s">
        <v>5829</v>
      </c>
      <c r="W719" t="s">
        <v>5830</v>
      </c>
      <c r="X719" t="s">
        <v>3005</v>
      </c>
      <c r="Y719" t="s">
        <v>3005</v>
      </c>
      <c r="Z719" t="s">
        <v>5831</v>
      </c>
      <c r="AA719" t="s">
        <v>5749</v>
      </c>
      <c r="AB719" t="s">
        <v>44</v>
      </c>
      <c r="AC719" t="s">
        <v>27</v>
      </c>
      <c r="AD719" t="s">
        <v>19424</v>
      </c>
      <c r="AE719" t="s">
        <v>46</v>
      </c>
      <c r="AF719">
        <v>713</v>
      </c>
      <c r="AH719" t="s">
        <v>18929</v>
      </c>
      <c r="AI719" t="s">
        <v>19343</v>
      </c>
      <c r="AJ719" t="s">
        <v>19343</v>
      </c>
      <c r="AK719" s="8" t="s">
        <v>47</v>
      </c>
      <c r="AL719" s="8" t="s">
        <v>19344</v>
      </c>
    </row>
    <row r="720" spans="1:38" hidden="1" x14ac:dyDescent="0.25">
      <c r="A720" t="s">
        <v>5750</v>
      </c>
      <c r="B720" t="s">
        <v>387</v>
      </c>
      <c r="C720" t="s">
        <v>149</v>
      </c>
      <c r="D720" t="s">
        <v>586</v>
      </c>
      <c r="F720" t="s">
        <v>150</v>
      </c>
      <c r="H720" t="s">
        <v>5832</v>
      </c>
      <c r="I720" t="s">
        <v>5833</v>
      </c>
      <c r="J720" t="s">
        <v>51</v>
      </c>
      <c r="K720" t="s">
        <v>40</v>
      </c>
      <c r="L720" t="s">
        <v>5834</v>
      </c>
      <c r="M720" t="s">
        <v>5835</v>
      </c>
      <c r="N720">
        <v>4906814</v>
      </c>
      <c r="O720">
        <v>104</v>
      </c>
      <c r="P720">
        <v>87729</v>
      </c>
      <c r="Q720">
        <v>61645</v>
      </c>
      <c r="R720" t="s">
        <v>38</v>
      </c>
      <c r="S720" t="s">
        <v>39</v>
      </c>
      <c r="T720" t="s">
        <v>5836</v>
      </c>
      <c r="U720" t="s">
        <v>5837</v>
      </c>
      <c r="V720" t="s">
        <v>157</v>
      </c>
      <c r="W720" t="s">
        <v>595</v>
      </c>
      <c r="X720" t="s">
        <v>595</v>
      </c>
      <c r="Y720" t="s">
        <v>595</v>
      </c>
      <c r="Z720" t="s">
        <v>3506</v>
      </c>
      <c r="AA720" t="s">
        <v>5750</v>
      </c>
      <c r="AB720" t="s">
        <v>44</v>
      </c>
      <c r="AC720" t="s">
        <v>27</v>
      </c>
      <c r="AD720" t="s">
        <v>19423</v>
      </c>
      <c r="AE720" t="s">
        <v>46</v>
      </c>
      <c r="AF720">
        <v>24</v>
      </c>
      <c r="AH720" t="s">
        <v>18966</v>
      </c>
      <c r="AI720" t="s">
        <v>19343</v>
      </c>
      <c r="AJ720" t="s">
        <v>19343</v>
      </c>
      <c r="AK720" s="8" t="s">
        <v>47</v>
      </c>
      <c r="AL720" s="8" t="s">
        <v>19344</v>
      </c>
    </row>
    <row r="721" spans="1:38" hidden="1" x14ac:dyDescent="0.25">
      <c r="A721" t="s">
        <v>5751</v>
      </c>
      <c r="B721" t="s">
        <v>2318</v>
      </c>
      <c r="C721" t="s">
        <v>149</v>
      </c>
      <c r="F721" t="s">
        <v>2801</v>
      </c>
      <c r="H721" t="s">
        <v>5838</v>
      </c>
      <c r="I721" t="s">
        <v>5839</v>
      </c>
      <c r="J721" t="s">
        <v>51</v>
      </c>
      <c r="K721" t="s">
        <v>40</v>
      </c>
      <c r="L721" t="s">
        <v>5840</v>
      </c>
      <c r="M721" t="s">
        <v>5841</v>
      </c>
      <c r="N721">
        <v>4907054</v>
      </c>
      <c r="O721">
        <v>167</v>
      </c>
      <c r="P721">
        <v>84394</v>
      </c>
      <c r="Q721">
        <v>61645</v>
      </c>
      <c r="R721" t="s">
        <v>38</v>
      </c>
      <c r="S721" t="s">
        <v>39</v>
      </c>
      <c r="T721" t="s">
        <v>5842</v>
      </c>
      <c r="U721" t="s">
        <v>5843</v>
      </c>
      <c r="V721" t="s">
        <v>157</v>
      </c>
      <c r="W721" t="s">
        <v>2808</v>
      </c>
      <c r="X721" t="s">
        <v>2808</v>
      </c>
      <c r="Y721" t="s">
        <v>2808</v>
      </c>
      <c r="Z721" t="s">
        <v>3506</v>
      </c>
      <c r="AA721" t="s">
        <v>5751</v>
      </c>
      <c r="AB721" t="s">
        <v>44</v>
      </c>
      <c r="AC721" t="s">
        <v>27</v>
      </c>
      <c r="AD721" t="s">
        <v>19423</v>
      </c>
      <c r="AE721" t="s">
        <v>46</v>
      </c>
      <c r="AF721">
        <v>27</v>
      </c>
      <c r="AH721" t="s">
        <v>40</v>
      </c>
      <c r="AI721" t="s">
        <v>19344</v>
      </c>
      <c r="AJ721" t="s">
        <v>19343</v>
      </c>
      <c r="AK721" s="8" t="s">
        <v>19372</v>
      </c>
      <c r="AL721" s="8" t="s">
        <v>19344</v>
      </c>
    </row>
    <row r="722" spans="1:38" hidden="1" x14ac:dyDescent="0.25">
      <c r="A722" t="s">
        <v>5844</v>
      </c>
      <c r="B722" t="s">
        <v>322</v>
      </c>
      <c r="C722" t="s">
        <v>149</v>
      </c>
      <c r="H722" t="s">
        <v>5854</v>
      </c>
      <c r="I722" t="s">
        <v>5855</v>
      </c>
      <c r="J722" t="s">
        <v>35</v>
      </c>
      <c r="K722" t="s">
        <v>40</v>
      </c>
      <c r="L722" t="s">
        <v>5856</v>
      </c>
      <c r="M722" t="s">
        <v>5857</v>
      </c>
      <c r="N722">
        <v>4907545</v>
      </c>
      <c r="O722">
        <v>63</v>
      </c>
      <c r="P722">
        <v>208468</v>
      </c>
      <c r="Q722">
        <v>550</v>
      </c>
      <c r="R722" t="s">
        <v>84</v>
      </c>
      <c r="S722" t="s">
        <v>85</v>
      </c>
      <c r="T722" t="s">
        <v>5858</v>
      </c>
      <c r="U722" t="s">
        <v>5859</v>
      </c>
      <c r="V722" t="s">
        <v>329</v>
      </c>
      <c r="W722" t="s">
        <v>1878</v>
      </c>
      <c r="X722" t="s">
        <v>331</v>
      </c>
      <c r="Y722" t="s">
        <v>331</v>
      </c>
      <c r="Z722" t="s">
        <v>332</v>
      </c>
      <c r="AA722" t="s">
        <v>5844</v>
      </c>
      <c r="AB722" t="s">
        <v>44</v>
      </c>
      <c r="AC722" t="s">
        <v>27</v>
      </c>
      <c r="AD722" t="s">
        <v>19436</v>
      </c>
      <c r="AE722">
        <v>2</v>
      </c>
      <c r="AF722">
        <v>78</v>
      </c>
      <c r="AH722" t="s">
        <v>18936</v>
      </c>
      <c r="AI722" t="s">
        <v>19343</v>
      </c>
      <c r="AJ722" t="s">
        <v>19343</v>
      </c>
      <c r="AK722" s="8" t="s">
        <v>47</v>
      </c>
      <c r="AL722" s="8" t="s">
        <v>19343</v>
      </c>
    </row>
    <row r="723" spans="1:38" hidden="1" x14ac:dyDescent="0.25">
      <c r="A723" t="s">
        <v>5845</v>
      </c>
      <c r="C723" t="s">
        <v>149</v>
      </c>
      <c r="H723" t="s">
        <v>5860</v>
      </c>
      <c r="I723" t="s">
        <v>5861</v>
      </c>
      <c r="J723" t="s">
        <v>35</v>
      </c>
      <c r="K723" t="s">
        <v>40</v>
      </c>
      <c r="L723" t="s">
        <v>5862</v>
      </c>
      <c r="M723" t="s">
        <v>5863</v>
      </c>
      <c r="N723">
        <v>4908158</v>
      </c>
      <c r="O723">
        <v>164</v>
      </c>
      <c r="P723">
        <v>82506</v>
      </c>
      <c r="Q723">
        <v>158836</v>
      </c>
      <c r="R723" t="s">
        <v>71</v>
      </c>
      <c r="S723" t="s">
        <v>72</v>
      </c>
      <c r="T723" t="s">
        <v>5864</v>
      </c>
      <c r="U723" t="s">
        <v>5865</v>
      </c>
      <c r="V723" t="s">
        <v>2173</v>
      </c>
      <c r="W723" t="s">
        <v>3233</v>
      </c>
      <c r="X723" t="s">
        <v>238</v>
      </c>
      <c r="Y723" t="s">
        <v>238</v>
      </c>
      <c r="Z723" t="s">
        <v>3234</v>
      </c>
      <c r="AA723" t="s">
        <v>5845</v>
      </c>
      <c r="AB723" t="s">
        <v>44</v>
      </c>
      <c r="AC723" t="s">
        <v>27</v>
      </c>
      <c r="AD723" t="s">
        <v>19436</v>
      </c>
      <c r="AE723">
        <v>2</v>
      </c>
      <c r="AF723">
        <v>78</v>
      </c>
      <c r="AH723" t="s">
        <v>18982</v>
      </c>
      <c r="AI723" t="s">
        <v>19343</v>
      </c>
      <c r="AJ723" t="s">
        <v>19343</v>
      </c>
      <c r="AK723" s="8" t="s">
        <v>19370</v>
      </c>
      <c r="AL723" s="8" t="s">
        <v>19343</v>
      </c>
    </row>
    <row r="724" spans="1:38" hidden="1" x14ac:dyDescent="0.25">
      <c r="A724" t="s">
        <v>5846</v>
      </c>
      <c r="C724" t="s">
        <v>149</v>
      </c>
      <c r="H724" t="s">
        <v>5866</v>
      </c>
      <c r="I724" t="s">
        <v>5867</v>
      </c>
      <c r="J724" t="s">
        <v>35</v>
      </c>
      <c r="K724" t="s">
        <v>40</v>
      </c>
      <c r="L724" t="s">
        <v>5868</v>
      </c>
      <c r="M724" t="s">
        <v>5869</v>
      </c>
      <c r="N724">
        <v>4908519</v>
      </c>
      <c r="O724">
        <v>136</v>
      </c>
      <c r="P724">
        <v>90604</v>
      </c>
      <c r="Q724">
        <v>158836</v>
      </c>
      <c r="R724" t="s">
        <v>71</v>
      </c>
      <c r="S724" t="s">
        <v>72</v>
      </c>
      <c r="T724" t="s">
        <v>5870</v>
      </c>
      <c r="U724" t="s">
        <v>5871</v>
      </c>
      <c r="V724" t="s">
        <v>2173</v>
      </c>
      <c r="W724" t="s">
        <v>3233</v>
      </c>
      <c r="X724" t="s">
        <v>238</v>
      </c>
      <c r="Y724" t="s">
        <v>238</v>
      </c>
      <c r="Z724" t="s">
        <v>3234</v>
      </c>
      <c r="AA724" t="s">
        <v>5846</v>
      </c>
      <c r="AB724" t="s">
        <v>44</v>
      </c>
      <c r="AC724" t="s">
        <v>27</v>
      </c>
      <c r="AD724" t="s">
        <v>19436</v>
      </c>
      <c r="AE724">
        <v>2</v>
      </c>
      <c r="AF724">
        <v>78</v>
      </c>
      <c r="AH724" t="s">
        <v>18982</v>
      </c>
      <c r="AI724" t="s">
        <v>19343</v>
      </c>
      <c r="AJ724" t="s">
        <v>19343</v>
      </c>
      <c r="AK724" s="8" t="s">
        <v>19370</v>
      </c>
      <c r="AL724" s="8" t="s">
        <v>19343</v>
      </c>
    </row>
    <row r="725" spans="1:38" hidden="1" x14ac:dyDescent="0.25">
      <c r="A725" t="s">
        <v>5847</v>
      </c>
      <c r="H725" t="s">
        <v>5872</v>
      </c>
      <c r="I725" t="s">
        <v>5873</v>
      </c>
      <c r="J725" t="s">
        <v>51</v>
      </c>
      <c r="K725" t="s">
        <v>5874</v>
      </c>
      <c r="M725" t="s">
        <v>5875</v>
      </c>
      <c r="N725">
        <v>4908609</v>
      </c>
      <c r="O725">
        <v>26</v>
      </c>
      <c r="P725">
        <v>544330</v>
      </c>
      <c r="Q725">
        <v>299767</v>
      </c>
      <c r="R725" t="s">
        <v>1736</v>
      </c>
      <c r="S725" t="s">
        <v>1737</v>
      </c>
      <c r="T725" t="s">
        <v>5876</v>
      </c>
      <c r="U725" t="s">
        <v>5877</v>
      </c>
      <c r="V725" t="s">
        <v>1609</v>
      </c>
      <c r="W725" t="s">
        <v>1610</v>
      </c>
      <c r="X725" t="s">
        <v>1611</v>
      </c>
      <c r="Y725" t="s">
        <v>1611</v>
      </c>
      <c r="Z725" t="s">
        <v>1612</v>
      </c>
      <c r="AA725" t="s">
        <v>5847</v>
      </c>
      <c r="AB725" t="s">
        <v>44</v>
      </c>
      <c r="AC725" t="s">
        <v>27</v>
      </c>
      <c r="AD725" t="s">
        <v>19439</v>
      </c>
      <c r="AE725" t="s">
        <v>46</v>
      </c>
      <c r="AF725">
        <v>714</v>
      </c>
      <c r="AH725" t="s">
        <v>40</v>
      </c>
      <c r="AI725" t="s">
        <v>19343</v>
      </c>
      <c r="AJ725" t="s">
        <v>19343</v>
      </c>
      <c r="AK725" s="8" t="s">
        <v>47</v>
      </c>
      <c r="AL725" s="8" t="s">
        <v>19344</v>
      </c>
    </row>
    <row r="726" spans="1:38" hidden="1" x14ac:dyDescent="0.25">
      <c r="A726" t="s">
        <v>5848</v>
      </c>
      <c r="B726" t="s">
        <v>421</v>
      </c>
      <c r="C726" t="s">
        <v>149</v>
      </c>
      <c r="D726" t="s">
        <v>422</v>
      </c>
      <c r="F726" t="s">
        <v>248</v>
      </c>
      <c r="H726" t="s">
        <v>5878</v>
      </c>
      <c r="I726" t="s">
        <v>5879</v>
      </c>
      <c r="J726" t="s">
        <v>35</v>
      </c>
      <c r="K726" t="s">
        <v>40</v>
      </c>
      <c r="L726" t="s">
        <v>5880</v>
      </c>
      <c r="M726" t="s">
        <v>5881</v>
      </c>
      <c r="N726">
        <v>4908651</v>
      </c>
      <c r="O726">
        <v>72</v>
      </c>
      <c r="P726">
        <v>214669</v>
      </c>
      <c r="Q726">
        <v>158836</v>
      </c>
      <c r="R726" t="s">
        <v>71</v>
      </c>
      <c r="S726" t="s">
        <v>72</v>
      </c>
      <c r="T726" t="s">
        <v>5882</v>
      </c>
      <c r="U726" t="s">
        <v>5883</v>
      </c>
      <c r="V726" t="s">
        <v>429</v>
      </c>
      <c r="W726" t="s">
        <v>1802</v>
      </c>
      <c r="X726" t="s">
        <v>1802</v>
      </c>
      <c r="Y726" t="s">
        <v>1802</v>
      </c>
      <c r="Z726" t="s">
        <v>77</v>
      </c>
      <c r="AA726" t="s">
        <v>5848</v>
      </c>
      <c r="AB726" t="s">
        <v>44</v>
      </c>
      <c r="AC726" t="s">
        <v>27</v>
      </c>
      <c r="AD726" t="s">
        <v>19436</v>
      </c>
      <c r="AE726">
        <v>3</v>
      </c>
      <c r="AF726">
        <v>171</v>
      </c>
      <c r="AH726" t="s">
        <v>18977</v>
      </c>
      <c r="AI726" t="s">
        <v>19343</v>
      </c>
      <c r="AJ726" t="s">
        <v>19343</v>
      </c>
      <c r="AK726" s="8" t="s">
        <v>19366</v>
      </c>
      <c r="AL726" s="8" t="s">
        <v>19343</v>
      </c>
    </row>
    <row r="727" spans="1:38" hidden="1" x14ac:dyDescent="0.25">
      <c r="A727" t="s">
        <v>5849</v>
      </c>
      <c r="C727" t="s">
        <v>149</v>
      </c>
      <c r="H727" t="s">
        <v>5884</v>
      </c>
      <c r="I727" t="s">
        <v>5885</v>
      </c>
      <c r="J727" t="s">
        <v>51</v>
      </c>
      <c r="K727" t="s">
        <v>40</v>
      </c>
      <c r="L727" t="s">
        <v>5886</v>
      </c>
      <c r="M727" t="s">
        <v>5887</v>
      </c>
      <c r="N727">
        <v>4908689</v>
      </c>
      <c r="O727">
        <v>73</v>
      </c>
      <c r="P727">
        <v>306662</v>
      </c>
      <c r="Q727">
        <v>550</v>
      </c>
      <c r="R727" t="s">
        <v>84</v>
      </c>
      <c r="S727" t="s">
        <v>85</v>
      </c>
      <c r="T727" t="s">
        <v>5888</v>
      </c>
      <c r="U727" t="s">
        <v>5889</v>
      </c>
      <c r="V727" t="s">
        <v>2173</v>
      </c>
      <c r="W727" t="s">
        <v>2366</v>
      </c>
      <c r="X727" t="s">
        <v>2367</v>
      </c>
      <c r="Y727" t="s">
        <v>2367</v>
      </c>
      <c r="Z727" t="s">
        <v>1371</v>
      </c>
      <c r="AA727" t="s">
        <v>5849</v>
      </c>
      <c r="AB727" t="s">
        <v>44</v>
      </c>
      <c r="AC727" t="s">
        <v>27</v>
      </c>
      <c r="AD727" t="s">
        <v>19436</v>
      </c>
      <c r="AE727">
        <v>1</v>
      </c>
      <c r="AF727">
        <v>90</v>
      </c>
      <c r="AH727" t="s">
        <v>18933</v>
      </c>
      <c r="AI727" t="s">
        <v>19343</v>
      </c>
      <c r="AJ727" t="s">
        <v>19343</v>
      </c>
      <c r="AK727" s="8" t="s">
        <v>47</v>
      </c>
      <c r="AL727" s="8" t="s">
        <v>19344</v>
      </c>
    </row>
    <row r="728" spans="1:38" hidden="1" x14ac:dyDescent="0.25">
      <c r="A728" t="s">
        <v>5850</v>
      </c>
      <c r="H728" t="s">
        <v>5890</v>
      </c>
      <c r="I728" t="s">
        <v>5891</v>
      </c>
      <c r="J728" t="s">
        <v>2636</v>
      </c>
      <c r="K728" t="s">
        <v>40</v>
      </c>
      <c r="L728" t="s">
        <v>5892</v>
      </c>
      <c r="M728" t="s">
        <v>40</v>
      </c>
      <c r="N728">
        <v>4908759</v>
      </c>
      <c r="O728">
        <v>427</v>
      </c>
      <c r="P728">
        <v>15976</v>
      </c>
      <c r="Q728">
        <v>718254</v>
      </c>
      <c r="R728" t="s">
        <v>5893</v>
      </c>
      <c r="S728" t="s">
        <v>85</v>
      </c>
      <c r="T728" t="s">
        <v>5894</v>
      </c>
      <c r="U728" t="s">
        <v>5895</v>
      </c>
      <c r="V728" t="s">
        <v>5896</v>
      </c>
      <c r="W728" t="s">
        <v>5897</v>
      </c>
      <c r="X728" t="s">
        <v>5898</v>
      </c>
      <c r="Y728" t="s">
        <v>5898</v>
      </c>
      <c r="Z728" t="s">
        <v>348</v>
      </c>
      <c r="AA728" t="s">
        <v>5850</v>
      </c>
      <c r="AB728" t="s">
        <v>44</v>
      </c>
      <c r="AC728" t="s">
        <v>27</v>
      </c>
      <c r="AD728" t="s">
        <v>19436</v>
      </c>
      <c r="AE728">
        <v>1</v>
      </c>
      <c r="AF728">
        <v>4</v>
      </c>
      <c r="AH728" t="s">
        <v>18933</v>
      </c>
      <c r="AI728" t="s">
        <v>19343</v>
      </c>
      <c r="AJ728" t="s">
        <v>19343</v>
      </c>
      <c r="AK728" s="8" t="s">
        <v>47</v>
      </c>
      <c r="AL728" s="8" t="s">
        <v>19344</v>
      </c>
    </row>
    <row r="729" spans="1:38" hidden="1" x14ac:dyDescent="0.25">
      <c r="A729" t="s">
        <v>5851</v>
      </c>
      <c r="B729" t="s">
        <v>248</v>
      </c>
      <c r="C729" t="s">
        <v>149</v>
      </c>
      <c r="D729" t="s">
        <v>248</v>
      </c>
      <c r="F729" t="s">
        <v>249</v>
      </c>
      <c r="H729" t="s">
        <v>5899</v>
      </c>
      <c r="I729" t="s">
        <v>5900</v>
      </c>
      <c r="J729" t="s">
        <v>35</v>
      </c>
      <c r="K729" t="s">
        <v>40</v>
      </c>
      <c r="L729" t="s">
        <v>5901</v>
      </c>
      <c r="M729" t="s">
        <v>5902</v>
      </c>
      <c r="N729">
        <v>4908781</v>
      </c>
      <c r="O729">
        <v>102</v>
      </c>
      <c r="P729">
        <v>119025</v>
      </c>
      <c r="Q729">
        <v>299766</v>
      </c>
      <c r="R729" t="s">
        <v>733</v>
      </c>
      <c r="S729" t="s">
        <v>72</v>
      </c>
      <c r="T729" t="s">
        <v>5903</v>
      </c>
      <c r="U729" t="s">
        <v>5904</v>
      </c>
      <c r="V729" t="s">
        <v>257</v>
      </c>
      <c r="W729" t="s">
        <v>258</v>
      </c>
      <c r="X729" t="s">
        <v>258</v>
      </c>
      <c r="Y729" t="s">
        <v>258</v>
      </c>
      <c r="Z729" t="s">
        <v>259</v>
      </c>
      <c r="AA729" t="s">
        <v>5851</v>
      </c>
      <c r="AB729" t="s">
        <v>44</v>
      </c>
      <c r="AC729" t="s">
        <v>27</v>
      </c>
      <c r="AD729" t="s">
        <v>19436</v>
      </c>
      <c r="AE729">
        <v>1</v>
      </c>
      <c r="AF729">
        <v>50</v>
      </c>
      <c r="AH729" t="s">
        <v>18933</v>
      </c>
      <c r="AI729" t="s">
        <v>19343</v>
      </c>
      <c r="AJ729" t="s">
        <v>19343</v>
      </c>
      <c r="AK729" s="8" t="s">
        <v>47</v>
      </c>
      <c r="AL729" s="8" t="s">
        <v>19344</v>
      </c>
    </row>
    <row r="730" spans="1:38" hidden="1" x14ac:dyDescent="0.25">
      <c r="A730" t="s">
        <v>5852</v>
      </c>
      <c r="B730" t="s">
        <v>369</v>
      </c>
      <c r="C730" t="s">
        <v>149</v>
      </c>
      <c r="D730" t="s">
        <v>1104</v>
      </c>
      <c r="E730" t="s">
        <v>5905</v>
      </c>
      <c r="F730" t="s">
        <v>1106</v>
      </c>
      <c r="H730" t="s">
        <v>5906</v>
      </c>
      <c r="I730" t="s">
        <v>5907</v>
      </c>
      <c r="J730" t="s">
        <v>51</v>
      </c>
      <c r="K730" t="s">
        <v>40</v>
      </c>
      <c r="L730" t="s">
        <v>5908</v>
      </c>
      <c r="M730" t="s">
        <v>5909</v>
      </c>
      <c r="N730">
        <v>4909094</v>
      </c>
      <c r="O730">
        <v>66</v>
      </c>
      <c r="P730">
        <v>311695</v>
      </c>
      <c r="Q730">
        <v>1296536</v>
      </c>
      <c r="R730" t="s">
        <v>191</v>
      </c>
      <c r="S730" t="s">
        <v>72</v>
      </c>
      <c r="T730" t="s">
        <v>5910</v>
      </c>
      <c r="U730" t="s">
        <v>5911</v>
      </c>
      <c r="V730" t="s">
        <v>157</v>
      </c>
      <c r="W730" t="s">
        <v>3855</v>
      </c>
      <c r="X730" t="s">
        <v>3855</v>
      </c>
      <c r="Y730" t="s">
        <v>3855</v>
      </c>
      <c r="Z730" t="s">
        <v>737</v>
      </c>
      <c r="AA730" t="s">
        <v>5852</v>
      </c>
      <c r="AB730" t="s">
        <v>44</v>
      </c>
      <c r="AC730" t="s">
        <v>27</v>
      </c>
      <c r="AD730" t="s">
        <v>19436</v>
      </c>
      <c r="AE730">
        <v>3</v>
      </c>
      <c r="AF730">
        <v>182</v>
      </c>
      <c r="AH730" t="s">
        <v>18954</v>
      </c>
      <c r="AI730" t="s">
        <v>19343</v>
      </c>
      <c r="AJ730" t="s">
        <v>19343</v>
      </c>
      <c r="AK730" s="8" t="s">
        <v>19375</v>
      </c>
      <c r="AL730" s="8" t="s">
        <v>19343</v>
      </c>
    </row>
    <row r="731" spans="1:38" hidden="1" x14ac:dyDescent="0.25">
      <c r="A731" t="s">
        <v>5853</v>
      </c>
      <c r="B731" t="s">
        <v>322</v>
      </c>
      <c r="C731" t="s">
        <v>149</v>
      </c>
      <c r="H731" t="s">
        <v>5912</v>
      </c>
      <c r="I731" t="s">
        <v>5913</v>
      </c>
      <c r="J731" t="s">
        <v>35</v>
      </c>
      <c r="K731" t="s">
        <v>40</v>
      </c>
      <c r="L731" t="s">
        <v>5914</v>
      </c>
      <c r="M731" t="s">
        <v>5915</v>
      </c>
      <c r="N731">
        <v>4910245</v>
      </c>
      <c r="O731">
        <v>69</v>
      </c>
      <c r="P731">
        <v>143589</v>
      </c>
      <c r="Q731">
        <v>550</v>
      </c>
      <c r="R731" t="s">
        <v>84</v>
      </c>
      <c r="S731" t="s">
        <v>85</v>
      </c>
      <c r="T731" t="s">
        <v>5916</v>
      </c>
      <c r="U731" t="s">
        <v>5917</v>
      </c>
      <c r="V731" t="s">
        <v>329</v>
      </c>
      <c r="W731" t="s">
        <v>703</v>
      </c>
      <c r="X731" t="s">
        <v>704</v>
      </c>
      <c r="Y731" t="s">
        <v>704</v>
      </c>
      <c r="Z731" t="s">
        <v>705</v>
      </c>
      <c r="AA731" t="s">
        <v>5853</v>
      </c>
      <c r="AB731" t="s">
        <v>44</v>
      </c>
      <c r="AC731" t="s">
        <v>27</v>
      </c>
      <c r="AD731" t="s">
        <v>19436</v>
      </c>
      <c r="AE731">
        <v>2</v>
      </c>
      <c r="AF731">
        <v>233</v>
      </c>
      <c r="AH731" t="s">
        <v>19004</v>
      </c>
      <c r="AI731" t="s">
        <v>19344</v>
      </c>
      <c r="AJ731" t="s">
        <v>19343</v>
      </c>
      <c r="AK731" s="8" t="s">
        <v>47</v>
      </c>
      <c r="AL731" s="8" t="s">
        <v>19343</v>
      </c>
    </row>
    <row r="732" spans="1:38" hidden="1" x14ac:dyDescent="0.25">
      <c r="A732" t="s">
        <v>5918</v>
      </c>
      <c r="B732" t="s">
        <v>177</v>
      </c>
      <c r="C732" t="s">
        <v>149</v>
      </c>
      <c r="F732" t="s">
        <v>150</v>
      </c>
      <c r="H732" t="s">
        <v>5994</v>
      </c>
      <c r="I732" t="s">
        <v>5995</v>
      </c>
      <c r="J732" t="s">
        <v>51</v>
      </c>
      <c r="K732" t="s">
        <v>40</v>
      </c>
      <c r="L732" t="s">
        <v>5996</v>
      </c>
      <c r="M732" t="s">
        <v>5997</v>
      </c>
      <c r="N732">
        <v>4911226</v>
      </c>
      <c r="O732">
        <v>86</v>
      </c>
      <c r="P732">
        <v>237885</v>
      </c>
      <c r="Q732">
        <v>299766</v>
      </c>
      <c r="R732" t="s">
        <v>733</v>
      </c>
      <c r="S732" t="s">
        <v>72</v>
      </c>
      <c r="T732" t="s">
        <v>5998</v>
      </c>
      <c r="U732" t="s">
        <v>5999</v>
      </c>
      <c r="V732" t="s">
        <v>157</v>
      </c>
      <c r="W732" t="s">
        <v>184</v>
      </c>
      <c r="X732" t="s">
        <v>184</v>
      </c>
      <c r="Y732" t="s">
        <v>184</v>
      </c>
      <c r="Z732" t="s">
        <v>596</v>
      </c>
      <c r="AA732" t="s">
        <v>5918</v>
      </c>
      <c r="AB732" t="s">
        <v>44</v>
      </c>
      <c r="AC732" t="s">
        <v>27</v>
      </c>
      <c r="AD732" t="s">
        <v>19436</v>
      </c>
      <c r="AE732">
        <v>1</v>
      </c>
      <c r="AF732">
        <v>234</v>
      </c>
      <c r="AH732" t="s">
        <v>18933</v>
      </c>
      <c r="AI732" t="s">
        <v>19343</v>
      </c>
      <c r="AJ732" t="s">
        <v>19343</v>
      </c>
      <c r="AK732" s="8" t="s">
        <v>47</v>
      </c>
      <c r="AL732" s="8" t="s">
        <v>19344</v>
      </c>
    </row>
    <row r="733" spans="1:38" hidden="1" x14ac:dyDescent="0.25">
      <c r="A733" t="s">
        <v>5919</v>
      </c>
      <c r="B733" t="s">
        <v>177</v>
      </c>
      <c r="C733" t="s">
        <v>149</v>
      </c>
      <c r="F733" t="s">
        <v>150</v>
      </c>
      <c r="H733" t="s">
        <v>6000</v>
      </c>
      <c r="I733" t="s">
        <v>6001</v>
      </c>
      <c r="J733" t="s">
        <v>51</v>
      </c>
      <c r="K733" t="s">
        <v>40</v>
      </c>
      <c r="L733" t="s">
        <v>6002</v>
      </c>
      <c r="M733" t="s">
        <v>6003</v>
      </c>
      <c r="N733">
        <v>4911267</v>
      </c>
      <c r="O733">
        <v>32</v>
      </c>
      <c r="P733">
        <v>515913</v>
      </c>
      <c r="Q733">
        <v>881260</v>
      </c>
      <c r="R733" t="s">
        <v>946</v>
      </c>
      <c r="S733" t="s">
        <v>947</v>
      </c>
      <c r="T733" t="s">
        <v>6004</v>
      </c>
      <c r="U733" t="s">
        <v>6005</v>
      </c>
      <c r="V733" t="s">
        <v>157</v>
      </c>
      <c r="W733" t="s">
        <v>184</v>
      </c>
      <c r="X733" t="s">
        <v>184</v>
      </c>
      <c r="Y733" t="s">
        <v>184</v>
      </c>
      <c r="Z733" t="s">
        <v>3660</v>
      </c>
      <c r="AA733" t="s">
        <v>5919</v>
      </c>
      <c r="AB733" t="s">
        <v>44</v>
      </c>
      <c r="AC733" t="s">
        <v>27</v>
      </c>
      <c r="AD733" t="s">
        <v>19420</v>
      </c>
      <c r="AE733" t="s">
        <v>46</v>
      </c>
      <c r="AF733">
        <v>701</v>
      </c>
      <c r="AH733" t="s">
        <v>40</v>
      </c>
      <c r="AI733" t="s">
        <v>19343</v>
      </c>
      <c r="AJ733" t="s">
        <v>19343</v>
      </c>
      <c r="AK733" s="8" t="s">
        <v>47</v>
      </c>
      <c r="AL733" s="8" t="s">
        <v>19344</v>
      </c>
    </row>
    <row r="734" spans="1:38" hidden="1" x14ac:dyDescent="0.25">
      <c r="A734" t="s">
        <v>5920</v>
      </c>
      <c r="C734" t="s">
        <v>149</v>
      </c>
      <c r="H734" t="s">
        <v>6006</v>
      </c>
      <c r="I734" t="s">
        <v>6007</v>
      </c>
      <c r="J734" t="s">
        <v>35</v>
      </c>
      <c r="K734" t="s">
        <v>40</v>
      </c>
      <c r="L734" t="s">
        <v>6008</v>
      </c>
      <c r="M734" t="s">
        <v>6009</v>
      </c>
      <c r="N734">
        <v>4911789</v>
      </c>
      <c r="O734">
        <v>290</v>
      </c>
      <c r="P734">
        <v>38035</v>
      </c>
      <c r="Q734">
        <v>158836</v>
      </c>
      <c r="R734" t="s">
        <v>71</v>
      </c>
      <c r="S734" t="s">
        <v>72</v>
      </c>
      <c r="T734" t="s">
        <v>6010</v>
      </c>
      <c r="U734" t="s">
        <v>6011</v>
      </c>
      <c r="V734" t="s">
        <v>2173</v>
      </c>
      <c r="W734" t="s">
        <v>3233</v>
      </c>
      <c r="X734" t="s">
        <v>238</v>
      </c>
      <c r="Y734" t="s">
        <v>238</v>
      </c>
      <c r="Z734" t="s">
        <v>3234</v>
      </c>
      <c r="AA734" t="s">
        <v>5920</v>
      </c>
      <c r="AB734" t="s">
        <v>44</v>
      </c>
      <c r="AC734" t="s">
        <v>27</v>
      </c>
      <c r="AD734" t="s">
        <v>19436</v>
      </c>
      <c r="AE734">
        <v>2</v>
      </c>
      <c r="AF734">
        <v>78</v>
      </c>
      <c r="AH734" t="s">
        <v>18982</v>
      </c>
      <c r="AI734" t="s">
        <v>19343</v>
      </c>
      <c r="AJ734" t="s">
        <v>19343</v>
      </c>
      <c r="AK734" s="8" t="s">
        <v>19370</v>
      </c>
      <c r="AL734" s="8" t="s">
        <v>19343</v>
      </c>
    </row>
    <row r="735" spans="1:38" hidden="1" x14ac:dyDescent="0.25">
      <c r="A735" t="s">
        <v>5921</v>
      </c>
      <c r="C735" t="s">
        <v>149</v>
      </c>
      <c r="H735" t="s">
        <v>6012</v>
      </c>
      <c r="I735" t="s">
        <v>6013</v>
      </c>
      <c r="J735" t="s">
        <v>35</v>
      </c>
      <c r="K735" t="s">
        <v>40</v>
      </c>
      <c r="L735" t="s">
        <v>6014</v>
      </c>
      <c r="M735" t="s">
        <v>6015</v>
      </c>
      <c r="N735">
        <v>4912573</v>
      </c>
      <c r="O735">
        <v>153</v>
      </c>
      <c r="P735">
        <v>85823</v>
      </c>
      <c r="Q735">
        <v>158836</v>
      </c>
      <c r="R735" t="s">
        <v>71</v>
      </c>
      <c r="S735" t="s">
        <v>72</v>
      </c>
      <c r="T735" t="s">
        <v>6016</v>
      </c>
      <c r="U735" t="s">
        <v>6017</v>
      </c>
      <c r="V735" t="s">
        <v>2173</v>
      </c>
      <c r="W735" t="s">
        <v>3233</v>
      </c>
      <c r="X735" t="s">
        <v>238</v>
      </c>
      <c r="Y735" t="s">
        <v>238</v>
      </c>
      <c r="Z735" t="s">
        <v>3234</v>
      </c>
      <c r="AA735" t="s">
        <v>5921</v>
      </c>
      <c r="AB735" t="s">
        <v>44</v>
      </c>
      <c r="AC735" t="s">
        <v>27</v>
      </c>
      <c r="AD735" t="s">
        <v>19436</v>
      </c>
      <c r="AE735">
        <v>2</v>
      </c>
      <c r="AF735">
        <v>78</v>
      </c>
      <c r="AH735" t="s">
        <v>18982</v>
      </c>
      <c r="AI735" t="s">
        <v>19343</v>
      </c>
      <c r="AJ735" t="s">
        <v>19343</v>
      </c>
      <c r="AK735" s="8" t="s">
        <v>19370</v>
      </c>
      <c r="AL735" s="8" t="s">
        <v>19343</v>
      </c>
    </row>
    <row r="736" spans="1:38" hidden="1" x14ac:dyDescent="0.25">
      <c r="A736" t="s">
        <v>5922</v>
      </c>
      <c r="B736" t="s">
        <v>322</v>
      </c>
      <c r="C736" t="s">
        <v>149</v>
      </c>
      <c r="H736" t="s">
        <v>6018</v>
      </c>
      <c r="I736" t="s">
        <v>6019</v>
      </c>
      <c r="J736" t="s">
        <v>35</v>
      </c>
      <c r="K736" t="s">
        <v>40</v>
      </c>
      <c r="L736" t="s">
        <v>6020</v>
      </c>
      <c r="M736" t="s">
        <v>6021</v>
      </c>
      <c r="N736">
        <v>4913054</v>
      </c>
      <c r="O736">
        <v>127</v>
      </c>
      <c r="P736">
        <v>90028</v>
      </c>
      <c r="Q736">
        <v>550</v>
      </c>
      <c r="R736" t="s">
        <v>84</v>
      </c>
      <c r="S736" t="s">
        <v>85</v>
      </c>
      <c r="T736" t="s">
        <v>6022</v>
      </c>
      <c r="U736" t="s">
        <v>6023</v>
      </c>
      <c r="V736" t="s">
        <v>329</v>
      </c>
      <c r="W736" t="s">
        <v>703</v>
      </c>
      <c r="X736" t="s">
        <v>704</v>
      </c>
      <c r="Y736" t="s">
        <v>704</v>
      </c>
      <c r="Z736" t="s">
        <v>705</v>
      </c>
      <c r="AA736" t="s">
        <v>5922</v>
      </c>
      <c r="AB736" t="s">
        <v>44</v>
      </c>
      <c r="AC736" t="s">
        <v>27</v>
      </c>
      <c r="AD736" t="s">
        <v>19436</v>
      </c>
      <c r="AE736">
        <v>2</v>
      </c>
      <c r="AF736">
        <v>778</v>
      </c>
      <c r="AH736" t="s">
        <v>18975</v>
      </c>
      <c r="AI736" t="s">
        <v>19344</v>
      </c>
      <c r="AJ736" t="s">
        <v>19343</v>
      </c>
      <c r="AK736" s="8" t="s">
        <v>47</v>
      </c>
      <c r="AL736" s="8" t="s">
        <v>19343</v>
      </c>
    </row>
    <row r="737" spans="1:38" hidden="1" x14ac:dyDescent="0.25">
      <c r="A737" t="s">
        <v>5923</v>
      </c>
      <c r="C737" t="s">
        <v>149</v>
      </c>
      <c r="H737" t="s">
        <v>6024</v>
      </c>
      <c r="I737" t="s">
        <v>6025</v>
      </c>
      <c r="J737" t="s">
        <v>51</v>
      </c>
      <c r="K737" t="s">
        <v>40</v>
      </c>
      <c r="L737" t="s">
        <v>6026</v>
      </c>
      <c r="M737" t="s">
        <v>6027</v>
      </c>
      <c r="N737">
        <v>4913187</v>
      </c>
      <c r="O737">
        <v>116</v>
      </c>
      <c r="P737">
        <v>157530</v>
      </c>
      <c r="Q737">
        <v>158836</v>
      </c>
      <c r="R737" t="s">
        <v>71</v>
      </c>
      <c r="S737" t="s">
        <v>72</v>
      </c>
      <c r="T737" t="s">
        <v>6028</v>
      </c>
      <c r="U737" t="s">
        <v>6029</v>
      </c>
      <c r="V737" t="s">
        <v>245</v>
      </c>
      <c r="W737" t="s">
        <v>246</v>
      </c>
      <c r="X737" t="s">
        <v>246</v>
      </c>
      <c r="Y737" t="s">
        <v>246</v>
      </c>
      <c r="Z737" t="s">
        <v>247</v>
      </c>
      <c r="AA737" t="s">
        <v>5923</v>
      </c>
      <c r="AB737" t="s">
        <v>44</v>
      </c>
      <c r="AC737" t="s">
        <v>27</v>
      </c>
      <c r="AD737" t="s">
        <v>19436</v>
      </c>
      <c r="AE737">
        <v>1</v>
      </c>
      <c r="AF737">
        <v>88</v>
      </c>
      <c r="AH737" t="s">
        <v>18930</v>
      </c>
      <c r="AI737" t="s">
        <v>19343</v>
      </c>
      <c r="AJ737" t="s">
        <v>19343</v>
      </c>
      <c r="AK737" s="8" t="s">
        <v>19375</v>
      </c>
      <c r="AL737" s="8" t="s">
        <v>19344</v>
      </c>
    </row>
    <row r="738" spans="1:38" hidden="1" x14ac:dyDescent="0.25">
      <c r="A738" t="s">
        <v>5924</v>
      </c>
      <c r="B738" t="s">
        <v>322</v>
      </c>
      <c r="C738" t="s">
        <v>149</v>
      </c>
      <c r="H738" t="s">
        <v>6030</v>
      </c>
      <c r="I738" t="s">
        <v>6031</v>
      </c>
      <c r="J738" t="s">
        <v>35</v>
      </c>
      <c r="K738" t="s">
        <v>40</v>
      </c>
      <c r="L738" t="s">
        <v>6032</v>
      </c>
      <c r="M738" t="s">
        <v>6033</v>
      </c>
      <c r="N738">
        <v>4913339</v>
      </c>
      <c r="O738">
        <v>55</v>
      </c>
      <c r="P738">
        <v>179249</v>
      </c>
      <c r="Q738">
        <v>550</v>
      </c>
      <c r="R738" t="s">
        <v>84</v>
      </c>
      <c r="S738" t="s">
        <v>85</v>
      </c>
      <c r="T738" t="s">
        <v>6034</v>
      </c>
      <c r="U738" t="s">
        <v>6035</v>
      </c>
      <c r="V738" t="s">
        <v>329</v>
      </c>
      <c r="W738" t="s">
        <v>1878</v>
      </c>
      <c r="X738" t="s">
        <v>331</v>
      </c>
      <c r="Y738" t="s">
        <v>331</v>
      </c>
      <c r="Z738" t="s">
        <v>332</v>
      </c>
      <c r="AA738" t="s">
        <v>5924</v>
      </c>
      <c r="AB738" t="s">
        <v>44</v>
      </c>
      <c r="AC738" t="s">
        <v>27</v>
      </c>
      <c r="AD738" t="s">
        <v>19436</v>
      </c>
      <c r="AE738">
        <v>1</v>
      </c>
      <c r="AF738">
        <v>133</v>
      </c>
      <c r="AH738" t="s">
        <v>40</v>
      </c>
      <c r="AI738" t="s">
        <v>19343</v>
      </c>
      <c r="AJ738" t="s">
        <v>19343</v>
      </c>
      <c r="AK738" s="8" t="s">
        <v>47</v>
      </c>
      <c r="AL738" s="8" t="s">
        <v>19343</v>
      </c>
    </row>
    <row r="739" spans="1:38" hidden="1" x14ac:dyDescent="0.25">
      <c r="A739" t="s">
        <v>5925</v>
      </c>
      <c r="B739" t="s">
        <v>248</v>
      </c>
      <c r="C739" t="s">
        <v>149</v>
      </c>
      <c r="D739" t="s">
        <v>248</v>
      </c>
      <c r="F739" t="s">
        <v>249</v>
      </c>
      <c r="H739" t="s">
        <v>6036</v>
      </c>
      <c r="I739" t="s">
        <v>6037</v>
      </c>
      <c r="J739" t="s">
        <v>35</v>
      </c>
      <c r="K739" t="s">
        <v>40</v>
      </c>
      <c r="L739" t="s">
        <v>6038</v>
      </c>
      <c r="M739" t="s">
        <v>6039</v>
      </c>
      <c r="N739">
        <v>4914224</v>
      </c>
      <c r="O739">
        <v>157</v>
      </c>
      <c r="P739">
        <v>76332</v>
      </c>
      <c r="Q739">
        <v>61645</v>
      </c>
      <c r="R739" t="s">
        <v>38</v>
      </c>
      <c r="S739" t="s">
        <v>39</v>
      </c>
      <c r="T739" t="s">
        <v>6040</v>
      </c>
      <c r="U739" t="s">
        <v>6041</v>
      </c>
      <c r="V739" t="s">
        <v>257</v>
      </c>
      <c r="W739" t="s">
        <v>258</v>
      </c>
      <c r="X739" t="s">
        <v>258</v>
      </c>
      <c r="Y739" t="s">
        <v>258</v>
      </c>
      <c r="Z739" t="s">
        <v>259</v>
      </c>
      <c r="AA739" t="s">
        <v>5925</v>
      </c>
      <c r="AB739" t="s">
        <v>44</v>
      </c>
      <c r="AC739" t="s">
        <v>27</v>
      </c>
      <c r="AD739" t="s">
        <v>19423</v>
      </c>
      <c r="AE739" t="s">
        <v>46</v>
      </c>
      <c r="AF739">
        <v>162</v>
      </c>
      <c r="AH739" t="s">
        <v>18949</v>
      </c>
      <c r="AI739" t="s">
        <v>19343</v>
      </c>
      <c r="AJ739" t="s">
        <v>19343</v>
      </c>
      <c r="AK739" s="8" t="s">
        <v>47</v>
      </c>
      <c r="AL739" s="8" t="s">
        <v>19344</v>
      </c>
    </row>
    <row r="740" spans="1:38" x14ac:dyDescent="0.25">
      <c r="A740" t="s">
        <v>5926</v>
      </c>
      <c r="B740" t="s">
        <v>2318</v>
      </c>
      <c r="C740" t="s">
        <v>149</v>
      </c>
      <c r="D740" t="s">
        <v>2319</v>
      </c>
      <c r="F740" t="s">
        <v>6042</v>
      </c>
      <c r="H740" t="s">
        <v>6043</v>
      </c>
      <c r="I740" t="s">
        <v>6044</v>
      </c>
      <c r="J740" t="s">
        <v>51</v>
      </c>
      <c r="K740" t="s">
        <v>40</v>
      </c>
      <c r="L740" t="s">
        <v>6045</v>
      </c>
      <c r="M740" t="s">
        <v>6046</v>
      </c>
      <c r="N740">
        <v>4914264</v>
      </c>
      <c r="O740">
        <v>78</v>
      </c>
      <c r="P740">
        <v>150605</v>
      </c>
      <c r="Q740">
        <v>1296536</v>
      </c>
      <c r="R740" t="s">
        <v>191</v>
      </c>
      <c r="S740" t="s">
        <v>72</v>
      </c>
      <c r="T740" t="s">
        <v>6047</v>
      </c>
      <c r="U740" t="s">
        <v>6048</v>
      </c>
      <c r="V740" t="s">
        <v>157</v>
      </c>
      <c r="W740" t="s">
        <v>2327</v>
      </c>
      <c r="X740" t="s">
        <v>2327</v>
      </c>
      <c r="Y740" t="s">
        <v>2327</v>
      </c>
      <c r="Z740" t="s">
        <v>737</v>
      </c>
      <c r="AA740" t="s">
        <v>5926</v>
      </c>
      <c r="AB740" t="s">
        <v>44</v>
      </c>
      <c r="AC740" t="s">
        <v>27</v>
      </c>
      <c r="AD740" t="s">
        <v>19436</v>
      </c>
      <c r="AE740">
        <v>3</v>
      </c>
      <c r="AF740">
        <v>171</v>
      </c>
      <c r="AH740" t="s">
        <v>19003</v>
      </c>
      <c r="AI740" t="s">
        <v>19343</v>
      </c>
      <c r="AJ740" t="s">
        <v>19343</v>
      </c>
      <c r="AK740" s="8" t="s">
        <v>19351</v>
      </c>
      <c r="AL740" s="8" t="s">
        <v>19343</v>
      </c>
    </row>
    <row r="741" spans="1:38" hidden="1" x14ac:dyDescent="0.25">
      <c r="A741" t="s">
        <v>5927</v>
      </c>
      <c r="B741" t="s">
        <v>248</v>
      </c>
      <c r="C741" t="s">
        <v>248</v>
      </c>
      <c r="H741" t="s">
        <v>6049</v>
      </c>
      <c r="I741" t="s">
        <v>6050</v>
      </c>
      <c r="J741" t="s">
        <v>35</v>
      </c>
      <c r="K741" t="s">
        <v>40</v>
      </c>
      <c r="L741" t="s">
        <v>6051</v>
      </c>
      <c r="M741" t="s">
        <v>6052</v>
      </c>
      <c r="N741">
        <v>4914288</v>
      </c>
      <c r="O741">
        <v>14</v>
      </c>
      <c r="P741">
        <v>668336</v>
      </c>
      <c r="Q741">
        <v>158836</v>
      </c>
      <c r="R741" t="s">
        <v>71</v>
      </c>
      <c r="S741" t="s">
        <v>72</v>
      </c>
      <c r="T741" t="s">
        <v>6053</v>
      </c>
      <c r="U741" t="s">
        <v>6054</v>
      </c>
      <c r="V741" t="s">
        <v>553</v>
      </c>
      <c r="W741" t="s">
        <v>554</v>
      </c>
      <c r="X741" t="s">
        <v>554</v>
      </c>
      <c r="Y741" t="s">
        <v>554</v>
      </c>
      <c r="Z741" t="s">
        <v>498</v>
      </c>
      <c r="AA741" t="s">
        <v>5927</v>
      </c>
      <c r="AB741" t="s">
        <v>44</v>
      </c>
      <c r="AC741" t="s">
        <v>27</v>
      </c>
      <c r="AD741" t="s">
        <v>19436</v>
      </c>
      <c r="AE741">
        <v>1</v>
      </c>
      <c r="AF741">
        <v>346</v>
      </c>
      <c r="AH741" t="s">
        <v>40</v>
      </c>
      <c r="AI741" t="s">
        <v>19343</v>
      </c>
      <c r="AJ741" t="s">
        <v>19343</v>
      </c>
      <c r="AK741" s="8" t="s">
        <v>47</v>
      </c>
      <c r="AL741" s="8" t="s">
        <v>19344</v>
      </c>
    </row>
    <row r="742" spans="1:38" hidden="1" x14ac:dyDescent="0.25">
      <c r="A742" t="s">
        <v>5928</v>
      </c>
      <c r="B742" t="s">
        <v>5507</v>
      </c>
      <c r="C742" t="s">
        <v>149</v>
      </c>
      <c r="D742" t="s">
        <v>422</v>
      </c>
      <c r="F742" t="s">
        <v>2646</v>
      </c>
      <c r="H742" t="s">
        <v>6055</v>
      </c>
      <c r="I742" t="s">
        <v>6056</v>
      </c>
      <c r="J742" t="s">
        <v>35</v>
      </c>
      <c r="K742" t="s">
        <v>40</v>
      </c>
      <c r="L742" t="s">
        <v>6057</v>
      </c>
      <c r="M742" t="s">
        <v>6058</v>
      </c>
      <c r="N742">
        <v>4914394</v>
      </c>
      <c r="O742">
        <v>213</v>
      </c>
      <c r="P742">
        <v>112640</v>
      </c>
      <c r="Q742">
        <v>158836</v>
      </c>
      <c r="R742" t="s">
        <v>71</v>
      </c>
      <c r="S742" t="s">
        <v>72</v>
      </c>
      <c r="T742" t="s">
        <v>6059</v>
      </c>
      <c r="U742" t="s">
        <v>6060</v>
      </c>
      <c r="V742" t="s">
        <v>1719</v>
      </c>
      <c r="W742" t="s">
        <v>2653</v>
      </c>
      <c r="X742" t="s">
        <v>2653</v>
      </c>
      <c r="Y742" t="s">
        <v>2653</v>
      </c>
      <c r="Z742" t="s">
        <v>3200</v>
      </c>
      <c r="AA742" t="s">
        <v>5928</v>
      </c>
      <c r="AB742" t="s">
        <v>44</v>
      </c>
      <c r="AC742" t="s">
        <v>27</v>
      </c>
      <c r="AD742" t="s">
        <v>19434</v>
      </c>
      <c r="AE742" t="s">
        <v>46</v>
      </c>
      <c r="AF742">
        <v>487</v>
      </c>
      <c r="AH742" t="s">
        <v>18964</v>
      </c>
      <c r="AI742" t="s">
        <v>19343</v>
      </c>
      <c r="AJ742" t="s">
        <v>19343</v>
      </c>
      <c r="AK742" s="8" t="s">
        <v>47</v>
      </c>
      <c r="AL742" s="8" t="s">
        <v>19343</v>
      </c>
    </row>
    <row r="743" spans="1:38" hidden="1" x14ac:dyDescent="0.25">
      <c r="A743" t="s">
        <v>5929</v>
      </c>
      <c r="B743" t="s">
        <v>322</v>
      </c>
      <c r="C743" t="s">
        <v>149</v>
      </c>
      <c r="H743" t="s">
        <v>6061</v>
      </c>
      <c r="I743" t="s">
        <v>6062</v>
      </c>
      <c r="J743" t="s">
        <v>35</v>
      </c>
      <c r="K743" t="s">
        <v>40</v>
      </c>
      <c r="L743" t="s">
        <v>6063</v>
      </c>
      <c r="M743" t="s">
        <v>6064</v>
      </c>
      <c r="N743">
        <v>4914568</v>
      </c>
      <c r="O743">
        <v>71</v>
      </c>
      <c r="P743">
        <v>214125</v>
      </c>
      <c r="Q743">
        <v>550</v>
      </c>
      <c r="R743" t="s">
        <v>84</v>
      </c>
      <c r="S743" t="s">
        <v>85</v>
      </c>
      <c r="T743" t="s">
        <v>6065</v>
      </c>
      <c r="U743" t="s">
        <v>6066</v>
      </c>
      <c r="V743" t="s">
        <v>329</v>
      </c>
      <c r="W743" t="s">
        <v>703</v>
      </c>
      <c r="X743" t="s">
        <v>704</v>
      </c>
      <c r="Y743" t="s">
        <v>704</v>
      </c>
      <c r="Z743" t="s">
        <v>888</v>
      </c>
      <c r="AA743" t="s">
        <v>5929</v>
      </c>
      <c r="AB743" t="s">
        <v>44</v>
      </c>
      <c r="AC743" t="s">
        <v>27</v>
      </c>
      <c r="AD743" t="s">
        <v>19436</v>
      </c>
      <c r="AE743">
        <v>3</v>
      </c>
      <c r="AF743">
        <v>171</v>
      </c>
      <c r="AH743" t="s">
        <v>18933</v>
      </c>
      <c r="AI743" t="s">
        <v>19343</v>
      </c>
      <c r="AJ743" t="s">
        <v>19343</v>
      </c>
      <c r="AK743" s="8" t="s">
        <v>47</v>
      </c>
      <c r="AL743" s="8" t="s">
        <v>19343</v>
      </c>
    </row>
    <row r="744" spans="1:38" hidden="1" x14ac:dyDescent="0.25">
      <c r="A744" t="s">
        <v>5930</v>
      </c>
      <c r="C744" t="s">
        <v>149</v>
      </c>
      <c r="F744" t="s">
        <v>150</v>
      </c>
      <c r="H744" t="s">
        <v>6067</v>
      </c>
      <c r="I744" t="s">
        <v>6068</v>
      </c>
      <c r="J744" t="s">
        <v>51</v>
      </c>
      <c r="K744" t="s">
        <v>40</v>
      </c>
      <c r="L744" t="s">
        <v>6069</v>
      </c>
      <c r="M744" t="s">
        <v>6070</v>
      </c>
      <c r="N744">
        <v>4915276</v>
      </c>
      <c r="O744">
        <v>107</v>
      </c>
      <c r="P744">
        <v>99933</v>
      </c>
      <c r="Q744">
        <v>208224</v>
      </c>
      <c r="R744" t="s">
        <v>591</v>
      </c>
      <c r="S744" t="s">
        <v>592</v>
      </c>
      <c r="T744" t="s">
        <v>6071</v>
      </c>
      <c r="U744" t="s">
        <v>6072</v>
      </c>
      <c r="V744" t="s">
        <v>157</v>
      </c>
      <c r="W744" t="s">
        <v>158</v>
      </c>
      <c r="X744" t="s">
        <v>158</v>
      </c>
      <c r="Y744" t="s">
        <v>158</v>
      </c>
      <c r="Z744" t="s">
        <v>857</v>
      </c>
      <c r="AA744" t="s">
        <v>5930</v>
      </c>
      <c r="AB744" t="s">
        <v>44</v>
      </c>
      <c r="AC744" t="s">
        <v>27</v>
      </c>
      <c r="AD744" t="s">
        <v>19414</v>
      </c>
      <c r="AE744" t="s">
        <v>46</v>
      </c>
      <c r="AF744">
        <v>691</v>
      </c>
      <c r="AH744" t="s">
        <v>19005</v>
      </c>
      <c r="AI744" t="s">
        <v>19343</v>
      </c>
      <c r="AJ744" t="s">
        <v>19343</v>
      </c>
      <c r="AK744" s="8" t="s">
        <v>47</v>
      </c>
      <c r="AL744" s="8" t="s">
        <v>19344</v>
      </c>
    </row>
    <row r="745" spans="1:38" hidden="1" x14ac:dyDescent="0.25">
      <c r="A745" t="s">
        <v>5931</v>
      </c>
      <c r="B745" t="s">
        <v>369</v>
      </c>
      <c r="C745" t="s">
        <v>149</v>
      </c>
      <c r="D745" t="s">
        <v>422</v>
      </c>
      <c r="F745" t="s">
        <v>248</v>
      </c>
      <c r="H745" t="s">
        <v>6073</v>
      </c>
      <c r="I745" t="s">
        <v>6074</v>
      </c>
      <c r="J745" t="s">
        <v>35</v>
      </c>
      <c r="K745" t="s">
        <v>40</v>
      </c>
      <c r="L745" t="s">
        <v>6075</v>
      </c>
      <c r="M745" t="s">
        <v>6076</v>
      </c>
      <c r="N745">
        <v>4916081</v>
      </c>
      <c r="O745">
        <v>109</v>
      </c>
      <c r="P745">
        <v>125820</v>
      </c>
      <c r="Q745">
        <v>158836</v>
      </c>
      <c r="R745" t="s">
        <v>71</v>
      </c>
      <c r="S745" t="s">
        <v>72</v>
      </c>
      <c r="T745" t="s">
        <v>6077</v>
      </c>
      <c r="U745" t="s">
        <v>6078</v>
      </c>
      <c r="V745" t="s">
        <v>429</v>
      </c>
      <c r="W745" t="s">
        <v>430</v>
      </c>
      <c r="X745" t="s">
        <v>430</v>
      </c>
      <c r="Y745" t="s">
        <v>430</v>
      </c>
      <c r="Z745" t="s">
        <v>77</v>
      </c>
      <c r="AA745" t="s">
        <v>5931</v>
      </c>
      <c r="AB745" t="s">
        <v>44</v>
      </c>
      <c r="AC745" t="s">
        <v>27</v>
      </c>
      <c r="AD745" t="s">
        <v>19436</v>
      </c>
      <c r="AE745">
        <v>3</v>
      </c>
      <c r="AF745">
        <v>171</v>
      </c>
      <c r="AH745" t="s">
        <v>18977</v>
      </c>
      <c r="AI745" t="s">
        <v>19343</v>
      </c>
      <c r="AJ745" t="s">
        <v>19343</v>
      </c>
      <c r="AK745" s="8" t="s">
        <v>19366</v>
      </c>
      <c r="AL745" s="8" t="s">
        <v>19343</v>
      </c>
    </row>
    <row r="746" spans="1:38" hidden="1" x14ac:dyDescent="0.25">
      <c r="A746" t="s">
        <v>5932</v>
      </c>
      <c r="B746" t="s">
        <v>387</v>
      </c>
      <c r="C746" t="s">
        <v>387</v>
      </c>
      <c r="D746" t="s">
        <v>387</v>
      </c>
      <c r="F746" t="s">
        <v>388</v>
      </c>
      <c r="H746" t="s">
        <v>6079</v>
      </c>
      <c r="I746" t="s">
        <v>6080</v>
      </c>
      <c r="J746" t="s">
        <v>51</v>
      </c>
      <c r="K746" t="s">
        <v>40</v>
      </c>
      <c r="L746">
        <v>35032</v>
      </c>
      <c r="M746" t="s">
        <v>6081</v>
      </c>
      <c r="N746">
        <v>4916384</v>
      </c>
      <c r="O746">
        <v>73</v>
      </c>
      <c r="P746">
        <v>129275</v>
      </c>
      <c r="Q746">
        <v>1812934</v>
      </c>
      <c r="R746" t="s">
        <v>254</v>
      </c>
      <c r="S746" t="s">
        <v>72</v>
      </c>
      <c r="T746" t="s">
        <v>6082</v>
      </c>
      <c r="U746" t="s">
        <v>6083</v>
      </c>
      <c r="V746" t="s">
        <v>157</v>
      </c>
      <c r="W746" t="s">
        <v>394</v>
      </c>
      <c r="X746" t="s">
        <v>394</v>
      </c>
      <c r="Y746" t="s">
        <v>394</v>
      </c>
      <c r="Z746" t="s">
        <v>395</v>
      </c>
      <c r="AA746" t="s">
        <v>5932</v>
      </c>
      <c r="AB746" t="s">
        <v>44</v>
      </c>
      <c r="AC746" t="s">
        <v>27</v>
      </c>
      <c r="AD746" t="s">
        <v>19436</v>
      </c>
      <c r="AE746">
        <v>2</v>
      </c>
      <c r="AF746">
        <v>78</v>
      </c>
      <c r="AH746" t="s">
        <v>18959</v>
      </c>
      <c r="AI746" t="s">
        <v>19343</v>
      </c>
      <c r="AJ746" t="s">
        <v>19343</v>
      </c>
      <c r="AK746" s="8" t="s">
        <v>19372</v>
      </c>
      <c r="AL746" s="8" t="s">
        <v>19343</v>
      </c>
    </row>
    <row r="747" spans="1:38" hidden="1" x14ac:dyDescent="0.25">
      <c r="A747" t="s">
        <v>5933</v>
      </c>
      <c r="B747" t="s">
        <v>322</v>
      </c>
      <c r="C747" t="s">
        <v>149</v>
      </c>
      <c r="H747" t="s">
        <v>6084</v>
      </c>
      <c r="I747" t="s">
        <v>6085</v>
      </c>
      <c r="J747" t="s">
        <v>35</v>
      </c>
      <c r="K747" t="s">
        <v>40</v>
      </c>
      <c r="L747" t="s">
        <v>6086</v>
      </c>
      <c r="M747" t="s">
        <v>6087</v>
      </c>
      <c r="N747">
        <v>4916775</v>
      </c>
      <c r="O747">
        <v>143</v>
      </c>
      <c r="P747">
        <v>80845</v>
      </c>
      <c r="Q747">
        <v>550</v>
      </c>
      <c r="R747" t="s">
        <v>84</v>
      </c>
      <c r="S747" t="s">
        <v>85</v>
      </c>
      <c r="T747" t="s">
        <v>6088</v>
      </c>
      <c r="U747" t="s">
        <v>6089</v>
      </c>
      <c r="V747" t="s">
        <v>329</v>
      </c>
      <c r="W747" t="s">
        <v>1878</v>
      </c>
      <c r="X747" t="s">
        <v>331</v>
      </c>
      <c r="Y747" t="s">
        <v>331</v>
      </c>
      <c r="Z747" t="s">
        <v>703</v>
      </c>
      <c r="AA747" t="s">
        <v>5933</v>
      </c>
      <c r="AB747" t="s">
        <v>44</v>
      </c>
      <c r="AC747" t="s">
        <v>27</v>
      </c>
      <c r="AD747" t="s">
        <v>19436</v>
      </c>
      <c r="AE747">
        <v>2</v>
      </c>
      <c r="AF747">
        <v>788</v>
      </c>
      <c r="AH747" t="s">
        <v>18937</v>
      </c>
      <c r="AI747" t="s">
        <v>19344</v>
      </c>
      <c r="AJ747" t="s">
        <v>19343</v>
      </c>
      <c r="AK747" s="8" t="s">
        <v>47</v>
      </c>
      <c r="AL747" s="8" t="s">
        <v>19343</v>
      </c>
    </row>
    <row r="748" spans="1:38" hidden="1" x14ac:dyDescent="0.25">
      <c r="A748" t="s">
        <v>5934</v>
      </c>
      <c r="B748" t="s">
        <v>177</v>
      </c>
      <c r="C748" t="s">
        <v>149</v>
      </c>
      <c r="D748" t="s">
        <v>6090</v>
      </c>
      <c r="F748" t="s">
        <v>6091</v>
      </c>
      <c r="H748" t="s">
        <v>6092</v>
      </c>
      <c r="I748" t="s">
        <v>6093</v>
      </c>
      <c r="J748" t="s">
        <v>51</v>
      </c>
      <c r="K748" t="s">
        <v>40</v>
      </c>
      <c r="L748" t="s">
        <v>6094</v>
      </c>
      <c r="M748" t="s">
        <v>6095</v>
      </c>
      <c r="N748">
        <v>4917209</v>
      </c>
      <c r="O748">
        <v>132</v>
      </c>
      <c r="P748">
        <v>113157</v>
      </c>
      <c r="Q748">
        <v>1296536</v>
      </c>
      <c r="R748" t="s">
        <v>191</v>
      </c>
      <c r="S748" t="s">
        <v>72</v>
      </c>
      <c r="T748" t="s">
        <v>6096</v>
      </c>
      <c r="U748" t="s">
        <v>6097</v>
      </c>
      <c r="V748" t="s">
        <v>157</v>
      </c>
      <c r="W748" t="s">
        <v>6098</v>
      </c>
      <c r="X748" t="s">
        <v>6098</v>
      </c>
      <c r="Y748" t="s">
        <v>6098</v>
      </c>
      <c r="Z748" t="s">
        <v>219</v>
      </c>
      <c r="AA748" t="s">
        <v>5934</v>
      </c>
      <c r="AB748" t="s">
        <v>44</v>
      </c>
      <c r="AC748" t="s">
        <v>27</v>
      </c>
      <c r="AD748" t="s">
        <v>19436</v>
      </c>
      <c r="AE748">
        <v>3</v>
      </c>
      <c r="AF748" t="s">
        <v>47</v>
      </c>
      <c r="AH748" t="s">
        <v>18977</v>
      </c>
      <c r="AI748" t="s">
        <v>19343</v>
      </c>
      <c r="AJ748" t="s">
        <v>19343</v>
      </c>
      <c r="AK748" s="8" t="s">
        <v>19366</v>
      </c>
      <c r="AL748" s="8" t="s">
        <v>19343</v>
      </c>
    </row>
    <row r="749" spans="1:38" hidden="1" x14ac:dyDescent="0.25">
      <c r="A749" t="s">
        <v>5935</v>
      </c>
      <c r="B749" t="s">
        <v>6099</v>
      </c>
      <c r="C749" t="s">
        <v>149</v>
      </c>
      <c r="D749" t="s">
        <v>1104</v>
      </c>
      <c r="E749" t="s">
        <v>6100</v>
      </c>
      <c r="F749" t="s">
        <v>1106</v>
      </c>
      <c r="H749" t="s">
        <v>6101</v>
      </c>
      <c r="I749" t="s">
        <v>6102</v>
      </c>
      <c r="J749" t="s">
        <v>51</v>
      </c>
      <c r="K749" t="s">
        <v>40</v>
      </c>
      <c r="L749" t="s">
        <v>6103</v>
      </c>
      <c r="M749" t="s">
        <v>6104</v>
      </c>
      <c r="N749">
        <v>4917236</v>
      </c>
      <c r="O749">
        <v>53</v>
      </c>
      <c r="P749">
        <v>281767</v>
      </c>
      <c r="Q749">
        <v>299766</v>
      </c>
      <c r="R749" t="s">
        <v>733</v>
      </c>
      <c r="S749" t="s">
        <v>72</v>
      </c>
      <c r="T749" t="s">
        <v>6105</v>
      </c>
      <c r="U749" t="s">
        <v>6106</v>
      </c>
      <c r="V749" t="s">
        <v>157</v>
      </c>
      <c r="W749" t="s">
        <v>3855</v>
      </c>
      <c r="X749" t="s">
        <v>3855</v>
      </c>
      <c r="Y749" t="s">
        <v>3855</v>
      </c>
      <c r="Z749" t="s">
        <v>596</v>
      </c>
      <c r="AA749" t="s">
        <v>5935</v>
      </c>
      <c r="AB749" t="s">
        <v>44</v>
      </c>
      <c r="AC749" t="s">
        <v>27</v>
      </c>
      <c r="AD749" t="s">
        <v>19436</v>
      </c>
      <c r="AE749">
        <v>1</v>
      </c>
      <c r="AF749">
        <v>461</v>
      </c>
      <c r="AH749" t="s">
        <v>40</v>
      </c>
      <c r="AI749" t="s">
        <v>19343</v>
      </c>
      <c r="AJ749" t="s">
        <v>19343</v>
      </c>
      <c r="AK749" s="8" t="s">
        <v>19366</v>
      </c>
      <c r="AL749" s="8" t="s">
        <v>19344</v>
      </c>
    </row>
    <row r="750" spans="1:38" hidden="1" x14ac:dyDescent="0.25">
      <c r="A750" t="s">
        <v>5936</v>
      </c>
      <c r="B750" t="s">
        <v>248</v>
      </c>
      <c r="C750" t="s">
        <v>149</v>
      </c>
      <c r="D750" t="s">
        <v>248</v>
      </c>
      <c r="F750" t="s">
        <v>249</v>
      </c>
      <c r="H750" t="s">
        <v>6107</v>
      </c>
      <c r="I750" t="s">
        <v>6108</v>
      </c>
      <c r="J750" t="s">
        <v>35</v>
      </c>
      <c r="K750" t="s">
        <v>40</v>
      </c>
      <c r="L750" t="s">
        <v>6109</v>
      </c>
      <c r="M750" t="s">
        <v>6110</v>
      </c>
      <c r="N750">
        <v>4917312</v>
      </c>
      <c r="O750">
        <v>180</v>
      </c>
      <c r="P750">
        <v>53879</v>
      </c>
      <c r="Q750">
        <v>1812935</v>
      </c>
      <c r="R750" t="s">
        <v>689</v>
      </c>
      <c r="S750" t="s">
        <v>690</v>
      </c>
      <c r="T750" t="s">
        <v>6111</v>
      </c>
      <c r="U750" t="s">
        <v>6112</v>
      </c>
      <c r="V750" t="s">
        <v>257</v>
      </c>
      <c r="W750" t="s">
        <v>258</v>
      </c>
      <c r="X750" t="s">
        <v>258</v>
      </c>
      <c r="Y750" t="s">
        <v>258</v>
      </c>
      <c r="Z750" t="s">
        <v>259</v>
      </c>
      <c r="AA750" t="s">
        <v>5936</v>
      </c>
      <c r="AB750" t="s">
        <v>44</v>
      </c>
      <c r="AC750" t="s">
        <v>27</v>
      </c>
      <c r="AD750" t="s">
        <v>19430</v>
      </c>
      <c r="AE750" t="s">
        <v>46</v>
      </c>
      <c r="AF750">
        <v>41</v>
      </c>
      <c r="AH750" t="s">
        <v>18933</v>
      </c>
      <c r="AI750" t="s">
        <v>19343</v>
      </c>
      <c r="AJ750" t="s">
        <v>19343</v>
      </c>
      <c r="AK750" s="8" t="s">
        <v>47</v>
      </c>
      <c r="AL750" s="8" t="s">
        <v>19344</v>
      </c>
    </row>
    <row r="751" spans="1:38" hidden="1" x14ac:dyDescent="0.25">
      <c r="A751" t="s">
        <v>5937</v>
      </c>
      <c r="B751" t="s">
        <v>322</v>
      </c>
      <c r="C751" t="s">
        <v>149</v>
      </c>
      <c r="H751" t="s">
        <v>6113</v>
      </c>
      <c r="I751" t="s">
        <v>6114</v>
      </c>
      <c r="J751" t="s">
        <v>35</v>
      </c>
      <c r="K751" t="s">
        <v>40</v>
      </c>
      <c r="L751" t="s">
        <v>6115</v>
      </c>
      <c r="M751" t="s">
        <v>6116</v>
      </c>
      <c r="N751">
        <v>4917355</v>
      </c>
      <c r="O751">
        <v>54</v>
      </c>
      <c r="P751">
        <v>188903</v>
      </c>
      <c r="Q751">
        <v>550</v>
      </c>
      <c r="R751" t="s">
        <v>84</v>
      </c>
      <c r="S751" t="s">
        <v>85</v>
      </c>
      <c r="T751" t="s">
        <v>6117</v>
      </c>
      <c r="U751" t="s">
        <v>6118</v>
      </c>
      <c r="V751" t="s">
        <v>329</v>
      </c>
      <c r="W751" t="s">
        <v>703</v>
      </c>
      <c r="X751" t="s">
        <v>704</v>
      </c>
      <c r="Y751" t="s">
        <v>704</v>
      </c>
      <c r="Z751" t="s">
        <v>705</v>
      </c>
      <c r="AA751" t="s">
        <v>5937</v>
      </c>
      <c r="AB751" t="s">
        <v>44</v>
      </c>
      <c r="AC751" t="s">
        <v>27</v>
      </c>
      <c r="AD751" t="s">
        <v>19436</v>
      </c>
      <c r="AE751">
        <v>1</v>
      </c>
      <c r="AF751">
        <v>110</v>
      </c>
      <c r="AH751" t="s">
        <v>18933</v>
      </c>
      <c r="AI751" t="s">
        <v>19343</v>
      </c>
      <c r="AJ751" t="s">
        <v>19343</v>
      </c>
      <c r="AK751" s="8" t="s">
        <v>47</v>
      </c>
      <c r="AL751" s="8" t="s">
        <v>19344</v>
      </c>
    </row>
    <row r="752" spans="1:38" hidden="1" x14ac:dyDescent="0.25">
      <c r="A752" t="s">
        <v>5938</v>
      </c>
      <c r="B752" t="s">
        <v>248</v>
      </c>
      <c r="C752" t="s">
        <v>149</v>
      </c>
      <c r="D752" t="s">
        <v>248</v>
      </c>
      <c r="E752" t="s">
        <v>248</v>
      </c>
      <c r="F752" t="s">
        <v>248</v>
      </c>
      <c r="G752" t="s">
        <v>248</v>
      </c>
      <c r="H752" t="s">
        <v>6119</v>
      </c>
      <c r="I752" t="s">
        <v>6120</v>
      </c>
      <c r="J752" t="s">
        <v>35</v>
      </c>
      <c r="K752" t="s">
        <v>40</v>
      </c>
      <c r="L752" t="s">
        <v>6121</v>
      </c>
      <c r="M752" t="s">
        <v>6122</v>
      </c>
      <c r="N752">
        <v>4917507</v>
      </c>
      <c r="O752">
        <v>15</v>
      </c>
      <c r="P752">
        <v>678944</v>
      </c>
      <c r="Q752">
        <v>1686389</v>
      </c>
      <c r="R752" t="s">
        <v>6123</v>
      </c>
      <c r="S752" t="s">
        <v>72</v>
      </c>
      <c r="T752" t="s">
        <v>6124</v>
      </c>
      <c r="U752" t="s">
        <v>6125</v>
      </c>
      <c r="V752" t="s">
        <v>553</v>
      </c>
      <c r="W752" t="s">
        <v>905</v>
      </c>
      <c r="X752" t="s">
        <v>905</v>
      </c>
      <c r="Y752" t="s">
        <v>905</v>
      </c>
      <c r="Z752" t="s">
        <v>906</v>
      </c>
      <c r="AA752" t="s">
        <v>5938</v>
      </c>
      <c r="AB752" t="s">
        <v>44</v>
      </c>
      <c r="AC752" t="s">
        <v>27</v>
      </c>
      <c r="AD752" t="s">
        <v>19436</v>
      </c>
      <c r="AE752">
        <v>2</v>
      </c>
      <c r="AF752">
        <v>145</v>
      </c>
      <c r="AH752" t="s">
        <v>19001</v>
      </c>
      <c r="AI752" t="s">
        <v>19343</v>
      </c>
      <c r="AJ752" t="s">
        <v>19343</v>
      </c>
      <c r="AK752" s="8" t="s">
        <v>19372</v>
      </c>
      <c r="AL752" s="8" t="s">
        <v>19343</v>
      </c>
    </row>
    <row r="753" spans="1:38" hidden="1" x14ac:dyDescent="0.25">
      <c r="A753" t="s">
        <v>5939</v>
      </c>
      <c r="B753" t="s">
        <v>369</v>
      </c>
      <c r="C753" t="s">
        <v>149</v>
      </c>
      <c r="D753" t="s">
        <v>422</v>
      </c>
      <c r="F753" t="s">
        <v>248</v>
      </c>
      <c r="H753" t="s">
        <v>6126</v>
      </c>
      <c r="I753" t="s">
        <v>6127</v>
      </c>
      <c r="J753" t="s">
        <v>35</v>
      </c>
      <c r="K753" t="s">
        <v>40</v>
      </c>
      <c r="L753" t="s">
        <v>6128</v>
      </c>
      <c r="M753" t="s">
        <v>6129</v>
      </c>
      <c r="N753">
        <v>4917534</v>
      </c>
      <c r="O753">
        <v>100</v>
      </c>
      <c r="P753">
        <v>132052</v>
      </c>
      <c r="Q753">
        <v>158836</v>
      </c>
      <c r="R753" t="s">
        <v>71</v>
      </c>
      <c r="S753" t="s">
        <v>72</v>
      </c>
      <c r="T753" t="s">
        <v>6130</v>
      </c>
      <c r="U753" t="s">
        <v>6131</v>
      </c>
      <c r="V753" t="s">
        <v>429</v>
      </c>
      <c r="W753" t="s">
        <v>430</v>
      </c>
      <c r="X753" t="s">
        <v>430</v>
      </c>
      <c r="Y753" t="s">
        <v>430</v>
      </c>
      <c r="Z753" t="s">
        <v>77</v>
      </c>
      <c r="AA753" t="s">
        <v>5939</v>
      </c>
      <c r="AB753" t="s">
        <v>44</v>
      </c>
      <c r="AC753" t="s">
        <v>27</v>
      </c>
      <c r="AD753" t="s">
        <v>19436</v>
      </c>
      <c r="AE753">
        <v>3</v>
      </c>
      <c r="AF753">
        <v>171</v>
      </c>
      <c r="AH753" t="s">
        <v>18977</v>
      </c>
      <c r="AI753" t="s">
        <v>19343</v>
      </c>
      <c r="AJ753" t="s">
        <v>19343</v>
      </c>
      <c r="AK753" s="8" t="s">
        <v>19366</v>
      </c>
      <c r="AL753" s="8" t="s">
        <v>19343</v>
      </c>
    </row>
    <row r="754" spans="1:38" hidden="1" x14ac:dyDescent="0.25">
      <c r="A754" t="s">
        <v>5940</v>
      </c>
      <c r="B754" t="s">
        <v>248</v>
      </c>
      <c r="C754" t="s">
        <v>149</v>
      </c>
      <c r="D754" t="s">
        <v>248</v>
      </c>
      <c r="F754" t="s">
        <v>249</v>
      </c>
      <c r="H754" t="s">
        <v>6132</v>
      </c>
      <c r="I754" t="s">
        <v>6133</v>
      </c>
      <c r="J754" t="s">
        <v>35</v>
      </c>
      <c r="K754" t="s">
        <v>40</v>
      </c>
      <c r="L754" t="s">
        <v>6134</v>
      </c>
      <c r="M754" t="s">
        <v>6135</v>
      </c>
      <c r="N754">
        <v>4917671</v>
      </c>
      <c r="O754">
        <v>167</v>
      </c>
      <c r="P754">
        <v>76312</v>
      </c>
      <c r="Q754">
        <v>1572665</v>
      </c>
      <c r="R754" t="s">
        <v>6136</v>
      </c>
      <c r="S754" t="s">
        <v>6137</v>
      </c>
      <c r="T754" t="s">
        <v>6138</v>
      </c>
      <c r="U754" t="s">
        <v>6139</v>
      </c>
      <c r="V754" t="s">
        <v>257</v>
      </c>
      <c r="W754" t="s">
        <v>258</v>
      </c>
      <c r="X754" t="s">
        <v>258</v>
      </c>
      <c r="Y754" t="s">
        <v>258</v>
      </c>
      <c r="Z754" t="s">
        <v>6140</v>
      </c>
      <c r="AA754" t="s">
        <v>5940</v>
      </c>
      <c r="AB754" t="s">
        <v>44</v>
      </c>
      <c r="AC754" t="s">
        <v>27</v>
      </c>
      <c r="AD754" t="s">
        <v>19423</v>
      </c>
      <c r="AE754" t="s">
        <v>46</v>
      </c>
      <c r="AF754">
        <v>162</v>
      </c>
      <c r="AH754" t="s">
        <v>18949</v>
      </c>
      <c r="AI754" t="s">
        <v>19343</v>
      </c>
      <c r="AJ754" t="s">
        <v>19343</v>
      </c>
      <c r="AK754" s="8" t="s">
        <v>47</v>
      </c>
      <c r="AL754" s="8" t="s">
        <v>19344</v>
      </c>
    </row>
    <row r="755" spans="1:38" hidden="1" x14ac:dyDescent="0.25">
      <c r="A755" t="s">
        <v>5941</v>
      </c>
      <c r="B755" t="s">
        <v>6141</v>
      </c>
      <c r="C755" t="s">
        <v>149</v>
      </c>
      <c r="D755" t="s">
        <v>6142</v>
      </c>
      <c r="F755" t="s">
        <v>6143</v>
      </c>
      <c r="H755" t="s">
        <v>6144</v>
      </c>
      <c r="I755" t="s">
        <v>6145</v>
      </c>
      <c r="J755" t="s">
        <v>456</v>
      </c>
      <c r="K755" t="s">
        <v>40</v>
      </c>
      <c r="L755">
        <v>220</v>
      </c>
      <c r="M755" t="s">
        <v>40</v>
      </c>
      <c r="N755">
        <v>4917759</v>
      </c>
      <c r="O755">
        <v>2</v>
      </c>
      <c r="P755">
        <v>4766619</v>
      </c>
      <c r="Q755">
        <v>881260</v>
      </c>
      <c r="R755" t="s">
        <v>946</v>
      </c>
      <c r="S755" t="s">
        <v>947</v>
      </c>
      <c r="T755" t="s">
        <v>6146</v>
      </c>
      <c r="U755" t="s">
        <v>6147</v>
      </c>
      <c r="V755" t="s">
        <v>2826</v>
      </c>
      <c r="W755" t="s">
        <v>2827</v>
      </c>
      <c r="X755" t="s">
        <v>2827</v>
      </c>
      <c r="Y755" t="s">
        <v>2827</v>
      </c>
      <c r="Z755" t="s">
        <v>2828</v>
      </c>
      <c r="AA755" t="s">
        <v>5941</v>
      </c>
      <c r="AB755" t="s">
        <v>44</v>
      </c>
      <c r="AC755" t="s">
        <v>27</v>
      </c>
      <c r="AD755" t="s">
        <v>19420</v>
      </c>
      <c r="AE755" t="s">
        <v>46</v>
      </c>
      <c r="AF755">
        <v>1140</v>
      </c>
      <c r="AH755" t="s">
        <v>18933</v>
      </c>
      <c r="AI755" t="s">
        <v>19343</v>
      </c>
      <c r="AJ755" t="s">
        <v>19343</v>
      </c>
      <c r="AK755" s="8" t="s">
        <v>47</v>
      </c>
      <c r="AL755" s="8" t="s">
        <v>19344</v>
      </c>
    </row>
    <row r="756" spans="1:38" hidden="1" x14ac:dyDescent="0.25">
      <c r="A756" t="s">
        <v>5942</v>
      </c>
      <c r="B756" t="s">
        <v>248</v>
      </c>
      <c r="C756" t="s">
        <v>149</v>
      </c>
      <c r="D756" t="s">
        <v>248</v>
      </c>
      <c r="F756" t="s">
        <v>249</v>
      </c>
      <c r="H756" t="s">
        <v>6148</v>
      </c>
      <c r="I756" t="s">
        <v>6149</v>
      </c>
      <c r="J756" t="s">
        <v>35</v>
      </c>
      <c r="K756" t="s">
        <v>40</v>
      </c>
      <c r="L756" t="s">
        <v>6150</v>
      </c>
      <c r="M756" t="s">
        <v>6151</v>
      </c>
      <c r="N756">
        <v>4918159</v>
      </c>
      <c r="O756">
        <v>176</v>
      </c>
      <c r="P756">
        <v>63771</v>
      </c>
      <c r="Q756">
        <v>208224</v>
      </c>
      <c r="R756" t="s">
        <v>591</v>
      </c>
      <c r="S756" t="s">
        <v>592</v>
      </c>
      <c r="T756" t="s">
        <v>6152</v>
      </c>
      <c r="U756" t="s">
        <v>6153</v>
      </c>
      <c r="V756" t="s">
        <v>257</v>
      </c>
      <c r="W756" t="s">
        <v>258</v>
      </c>
      <c r="X756" t="s">
        <v>258</v>
      </c>
      <c r="Y756" t="s">
        <v>258</v>
      </c>
      <c r="Z756" t="s">
        <v>77</v>
      </c>
      <c r="AA756" t="s">
        <v>5942</v>
      </c>
      <c r="AB756" t="s">
        <v>44</v>
      </c>
      <c r="AC756" t="s">
        <v>27</v>
      </c>
      <c r="AD756" t="s">
        <v>19414</v>
      </c>
      <c r="AE756" t="s">
        <v>46</v>
      </c>
      <c r="AF756">
        <v>32</v>
      </c>
      <c r="AH756" t="s">
        <v>18936</v>
      </c>
      <c r="AI756" t="s">
        <v>19344</v>
      </c>
      <c r="AJ756" t="s">
        <v>19343</v>
      </c>
      <c r="AK756" s="8" t="s">
        <v>47</v>
      </c>
      <c r="AL756" s="8" t="s">
        <v>19344</v>
      </c>
    </row>
    <row r="757" spans="1:38" hidden="1" x14ac:dyDescent="0.25">
      <c r="A757" t="s">
        <v>5943</v>
      </c>
      <c r="B757" t="s">
        <v>48</v>
      </c>
      <c r="C757" t="s">
        <v>149</v>
      </c>
      <c r="H757" t="s">
        <v>6154</v>
      </c>
      <c r="I757" t="s">
        <v>6155</v>
      </c>
      <c r="J757" t="s">
        <v>35</v>
      </c>
      <c r="K757" t="s">
        <v>40</v>
      </c>
      <c r="L757" t="s">
        <v>6156</v>
      </c>
      <c r="M757" t="s">
        <v>6157</v>
      </c>
      <c r="N757">
        <v>4918299</v>
      </c>
      <c r="O757">
        <v>76</v>
      </c>
      <c r="P757">
        <v>166225</v>
      </c>
      <c r="Q757">
        <v>2293101</v>
      </c>
      <c r="R757" t="s">
        <v>6158</v>
      </c>
      <c r="S757" t="s">
        <v>6159</v>
      </c>
      <c r="T757" t="s">
        <v>6160</v>
      </c>
      <c r="U757" t="s">
        <v>6161</v>
      </c>
      <c r="V757" t="s">
        <v>847</v>
      </c>
      <c r="W757" t="s">
        <v>848</v>
      </c>
      <c r="X757" t="s">
        <v>848</v>
      </c>
      <c r="Y757" t="s">
        <v>848</v>
      </c>
      <c r="Z757" t="s">
        <v>849</v>
      </c>
      <c r="AA757" t="s">
        <v>5943</v>
      </c>
      <c r="AB757" t="s">
        <v>44</v>
      </c>
      <c r="AC757" t="s">
        <v>27</v>
      </c>
      <c r="AD757" t="s">
        <v>19414</v>
      </c>
      <c r="AE757" t="s">
        <v>46</v>
      </c>
      <c r="AF757">
        <v>365</v>
      </c>
      <c r="AH757" t="s">
        <v>19006</v>
      </c>
      <c r="AI757" t="s">
        <v>19343</v>
      </c>
      <c r="AJ757" t="s">
        <v>19343</v>
      </c>
      <c r="AK757" s="8" t="s">
        <v>47</v>
      </c>
      <c r="AL757" s="8" t="s">
        <v>19344</v>
      </c>
    </row>
    <row r="758" spans="1:38" hidden="1" x14ac:dyDescent="0.25">
      <c r="A758" t="s">
        <v>5944</v>
      </c>
      <c r="C758" t="s">
        <v>149</v>
      </c>
      <c r="H758" t="s">
        <v>6162</v>
      </c>
      <c r="I758" t="s">
        <v>6163</v>
      </c>
      <c r="J758" t="s">
        <v>51</v>
      </c>
      <c r="K758" t="s">
        <v>40</v>
      </c>
      <c r="L758" t="s">
        <v>6164</v>
      </c>
      <c r="M758" t="s">
        <v>6165</v>
      </c>
      <c r="N758">
        <v>4918431</v>
      </c>
      <c r="O758">
        <v>438</v>
      </c>
      <c r="P758">
        <v>18511</v>
      </c>
      <c r="Q758">
        <v>158836</v>
      </c>
      <c r="R758" t="s">
        <v>71</v>
      </c>
      <c r="S758" t="s">
        <v>72</v>
      </c>
      <c r="T758" t="s">
        <v>6166</v>
      </c>
      <c r="U758" t="s">
        <v>6167</v>
      </c>
      <c r="V758" t="s">
        <v>2173</v>
      </c>
      <c r="W758" t="s">
        <v>2174</v>
      </c>
      <c r="X758" t="s">
        <v>2175</v>
      </c>
      <c r="Y758" t="s">
        <v>2175</v>
      </c>
      <c r="Z758" t="s">
        <v>6168</v>
      </c>
      <c r="AA758" t="s">
        <v>5944</v>
      </c>
      <c r="AB758" t="s">
        <v>44</v>
      </c>
      <c r="AC758" t="s">
        <v>27</v>
      </c>
      <c r="AD758" t="s">
        <v>19436</v>
      </c>
      <c r="AE758">
        <v>2</v>
      </c>
      <c r="AF758">
        <v>78</v>
      </c>
      <c r="AH758" t="s">
        <v>18964</v>
      </c>
      <c r="AI758" t="s">
        <v>19343</v>
      </c>
      <c r="AJ758" t="s">
        <v>19343</v>
      </c>
      <c r="AK758" s="8" t="s">
        <v>19370</v>
      </c>
      <c r="AL758" s="8" t="s">
        <v>19343</v>
      </c>
    </row>
    <row r="759" spans="1:38" hidden="1" x14ac:dyDescent="0.25">
      <c r="A759" t="s">
        <v>5945</v>
      </c>
      <c r="B759" t="s">
        <v>6169</v>
      </c>
      <c r="C759" t="s">
        <v>149</v>
      </c>
      <c r="D759" t="s">
        <v>422</v>
      </c>
      <c r="F759" t="s">
        <v>248</v>
      </c>
      <c r="H759" t="s">
        <v>6170</v>
      </c>
      <c r="I759" t="s">
        <v>6171</v>
      </c>
      <c r="J759" t="s">
        <v>35</v>
      </c>
      <c r="K759" t="s">
        <v>40</v>
      </c>
      <c r="L759" t="s">
        <v>6172</v>
      </c>
      <c r="M759" t="s">
        <v>6173</v>
      </c>
      <c r="N759">
        <v>4918874</v>
      </c>
      <c r="O759">
        <v>115</v>
      </c>
      <c r="P759">
        <v>132028</v>
      </c>
      <c r="Q759">
        <v>158836</v>
      </c>
      <c r="R759" t="s">
        <v>71</v>
      </c>
      <c r="S759" t="s">
        <v>72</v>
      </c>
      <c r="T759" t="s">
        <v>6174</v>
      </c>
      <c r="U759" t="s">
        <v>6175</v>
      </c>
      <c r="V759" t="s">
        <v>429</v>
      </c>
      <c r="W759" t="s">
        <v>1802</v>
      </c>
      <c r="X759" t="s">
        <v>1802</v>
      </c>
      <c r="Y759" t="s">
        <v>1802</v>
      </c>
      <c r="Z759" t="s">
        <v>77</v>
      </c>
      <c r="AA759" t="s">
        <v>5945</v>
      </c>
      <c r="AB759" t="s">
        <v>44</v>
      </c>
      <c r="AC759" t="s">
        <v>27</v>
      </c>
      <c r="AD759" t="s">
        <v>19436</v>
      </c>
      <c r="AE759">
        <v>3</v>
      </c>
      <c r="AF759">
        <v>171</v>
      </c>
      <c r="AH759" t="s">
        <v>18977</v>
      </c>
      <c r="AI759" t="s">
        <v>19343</v>
      </c>
      <c r="AJ759" t="s">
        <v>19343</v>
      </c>
      <c r="AK759" s="8" t="s">
        <v>19366</v>
      </c>
      <c r="AL759" s="8" t="s">
        <v>19343</v>
      </c>
    </row>
    <row r="760" spans="1:38" hidden="1" x14ac:dyDescent="0.25">
      <c r="A760" t="s">
        <v>5946</v>
      </c>
      <c r="C760" t="s">
        <v>149</v>
      </c>
      <c r="H760" t="s">
        <v>6176</v>
      </c>
      <c r="I760" t="s">
        <v>6177</v>
      </c>
      <c r="J760" t="s">
        <v>35</v>
      </c>
      <c r="K760" t="s">
        <v>40</v>
      </c>
      <c r="L760" t="s">
        <v>6178</v>
      </c>
      <c r="M760" t="s">
        <v>6179</v>
      </c>
      <c r="N760">
        <v>4919108</v>
      </c>
      <c r="O760">
        <v>245</v>
      </c>
      <c r="P760">
        <v>54213</v>
      </c>
      <c r="Q760">
        <v>158836</v>
      </c>
      <c r="R760" t="s">
        <v>71</v>
      </c>
      <c r="S760" t="s">
        <v>72</v>
      </c>
      <c r="T760" t="s">
        <v>6180</v>
      </c>
      <c r="U760" t="s">
        <v>6181</v>
      </c>
      <c r="V760" t="s">
        <v>2173</v>
      </c>
      <c r="W760" t="s">
        <v>3233</v>
      </c>
      <c r="X760" t="s">
        <v>238</v>
      </c>
      <c r="Y760" t="s">
        <v>238</v>
      </c>
      <c r="Z760" t="s">
        <v>3234</v>
      </c>
      <c r="AA760" t="s">
        <v>5946</v>
      </c>
      <c r="AB760" t="s">
        <v>44</v>
      </c>
      <c r="AC760" t="s">
        <v>27</v>
      </c>
      <c r="AD760" t="s">
        <v>19436</v>
      </c>
      <c r="AE760">
        <v>2</v>
      </c>
      <c r="AF760">
        <v>78</v>
      </c>
      <c r="AH760" t="s">
        <v>18982</v>
      </c>
      <c r="AI760" t="s">
        <v>19343</v>
      </c>
      <c r="AJ760" t="s">
        <v>19343</v>
      </c>
      <c r="AK760" s="8" t="s">
        <v>19370</v>
      </c>
      <c r="AL760" s="8" t="s">
        <v>19343</v>
      </c>
    </row>
    <row r="761" spans="1:38" hidden="1" x14ac:dyDescent="0.25">
      <c r="A761" t="s">
        <v>5947</v>
      </c>
      <c r="C761" t="s">
        <v>149</v>
      </c>
      <c r="H761" t="s">
        <v>6182</v>
      </c>
      <c r="I761" t="s">
        <v>6183</v>
      </c>
      <c r="J761" t="s">
        <v>35</v>
      </c>
      <c r="K761" t="s">
        <v>40</v>
      </c>
      <c r="L761" t="s">
        <v>6184</v>
      </c>
      <c r="M761" t="s">
        <v>6185</v>
      </c>
      <c r="N761">
        <v>4920073</v>
      </c>
      <c r="O761">
        <v>156</v>
      </c>
      <c r="P761">
        <v>106014</v>
      </c>
      <c r="Q761">
        <v>158836</v>
      </c>
      <c r="R761" t="s">
        <v>71</v>
      </c>
      <c r="S761" t="s">
        <v>72</v>
      </c>
      <c r="T761" t="s">
        <v>6186</v>
      </c>
      <c r="U761" t="s">
        <v>6187</v>
      </c>
      <c r="V761" t="s">
        <v>2173</v>
      </c>
      <c r="W761" t="s">
        <v>3233</v>
      </c>
      <c r="X761" t="s">
        <v>238</v>
      </c>
      <c r="Y761" t="s">
        <v>238</v>
      </c>
      <c r="Z761" t="s">
        <v>3234</v>
      </c>
      <c r="AA761" t="s">
        <v>5947</v>
      </c>
      <c r="AB761" t="s">
        <v>44</v>
      </c>
      <c r="AC761" t="s">
        <v>27</v>
      </c>
      <c r="AD761" t="s">
        <v>19436</v>
      </c>
      <c r="AE761">
        <v>2</v>
      </c>
      <c r="AF761">
        <v>78</v>
      </c>
      <c r="AH761" t="s">
        <v>18982</v>
      </c>
      <c r="AI761" t="s">
        <v>19343</v>
      </c>
      <c r="AJ761" t="s">
        <v>19343</v>
      </c>
      <c r="AK761" s="8" t="s">
        <v>19370</v>
      </c>
      <c r="AL761" s="8" t="s">
        <v>19343</v>
      </c>
    </row>
    <row r="762" spans="1:38" hidden="1" x14ac:dyDescent="0.25">
      <c r="A762" t="s">
        <v>5948</v>
      </c>
      <c r="B762" t="s">
        <v>387</v>
      </c>
      <c r="C762" t="s">
        <v>387</v>
      </c>
      <c r="D762" t="s">
        <v>387</v>
      </c>
      <c r="F762" t="s">
        <v>388</v>
      </c>
      <c r="H762" t="s">
        <v>6188</v>
      </c>
      <c r="I762" t="s">
        <v>6189</v>
      </c>
      <c r="J762" t="s">
        <v>51</v>
      </c>
      <c r="K762" t="s">
        <v>40</v>
      </c>
      <c r="L762">
        <v>36801</v>
      </c>
      <c r="M762" t="s">
        <v>6190</v>
      </c>
      <c r="N762">
        <v>4920843</v>
      </c>
      <c r="O762">
        <v>54</v>
      </c>
      <c r="P762">
        <v>229917</v>
      </c>
      <c r="Q762">
        <v>299766</v>
      </c>
      <c r="R762" t="s">
        <v>733</v>
      </c>
      <c r="S762" t="s">
        <v>72</v>
      </c>
      <c r="T762" t="s">
        <v>6191</v>
      </c>
      <c r="U762" t="s">
        <v>6192</v>
      </c>
      <c r="V762" t="s">
        <v>157</v>
      </c>
      <c r="W762" t="s">
        <v>394</v>
      </c>
      <c r="X762" t="s">
        <v>394</v>
      </c>
      <c r="Y762" t="s">
        <v>394</v>
      </c>
      <c r="Z762" t="s">
        <v>1096</v>
      </c>
      <c r="AA762" t="s">
        <v>5948</v>
      </c>
      <c r="AB762" t="s">
        <v>44</v>
      </c>
      <c r="AC762" t="s">
        <v>27</v>
      </c>
      <c r="AD762" t="s">
        <v>19436</v>
      </c>
      <c r="AE762">
        <v>1</v>
      </c>
      <c r="AF762">
        <v>110</v>
      </c>
      <c r="AH762" t="s">
        <v>18933</v>
      </c>
      <c r="AI762" t="s">
        <v>19343</v>
      </c>
      <c r="AJ762" t="s">
        <v>19343</v>
      </c>
      <c r="AK762" s="8" t="s">
        <v>47</v>
      </c>
      <c r="AL762" s="8" t="s">
        <v>19344</v>
      </c>
    </row>
    <row r="763" spans="1:38" hidden="1" x14ac:dyDescent="0.25">
      <c r="A763" t="s">
        <v>5949</v>
      </c>
      <c r="B763" t="s">
        <v>6193</v>
      </c>
      <c r="C763" t="s">
        <v>149</v>
      </c>
      <c r="D763" t="s">
        <v>6194</v>
      </c>
      <c r="F763" t="s">
        <v>6195</v>
      </c>
      <c r="H763" t="s">
        <v>6196</v>
      </c>
      <c r="I763" t="s">
        <v>6197</v>
      </c>
      <c r="J763" t="s">
        <v>51</v>
      </c>
      <c r="K763" t="s">
        <v>40</v>
      </c>
      <c r="L763" t="s">
        <v>6198</v>
      </c>
      <c r="M763" t="s">
        <v>6199</v>
      </c>
      <c r="N763">
        <v>4921011</v>
      </c>
      <c r="O763">
        <v>243</v>
      </c>
      <c r="P763">
        <v>47745</v>
      </c>
      <c r="Q763">
        <v>61645</v>
      </c>
      <c r="R763" t="s">
        <v>38</v>
      </c>
      <c r="S763" t="s">
        <v>39</v>
      </c>
      <c r="T763" t="s">
        <v>6200</v>
      </c>
      <c r="U763" t="s">
        <v>6201</v>
      </c>
      <c r="V763" t="s">
        <v>42</v>
      </c>
      <c r="W763" t="s">
        <v>6202</v>
      </c>
      <c r="X763" t="s">
        <v>6202</v>
      </c>
      <c r="Y763" t="s">
        <v>6202</v>
      </c>
      <c r="Z763" t="s">
        <v>6203</v>
      </c>
      <c r="AA763" t="s">
        <v>5949</v>
      </c>
      <c r="AB763" t="s">
        <v>44</v>
      </c>
      <c r="AC763" t="s">
        <v>27</v>
      </c>
      <c r="AD763" t="s">
        <v>19423</v>
      </c>
      <c r="AE763" t="s">
        <v>46</v>
      </c>
      <c r="AF763">
        <v>24</v>
      </c>
      <c r="AH763" t="s">
        <v>18933</v>
      </c>
      <c r="AI763" t="s">
        <v>19343</v>
      </c>
      <c r="AJ763" t="s">
        <v>19345</v>
      </c>
      <c r="AK763" s="8" t="s">
        <v>47</v>
      </c>
      <c r="AL763" s="8" t="s">
        <v>19344</v>
      </c>
    </row>
    <row r="764" spans="1:38" x14ac:dyDescent="0.25">
      <c r="A764" t="s">
        <v>5950</v>
      </c>
      <c r="B764" t="s">
        <v>2318</v>
      </c>
      <c r="C764" t="s">
        <v>149</v>
      </c>
      <c r="D764" t="s">
        <v>2319</v>
      </c>
      <c r="F764" t="s">
        <v>6204</v>
      </c>
      <c r="H764" t="s">
        <v>6205</v>
      </c>
      <c r="I764" t="s">
        <v>6206</v>
      </c>
      <c r="J764" t="s">
        <v>51</v>
      </c>
      <c r="K764" t="s">
        <v>40</v>
      </c>
      <c r="L764" t="s">
        <v>6207</v>
      </c>
      <c r="M764" t="s">
        <v>6208</v>
      </c>
      <c r="N764">
        <v>4921077</v>
      </c>
      <c r="O764">
        <v>78</v>
      </c>
      <c r="P764">
        <v>175090</v>
      </c>
      <c r="Q764">
        <v>1296536</v>
      </c>
      <c r="R764" t="s">
        <v>191</v>
      </c>
      <c r="S764" t="s">
        <v>72</v>
      </c>
      <c r="T764" t="s">
        <v>6209</v>
      </c>
      <c r="U764" t="s">
        <v>6210</v>
      </c>
      <c r="V764" t="s">
        <v>157</v>
      </c>
      <c r="W764" t="s">
        <v>2327</v>
      </c>
      <c r="X764" t="s">
        <v>2327</v>
      </c>
      <c r="Y764" t="s">
        <v>2327</v>
      </c>
      <c r="Z764" t="s">
        <v>219</v>
      </c>
      <c r="AA764" t="s">
        <v>5950</v>
      </c>
      <c r="AB764" t="s">
        <v>44</v>
      </c>
      <c r="AC764" t="s">
        <v>27</v>
      </c>
      <c r="AD764" t="s">
        <v>19436</v>
      </c>
      <c r="AE764">
        <v>3</v>
      </c>
      <c r="AF764">
        <v>171</v>
      </c>
      <c r="AH764" t="s">
        <v>19003</v>
      </c>
      <c r="AI764" t="s">
        <v>19343</v>
      </c>
      <c r="AJ764" t="s">
        <v>19343</v>
      </c>
      <c r="AK764" s="8" t="s">
        <v>19351</v>
      </c>
      <c r="AL764" s="8" t="s">
        <v>19343</v>
      </c>
    </row>
    <row r="765" spans="1:38" hidden="1" x14ac:dyDescent="0.25">
      <c r="A765" t="s">
        <v>5951</v>
      </c>
      <c r="B765" t="s">
        <v>248</v>
      </c>
      <c r="C765" t="s">
        <v>149</v>
      </c>
      <c r="D765" t="s">
        <v>248</v>
      </c>
      <c r="E765" t="s">
        <v>248</v>
      </c>
      <c r="F765" t="s">
        <v>4195</v>
      </c>
      <c r="G765" t="s">
        <v>248</v>
      </c>
      <c r="H765" t="s">
        <v>6211</v>
      </c>
      <c r="I765" t="s">
        <v>6212</v>
      </c>
      <c r="J765" t="s">
        <v>35</v>
      </c>
      <c r="K765" t="s">
        <v>40</v>
      </c>
      <c r="L765" t="s">
        <v>6213</v>
      </c>
      <c r="M765" t="s">
        <v>6214</v>
      </c>
      <c r="N765">
        <v>4921260</v>
      </c>
      <c r="O765">
        <v>31</v>
      </c>
      <c r="P765">
        <v>327205</v>
      </c>
      <c r="Q765">
        <v>208224</v>
      </c>
      <c r="R765" t="s">
        <v>591</v>
      </c>
      <c r="S765" t="s">
        <v>592</v>
      </c>
      <c r="T765" t="s">
        <v>6215</v>
      </c>
      <c r="U765" t="s">
        <v>6216</v>
      </c>
      <c r="V765" t="s">
        <v>553</v>
      </c>
      <c r="W765" t="s">
        <v>1765</v>
      </c>
      <c r="X765" t="s">
        <v>1765</v>
      </c>
      <c r="Y765" t="s">
        <v>1765</v>
      </c>
      <c r="Z765" t="s">
        <v>498</v>
      </c>
      <c r="AA765" t="s">
        <v>5951</v>
      </c>
      <c r="AB765" t="s">
        <v>44</v>
      </c>
      <c r="AC765" t="s">
        <v>27</v>
      </c>
      <c r="AD765" t="s">
        <v>19414</v>
      </c>
      <c r="AE765" t="s">
        <v>46</v>
      </c>
      <c r="AF765">
        <v>708</v>
      </c>
      <c r="AH765" t="s">
        <v>18933</v>
      </c>
      <c r="AI765" t="s">
        <v>19343</v>
      </c>
      <c r="AJ765" t="s">
        <v>19343</v>
      </c>
      <c r="AK765" s="8" t="s">
        <v>47</v>
      </c>
      <c r="AL765" s="8" t="s">
        <v>19344</v>
      </c>
    </row>
    <row r="766" spans="1:38" hidden="1" x14ac:dyDescent="0.25">
      <c r="A766" t="s">
        <v>5952</v>
      </c>
      <c r="B766" t="s">
        <v>322</v>
      </c>
      <c r="C766" t="s">
        <v>149</v>
      </c>
      <c r="D766" t="s">
        <v>6217</v>
      </c>
      <c r="F766" t="s">
        <v>6218</v>
      </c>
      <c r="H766" t="s">
        <v>6219</v>
      </c>
      <c r="I766" t="s">
        <v>6220</v>
      </c>
      <c r="J766" t="s">
        <v>35</v>
      </c>
      <c r="K766" t="s">
        <v>40</v>
      </c>
      <c r="L766" t="s">
        <v>6221</v>
      </c>
      <c r="M766" t="s">
        <v>6222</v>
      </c>
      <c r="N766">
        <v>4921320</v>
      </c>
      <c r="O766">
        <v>59</v>
      </c>
      <c r="P766">
        <v>295251</v>
      </c>
      <c r="Q766">
        <v>158836</v>
      </c>
      <c r="R766" t="s">
        <v>71</v>
      </c>
      <c r="S766" t="s">
        <v>72</v>
      </c>
      <c r="T766" t="s">
        <v>6223</v>
      </c>
      <c r="U766" t="s">
        <v>6224</v>
      </c>
      <c r="V766" t="s">
        <v>429</v>
      </c>
      <c r="W766" t="s">
        <v>6225</v>
      </c>
      <c r="X766" t="s">
        <v>6225</v>
      </c>
      <c r="Y766" t="s">
        <v>6225</v>
      </c>
      <c r="Z766" t="s">
        <v>77</v>
      </c>
      <c r="AA766" t="s">
        <v>5952</v>
      </c>
      <c r="AB766" t="s">
        <v>44</v>
      </c>
      <c r="AC766" t="s">
        <v>27</v>
      </c>
      <c r="AD766" t="s">
        <v>19436</v>
      </c>
      <c r="AE766">
        <v>3</v>
      </c>
      <c r="AF766">
        <v>171</v>
      </c>
      <c r="AH766" t="s">
        <v>18977</v>
      </c>
      <c r="AI766" t="s">
        <v>19343</v>
      </c>
      <c r="AJ766" t="s">
        <v>19343</v>
      </c>
      <c r="AK766" s="8" t="s">
        <v>19366</v>
      </c>
      <c r="AL766" s="8" t="s">
        <v>19343</v>
      </c>
    </row>
    <row r="767" spans="1:38" hidden="1" x14ac:dyDescent="0.25">
      <c r="A767" t="s">
        <v>5953</v>
      </c>
      <c r="B767" t="s">
        <v>6226</v>
      </c>
      <c r="H767" t="s">
        <v>6227</v>
      </c>
      <c r="I767" t="s">
        <v>6228</v>
      </c>
      <c r="J767" t="s">
        <v>35</v>
      </c>
      <c r="K767" t="s">
        <v>40</v>
      </c>
      <c r="L767" t="s">
        <v>6229</v>
      </c>
      <c r="M767" t="s">
        <v>6230</v>
      </c>
      <c r="N767">
        <v>4921702</v>
      </c>
      <c r="O767">
        <v>26</v>
      </c>
      <c r="P767">
        <v>310600</v>
      </c>
      <c r="Q767">
        <v>881260</v>
      </c>
      <c r="R767" t="s">
        <v>946</v>
      </c>
      <c r="S767" t="s">
        <v>947</v>
      </c>
      <c r="T767" t="s">
        <v>6231</v>
      </c>
      <c r="U767" t="s">
        <v>6232</v>
      </c>
      <c r="V767" t="s">
        <v>6233</v>
      </c>
      <c r="W767" t="s">
        <v>6234</v>
      </c>
      <c r="X767" t="s">
        <v>6234</v>
      </c>
      <c r="Y767" t="s">
        <v>6234</v>
      </c>
      <c r="Z767" t="s">
        <v>1633</v>
      </c>
      <c r="AA767" t="s">
        <v>5953</v>
      </c>
      <c r="AB767" t="s">
        <v>44</v>
      </c>
      <c r="AC767" t="s">
        <v>27</v>
      </c>
      <c r="AD767" t="s">
        <v>19420</v>
      </c>
      <c r="AE767" t="s">
        <v>46</v>
      </c>
      <c r="AF767" t="s">
        <v>47</v>
      </c>
      <c r="AH767" t="s">
        <v>18933</v>
      </c>
      <c r="AI767" t="s">
        <v>19343</v>
      </c>
      <c r="AJ767" t="s">
        <v>19343</v>
      </c>
      <c r="AK767" s="8" t="s">
        <v>47</v>
      </c>
      <c r="AL767" s="8" t="s">
        <v>19344</v>
      </c>
    </row>
    <row r="768" spans="1:38" hidden="1" x14ac:dyDescent="0.25">
      <c r="A768" t="s">
        <v>5954</v>
      </c>
      <c r="B768" t="s">
        <v>369</v>
      </c>
      <c r="C768" t="s">
        <v>149</v>
      </c>
      <c r="D768" t="s">
        <v>422</v>
      </c>
      <c r="F768" t="s">
        <v>248</v>
      </c>
      <c r="H768" t="s">
        <v>6235</v>
      </c>
      <c r="I768" t="s">
        <v>6236</v>
      </c>
      <c r="J768" t="s">
        <v>35</v>
      </c>
      <c r="K768" t="s">
        <v>40</v>
      </c>
      <c r="L768" t="s">
        <v>6237</v>
      </c>
      <c r="M768" t="s">
        <v>6238</v>
      </c>
      <c r="N768">
        <v>4922614</v>
      </c>
      <c r="O768">
        <v>99</v>
      </c>
      <c r="P768">
        <v>132046</v>
      </c>
      <c r="Q768">
        <v>158836</v>
      </c>
      <c r="R768" t="s">
        <v>71</v>
      </c>
      <c r="S768" t="s">
        <v>72</v>
      </c>
      <c r="T768" t="s">
        <v>6239</v>
      </c>
      <c r="U768" t="s">
        <v>6240</v>
      </c>
      <c r="V768" t="s">
        <v>429</v>
      </c>
      <c r="W768" t="s">
        <v>430</v>
      </c>
      <c r="X768" t="s">
        <v>430</v>
      </c>
      <c r="Y768" t="s">
        <v>430</v>
      </c>
      <c r="Z768" t="s">
        <v>77</v>
      </c>
      <c r="AA768" t="s">
        <v>5954</v>
      </c>
      <c r="AB768" t="s">
        <v>44</v>
      </c>
      <c r="AC768" t="s">
        <v>27</v>
      </c>
      <c r="AD768" t="s">
        <v>19436</v>
      </c>
      <c r="AE768">
        <v>3</v>
      </c>
      <c r="AF768">
        <v>171</v>
      </c>
      <c r="AH768" t="s">
        <v>18977</v>
      </c>
      <c r="AI768" t="s">
        <v>19343</v>
      </c>
      <c r="AJ768" t="s">
        <v>19343</v>
      </c>
      <c r="AK768" s="8" t="s">
        <v>19366</v>
      </c>
      <c r="AL768" s="8" t="s">
        <v>19343</v>
      </c>
    </row>
    <row r="769" spans="1:38" hidden="1" x14ac:dyDescent="0.25">
      <c r="A769" t="s">
        <v>5955</v>
      </c>
      <c r="B769" t="s">
        <v>322</v>
      </c>
      <c r="C769" t="s">
        <v>149</v>
      </c>
      <c r="H769" t="s">
        <v>6241</v>
      </c>
      <c r="I769" t="s">
        <v>6242</v>
      </c>
      <c r="J769" t="s">
        <v>35</v>
      </c>
      <c r="K769" t="s">
        <v>40</v>
      </c>
      <c r="L769" t="s">
        <v>6243</v>
      </c>
      <c r="M769" t="s">
        <v>6244</v>
      </c>
      <c r="N769">
        <v>4922852</v>
      </c>
      <c r="O769">
        <v>71</v>
      </c>
      <c r="P769">
        <v>202467</v>
      </c>
      <c r="Q769">
        <v>550</v>
      </c>
      <c r="R769" t="s">
        <v>84</v>
      </c>
      <c r="S769" t="s">
        <v>85</v>
      </c>
      <c r="T769" t="s">
        <v>6245</v>
      </c>
      <c r="U769" t="s">
        <v>6246</v>
      </c>
      <c r="V769" t="s">
        <v>329</v>
      </c>
      <c r="W769" t="s">
        <v>703</v>
      </c>
      <c r="X769" t="s">
        <v>704</v>
      </c>
      <c r="Y769" t="s">
        <v>704</v>
      </c>
      <c r="Z769" t="s">
        <v>705</v>
      </c>
      <c r="AA769" t="s">
        <v>5955</v>
      </c>
      <c r="AB769" t="s">
        <v>44</v>
      </c>
      <c r="AC769" t="s">
        <v>27</v>
      </c>
      <c r="AD769" t="s">
        <v>19436</v>
      </c>
      <c r="AE769">
        <v>1</v>
      </c>
      <c r="AF769">
        <v>141</v>
      </c>
      <c r="AH769" t="s">
        <v>18933</v>
      </c>
      <c r="AI769" t="s">
        <v>19343</v>
      </c>
      <c r="AJ769" t="s">
        <v>19343</v>
      </c>
      <c r="AK769" s="8" t="s">
        <v>47</v>
      </c>
      <c r="AL769" s="8" t="s">
        <v>19344</v>
      </c>
    </row>
    <row r="770" spans="1:38" hidden="1" x14ac:dyDescent="0.25">
      <c r="A770" t="s">
        <v>5956</v>
      </c>
      <c r="B770" t="s">
        <v>369</v>
      </c>
      <c r="C770" t="s">
        <v>149</v>
      </c>
      <c r="D770" t="s">
        <v>422</v>
      </c>
      <c r="F770" t="s">
        <v>248</v>
      </c>
      <c r="H770" t="s">
        <v>6247</v>
      </c>
      <c r="I770" t="s">
        <v>6248</v>
      </c>
      <c r="J770" t="s">
        <v>35</v>
      </c>
      <c r="K770" t="s">
        <v>40</v>
      </c>
      <c r="L770" t="s">
        <v>6249</v>
      </c>
      <c r="M770" t="s">
        <v>6250</v>
      </c>
      <c r="N770">
        <v>4922960</v>
      </c>
      <c r="O770">
        <v>74</v>
      </c>
      <c r="P770">
        <v>283978</v>
      </c>
      <c r="Q770">
        <v>158836</v>
      </c>
      <c r="R770" t="s">
        <v>71</v>
      </c>
      <c r="S770" t="s">
        <v>72</v>
      </c>
      <c r="T770" t="s">
        <v>6251</v>
      </c>
      <c r="U770" t="s">
        <v>6252</v>
      </c>
      <c r="V770" t="s">
        <v>429</v>
      </c>
      <c r="W770" t="s">
        <v>430</v>
      </c>
      <c r="X770" t="s">
        <v>430</v>
      </c>
      <c r="Y770" t="s">
        <v>430</v>
      </c>
      <c r="Z770" t="s">
        <v>77</v>
      </c>
      <c r="AA770" t="s">
        <v>5956</v>
      </c>
      <c r="AB770" t="s">
        <v>44</v>
      </c>
      <c r="AC770" t="s">
        <v>27</v>
      </c>
      <c r="AD770" t="s">
        <v>19436</v>
      </c>
      <c r="AE770">
        <v>3</v>
      </c>
      <c r="AF770">
        <v>171</v>
      </c>
      <c r="AH770" t="s">
        <v>18977</v>
      </c>
      <c r="AI770" t="s">
        <v>19343</v>
      </c>
      <c r="AJ770" t="s">
        <v>19343</v>
      </c>
      <c r="AK770" s="8" t="s">
        <v>19366</v>
      </c>
      <c r="AL770" s="8" t="s">
        <v>19343</v>
      </c>
    </row>
    <row r="771" spans="1:38" hidden="1" x14ac:dyDescent="0.25">
      <c r="A771" t="s">
        <v>5957</v>
      </c>
      <c r="B771" t="s">
        <v>387</v>
      </c>
      <c r="C771" t="s">
        <v>387</v>
      </c>
      <c r="D771" t="s">
        <v>387</v>
      </c>
      <c r="F771" t="s">
        <v>388</v>
      </c>
      <c r="H771" t="s">
        <v>6253</v>
      </c>
      <c r="I771" t="s">
        <v>6254</v>
      </c>
      <c r="J771" t="s">
        <v>51</v>
      </c>
      <c r="K771" t="s">
        <v>40</v>
      </c>
      <c r="L771">
        <v>31613</v>
      </c>
      <c r="M771" t="s">
        <v>6255</v>
      </c>
      <c r="N771">
        <v>4923007</v>
      </c>
      <c r="O771">
        <v>92</v>
      </c>
      <c r="P771">
        <v>133964</v>
      </c>
      <c r="Q771">
        <v>1296536</v>
      </c>
      <c r="R771" t="s">
        <v>191</v>
      </c>
      <c r="S771" t="s">
        <v>72</v>
      </c>
      <c r="T771" t="s">
        <v>6256</v>
      </c>
      <c r="U771" t="s">
        <v>6257</v>
      </c>
      <c r="V771" t="s">
        <v>157</v>
      </c>
      <c r="W771" t="s">
        <v>394</v>
      </c>
      <c r="X771" t="s">
        <v>394</v>
      </c>
      <c r="Y771" t="s">
        <v>394</v>
      </c>
      <c r="Z771" t="s">
        <v>737</v>
      </c>
      <c r="AA771" t="s">
        <v>5957</v>
      </c>
      <c r="AB771" t="s">
        <v>44</v>
      </c>
      <c r="AC771" t="s">
        <v>27</v>
      </c>
      <c r="AD771" t="s">
        <v>19436</v>
      </c>
      <c r="AE771">
        <v>3</v>
      </c>
      <c r="AF771">
        <v>171</v>
      </c>
      <c r="AH771" t="s">
        <v>18977</v>
      </c>
      <c r="AI771" t="s">
        <v>19343</v>
      </c>
      <c r="AJ771" t="s">
        <v>19343</v>
      </c>
      <c r="AK771" s="8" t="s">
        <v>19366</v>
      </c>
      <c r="AL771" s="8" t="s">
        <v>19343</v>
      </c>
    </row>
    <row r="772" spans="1:38" hidden="1" x14ac:dyDescent="0.25">
      <c r="A772" t="s">
        <v>5958</v>
      </c>
      <c r="B772" t="s">
        <v>387</v>
      </c>
      <c r="C772" t="s">
        <v>387</v>
      </c>
      <c r="D772" t="s">
        <v>387</v>
      </c>
      <c r="F772" t="s">
        <v>388</v>
      </c>
      <c r="H772" t="s">
        <v>6258</v>
      </c>
      <c r="I772" t="s">
        <v>6259</v>
      </c>
      <c r="J772" t="s">
        <v>51</v>
      </c>
      <c r="K772" t="s">
        <v>40</v>
      </c>
      <c r="L772">
        <v>33838</v>
      </c>
      <c r="M772" t="s">
        <v>6260</v>
      </c>
      <c r="N772">
        <v>4923294</v>
      </c>
      <c r="O772">
        <v>101</v>
      </c>
      <c r="P772">
        <v>138885</v>
      </c>
      <c r="Q772">
        <v>61645</v>
      </c>
      <c r="R772" t="s">
        <v>38</v>
      </c>
      <c r="S772" t="s">
        <v>39</v>
      </c>
      <c r="T772" t="s">
        <v>6261</v>
      </c>
      <c r="U772" t="s">
        <v>6262</v>
      </c>
      <c r="V772" t="s">
        <v>157</v>
      </c>
      <c r="W772" t="s">
        <v>394</v>
      </c>
      <c r="X772" t="s">
        <v>394</v>
      </c>
      <c r="Y772" t="s">
        <v>394</v>
      </c>
      <c r="Z772" t="s">
        <v>4406</v>
      </c>
      <c r="AA772" t="s">
        <v>5958</v>
      </c>
      <c r="AB772" t="s">
        <v>44</v>
      </c>
      <c r="AC772" t="s">
        <v>27</v>
      </c>
      <c r="AD772" t="s">
        <v>19423</v>
      </c>
      <c r="AE772" t="s">
        <v>46</v>
      </c>
      <c r="AF772">
        <v>24</v>
      </c>
      <c r="AH772" t="s">
        <v>19007</v>
      </c>
      <c r="AI772" t="s">
        <v>19343</v>
      </c>
      <c r="AJ772" t="s">
        <v>19343</v>
      </c>
      <c r="AK772" s="8" t="s">
        <v>47</v>
      </c>
      <c r="AL772" s="8" t="s">
        <v>19344</v>
      </c>
    </row>
    <row r="773" spans="1:38" hidden="1" x14ac:dyDescent="0.25">
      <c r="A773" t="s">
        <v>5959</v>
      </c>
      <c r="B773" t="s">
        <v>322</v>
      </c>
      <c r="C773" t="s">
        <v>149</v>
      </c>
      <c r="D773" t="s">
        <v>1845</v>
      </c>
      <c r="F773" t="s">
        <v>2903</v>
      </c>
      <c r="H773" t="s">
        <v>6263</v>
      </c>
      <c r="I773" t="s">
        <v>6264</v>
      </c>
      <c r="J773" t="s">
        <v>51</v>
      </c>
      <c r="K773" t="s">
        <v>40</v>
      </c>
      <c r="L773" t="s">
        <v>6265</v>
      </c>
      <c r="M773" t="s">
        <v>6266</v>
      </c>
      <c r="N773">
        <v>4923340</v>
      </c>
      <c r="O773">
        <v>57</v>
      </c>
      <c r="P773">
        <v>429614</v>
      </c>
      <c r="Q773">
        <v>158836</v>
      </c>
      <c r="R773" t="s">
        <v>71</v>
      </c>
      <c r="S773" t="s">
        <v>72</v>
      </c>
      <c r="T773" t="s">
        <v>6267</v>
      </c>
      <c r="U773" t="s">
        <v>6268</v>
      </c>
      <c r="V773" t="s">
        <v>2910</v>
      </c>
      <c r="W773" t="s">
        <v>2911</v>
      </c>
      <c r="X773" t="s">
        <v>2911</v>
      </c>
      <c r="Y773" t="s">
        <v>2911</v>
      </c>
      <c r="Z773" t="s">
        <v>1247</v>
      </c>
      <c r="AA773" t="s">
        <v>5959</v>
      </c>
      <c r="AB773" t="s">
        <v>44</v>
      </c>
      <c r="AC773" t="s">
        <v>27</v>
      </c>
      <c r="AD773" t="s">
        <v>19436</v>
      </c>
      <c r="AE773">
        <v>3</v>
      </c>
      <c r="AF773">
        <v>544</v>
      </c>
      <c r="AH773" t="s">
        <v>19004</v>
      </c>
      <c r="AI773" t="s">
        <v>19344</v>
      </c>
      <c r="AJ773" t="s">
        <v>19343</v>
      </c>
      <c r="AK773" s="8" t="s">
        <v>47</v>
      </c>
      <c r="AL773" s="8" t="s">
        <v>19343</v>
      </c>
    </row>
    <row r="774" spans="1:38" hidden="1" x14ac:dyDescent="0.25">
      <c r="A774" t="s">
        <v>5960</v>
      </c>
      <c r="B774" t="s">
        <v>387</v>
      </c>
      <c r="C774" t="s">
        <v>387</v>
      </c>
      <c r="D774" t="s">
        <v>387</v>
      </c>
      <c r="F774" t="s">
        <v>388</v>
      </c>
      <c r="H774" t="s">
        <v>6269</v>
      </c>
      <c r="I774" t="s">
        <v>6270</v>
      </c>
      <c r="J774" t="s">
        <v>51</v>
      </c>
      <c r="K774" t="s">
        <v>40</v>
      </c>
      <c r="L774">
        <v>42336</v>
      </c>
      <c r="M774" t="s">
        <v>6271</v>
      </c>
      <c r="N774">
        <v>4923568</v>
      </c>
      <c r="O774">
        <v>73</v>
      </c>
      <c r="P774">
        <v>131102</v>
      </c>
      <c r="Q774">
        <v>1296536</v>
      </c>
      <c r="R774" t="s">
        <v>191</v>
      </c>
      <c r="S774" t="s">
        <v>72</v>
      </c>
      <c r="T774" t="s">
        <v>6272</v>
      </c>
      <c r="U774" t="s">
        <v>6273</v>
      </c>
      <c r="V774" t="s">
        <v>157</v>
      </c>
      <c r="W774" t="s">
        <v>394</v>
      </c>
      <c r="X774" t="s">
        <v>394</v>
      </c>
      <c r="Y774" t="s">
        <v>394</v>
      </c>
      <c r="Z774" t="s">
        <v>737</v>
      </c>
      <c r="AA774" t="s">
        <v>5960</v>
      </c>
      <c r="AB774" t="s">
        <v>44</v>
      </c>
      <c r="AC774" t="s">
        <v>27</v>
      </c>
      <c r="AD774" t="s">
        <v>19436</v>
      </c>
      <c r="AE774">
        <v>3</v>
      </c>
      <c r="AF774">
        <v>171</v>
      </c>
      <c r="AH774" t="s">
        <v>18949</v>
      </c>
      <c r="AI774" t="s">
        <v>19343</v>
      </c>
      <c r="AJ774" t="s">
        <v>19343</v>
      </c>
      <c r="AK774" s="8" t="s">
        <v>19372</v>
      </c>
      <c r="AL774" s="8" t="s">
        <v>19343</v>
      </c>
    </row>
    <row r="775" spans="1:38" hidden="1" x14ac:dyDescent="0.25">
      <c r="A775" t="s">
        <v>5961</v>
      </c>
      <c r="B775" t="s">
        <v>387</v>
      </c>
      <c r="C775" t="s">
        <v>387</v>
      </c>
      <c r="D775" t="s">
        <v>387</v>
      </c>
      <c r="F775" t="s">
        <v>388</v>
      </c>
      <c r="H775" t="s">
        <v>6274</v>
      </c>
      <c r="I775" t="s">
        <v>6275</v>
      </c>
      <c r="J775" t="s">
        <v>51</v>
      </c>
      <c r="K775" t="s">
        <v>40</v>
      </c>
      <c r="L775">
        <v>35041</v>
      </c>
      <c r="M775" t="s">
        <v>6276</v>
      </c>
      <c r="N775">
        <v>4923744</v>
      </c>
      <c r="O775">
        <v>86</v>
      </c>
      <c r="P775">
        <v>147206</v>
      </c>
      <c r="Q775">
        <v>1296536</v>
      </c>
      <c r="R775" t="s">
        <v>191</v>
      </c>
      <c r="S775" t="s">
        <v>72</v>
      </c>
      <c r="T775" t="s">
        <v>6277</v>
      </c>
      <c r="U775" t="s">
        <v>6278</v>
      </c>
      <c r="V775" t="s">
        <v>157</v>
      </c>
      <c r="W775" t="s">
        <v>394</v>
      </c>
      <c r="X775" t="s">
        <v>394</v>
      </c>
      <c r="Y775" t="s">
        <v>394</v>
      </c>
      <c r="Z775" t="s">
        <v>737</v>
      </c>
      <c r="AA775" t="s">
        <v>5961</v>
      </c>
      <c r="AB775" t="s">
        <v>44</v>
      </c>
      <c r="AC775" t="s">
        <v>27</v>
      </c>
      <c r="AD775" t="s">
        <v>19436</v>
      </c>
      <c r="AE775">
        <v>3</v>
      </c>
      <c r="AF775">
        <v>231</v>
      </c>
      <c r="AH775" t="s">
        <v>19008</v>
      </c>
      <c r="AI775" t="s">
        <v>19343</v>
      </c>
      <c r="AJ775" t="s">
        <v>19343</v>
      </c>
      <c r="AK775" s="8" t="s">
        <v>19375</v>
      </c>
      <c r="AL775" s="8" t="s">
        <v>19343</v>
      </c>
    </row>
    <row r="776" spans="1:38" hidden="1" x14ac:dyDescent="0.25">
      <c r="A776" t="s">
        <v>5962</v>
      </c>
      <c r="B776" t="s">
        <v>6279</v>
      </c>
      <c r="C776" t="s">
        <v>149</v>
      </c>
      <c r="D776" t="s">
        <v>512</v>
      </c>
      <c r="F776" t="s">
        <v>6280</v>
      </c>
      <c r="H776" t="s">
        <v>6281</v>
      </c>
      <c r="I776" t="s">
        <v>6282</v>
      </c>
      <c r="J776" t="s">
        <v>2636</v>
      </c>
      <c r="K776" t="s">
        <v>40</v>
      </c>
      <c r="L776" t="s">
        <v>6283</v>
      </c>
      <c r="M776" t="s">
        <v>40</v>
      </c>
      <c r="N776">
        <v>4924340</v>
      </c>
      <c r="O776">
        <v>46</v>
      </c>
      <c r="P776">
        <v>499035</v>
      </c>
      <c r="Q776">
        <v>1296536</v>
      </c>
      <c r="R776" t="s">
        <v>191</v>
      </c>
      <c r="S776" t="s">
        <v>72</v>
      </c>
      <c r="T776" t="s">
        <v>6284</v>
      </c>
      <c r="U776" t="s">
        <v>6285</v>
      </c>
      <c r="V776" t="s">
        <v>6286</v>
      </c>
      <c r="W776" t="s">
        <v>1299</v>
      </c>
      <c r="X776" t="s">
        <v>1299</v>
      </c>
      <c r="Y776" t="s">
        <v>1299</v>
      </c>
      <c r="Z776" t="s">
        <v>1854</v>
      </c>
      <c r="AA776" t="s">
        <v>5962</v>
      </c>
      <c r="AB776" t="s">
        <v>44</v>
      </c>
      <c r="AC776" t="s">
        <v>27</v>
      </c>
      <c r="AD776" t="s">
        <v>19436</v>
      </c>
      <c r="AE776">
        <v>3</v>
      </c>
      <c r="AF776">
        <v>171</v>
      </c>
      <c r="AH776" t="s">
        <v>18932</v>
      </c>
      <c r="AI776" t="s">
        <v>19343</v>
      </c>
      <c r="AJ776" t="s">
        <v>19343</v>
      </c>
      <c r="AK776" s="8" t="s">
        <v>19366</v>
      </c>
      <c r="AL776" s="8" t="s">
        <v>19343</v>
      </c>
    </row>
    <row r="777" spans="1:38" hidden="1" x14ac:dyDescent="0.25">
      <c r="A777" t="s">
        <v>5963</v>
      </c>
      <c r="B777" t="s">
        <v>387</v>
      </c>
      <c r="C777" t="s">
        <v>149</v>
      </c>
      <c r="D777" t="s">
        <v>586</v>
      </c>
      <c r="F777" t="s">
        <v>150</v>
      </c>
      <c r="H777" t="s">
        <v>6287</v>
      </c>
      <c r="I777" t="s">
        <v>6288</v>
      </c>
      <c r="J777" t="s">
        <v>51</v>
      </c>
      <c r="K777" t="s">
        <v>40</v>
      </c>
      <c r="L777" t="s">
        <v>6289</v>
      </c>
      <c r="M777" t="s">
        <v>6290</v>
      </c>
      <c r="N777">
        <v>4924730</v>
      </c>
      <c r="O777">
        <v>92</v>
      </c>
      <c r="P777">
        <v>82088</v>
      </c>
      <c r="Q777">
        <v>299767</v>
      </c>
      <c r="R777" t="s">
        <v>1736</v>
      </c>
      <c r="S777" t="s">
        <v>1737</v>
      </c>
      <c r="T777" t="s">
        <v>6291</v>
      </c>
      <c r="U777" t="s">
        <v>6292</v>
      </c>
      <c r="V777" t="s">
        <v>157</v>
      </c>
      <c r="W777" t="s">
        <v>826</v>
      </c>
      <c r="X777" t="s">
        <v>826</v>
      </c>
      <c r="Y777" t="s">
        <v>826</v>
      </c>
      <c r="Z777" t="s">
        <v>827</v>
      </c>
      <c r="AA777" t="s">
        <v>5963</v>
      </c>
      <c r="AB777" t="s">
        <v>44</v>
      </c>
      <c r="AC777" t="s">
        <v>27</v>
      </c>
      <c r="AD777" t="s">
        <v>19439</v>
      </c>
      <c r="AE777" t="s">
        <v>46</v>
      </c>
      <c r="AF777" t="s">
        <v>47</v>
      </c>
      <c r="AH777" t="s">
        <v>18933</v>
      </c>
      <c r="AI777" t="s">
        <v>19343</v>
      </c>
      <c r="AJ777" t="s">
        <v>19343</v>
      </c>
      <c r="AK777" s="8" t="s">
        <v>47</v>
      </c>
      <c r="AL777" s="8" t="s">
        <v>19344</v>
      </c>
    </row>
    <row r="778" spans="1:38" hidden="1" x14ac:dyDescent="0.25">
      <c r="A778" t="s">
        <v>5964</v>
      </c>
      <c r="C778" t="s">
        <v>149</v>
      </c>
      <c r="H778" t="s">
        <v>6293</v>
      </c>
      <c r="I778" t="s">
        <v>6294</v>
      </c>
      <c r="J778" t="s">
        <v>35</v>
      </c>
      <c r="K778" t="s">
        <v>40</v>
      </c>
      <c r="L778" t="s">
        <v>6295</v>
      </c>
      <c r="M778" t="s">
        <v>6296</v>
      </c>
      <c r="N778">
        <v>4924989</v>
      </c>
      <c r="O778">
        <v>104</v>
      </c>
      <c r="P778">
        <v>124600</v>
      </c>
      <c r="Q778">
        <v>158836</v>
      </c>
      <c r="R778" t="s">
        <v>71</v>
      </c>
      <c r="S778" t="s">
        <v>72</v>
      </c>
      <c r="T778" t="s">
        <v>6297</v>
      </c>
      <c r="U778" t="s">
        <v>6298</v>
      </c>
      <c r="V778" t="s">
        <v>2173</v>
      </c>
      <c r="W778" t="s">
        <v>3233</v>
      </c>
      <c r="X778" t="s">
        <v>238</v>
      </c>
      <c r="Y778" t="s">
        <v>238</v>
      </c>
      <c r="Z778" t="s">
        <v>3234</v>
      </c>
      <c r="AA778" t="s">
        <v>5964</v>
      </c>
      <c r="AB778" t="s">
        <v>44</v>
      </c>
      <c r="AC778" t="s">
        <v>27</v>
      </c>
      <c r="AD778" t="s">
        <v>19436</v>
      </c>
      <c r="AE778">
        <v>2</v>
      </c>
      <c r="AF778">
        <v>78</v>
      </c>
      <c r="AH778" t="s">
        <v>18982</v>
      </c>
      <c r="AI778" t="s">
        <v>19343</v>
      </c>
      <c r="AJ778" t="s">
        <v>19343</v>
      </c>
      <c r="AK778" s="8" t="s">
        <v>19370</v>
      </c>
      <c r="AL778" s="8" t="s">
        <v>19343</v>
      </c>
    </row>
    <row r="779" spans="1:38" hidden="1" x14ac:dyDescent="0.25">
      <c r="A779" t="s">
        <v>5965</v>
      </c>
      <c r="B779" t="s">
        <v>322</v>
      </c>
      <c r="C779" t="s">
        <v>149</v>
      </c>
      <c r="H779" t="s">
        <v>6299</v>
      </c>
      <c r="I779" t="s">
        <v>6300</v>
      </c>
      <c r="J779" t="s">
        <v>35</v>
      </c>
      <c r="K779" t="s">
        <v>40</v>
      </c>
      <c r="L779" t="s">
        <v>6301</v>
      </c>
      <c r="M779" t="s">
        <v>6302</v>
      </c>
      <c r="N779">
        <v>4925052</v>
      </c>
      <c r="O779">
        <v>86</v>
      </c>
      <c r="P779">
        <v>214406</v>
      </c>
      <c r="Q779">
        <v>550</v>
      </c>
      <c r="R779" t="s">
        <v>84</v>
      </c>
      <c r="S779" t="s">
        <v>85</v>
      </c>
      <c r="T779" t="s">
        <v>6303</v>
      </c>
      <c r="U779" t="s">
        <v>6304</v>
      </c>
      <c r="V779" t="s">
        <v>329</v>
      </c>
      <c r="W779" t="s">
        <v>703</v>
      </c>
      <c r="X779" t="s">
        <v>704</v>
      </c>
      <c r="Y779" t="s">
        <v>704</v>
      </c>
      <c r="Z779" t="s">
        <v>705</v>
      </c>
      <c r="AA779" t="s">
        <v>5965</v>
      </c>
      <c r="AB779" t="s">
        <v>44</v>
      </c>
      <c r="AC779" t="s">
        <v>27</v>
      </c>
      <c r="AD779" t="s">
        <v>19436</v>
      </c>
      <c r="AE779">
        <v>4</v>
      </c>
      <c r="AF779">
        <v>108</v>
      </c>
      <c r="AH779" t="s">
        <v>18933</v>
      </c>
      <c r="AI779" t="s">
        <v>19343</v>
      </c>
      <c r="AJ779" t="s">
        <v>19343</v>
      </c>
      <c r="AK779" s="8" t="s">
        <v>47</v>
      </c>
      <c r="AL779" s="8" t="s">
        <v>19343</v>
      </c>
    </row>
    <row r="780" spans="1:38" hidden="1" x14ac:dyDescent="0.25">
      <c r="A780" t="s">
        <v>5966</v>
      </c>
      <c r="B780" t="s">
        <v>248</v>
      </c>
      <c r="C780" t="s">
        <v>149</v>
      </c>
      <c r="D780" t="s">
        <v>248</v>
      </c>
      <c r="E780" t="s">
        <v>248</v>
      </c>
      <c r="F780" t="s">
        <v>4195</v>
      </c>
      <c r="G780" t="s">
        <v>248</v>
      </c>
      <c r="H780" t="s">
        <v>6305</v>
      </c>
      <c r="I780" t="s">
        <v>6306</v>
      </c>
      <c r="J780" t="s">
        <v>35</v>
      </c>
      <c r="K780" t="s">
        <v>40</v>
      </c>
      <c r="L780" t="s">
        <v>6307</v>
      </c>
      <c r="M780" t="s">
        <v>6308</v>
      </c>
      <c r="N780">
        <v>4925300</v>
      </c>
      <c r="O780">
        <v>59</v>
      </c>
      <c r="P780">
        <v>233137</v>
      </c>
      <c r="Q780">
        <v>299767</v>
      </c>
      <c r="R780" t="s">
        <v>1736</v>
      </c>
      <c r="S780" t="s">
        <v>1737</v>
      </c>
      <c r="T780" t="s">
        <v>6309</v>
      </c>
      <c r="U780" t="s">
        <v>6310</v>
      </c>
      <c r="V780" t="s">
        <v>553</v>
      </c>
      <c r="W780" t="s">
        <v>1765</v>
      </c>
      <c r="X780" t="s">
        <v>1765</v>
      </c>
      <c r="Y780" t="s">
        <v>1765</v>
      </c>
      <c r="Z780" t="s">
        <v>498</v>
      </c>
      <c r="AA780" t="s">
        <v>5966</v>
      </c>
      <c r="AB780" t="s">
        <v>44</v>
      </c>
      <c r="AC780" t="s">
        <v>27</v>
      </c>
      <c r="AD780" t="s">
        <v>19439</v>
      </c>
      <c r="AE780" t="s">
        <v>46</v>
      </c>
      <c r="AF780">
        <v>1102</v>
      </c>
      <c r="AH780" t="s">
        <v>18933</v>
      </c>
      <c r="AI780" t="s">
        <v>19343</v>
      </c>
      <c r="AJ780" t="s">
        <v>19343</v>
      </c>
      <c r="AK780" s="8" t="s">
        <v>47</v>
      </c>
      <c r="AL780" s="8" t="s">
        <v>19344</v>
      </c>
    </row>
    <row r="781" spans="1:38" hidden="1" x14ac:dyDescent="0.25">
      <c r="A781" t="s">
        <v>5967</v>
      </c>
      <c r="B781" t="s">
        <v>6311</v>
      </c>
      <c r="F781" t="s">
        <v>6312</v>
      </c>
      <c r="H781" t="s">
        <v>6313</v>
      </c>
      <c r="I781" t="s">
        <v>6314</v>
      </c>
      <c r="J781" t="s">
        <v>51</v>
      </c>
      <c r="K781" t="s">
        <v>40</v>
      </c>
      <c r="L781" t="s">
        <v>6315</v>
      </c>
      <c r="M781" t="s">
        <v>6316</v>
      </c>
      <c r="N781">
        <v>4925587</v>
      </c>
      <c r="O781">
        <v>61</v>
      </c>
      <c r="P781">
        <v>352372</v>
      </c>
      <c r="Q781">
        <v>550</v>
      </c>
      <c r="R781" t="s">
        <v>84</v>
      </c>
      <c r="S781" t="s">
        <v>85</v>
      </c>
      <c r="T781" t="s">
        <v>6317</v>
      </c>
      <c r="U781" t="s">
        <v>6318</v>
      </c>
      <c r="V781" t="s">
        <v>6319</v>
      </c>
      <c r="W781" t="s">
        <v>6320</v>
      </c>
      <c r="X781" t="s">
        <v>6320</v>
      </c>
      <c r="Y781" t="s">
        <v>6320</v>
      </c>
      <c r="Z781" t="s">
        <v>6321</v>
      </c>
      <c r="AA781" t="s">
        <v>5967</v>
      </c>
      <c r="AB781" t="s">
        <v>44</v>
      </c>
      <c r="AC781" t="s">
        <v>27</v>
      </c>
      <c r="AD781" t="s">
        <v>19436</v>
      </c>
      <c r="AE781">
        <v>1</v>
      </c>
      <c r="AF781">
        <v>927</v>
      </c>
      <c r="AH781" t="s">
        <v>18964</v>
      </c>
      <c r="AI781" t="s">
        <v>19343</v>
      </c>
      <c r="AJ781" t="s">
        <v>19343</v>
      </c>
      <c r="AK781" s="8" t="s">
        <v>47</v>
      </c>
      <c r="AL781" s="8" t="s">
        <v>19344</v>
      </c>
    </row>
    <row r="782" spans="1:38" hidden="1" x14ac:dyDescent="0.25">
      <c r="A782" t="s">
        <v>5968</v>
      </c>
      <c r="B782" t="s">
        <v>6322</v>
      </c>
      <c r="C782" t="s">
        <v>248</v>
      </c>
      <c r="H782" t="s">
        <v>6323</v>
      </c>
      <c r="I782" t="s">
        <v>6324</v>
      </c>
      <c r="J782" t="s">
        <v>35</v>
      </c>
      <c r="K782" t="s">
        <v>40</v>
      </c>
      <c r="L782" t="s">
        <v>6325</v>
      </c>
      <c r="M782" t="s">
        <v>6326</v>
      </c>
      <c r="N782">
        <v>4926572</v>
      </c>
      <c r="O782">
        <v>7</v>
      </c>
      <c r="P782">
        <v>1375644</v>
      </c>
      <c r="Q782">
        <v>1329825</v>
      </c>
      <c r="R782" t="s">
        <v>6327</v>
      </c>
      <c r="S782" t="s">
        <v>690</v>
      </c>
      <c r="T782" t="s">
        <v>6328</v>
      </c>
      <c r="U782" t="s">
        <v>6329</v>
      </c>
      <c r="V782" t="s">
        <v>553</v>
      </c>
      <c r="W782" t="s">
        <v>554</v>
      </c>
      <c r="X782" t="s">
        <v>554</v>
      </c>
      <c r="Y782" t="s">
        <v>554</v>
      </c>
      <c r="Z782" t="s">
        <v>321</v>
      </c>
      <c r="AA782" t="s">
        <v>5968</v>
      </c>
      <c r="AB782" t="s">
        <v>44</v>
      </c>
      <c r="AC782" t="s">
        <v>27</v>
      </c>
      <c r="AD782" t="s">
        <v>19430</v>
      </c>
      <c r="AE782" t="s">
        <v>46</v>
      </c>
      <c r="AF782">
        <v>725</v>
      </c>
      <c r="AH782" t="s">
        <v>18933</v>
      </c>
      <c r="AI782" t="s">
        <v>19343</v>
      </c>
      <c r="AJ782" t="s">
        <v>19343</v>
      </c>
      <c r="AK782" s="8" t="s">
        <v>47</v>
      </c>
      <c r="AL782" s="8" t="s">
        <v>19344</v>
      </c>
    </row>
    <row r="783" spans="1:38" hidden="1" x14ac:dyDescent="0.25">
      <c r="A783" t="s">
        <v>5969</v>
      </c>
      <c r="B783" t="s">
        <v>369</v>
      </c>
      <c r="C783" t="s">
        <v>248</v>
      </c>
      <c r="H783" t="s">
        <v>6330</v>
      </c>
      <c r="I783" t="s">
        <v>6331</v>
      </c>
      <c r="J783" t="s">
        <v>35</v>
      </c>
      <c r="K783" t="s">
        <v>40</v>
      </c>
      <c r="L783" t="s">
        <v>6332</v>
      </c>
      <c r="M783" t="s">
        <v>6333</v>
      </c>
      <c r="N783">
        <v>4926819</v>
      </c>
      <c r="O783">
        <v>23</v>
      </c>
      <c r="P783">
        <v>456302</v>
      </c>
      <c r="Q783">
        <v>1329818</v>
      </c>
      <c r="R783" t="s">
        <v>6334</v>
      </c>
      <c r="S783" t="s">
        <v>72</v>
      </c>
      <c r="T783" t="s">
        <v>6335</v>
      </c>
      <c r="U783" t="s">
        <v>6336</v>
      </c>
      <c r="V783" t="s">
        <v>553</v>
      </c>
      <c r="W783" t="s">
        <v>767</v>
      </c>
      <c r="X783" t="s">
        <v>767</v>
      </c>
      <c r="Y783" t="s">
        <v>767</v>
      </c>
      <c r="Z783" t="s">
        <v>321</v>
      </c>
      <c r="AA783" t="s">
        <v>5969</v>
      </c>
      <c r="AB783" t="s">
        <v>44</v>
      </c>
      <c r="AC783" t="s">
        <v>27</v>
      </c>
      <c r="AD783" t="s">
        <v>19436</v>
      </c>
      <c r="AE783">
        <v>2</v>
      </c>
      <c r="AF783">
        <v>78</v>
      </c>
      <c r="AH783" t="s">
        <v>18936</v>
      </c>
      <c r="AI783" t="s">
        <v>19343</v>
      </c>
      <c r="AJ783" t="s">
        <v>19343</v>
      </c>
      <c r="AK783" s="8" t="s">
        <v>47</v>
      </c>
      <c r="AL783" s="8" t="s">
        <v>19343</v>
      </c>
    </row>
    <row r="784" spans="1:38" hidden="1" x14ac:dyDescent="0.25">
      <c r="A784" t="s">
        <v>5970</v>
      </c>
      <c r="C784" t="s">
        <v>149</v>
      </c>
      <c r="H784" t="s">
        <v>6337</v>
      </c>
      <c r="I784" t="s">
        <v>6338</v>
      </c>
      <c r="J784" t="s">
        <v>35</v>
      </c>
      <c r="K784" t="s">
        <v>40</v>
      </c>
      <c r="L784" t="s">
        <v>6339</v>
      </c>
      <c r="M784" t="s">
        <v>6340</v>
      </c>
      <c r="N784">
        <v>4926924</v>
      </c>
      <c r="O784">
        <v>90</v>
      </c>
      <c r="P784">
        <v>123065</v>
      </c>
      <c r="Q784">
        <v>158836</v>
      </c>
      <c r="R784" t="s">
        <v>71</v>
      </c>
      <c r="S784" t="s">
        <v>72</v>
      </c>
      <c r="T784" t="s">
        <v>6341</v>
      </c>
      <c r="U784" t="s">
        <v>6342</v>
      </c>
      <c r="V784" t="s">
        <v>2173</v>
      </c>
      <c r="W784" t="s">
        <v>3233</v>
      </c>
      <c r="X784" t="s">
        <v>238</v>
      </c>
      <c r="Y784" t="s">
        <v>238</v>
      </c>
      <c r="Z784" t="s">
        <v>3234</v>
      </c>
      <c r="AA784" t="s">
        <v>5970</v>
      </c>
      <c r="AB784" t="s">
        <v>44</v>
      </c>
      <c r="AC784" t="s">
        <v>27</v>
      </c>
      <c r="AD784" t="s">
        <v>19436</v>
      </c>
      <c r="AE784">
        <v>2</v>
      </c>
      <c r="AF784">
        <v>78</v>
      </c>
      <c r="AH784" t="s">
        <v>18982</v>
      </c>
      <c r="AI784" t="s">
        <v>19343</v>
      </c>
      <c r="AJ784" t="s">
        <v>19343</v>
      </c>
      <c r="AK784" s="8" t="s">
        <v>19370</v>
      </c>
      <c r="AL784" s="8" t="s">
        <v>19343</v>
      </c>
    </row>
    <row r="785" spans="1:38" hidden="1" x14ac:dyDescent="0.25">
      <c r="A785" t="s">
        <v>5971</v>
      </c>
      <c r="B785" t="s">
        <v>3150</v>
      </c>
      <c r="C785" t="s">
        <v>149</v>
      </c>
      <c r="D785" t="s">
        <v>422</v>
      </c>
      <c r="F785" t="s">
        <v>2646</v>
      </c>
      <c r="H785" t="s">
        <v>6343</v>
      </c>
      <c r="I785" t="s">
        <v>6344</v>
      </c>
      <c r="J785" t="s">
        <v>35</v>
      </c>
      <c r="K785" t="s">
        <v>40</v>
      </c>
      <c r="L785" t="s">
        <v>6345</v>
      </c>
      <c r="M785" t="s">
        <v>6346</v>
      </c>
      <c r="N785">
        <v>4927022</v>
      </c>
      <c r="O785">
        <v>236</v>
      </c>
      <c r="P785">
        <v>89527</v>
      </c>
      <c r="Q785">
        <v>1296536</v>
      </c>
      <c r="R785" t="s">
        <v>191</v>
      </c>
      <c r="S785" t="s">
        <v>72</v>
      </c>
      <c r="T785" t="s">
        <v>6347</v>
      </c>
      <c r="U785" t="s">
        <v>6348</v>
      </c>
      <c r="V785" t="s">
        <v>1719</v>
      </c>
      <c r="W785" t="s">
        <v>2653</v>
      </c>
      <c r="X785" t="s">
        <v>2653</v>
      </c>
      <c r="Y785" t="s">
        <v>2653</v>
      </c>
      <c r="Z785" t="s">
        <v>567</v>
      </c>
      <c r="AA785" t="s">
        <v>5971</v>
      </c>
      <c r="AB785" t="s">
        <v>44</v>
      </c>
      <c r="AC785" t="s">
        <v>27</v>
      </c>
      <c r="AD785" t="s">
        <v>19436</v>
      </c>
      <c r="AE785">
        <v>3</v>
      </c>
      <c r="AF785">
        <v>66</v>
      </c>
      <c r="AH785" t="s">
        <v>19001</v>
      </c>
      <c r="AI785" t="s">
        <v>19343</v>
      </c>
      <c r="AJ785" t="s">
        <v>19343</v>
      </c>
      <c r="AK785" s="8" t="s">
        <v>47</v>
      </c>
      <c r="AL785" s="8" t="s">
        <v>19343</v>
      </c>
    </row>
    <row r="786" spans="1:38" hidden="1" x14ac:dyDescent="0.25">
      <c r="A786" t="s">
        <v>5972</v>
      </c>
      <c r="B786" t="s">
        <v>4717</v>
      </c>
      <c r="C786" t="s">
        <v>149</v>
      </c>
      <c r="D786" t="s">
        <v>4718</v>
      </c>
      <c r="F786" t="s">
        <v>6349</v>
      </c>
      <c r="H786" t="s">
        <v>6350</v>
      </c>
      <c r="I786" t="s">
        <v>6351</v>
      </c>
      <c r="J786" t="s">
        <v>51</v>
      </c>
      <c r="K786" t="s">
        <v>40</v>
      </c>
      <c r="L786" t="s">
        <v>6352</v>
      </c>
      <c r="M786" t="s">
        <v>6353</v>
      </c>
      <c r="N786">
        <v>4927099</v>
      </c>
      <c r="O786">
        <v>76</v>
      </c>
      <c r="P786">
        <v>170786</v>
      </c>
      <c r="Q786">
        <v>1296536</v>
      </c>
      <c r="R786" t="s">
        <v>191</v>
      </c>
      <c r="S786" t="s">
        <v>72</v>
      </c>
      <c r="T786" t="s">
        <v>6354</v>
      </c>
      <c r="U786" t="s">
        <v>6355</v>
      </c>
      <c r="V786" t="s">
        <v>157</v>
      </c>
      <c r="W786" t="s">
        <v>2327</v>
      </c>
      <c r="X786" t="s">
        <v>2327</v>
      </c>
      <c r="Y786" t="s">
        <v>2327</v>
      </c>
      <c r="Z786" t="s">
        <v>219</v>
      </c>
      <c r="AA786" t="s">
        <v>5972</v>
      </c>
      <c r="AB786" t="s">
        <v>44</v>
      </c>
      <c r="AC786" t="s">
        <v>27</v>
      </c>
      <c r="AD786" t="s">
        <v>19436</v>
      </c>
      <c r="AE786">
        <v>3</v>
      </c>
      <c r="AF786">
        <v>171</v>
      </c>
      <c r="AH786" t="s">
        <v>19003</v>
      </c>
      <c r="AI786" t="s">
        <v>19343</v>
      </c>
      <c r="AJ786" t="s">
        <v>19343</v>
      </c>
      <c r="AK786" s="8" t="s">
        <v>19366</v>
      </c>
      <c r="AL786" s="8" t="s">
        <v>19343</v>
      </c>
    </row>
    <row r="787" spans="1:38" hidden="1" x14ac:dyDescent="0.25">
      <c r="A787" t="s">
        <v>5973</v>
      </c>
      <c r="B787" t="s">
        <v>2318</v>
      </c>
      <c r="C787" t="s">
        <v>149</v>
      </c>
      <c r="D787" t="s">
        <v>2319</v>
      </c>
      <c r="F787" t="s">
        <v>6356</v>
      </c>
      <c r="H787" t="s">
        <v>6357</v>
      </c>
      <c r="I787" t="s">
        <v>6358</v>
      </c>
      <c r="J787" t="s">
        <v>51</v>
      </c>
      <c r="K787" t="s">
        <v>40</v>
      </c>
      <c r="L787" t="s">
        <v>6359</v>
      </c>
      <c r="M787" t="s">
        <v>6360</v>
      </c>
      <c r="N787">
        <v>4927414</v>
      </c>
      <c r="O787">
        <v>81</v>
      </c>
      <c r="P787">
        <v>199208</v>
      </c>
      <c r="Q787">
        <v>1296536</v>
      </c>
      <c r="R787" t="s">
        <v>191</v>
      </c>
      <c r="S787" t="s">
        <v>72</v>
      </c>
      <c r="T787" t="s">
        <v>6361</v>
      </c>
      <c r="U787" t="s">
        <v>6362</v>
      </c>
      <c r="V787" t="s">
        <v>157</v>
      </c>
      <c r="W787" t="s">
        <v>2327</v>
      </c>
      <c r="X787" t="s">
        <v>2327</v>
      </c>
      <c r="Y787" t="s">
        <v>2327</v>
      </c>
      <c r="Z787" t="s">
        <v>219</v>
      </c>
      <c r="AA787" t="s">
        <v>5973</v>
      </c>
      <c r="AB787" t="s">
        <v>44</v>
      </c>
      <c r="AC787" t="s">
        <v>27</v>
      </c>
      <c r="AD787" t="s">
        <v>19436</v>
      </c>
      <c r="AE787">
        <v>3</v>
      </c>
      <c r="AF787">
        <v>171</v>
      </c>
      <c r="AH787" t="s">
        <v>19003</v>
      </c>
      <c r="AI787" t="s">
        <v>19343</v>
      </c>
      <c r="AJ787" t="s">
        <v>19343</v>
      </c>
      <c r="AK787" s="8" t="s">
        <v>19366</v>
      </c>
      <c r="AL787" s="8" t="s">
        <v>19343</v>
      </c>
    </row>
    <row r="788" spans="1:38" hidden="1" x14ac:dyDescent="0.25">
      <c r="A788" t="s">
        <v>5974</v>
      </c>
      <c r="B788" t="s">
        <v>6363</v>
      </c>
      <c r="H788" t="s">
        <v>6364</v>
      </c>
      <c r="I788" t="s">
        <v>6365</v>
      </c>
      <c r="J788" t="s">
        <v>456</v>
      </c>
      <c r="K788" t="s">
        <v>40</v>
      </c>
      <c r="L788" t="s">
        <v>6366</v>
      </c>
      <c r="M788" t="s">
        <v>40</v>
      </c>
      <c r="N788">
        <v>4927441</v>
      </c>
      <c r="O788">
        <v>5</v>
      </c>
      <c r="P788">
        <v>4626882</v>
      </c>
      <c r="Q788">
        <v>550</v>
      </c>
      <c r="R788" t="s">
        <v>84</v>
      </c>
      <c r="S788" t="s">
        <v>85</v>
      </c>
      <c r="T788" t="s">
        <v>6367</v>
      </c>
      <c r="U788" t="s">
        <v>6368</v>
      </c>
      <c r="V788" t="s">
        <v>3546</v>
      </c>
      <c r="W788" t="s">
        <v>6369</v>
      </c>
      <c r="X788" t="s">
        <v>6369</v>
      </c>
      <c r="Y788" t="s">
        <v>6369</v>
      </c>
      <c r="Z788" t="s">
        <v>580</v>
      </c>
      <c r="AA788" t="s">
        <v>5974</v>
      </c>
      <c r="AB788" t="s">
        <v>44</v>
      </c>
      <c r="AC788" t="s">
        <v>27</v>
      </c>
      <c r="AD788" t="s">
        <v>19436</v>
      </c>
      <c r="AE788">
        <v>2</v>
      </c>
      <c r="AF788">
        <v>97</v>
      </c>
      <c r="AH788" t="s">
        <v>19009</v>
      </c>
      <c r="AI788" t="s">
        <v>19343</v>
      </c>
      <c r="AJ788" t="s">
        <v>19343</v>
      </c>
      <c r="AK788" s="8" t="s">
        <v>19372</v>
      </c>
      <c r="AL788" s="8" t="s">
        <v>19343</v>
      </c>
    </row>
    <row r="789" spans="1:38" hidden="1" x14ac:dyDescent="0.25">
      <c r="A789" s="6" t="s">
        <v>5975</v>
      </c>
      <c r="B789" s="6" t="s">
        <v>322</v>
      </c>
      <c r="C789" s="6" t="s">
        <v>149</v>
      </c>
      <c r="D789" s="6" t="s">
        <v>248</v>
      </c>
      <c r="E789" s="6"/>
      <c r="F789" s="6" t="s">
        <v>248</v>
      </c>
      <c r="G789" s="6"/>
      <c r="H789" s="6" t="s">
        <v>6370</v>
      </c>
      <c r="I789" s="6" t="s">
        <v>6371</v>
      </c>
      <c r="J789" s="6" t="s">
        <v>456</v>
      </c>
      <c r="K789" s="6" t="s">
        <v>40</v>
      </c>
      <c r="L789" s="6" t="s">
        <v>6372</v>
      </c>
      <c r="M789" s="6" t="s">
        <v>40</v>
      </c>
      <c r="N789" s="6">
        <v>4927478</v>
      </c>
      <c r="O789" s="6">
        <v>2</v>
      </c>
      <c r="P789" s="6">
        <v>4880257</v>
      </c>
      <c r="Q789" s="6">
        <v>208224</v>
      </c>
      <c r="R789" s="6" t="s">
        <v>591</v>
      </c>
      <c r="S789" s="6" t="s">
        <v>592</v>
      </c>
      <c r="T789" s="6" t="s">
        <v>6373</v>
      </c>
      <c r="U789" s="6" t="s">
        <v>6374</v>
      </c>
      <c r="V789" s="6" t="s">
        <v>157</v>
      </c>
      <c r="W789" s="6" t="s">
        <v>1511</v>
      </c>
      <c r="X789" s="6" t="s">
        <v>1511</v>
      </c>
      <c r="Y789" s="6" t="s">
        <v>1511</v>
      </c>
      <c r="Z789" s="6" t="s">
        <v>1512</v>
      </c>
      <c r="AA789" s="13" t="s">
        <v>5975</v>
      </c>
      <c r="AB789" s="13" t="s">
        <v>44</v>
      </c>
      <c r="AC789" s="13" t="s">
        <v>27</v>
      </c>
      <c r="AD789" s="13" t="s">
        <v>19414</v>
      </c>
      <c r="AE789" s="13" t="s">
        <v>46</v>
      </c>
      <c r="AF789" s="13">
        <v>806</v>
      </c>
      <c r="AG789" s="13" t="s">
        <v>18924</v>
      </c>
      <c r="AH789" s="13" t="s">
        <v>18933</v>
      </c>
      <c r="AI789" t="s">
        <v>19344</v>
      </c>
      <c r="AJ789" t="s">
        <v>19343</v>
      </c>
      <c r="AK789" s="8" t="s">
        <v>47</v>
      </c>
      <c r="AL789" s="8" t="s">
        <v>19344</v>
      </c>
    </row>
    <row r="790" spans="1:38" hidden="1" x14ac:dyDescent="0.25">
      <c r="A790" t="s">
        <v>5976</v>
      </c>
      <c r="B790" t="s">
        <v>369</v>
      </c>
      <c r="C790" t="s">
        <v>149</v>
      </c>
      <c r="D790" t="s">
        <v>422</v>
      </c>
      <c r="F790" t="s">
        <v>248</v>
      </c>
      <c r="H790" t="s">
        <v>6375</v>
      </c>
      <c r="I790" t="s">
        <v>6376</v>
      </c>
      <c r="J790" t="s">
        <v>35</v>
      </c>
      <c r="K790" t="s">
        <v>40</v>
      </c>
      <c r="L790" t="s">
        <v>6377</v>
      </c>
      <c r="M790" t="s">
        <v>6378</v>
      </c>
      <c r="N790">
        <v>4927487</v>
      </c>
      <c r="O790">
        <v>88</v>
      </c>
      <c r="P790">
        <v>163892</v>
      </c>
      <c r="Q790">
        <v>1812935</v>
      </c>
      <c r="R790" t="s">
        <v>689</v>
      </c>
      <c r="S790" t="s">
        <v>690</v>
      </c>
      <c r="T790" t="s">
        <v>6379</v>
      </c>
      <c r="U790" t="s">
        <v>6380</v>
      </c>
      <c r="V790" t="s">
        <v>429</v>
      </c>
      <c r="W790" t="s">
        <v>6381</v>
      </c>
      <c r="X790" t="s">
        <v>6381</v>
      </c>
      <c r="Y790" t="s">
        <v>6381</v>
      </c>
      <c r="Z790" t="s">
        <v>77</v>
      </c>
      <c r="AA790" t="s">
        <v>5976</v>
      </c>
      <c r="AB790" t="s">
        <v>44</v>
      </c>
      <c r="AC790" t="s">
        <v>27</v>
      </c>
      <c r="AD790" t="s">
        <v>19430</v>
      </c>
      <c r="AE790" t="s">
        <v>46</v>
      </c>
      <c r="AF790">
        <v>732</v>
      </c>
      <c r="AH790" t="s">
        <v>19010</v>
      </c>
      <c r="AI790" t="s">
        <v>19343</v>
      </c>
      <c r="AJ790" t="s">
        <v>19343</v>
      </c>
      <c r="AK790" s="8" t="s">
        <v>47</v>
      </c>
      <c r="AL790" s="8" t="s">
        <v>19344</v>
      </c>
    </row>
    <row r="791" spans="1:38" hidden="1" x14ac:dyDescent="0.25">
      <c r="A791" t="s">
        <v>5977</v>
      </c>
      <c r="B791" t="s">
        <v>6382</v>
      </c>
      <c r="F791" t="s">
        <v>6383</v>
      </c>
      <c r="H791" t="s">
        <v>6384</v>
      </c>
      <c r="I791" t="s">
        <v>6385</v>
      </c>
      <c r="J791" t="s">
        <v>51</v>
      </c>
      <c r="K791" t="s">
        <v>40</v>
      </c>
      <c r="L791" t="s">
        <v>6386</v>
      </c>
      <c r="M791" t="s">
        <v>6387</v>
      </c>
      <c r="N791">
        <v>4927887</v>
      </c>
      <c r="O791">
        <v>27</v>
      </c>
      <c r="P791">
        <v>330852</v>
      </c>
      <c r="Q791">
        <v>1697388</v>
      </c>
      <c r="R791" t="s">
        <v>6388</v>
      </c>
      <c r="S791" t="s">
        <v>6389</v>
      </c>
      <c r="T791" t="s">
        <v>6390</v>
      </c>
      <c r="U791" t="s">
        <v>6391</v>
      </c>
      <c r="V791" t="s">
        <v>6392</v>
      </c>
      <c r="W791" t="s">
        <v>6393</v>
      </c>
      <c r="X791" t="s">
        <v>6393</v>
      </c>
      <c r="Y791" t="s">
        <v>6393</v>
      </c>
      <c r="Z791" t="s">
        <v>1124</v>
      </c>
      <c r="AA791" t="s">
        <v>5977</v>
      </c>
      <c r="AB791" t="s">
        <v>44</v>
      </c>
      <c r="AC791" t="s">
        <v>27</v>
      </c>
      <c r="AD791" t="s">
        <v>19416</v>
      </c>
      <c r="AE791" t="s">
        <v>46</v>
      </c>
      <c r="AF791" t="s">
        <v>47</v>
      </c>
      <c r="AH791" t="s">
        <v>18929</v>
      </c>
      <c r="AI791" t="s">
        <v>19343</v>
      </c>
      <c r="AJ791" t="s">
        <v>19343</v>
      </c>
      <c r="AK791" s="8" t="s">
        <v>47</v>
      </c>
      <c r="AL791" s="8" t="s">
        <v>19344</v>
      </c>
    </row>
    <row r="792" spans="1:38" hidden="1" x14ac:dyDescent="0.25">
      <c r="A792" t="s">
        <v>5978</v>
      </c>
      <c r="B792" t="s">
        <v>322</v>
      </c>
      <c r="C792" t="s">
        <v>149</v>
      </c>
      <c r="H792" t="s">
        <v>6395</v>
      </c>
      <c r="I792" t="s">
        <v>6396</v>
      </c>
      <c r="J792" t="s">
        <v>35</v>
      </c>
      <c r="K792" t="s">
        <v>40</v>
      </c>
      <c r="L792" t="s">
        <v>6397</v>
      </c>
      <c r="M792" t="s">
        <v>6398</v>
      </c>
      <c r="N792">
        <v>4927914</v>
      </c>
      <c r="O792">
        <v>143</v>
      </c>
      <c r="P792">
        <v>94145</v>
      </c>
      <c r="Q792">
        <v>550</v>
      </c>
      <c r="R792" t="s">
        <v>84</v>
      </c>
      <c r="S792" t="s">
        <v>85</v>
      </c>
      <c r="T792" t="s">
        <v>6399</v>
      </c>
      <c r="U792" t="s">
        <v>6400</v>
      </c>
      <c r="V792" t="s">
        <v>329</v>
      </c>
      <c r="W792" t="s">
        <v>1878</v>
      </c>
      <c r="X792" t="s">
        <v>331</v>
      </c>
      <c r="Y792" t="s">
        <v>331</v>
      </c>
      <c r="Z792" t="s">
        <v>1499</v>
      </c>
      <c r="AA792" t="s">
        <v>5978</v>
      </c>
      <c r="AB792" t="s">
        <v>44</v>
      </c>
      <c r="AC792" t="s">
        <v>27</v>
      </c>
      <c r="AD792" t="s">
        <v>19436</v>
      </c>
      <c r="AE792">
        <v>2</v>
      </c>
      <c r="AF792">
        <v>788</v>
      </c>
      <c r="AH792" t="s">
        <v>18937</v>
      </c>
      <c r="AI792" t="s">
        <v>19344</v>
      </c>
      <c r="AJ792" t="s">
        <v>19343</v>
      </c>
      <c r="AK792" s="8" t="s">
        <v>47</v>
      </c>
      <c r="AL792" s="8" t="s">
        <v>19343</v>
      </c>
    </row>
    <row r="793" spans="1:38" hidden="1" x14ac:dyDescent="0.25">
      <c r="A793" t="s">
        <v>5979</v>
      </c>
      <c r="B793" t="s">
        <v>6401</v>
      </c>
      <c r="C793" t="s">
        <v>149</v>
      </c>
      <c r="G793" t="s">
        <v>512</v>
      </c>
      <c r="H793" t="s">
        <v>6402</v>
      </c>
      <c r="I793" t="s">
        <v>6403</v>
      </c>
      <c r="J793" t="s">
        <v>51</v>
      </c>
      <c r="K793" t="s">
        <v>40</v>
      </c>
      <c r="L793" t="s">
        <v>6404</v>
      </c>
      <c r="M793" t="s">
        <v>6405</v>
      </c>
      <c r="N793">
        <v>4928119</v>
      </c>
      <c r="O793">
        <v>89</v>
      </c>
      <c r="P793">
        <v>79769</v>
      </c>
      <c r="Q793">
        <v>69218</v>
      </c>
      <c r="R793" t="s">
        <v>3649</v>
      </c>
      <c r="S793" t="s">
        <v>1229</v>
      </c>
      <c r="T793" t="s">
        <v>6406</v>
      </c>
      <c r="U793" t="s">
        <v>6407</v>
      </c>
      <c r="V793" t="s">
        <v>329</v>
      </c>
      <c r="W793" t="s">
        <v>5355</v>
      </c>
      <c r="X793" t="s">
        <v>528</v>
      </c>
      <c r="Y793" t="s">
        <v>528</v>
      </c>
      <c r="Z793" t="s">
        <v>6408</v>
      </c>
      <c r="AA793" t="s">
        <v>5979</v>
      </c>
      <c r="AB793" t="s">
        <v>44</v>
      </c>
      <c r="AC793" t="s">
        <v>27</v>
      </c>
      <c r="AD793" t="s">
        <v>19438</v>
      </c>
      <c r="AE793" t="s">
        <v>46</v>
      </c>
      <c r="AF793" t="s">
        <v>47</v>
      </c>
      <c r="AH793" t="s">
        <v>18929</v>
      </c>
      <c r="AI793" t="s">
        <v>19343</v>
      </c>
      <c r="AJ793" t="s">
        <v>19343</v>
      </c>
      <c r="AK793" s="8" t="s">
        <v>47</v>
      </c>
      <c r="AL793" s="8" t="s">
        <v>19344</v>
      </c>
    </row>
    <row r="794" spans="1:38" hidden="1" x14ac:dyDescent="0.25">
      <c r="A794" t="s">
        <v>5980</v>
      </c>
      <c r="B794" t="s">
        <v>387</v>
      </c>
      <c r="C794" t="s">
        <v>387</v>
      </c>
      <c r="D794" t="s">
        <v>387</v>
      </c>
      <c r="F794" t="s">
        <v>388</v>
      </c>
      <c r="H794" t="s">
        <v>6409</v>
      </c>
      <c r="I794" t="s">
        <v>6410</v>
      </c>
      <c r="J794" t="s">
        <v>51</v>
      </c>
      <c r="K794" t="s">
        <v>40</v>
      </c>
      <c r="L794">
        <v>35722</v>
      </c>
      <c r="M794" t="s">
        <v>6411</v>
      </c>
      <c r="N794">
        <v>4928240</v>
      </c>
      <c r="O794">
        <v>87</v>
      </c>
      <c r="P794">
        <v>212316</v>
      </c>
      <c r="Q794">
        <v>1296536</v>
      </c>
      <c r="R794" t="s">
        <v>191</v>
      </c>
      <c r="S794" t="s">
        <v>72</v>
      </c>
      <c r="T794" t="s">
        <v>6412</v>
      </c>
      <c r="U794" t="s">
        <v>6413</v>
      </c>
      <c r="V794" t="s">
        <v>157</v>
      </c>
      <c r="W794" t="s">
        <v>394</v>
      </c>
      <c r="X794" t="s">
        <v>394</v>
      </c>
      <c r="Y794" t="s">
        <v>394</v>
      </c>
      <c r="Z794" t="s">
        <v>737</v>
      </c>
      <c r="AA794" t="s">
        <v>5980</v>
      </c>
      <c r="AB794" t="s">
        <v>44</v>
      </c>
      <c r="AC794" t="s">
        <v>27</v>
      </c>
      <c r="AD794" t="s">
        <v>19436</v>
      </c>
      <c r="AE794">
        <v>3</v>
      </c>
      <c r="AF794">
        <v>597</v>
      </c>
      <c r="AH794" t="s">
        <v>19011</v>
      </c>
      <c r="AI794" t="s">
        <v>19344</v>
      </c>
      <c r="AJ794" t="s">
        <v>19343</v>
      </c>
      <c r="AK794" s="8" t="s">
        <v>19383</v>
      </c>
      <c r="AL794" s="8" t="s">
        <v>19343</v>
      </c>
    </row>
    <row r="795" spans="1:38" hidden="1" x14ac:dyDescent="0.25">
      <c r="A795" t="s">
        <v>5981</v>
      </c>
      <c r="C795" t="s">
        <v>1845</v>
      </c>
      <c r="H795" t="s">
        <v>6414</v>
      </c>
      <c r="I795" t="s">
        <v>6415</v>
      </c>
      <c r="J795" t="s">
        <v>456</v>
      </c>
      <c r="K795" t="s">
        <v>40</v>
      </c>
      <c r="L795" t="s">
        <v>6416</v>
      </c>
      <c r="M795" t="s">
        <v>40</v>
      </c>
      <c r="N795">
        <v>4928285</v>
      </c>
      <c r="O795">
        <v>1</v>
      </c>
      <c r="P795">
        <v>4928285</v>
      </c>
      <c r="Q795">
        <v>336306</v>
      </c>
      <c r="R795" t="s">
        <v>3405</v>
      </c>
      <c r="S795" t="s">
        <v>85</v>
      </c>
      <c r="T795" t="s">
        <v>40</v>
      </c>
      <c r="U795" t="s">
        <v>6417</v>
      </c>
      <c r="V795" t="s">
        <v>6418</v>
      </c>
      <c r="W795" t="s">
        <v>176</v>
      </c>
      <c r="X795" t="s">
        <v>209</v>
      </c>
      <c r="Y795" t="s">
        <v>209</v>
      </c>
      <c r="Z795" t="s">
        <v>209</v>
      </c>
      <c r="AA795" t="s">
        <v>5981</v>
      </c>
      <c r="AB795" t="s">
        <v>44</v>
      </c>
      <c r="AC795" t="s">
        <v>27</v>
      </c>
      <c r="AD795" t="s">
        <v>19420</v>
      </c>
      <c r="AE795" t="s">
        <v>46</v>
      </c>
      <c r="AF795" t="s">
        <v>47</v>
      </c>
      <c r="AH795" t="s">
        <v>40</v>
      </c>
      <c r="AI795" t="s">
        <v>19343</v>
      </c>
      <c r="AJ795" t="s">
        <v>19343</v>
      </c>
      <c r="AK795" s="8" t="s">
        <v>47</v>
      </c>
      <c r="AL795" s="8" t="s">
        <v>19344</v>
      </c>
    </row>
    <row r="796" spans="1:38" hidden="1" x14ac:dyDescent="0.25">
      <c r="A796" t="s">
        <v>5982</v>
      </c>
      <c r="B796" t="s">
        <v>248</v>
      </c>
      <c r="C796" t="s">
        <v>149</v>
      </c>
      <c r="H796" t="s">
        <v>6419</v>
      </c>
      <c r="I796" t="s">
        <v>6420</v>
      </c>
      <c r="J796" t="s">
        <v>51</v>
      </c>
      <c r="K796" t="s">
        <v>40</v>
      </c>
      <c r="L796" t="s">
        <v>6421</v>
      </c>
      <c r="M796" t="s">
        <v>6422</v>
      </c>
      <c r="N796">
        <v>4928753</v>
      </c>
      <c r="O796">
        <v>117</v>
      </c>
      <c r="P796">
        <v>130994</v>
      </c>
      <c r="Q796">
        <v>158836</v>
      </c>
      <c r="R796" t="s">
        <v>71</v>
      </c>
      <c r="S796" t="s">
        <v>72</v>
      </c>
      <c r="T796" t="s">
        <v>6423</v>
      </c>
      <c r="U796" t="s">
        <v>6424</v>
      </c>
      <c r="V796" t="s">
        <v>6425</v>
      </c>
      <c r="W796" t="s">
        <v>1339</v>
      </c>
      <c r="X796" t="s">
        <v>1339</v>
      </c>
      <c r="Y796" t="s">
        <v>1339</v>
      </c>
      <c r="Z796" t="s">
        <v>1340</v>
      </c>
      <c r="AA796" t="s">
        <v>5982</v>
      </c>
      <c r="AB796" t="s">
        <v>44</v>
      </c>
      <c r="AC796" t="s">
        <v>27</v>
      </c>
      <c r="AD796" t="s">
        <v>19436</v>
      </c>
      <c r="AE796">
        <v>2</v>
      </c>
      <c r="AF796">
        <v>78</v>
      </c>
      <c r="AH796" t="s">
        <v>18933</v>
      </c>
      <c r="AI796" t="s">
        <v>19343</v>
      </c>
      <c r="AJ796" t="s">
        <v>19343</v>
      </c>
      <c r="AK796" s="8" t="s">
        <v>19375</v>
      </c>
      <c r="AL796" s="8" t="s">
        <v>19343</v>
      </c>
    </row>
    <row r="797" spans="1:38" hidden="1" x14ac:dyDescent="0.25">
      <c r="A797" t="s">
        <v>5983</v>
      </c>
      <c r="B797" t="s">
        <v>322</v>
      </c>
      <c r="C797" t="s">
        <v>149</v>
      </c>
      <c r="H797" t="s">
        <v>6426</v>
      </c>
      <c r="I797" t="s">
        <v>6427</v>
      </c>
      <c r="J797" t="s">
        <v>35</v>
      </c>
      <c r="K797" t="s">
        <v>40</v>
      </c>
      <c r="L797" t="s">
        <v>6428</v>
      </c>
      <c r="M797" t="s">
        <v>6429</v>
      </c>
      <c r="N797">
        <v>4928875</v>
      </c>
      <c r="O797">
        <v>61</v>
      </c>
      <c r="P797">
        <v>304977</v>
      </c>
      <c r="Q797">
        <v>550</v>
      </c>
      <c r="R797" t="s">
        <v>84</v>
      </c>
      <c r="S797" t="s">
        <v>85</v>
      </c>
      <c r="T797" t="s">
        <v>6430</v>
      </c>
      <c r="U797" t="s">
        <v>6431</v>
      </c>
      <c r="V797" t="s">
        <v>329</v>
      </c>
      <c r="W797" t="s">
        <v>1878</v>
      </c>
      <c r="X797" t="s">
        <v>331</v>
      </c>
      <c r="Y797" t="s">
        <v>331</v>
      </c>
      <c r="Z797" t="s">
        <v>6432</v>
      </c>
      <c r="AA797" t="s">
        <v>5983</v>
      </c>
      <c r="AB797" t="s">
        <v>44</v>
      </c>
      <c r="AC797" t="s">
        <v>27</v>
      </c>
      <c r="AD797" t="s">
        <v>19436</v>
      </c>
      <c r="AE797">
        <v>1</v>
      </c>
      <c r="AF797">
        <v>116</v>
      </c>
      <c r="AH797" t="s">
        <v>18933</v>
      </c>
      <c r="AI797" t="s">
        <v>19343</v>
      </c>
      <c r="AJ797" t="s">
        <v>19343</v>
      </c>
      <c r="AK797" s="8" t="s">
        <v>47</v>
      </c>
      <c r="AL797" s="8" t="s">
        <v>19344</v>
      </c>
    </row>
    <row r="798" spans="1:38" hidden="1" x14ac:dyDescent="0.25">
      <c r="A798" t="s">
        <v>5984</v>
      </c>
      <c r="C798" t="s">
        <v>149</v>
      </c>
      <c r="H798" t="s">
        <v>6433</v>
      </c>
      <c r="I798" t="s">
        <v>6434</v>
      </c>
      <c r="J798" t="s">
        <v>35</v>
      </c>
      <c r="K798" t="s">
        <v>40</v>
      </c>
      <c r="L798" t="s">
        <v>6435</v>
      </c>
      <c r="M798" t="s">
        <v>6436</v>
      </c>
      <c r="N798">
        <v>4929047</v>
      </c>
      <c r="O798">
        <v>216</v>
      </c>
      <c r="P798">
        <v>60990</v>
      </c>
      <c r="Q798">
        <v>158836</v>
      </c>
      <c r="R798" t="s">
        <v>71</v>
      </c>
      <c r="S798" t="s">
        <v>72</v>
      </c>
      <c r="T798" t="s">
        <v>6437</v>
      </c>
      <c r="U798" t="s">
        <v>6438</v>
      </c>
      <c r="V798" t="s">
        <v>2173</v>
      </c>
      <c r="W798" t="s">
        <v>3233</v>
      </c>
      <c r="X798" t="s">
        <v>238</v>
      </c>
      <c r="Y798" t="s">
        <v>238</v>
      </c>
      <c r="Z798" t="s">
        <v>3234</v>
      </c>
      <c r="AA798" t="s">
        <v>5984</v>
      </c>
      <c r="AB798" t="s">
        <v>44</v>
      </c>
      <c r="AC798" t="s">
        <v>27</v>
      </c>
      <c r="AD798" t="s">
        <v>19436</v>
      </c>
      <c r="AE798">
        <v>2</v>
      </c>
      <c r="AF798">
        <v>78</v>
      </c>
      <c r="AH798" t="s">
        <v>18982</v>
      </c>
      <c r="AI798" t="s">
        <v>19343</v>
      </c>
      <c r="AJ798" t="s">
        <v>19343</v>
      </c>
      <c r="AK798" s="8" t="s">
        <v>19370</v>
      </c>
      <c r="AL798" s="8" t="s">
        <v>19343</v>
      </c>
    </row>
    <row r="799" spans="1:38" hidden="1" x14ac:dyDescent="0.25">
      <c r="A799" t="s">
        <v>5985</v>
      </c>
      <c r="B799" t="s">
        <v>177</v>
      </c>
      <c r="C799" t="s">
        <v>149</v>
      </c>
      <c r="D799" t="s">
        <v>5806</v>
      </c>
      <c r="F799" t="s">
        <v>6439</v>
      </c>
      <c r="H799" t="s">
        <v>6440</v>
      </c>
      <c r="I799" t="s">
        <v>6441</v>
      </c>
      <c r="J799" t="s">
        <v>51</v>
      </c>
      <c r="K799" t="s">
        <v>40</v>
      </c>
      <c r="L799" t="s">
        <v>6442</v>
      </c>
      <c r="M799" t="s">
        <v>6443</v>
      </c>
      <c r="N799">
        <v>4929469</v>
      </c>
      <c r="O799">
        <v>85</v>
      </c>
      <c r="P799">
        <v>172291</v>
      </c>
      <c r="Q799">
        <v>1296536</v>
      </c>
      <c r="R799" t="s">
        <v>191</v>
      </c>
      <c r="S799" t="s">
        <v>72</v>
      </c>
      <c r="T799" t="s">
        <v>6444</v>
      </c>
      <c r="U799" t="s">
        <v>6445</v>
      </c>
      <c r="V799" t="s">
        <v>157</v>
      </c>
      <c r="W799" t="s">
        <v>6098</v>
      </c>
      <c r="X799" t="s">
        <v>6098</v>
      </c>
      <c r="Y799" t="s">
        <v>6098</v>
      </c>
      <c r="Z799" t="s">
        <v>1096</v>
      </c>
      <c r="AA799" t="s">
        <v>5985</v>
      </c>
      <c r="AB799" t="s">
        <v>44</v>
      </c>
      <c r="AC799" t="s">
        <v>27</v>
      </c>
      <c r="AD799" t="s">
        <v>19436</v>
      </c>
      <c r="AE799">
        <v>3</v>
      </c>
      <c r="AF799">
        <v>171</v>
      </c>
      <c r="AH799" t="s">
        <v>19003</v>
      </c>
      <c r="AI799" t="s">
        <v>19343</v>
      </c>
      <c r="AJ799" t="s">
        <v>19343</v>
      </c>
      <c r="AK799" s="8" t="s">
        <v>19366</v>
      </c>
      <c r="AL799" s="8" t="s">
        <v>19343</v>
      </c>
    </row>
    <row r="800" spans="1:38" hidden="1" x14ac:dyDescent="0.25">
      <c r="A800" t="s">
        <v>5986</v>
      </c>
      <c r="B800" t="s">
        <v>4362</v>
      </c>
      <c r="C800" t="s">
        <v>149</v>
      </c>
      <c r="D800" t="s">
        <v>4363</v>
      </c>
      <c r="F800" t="s">
        <v>4364</v>
      </c>
      <c r="H800" t="s">
        <v>6446</v>
      </c>
      <c r="I800" t="s">
        <v>6447</v>
      </c>
      <c r="J800" t="s">
        <v>35</v>
      </c>
      <c r="K800" t="s">
        <v>40</v>
      </c>
      <c r="L800" t="s">
        <v>6448</v>
      </c>
      <c r="M800" t="s">
        <v>6449</v>
      </c>
      <c r="N800">
        <v>4929854</v>
      </c>
      <c r="O800">
        <v>135</v>
      </c>
      <c r="P800">
        <v>102272</v>
      </c>
      <c r="Q800">
        <v>158836</v>
      </c>
      <c r="R800" t="s">
        <v>71</v>
      </c>
      <c r="S800" t="s">
        <v>72</v>
      </c>
      <c r="T800" t="s">
        <v>6450</v>
      </c>
      <c r="U800" t="s">
        <v>6451</v>
      </c>
      <c r="V800" t="s">
        <v>4371</v>
      </c>
      <c r="W800" t="s">
        <v>4372</v>
      </c>
      <c r="X800" t="s">
        <v>2432</v>
      </c>
      <c r="Y800" t="s">
        <v>2432</v>
      </c>
      <c r="Z800" t="s">
        <v>4373</v>
      </c>
      <c r="AA800" t="s">
        <v>5986</v>
      </c>
      <c r="AB800" t="s">
        <v>44</v>
      </c>
      <c r="AC800" t="s">
        <v>27</v>
      </c>
      <c r="AD800" t="s">
        <v>19436</v>
      </c>
      <c r="AE800">
        <v>2</v>
      </c>
      <c r="AF800">
        <v>78</v>
      </c>
      <c r="AH800" t="s">
        <v>18995</v>
      </c>
      <c r="AI800" t="s">
        <v>19343</v>
      </c>
      <c r="AJ800" t="s">
        <v>19343</v>
      </c>
      <c r="AK800" s="8" t="s">
        <v>47</v>
      </c>
      <c r="AL800" s="8" t="s">
        <v>19343</v>
      </c>
    </row>
    <row r="801" spans="1:38" hidden="1" x14ac:dyDescent="0.25">
      <c r="A801" t="s">
        <v>5987</v>
      </c>
      <c r="B801" t="s">
        <v>2318</v>
      </c>
      <c r="C801" t="s">
        <v>149</v>
      </c>
      <c r="D801" t="s">
        <v>2319</v>
      </c>
      <c r="F801" t="s">
        <v>6349</v>
      </c>
      <c r="H801" t="s">
        <v>6452</v>
      </c>
      <c r="I801" t="s">
        <v>6453</v>
      </c>
      <c r="J801" t="s">
        <v>51</v>
      </c>
      <c r="K801" t="s">
        <v>40</v>
      </c>
      <c r="L801" t="s">
        <v>6454</v>
      </c>
      <c r="M801" t="s">
        <v>6455</v>
      </c>
      <c r="N801">
        <v>4930103</v>
      </c>
      <c r="O801">
        <v>80</v>
      </c>
      <c r="P801">
        <v>172643</v>
      </c>
      <c r="Q801">
        <v>1296536</v>
      </c>
      <c r="R801" t="s">
        <v>191</v>
      </c>
      <c r="S801" t="s">
        <v>72</v>
      </c>
      <c r="T801" t="s">
        <v>6456</v>
      </c>
      <c r="U801" t="s">
        <v>6457</v>
      </c>
      <c r="V801" t="s">
        <v>157</v>
      </c>
      <c r="W801" t="s">
        <v>4698</v>
      </c>
      <c r="X801" t="s">
        <v>4698</v>
      </c>
      <c r="Y801" t="s">
        <v>4698</v>
      </c>
      <c r="Z801" t="s">
        <v>219</v>
      </c>
      <c r="AA801" t="s">
        <v>5987</v>
      </c>
      <c r="AB801" t="s">
        <v>44</v>
      </c>
      <c r="AC801" t="s">
        <v>27</v>
      </c>
      <c r="AD801" t="s">
        <v>19436</v>
      </c>
      <c r="AE801">
        <v>3</v>
      </c>
      <c r="AF801">
        <v>171</v>
      </c>
      <c r="AH801" t="s">
        <v>19003</v>
      </c>
      <c r="AI801" t="s">
        <v>19343</v>
      </c>
      <c r="AJ801" t="s">
        <v>19343</v>
      </c>
      <c r="AK801" s="8" t="s">
        <v>19366</v>
      </c>
      <c r="AL801" s="8" t="s">
        <v>19343</v>
      </c>
    </row>
    <row r="802" spans="1:38" hidden="1" x14ac:dyDescent="0.25">
      <c r="A802" t="s">
        <v>5988</v>
      </c>
      <c r="B802" t="s">
        <v>322</v>
      </c>
      <c r="C802" t="s">
        <v>149</v>
      </c>
      <c r="H802" t="s">
        <v>6458</v>
      </c>
      <c r="I802" t="s">
        <v>6459</v>
      </c>
      <c r="J802" t="s">
        <v>35</v>
      </c>
      <c r="K802" t="s">
        <v>40</v>
      </c>
      <c r="L802" t="s">
        <v>6460</v>
      </c>
      <c r="M802" t="s">
        <v>6461</v>
      </c>
      <c r="N802">
        <v>4930404</v>
      </c>
      <c r="O802">
        <v>84</v>
      </c>
      <c r="P802">
        <v>124295</v>
      </c>
      <c r="Q802">
        <v>550</v>
      </c>
      <c r="R802" t="s">
        <v>84</v>
      </c>
      <c r="S802" t="s">
        <v>85</v>
      </c>
      <c r="T802" t="s">
        <v>6462</v>
      </c>
      <c r="U802" t="s">
        <v>6463</v>
      </c>
      <c r="V802" t="s">
        <v>329</v>
      </c>
      <c r="W802" t="s">
        <v>1878</v>
      </c>
      <c r="X802" t="s">
        <v>331</v>
      </c>
      <c r="Y802" t="s">
        <v>331</v>
      </c>
      <c r="Z802" t="s">
        <v>1499</v>
      </c>
      <c r="AA802" t="s">
        <v>5988</v>
      </c>
      <c r="AB802" t="s">
        <v>44</v>
      </c>
      <c r="AC802" t="s">
        <v>27</v>
      </c>
      <c r="AD802" t="s">
        <v>19436</v>
      </c>
      <c r="AE802">
        <v>2</v>
      </c>
      <c r="AF802">
        <v>278</v>
      </c>
      <c r="AH802" t="s">
        <v>19012</v>
      </c>
      <c r="AI802" t="s">
        <v>19344</v>
      </c>
      <c r="AJ802" t="s">
        <v>19343</v>
      </c>
      <c r="AK802" s="8" t="s">
        <v>47</v>
      </c>
      <c r="AL802" s="8" t="s">
        <v>19343</v>
      </c>
    </row>
    <row r="803" spans="1:38" hidden="1" x14ac:dyDescent="0.25">
      <c r="A803" t="s">
        <v>5989</v>
      </c>
      <c r="B803" t="s">
        <v>322</v>
      </c>
      <c r="C803" t="s">
        <v>149</v>
      </c>
      <c r="H803" t="s">
        <v>6464</v>
      </c>
      <c r="I803" t="s">
        <v>6465</v>
      </c>
      <c r="J803" t="s">
        <v>35</v>
      </c>
      <c r="K803" t="s">
        <v>40</v>
      </c>
      <c r="L803" t="s">
        <v>6466</v>
      </c>
      <c r="M803" t="s">
        <v>6467</v>
      </c>
      <c r="N803">
        <v>4930961</v>
      </c>
      <c r="O803">
        <v>42</v>
      </c>
      <c r="P803">
        <v>282874</v>
      </c>
      <c r="Q803">
        <v>550</v>
      </c>
      <c r="R803" t="s">
        <v>84</v>
      </c>
      <c r="S803" t="s">
        <v>85</v>
      </c>
      <c r="T803" t="s">
        <v>6468</v>
      </c>
      <c r="U803" t="s">
        <v>6469</v>
      </c>
      <c r="V803" t="s">
        <v>329</v>
      </c>
      <c r="W803" t="s">
        <v>1878</v>
      </c>
      <c r="X803" t="s">
        <v>331</v>
      </c>
      <c r="Y803" t="s">
        <v>331</v>
      </c>
      <c r="Z803" t="s">
        <v>332</v>
      </c>
      <c r="AA803" t="s">
        <v>5989</v>
      </c>
      <c r="AB803" t="s">
        <v>44</v>
      </c>
      <c r="AC803" t="s">
        <v>27</v>
      </c>
      <c r="AD803" t="s">
        <v>19436</v>
      </c>
      <c r="AE803">
        <v>1</v>
      </c>
      <c r="AF803">
        <v>133</v>
      </c>
      <c r="AH803" t="s">
        <v>18936</v>
      </c>
      <c r="AI803" t="s">
        <v>19343</v>
      </c>
      <c r="AJ803" t="s">
        <v>19343</v>
      </c>
      <c r="AK803" s="8" t="s">
        <v>47</v>
      </c>
      <c r="AL803" s="8" t="s">
        <v>19343</v>
      </c>
    </row>
    <row r="804" spans="1:38" hidden="1" x14ac:dyDescent="0.25">
      <c r="A804" t="s">
        <v>5990</v>
      </c>
      <c r="B804" t="s">
        <v>322</v>
      </c>
      <c r="C804" t="s">
        <v>149</v>
      </c>
      <c r="H804" t="s">
        <v>6470</v>
      </c>
      <c r="I804" t="s">
        <v>6471</v>
      </c>
      <c r="J804" t="s">
        <v>35</v>
      </c>
      <c r="K804" t="s">
        <v>40</v>
      </c>
      <c r="L804" t="s">
        <v>6472</v>
      </c>
      <c r="M804" t="s">
        <v>6473</v>
      </c>
      <c r="N804">
        <v>4931083</v>
      </c>
      <c r="O804">
        <v>84</v>
      </c>
      <c r="P804">
        <v>155198</v>
      </c>
      <c r="Q804">
        <v>550</v>
      </c>
      <c r="R804" t="s">
        <v>84</v>
      </c>
      <c r="S804" t="s">
        <v>85</v>
      </c>
      <c r="T804" t="s">
        <v>6474</v>
      </c>
      <c r="U804" t="s">
        <v>6475</v>
      </c>
      <c r="V804" t="s">
        <v>329</v>
      </c>
      <c r="W804" t="s">
        <v>1878</v>
      </c>
      <c r="X804" t="s">
        <v>331</v>
      </c>
      <c r="Y804" t="s">
        <v>331</v>
      </c>
      <c r="Z804" t="s">
        <v>332</v>
      </c>
      <c r="AA804" t="s">
        <v>5990</v>
      </c>
      <c r="AB804" t="s">
        <v>44</v>
      </c>
      <c r="AC804" t="s">
        <v>27</v>
      </c>
      <c r="AD804" t="s">
        <v>19436</v>
      </c>
      <c r="AE804">
        <v>4</v>
      </c>
      <c r="AF804">
        <v>108</v>
      </c>
      <c r="AH804" t="s">
        <v>18964</v>
      </c>
      <c r="AI804" t="s">
        <v>19344</v>
      </c>
      <c r="AJ804" t="s">
        <v>19343</v>
      </c>
      <c r="AK804" s="8" t="s">
        <v>47</v>
      </c>
      <c r="AL804" s="8" t="s">
        <v>19343</v>
      </c>
    </row>
    <row r="805" spans="1:38" hidden="1" x14ac:dyDescent="0.25">
      <c r="A805" t="s">
        <v>5991</v>
      </c>
      <c r="B805" t="s">
        <v>6226</v>
      </c>
      <c r="H805" t="s">
        <v>6476</v>
      </c>
      <c r="I805" t="s">
        <v>6477</v>
      </c>
      <c r="J805" t="s">
        <v>51</v>
      </c>
      <c r="K805" t="s">
        <v>40</v>
      </c>
      <c r="L805" t="s">
        <v>6478</v>
      </c>
      <c r="M805" t="s">
        <v>6479</v>
      </c>
      <c r="N805">
        <v>4931846</v>
      </c>
      <c r="O805">
        <v>2</v>
      </c>
      <c r="P805">
        <v>4767561</v>
      </c>
      <c r="Q805">
        <v>881260</v>
      </c>
      <c r="R805" t="s">
        <v>946</v>
      </c>
      <c r="S805" t="s">
        <v>947</v>
      </c>
      <c r="T805" t="s">
        <v>6480</v>
      </c>
      <c r="U805" t="s">
        <v>6481</v>
      </c>
      <c r="V805" t="s">
        <v>6233</v>
      </c>
      <c r="W805" t="s">
        <v>1012</v>
      </c>
      <c r="X805" t="s">
        <v>1012</v>
      </c>
      <c r="Y805" t="s">
        <v>1012</v>
      </c>
      <c r="Z805" t="s">
        <v>1013</v>
      </c>
      <c r="AA805" t="s">
        <v>5991</v>
      </c>
      <c r="AB805" t="s">
        <v>44</v>
      </c>
      <c r="AC805" t="s">
        <v>27</v>
      </c>
      <c r="AD805" t="s">
        <v>19420</v>
      </c>
      <c r="AE805" t="s">
        <v>46</v>
      </c>
      <c r="AF805" t="s">
        <v>47</v>
      </c>
      <c r="AH805" t="s">
        <v>18933</v>
      </c>
      <c r="AI805" t="s">
        <v>19343</v>
      </c>
      <c r="AJ805" t="s">
        <v>19343</v>
      </c>
      <c r="AK805" s="8" t="s">
        <v>47</v>
      </c>
      <c r="AL805" s="8" t="s">
        <v>19344</v>
      </c>
    </row>
    <row r="806" spans="1:38" hidden="1" x14ac:dyDescent="0.25">
      <c r="A806" t="s">
        <v>5992</v>
      </c>
      <c r="B806" t="s">
        <v>6226</v>
      </c>
      <c r="H806" t="s">
        <v>6482</v>
      </c>
      <c r="I806" t="s">
        <v>6483</v>
      </c>
      <c r="J806" t="s">
        <v>51</v>
      </c>
      <c r="K806" t="s">
        <v>40</v>
      </c>
      <c r="L806" t="s">
        <v>6484</v>
      </c>
      <c r="M806" t="s">
        <v>6485</v>
      </c>
      <c r="N806">
        <v>4932659</v>
      </c>
      <c r="O806">
        <v>2</v>
      </c>
      <c r="P806">
        <v>4768375</v>
      </c>
      <c r="Q806">
        <v>881260</v>
      </c>
      <c r="R806" t="s">
        <v>946</v>
      </c>
      <c r="S806" t="s">
        <v>947</v>
      </c>
      <c r="T806" t="s">
        <v>6486</v>
      </c>
      <c r="U806" t="s">
        <v>6487</v>
      </c>
      <c r="V806" t="s">
        <v>6233</v>
      </c>
      <c r="W806" t="s">
        <v>1012</v>
      </c>
      <c r="X806" t="s">
        <v>1012</v>
      </c>
      <c r="Y806" t="s">
        <v>1012</v>
      </c>
      <c r="Z806" t="s">
        <v>1013</v>
      </c>
      <c r="AA806" t="s">
        <v>5992</v>
      </c>
      <c r="AB806" t="s">
        <v>44</v>
      </c>
      <c r="AC806" t="s">
        <v>27</v>
      </c>
      <c r="AD806" t="s">
        <v>19420</v>
      </c>
      <c r="AE806" t="s">
        <v>46</v>
      </c>
      <c r="AF806" t="s">
        <v>47</v>
      </c>
      <c r="AH806" t="s">
        <v>18933</v>
      </c>
      <c r="AI806" t="s">
        <v>19343</v>
      </c>
      <c r="AJ806" t="s">
        <v>19343</v>
      </c>
      <c r="AK806" s="8" t="s">
        <v>47</v>
      </c>
      <c r="AL806" s="8" t="s">
        <v>19344</v>
      </c>
    </row>
    <row r="807" spans="1:38" hidden="1" x14ac:dyDescent="0.25">
      <c r="A807" t="s">
        <v>5993</v>
      </c>
      <c r="B807" t="s">
        <v>6226</v>
      </c>
      <c r="H807" t="s">
        <v>6488</v>
      </c>
      <c r="I807" t="s">
        <v>6489</v>
      </c>
      <c r="J807" t="s">
        <v>51</v>
      </c>
      <c r="K807" t="s">
        <v>40</v>
      </c>
      <c r="L807" t="s">
        <v>6490</v>
      </c>
      <c r="M807" t="s">
        <v>6491</v>
      </c>
      <c r="N807">
        <v>4932663</v>
      </c>
      <c r="O807">
        <v>2</v>
      </c>
      <c r="P807">
        <v>4768375</v>
      </c>
      <c r="Q807">
        <v>881260</v>
      </c>
      <c r="R807" t="s">
        <v>946</v>
      </c>
      <c r="S807" t="s">
        <v>947</v>
      </c>
      <c r="T807" t="s">
        <v>6492</v>
      </c>
      <c r="U807" t="s">
        <v>6493</v>
      </c>
      <c r="V807" t="s">
        <v>6233</v>
      </c>
      <c r="W807" t="s">
        <v>1012</v>
      </c>
      <c r="X807" t="s">
        <v>1012</v>
      </c>
      <c r="Y807" t="s">
        <v>1012</v>
      </c>
      <c r="Z807" t="s">
        <v>1013</v>
      </c>
      <c r="AA807" t="s">
        <v>5993</v>
      </c>
      <c r="AB807" t="s">
        <v>44</v>
      </c>
      <c r="AC807" t="s">
        <v>27</v>
      </c>
      <c r="AD807" t="s">
        <v>19420</v>
      </c>
      <c r="AE807" t="s">
        <v>46</v>
      </c>
      <c r="AF807" t="s">
        <v>47</v>
      </c>
      <c r="AH807" t="s">
        <v>18933</v>
      </c>
      <c r="AI807" t="s">
        <v>19343</v>
      </c>
      <c r="AJ807" t="s">
        <v>19343</v>
      </c>
      <c r="AK807" s="8" t="s">
        <v>47</v>
      </c>
      <c r="AL807" s="8" t="s">
        <v>19344</v>
      </c>
    </row>
    <row r="808" spans="1:38" hidden="1" x14ac:dyDescent="0.25">
      <c r="A808" t="s">
        <v>6494</v>
      </c>
      <c r="B808" t="s">
        <v>322</v>
      </c>
      <c r="C808" t="s">
        <v>149</v>
      </c>
      <c r="H808" t="s">
        <v>6506</v>
      </c>
      <c r="I808" t="s">
        <v>6507</v>
      </c>
      <c r="J808" t="s">
        <v>35</v>
      </c>
      <c r="K808" t="s">
        <v>40</v>
      </c>
      <c r="L808" t="s">
        <v>6508</v>
      </c>
      <c r="M808" t="s">
        <v>6509</v>
      </c>
      <c r="N808">
        <v>4932848</v>
      </c>
      <c r="O808">
        <v>151</v>
      </c>
      <c r="P808">
        <v>110196</v>
      </c>
      <c r="Q808">
        <v>550</v>
      </c>
      <c r="R808" t="s">
        <v>84</v>
      </c>
      <c r="S808" t="s">
        <v>85</v>
      </c>
      <c r="T808" t="s">
        <v>6510</v>
      </c>
      <c r="U808" t="s">
        <v>6511</v>
      </c>
      <c r="V808" t="s">
        <v>329</v>
      </c>
      <c r="W808" t="s">
        <v>703</v>
      </c>
      <c r="X808" t="s">
        <v>704</v>
      </c>
      <c r="Y808" t="s">
        <v>704</v>
      </c>
      <c r="Z808" t="s">
        <v>705</v>
      </c>
      <c r="AA808" t="s">
        <v>6494</v>
      </c>
      <c r="AB808" t="s">
        <v>44</v>
      </c>
      <c r="AC808" t="s">
        <v>27</v>
      </c>
      <c r="AD808" t="s">
        <v>19436</v>
      </c>
      <c r="AE808">
        <v>2</v>
      </c>
      <c r="AF808">
        <v>278</v>
      </c>
      <c r="AH808" t="s">
        <v>19012</v>
      </c>
      <c r="AI808" t="s">
        <v>19344</v>
      </c>
      <c r="AJ808" t="s">
        <v>19343</v>
      </c>
      <c r="AK808" s="8" t="s">
        <v>47</v>
      </c>
      <c r="AL808" s="8" t="s">
        <v>19343</v>
      </c>
    </row>
    <row r="809" spans="1:38" hidden="1" x14ac:dyDescent="0.25">
      <c r="A809" t="s">
        <v>6495</v>
      </c>
      <c r="C809" t="s">
        <v>149</v>
      </c>
      <c r="H809" t="s">
        <v>6512</v>
      </c>
      <c r="I809" t="s">
        <v>6513</v>
      </c>
      <c r="J809" t="s">
        <v>35</v>
      </c>
      <c r="K809" t="s">
        <v>40</v>
      </c>
      <c r="L809" t="s">
        <v>6514</v>
      </c>
      <c r="M809" t="s">
        <v>6515</v>
      </c>
      <c r="N809">
        <v>4932878</v>
      </c>
      <c r="O809">
        <v>72</v>
      </c>
      <c r="P809">
        <v>195528</v>
      </c>
      <c r="Q809">
        <v>158836</v>
      </c>
      <c r="R809" t="s">
        <v>71</v>
      </c>
      <c r="S809" t="s">
        <v>72</v>
      </c>
      <c r="T809" t="s">
        <v>6516</v>
      </c>
      <c r="U809" t="s">
        <v>6517</v>
      </c>
      <c r="V809" t="s">
        <v>2173</v>
      </c>
      <c r="W809" t="s">
        <v>3233</v>
      </c>
      <c r="X809" t="s">
        <v>238</v>
      </c>
      <c r="Y809" t="s">
        <v>238</v>
      </c>
      <c r="Z809" t="s">
        <v>3234</v>
      </c>
      <c r="AA809" t="s">
        <v>6495</v>
      </c>
      <c r="AB809" t="s">
        <v>44</v>
      </c>
      <c r="AC809" t="s">
        <v>27</v>
      </c>
      <c r="AD809" t="s">
        <v>19436</v>
      </c>
      <c r="AE809">
        <v>2</v>
      </c>
      <c r="AF809">
        <v>78</v>
      </c>
      <c r="AH809" t="s">
        <v>18982</v>
      </c>
      <c r="AI809" t="s">
        <v>19343</v>
      </c>
      <c r="AJ809" t="s">
        <v>19343</v>
      </c>
      <c r="AK809" s="8" t="s">
        <v>19370</v>
      </c>
      <c r="AL809" s="8" t="s">
        <v>19343</v>
      </c>
    </row>
    <row r="810" spans="1:38" hidden="1" x14ac:dyDescent="0.25">
      <c r="A810" t="s">
        <v>6496</v>
      </c>
      <c r="B810" t="s">
        <v>6226</v>
      </c>
      <c r="H810" t="s">
        <v>6518</v>
      </c>
      <c r="I810" t="s">
        <v>6519</v>
      </c>
      <c r="J810" t="s">
        <v>51</v>
      </c>
      <c r="K810" t="s">
        <v>40</v>
      </c>
      <c r="L810" t="s">
        <v>6520</v>
      </c>
      <c r="M810" t="s">
        <v>6521</v>
      </c>
      <c r="N810">
        <v>4933260</v>
      </c>
      <c r="O810">
        <v>2</v>
      </c>
      <c r="P810">
        <v>4768974</v>
      </c>
      <c r="Q810">
        <v>881260</v>
      </c>
      <c r="R810" t="s">
        <v>946</v>
      </c>
      <c r="S810" t="s">
        <v>947</v>
      </c>
      <c r="T810" t="s">
        <v>6522</v>
      </c>
      <c r="U810" t="s">
        <v>6523</v>
      </c>
      <c r="V810" t="s">
        <v>6233</v>
      </c>
      <c r="W810" t="s">
        <v>1012</v>
      </c>
      <c r="X810" t="s">
        <v>1012</v>
      </c>
      <c r="Y810" t="s">
        <v>1012</v>
      </c>
      <c r="Z810" t="s">
        <v>1013</v>
      </c>
      <c r="AA810" t="s">
        <v>6496</v>
      </c>
      <c r="AB810" t="s">
        <v>44</v>
      </c>
      <c r="AC810" t="s">
        <v>27</v>
      </c>
      <c r="AD810" t="s">
        <v>19420</v>
      </c>
      <c r="AE810" t="s">
        <v>46</v>
      </c>
      <c r="AF810" t="s">
        <v>47</v>
      </c>
      <c r="AH810" t="s">
        <v>18933</v>
      </c>
      <c r="AI810" t="s">
        <v>19343</v>
      </c>
      <c r="AJ810" t="s">
        <v>19343</v>
      </c>
      <c r="AK810" s="8" t="s">
        <v>47</v>
      </c>
      <c r="AL810" s="8" t="s">
        <v>19344</v>
      </c>
    </row>
    <row r="811" spans="1:38" hidden="1" x14ac:dyDescent="0.25">
      <c r="A811" t="s">
        <v>6497</v>
      </c>
      <c r="B811" t="s">
        <v>421</v>
      </c>
      <c r="C811" t="s">
        <v>149</v>
      </c>
      <c r="H811" t="s">
        <v>6524</v>
      </c>
      <c r="I811" t="s">
        <v>6525</v>
      </c>
      <c r="J811" t="s">
        <v>51</v>
      </c>
      <c r="K811" t="s">
        <v>40</v>
      </c>
      <c r="L811" t="s">
        <v>6526</v>
      </c>
      <c r="M811" t="s">
        <v>6527</v>
      </c>
      <c r="N811">
        <v>4933607</v>
      </c>
      <c r="O811">
        <v>95</v>
      </c>
      <c r="P811">
        <v>107412</v>
      </c>
      <c r="Q811">
        <v>2494701</v>
      </c>
      <c r="R811" t="s">
        <v>5524</v>
      </c>
      <c r="S811" t="s">
        <v>5525</v>
      </c>
      <c r="T811" t="s">
        <v>6528</v>
      </c>
      <c r="U811" t="s">
        <v>6529</v>
      </c>
      <c r="V811" t="s">
        <v>245</v>
      </c>
      <c r="W811" t="s">
        <v>1534</v>
      </c>
      <c r="X811" t="s">
        <v>1534</v>
      </c>
      <c r="Y811" t="s">
        <v>1534</v>
      </c>
      <c r="Z811" t="s">
        <v>1535</v>
      </c>
      <c r="AA811" t="s">
        <v>6497</v>
      </c>
      <c r="AB811" t="s">
        <v>44</v>
      </c>
      <c r="AC811" t="s">
        <v>27</v>
      </c>
      <c r="AD811" t="s">
        <v>19425</v>
      </c>
      <c r="AE811" t="s">
        <v>46</v>
      </c>
      <c r="AF811">
        <v>414</v>
      </c>
      <c r="AH811" t="s">
        <v>18926</v>
      </c>
      <c r="AI811" t="s">
        <v>19343</v>
      </c>
      <c r="AJ811" t="s">
        <v>19343</v>
      </c>
      <c r="AK811" s="8" t="s">
        <v>47</v>
      </c>
      <c r="AL811" s="8" t="s">
        <v>19344</v>
      </c>
    </row>
    <row r="812" spans="1:38" hidden="1" x14ac:dyDescent="0.25">
      <c r="A812" t="s">
        <v>6498</v>
      </c>
      <c r="B812" t="s">
        <v>421</v>
      </c>
      <c r="C812" t="s">
        <v>149</v>
      </c>
      <c r="D812" t="s">
        <v>387</v>
      </c>
      <c r="F812" t="s">
        <v>471</v>
      </c>
      <c r="H812" t="s">
        <v>6530</v>
      </c>
      <c r="I812" t="s">
        <v>6531</v>
      </c>
      <c r="J812" t="s">
        <v>35</v>
      </c>
      <c r="K812" t="s">
        <v>40</v>
      </c>
      <c r="L812" t="s">
        <v>6532</v>
      </c>
      <c r="M812" t="s">
        <v>6533</v>
      </c>
      <c r="N812">
        <v>4934335</v>
      </c>
      <c r="O812">
        <v>78</v>
      </c>
      <c r="P812">
        <v>169866</v>
      </c>
      <c r="Q812">
        <v>208224</v>
      </c>
      <c r="R812" t="s">
        <v>591</v>
      </c>
      <c r="S812" t="s">
        <v>592</v>
      </c>
      <c r="T812" t="s">
        <v>6534</v>
      </c>
      <c r="U812" t="s">
        <v>6535</v>
      </c>
      <c r="V812" t="s">
        <v>478</v>
      </c>
      <c r="W812" t="s">
        <v>479</v>
      </c>
      <c r="X812" t="s">
        <v>479</v>
      </c>
      <c r="Y812" t="s">
        <v>479</v>
      </c>
      <c r="Z812" t="s">
        <v>77</v>
      </c>
      <c r="AA812" t="s">
        <v>6498</v>
      </c>
      <c r="AB812" t="s">
        <v>44</v>
      </c>
      <c r="AC812" t="s">
        <v>27</v>
      </c>
      <c r="AD812" t="s">
        <v>19414</v>
      </c>
      <c r="AE812" t="s">
        <v>46</v>
      </c>
      <c r="AF812">
        <v>591</v>
      </c>
      <c r="AH812" t="s">
        <v>18964</v>
      </c>
      <c r="AI812" t="s">
        <v>19344</v>
      </c>
      <c r="AJ812" t="s">
        <v>19343</v>
      </c>
      <c r="AK812" s="8" t="s">
        <v>47</v>
      </c>
      <c r="AL812" s="8" t="s">
        <v>19344</v>
      </c>
    </row>
    <row r="813" spans="1:38" hidden="1" x14ac:dyDescent="0.25">
      <c r="A813" t="s">
        <v>6499</v>
      </c>
      <c r="B813" t="s">
        <v>322</v>
      </c>
      <c r="C813" t="s">
        <v>149</v>
      </c>
      <c r="H813" t="s">
        <v>6536</v>
      </c>
      <c r="I813" t="s">
        <v>6537</v>
      </c>
      <c r="J813" t="s">
        <v>35</v>
      </c>
      <c r="K813" t="s">
        <v>40</v>
      </c>
      <c r="L813" t="s">
        <v>6538</v>
      </c>
      <c r="M813" t="s">
        <v>6539</v>
      </c>
      <c r="N813">
        <v>4934850</v>
      </c>
      <c r="O813">
        <v>83</v>
      </c>
      <c r="P813">
        <v>167281</v>
      </c>
      <c r="Q813">
        <v>550</v>
      </c>
      <c r="R813" t="s">
        <v>84</v>
      </c>
      <c r="S813" t="s">
        <v>85</v>
      </c>
      <c r="T813" t="s">
        <v>6540</v>
      </c>
      <c r="U813" t="s">
        <v>6541</v>
      </c>
      <c r="V813" t="s">
        <v>329</v>
      </c>
      <c r="W813" t="s">
        <v>703</v>
      </c>
      <c r="X813" t="s">
        <v>704</v>
      </c>
      <c r="Y813" t="s">
        <v>704</v>
      </c>
      <c r="Z813" t="s">
        <v>705</v>
      </c>
      <c r="AA813" t="s">
        <v>6499</v>
      </c>
      <c r="AB813" t="s">
        <v>44</v>
      </c>
      <c r="AC813" t="s">
        <v>27</v>
      </c>
      <c r="AD813" t="s">
        <v>19436</v>
      </c>
      <c r="AE813">
        <v>2</v>
      </c>
      <c r="AF813">
        <v>286</v>
      </c>
      <c r="AH813" t="s">
        <v>19013</v>
      </c>
      <c r="AI813" t="s">
        <v>19343</v>
      </c>
      <c r="AJ813" t="s">
        <v>19343</v>
      </c>
      <c r="AK813" s="8" t="s">
        <v>47</v>
      </c>
      <c r="AL813" s="8" t="s">
        <v>19343</v>
      </c>
    </row>
    <row r="814" spans="1:38" hidden="1" x14ac:dyDescent="0.25">
      <c r="A814" t="s">
        <v>6500</v>
      </c>
      <c r="B814" t="s">
        <v>322</v>
      </c>
      <c r="C814" t="s">
        <v>149</v>
      </c>
      <c r="H814" t="s">
        <v>6542</v>
      </c>
      <c r="I814" t="s">
        <v>6543</v>
      </c>
      <c r="J814" t="s">
        <v>35</v>
      </c>
      <c r="K814" t="s">
        <v>40</v>
      </c>
      <c r="L814" t="s">
        <v>6544</v>
      </c>
      <c r="M814" t="s">
        <v>6545</v>
      </c>
      <c r="N814">
        <v>4934993</v>
      </c>
      <c r="O814">
        <v>46</v>
      </c>
      <c r="P814">
        <v>164923</v>
      </c>
      <c r="Q814">
        <v>550</v>
      </c>
      <c r="R814" t="s">
        <v>84</v>
      </c>
      <c r="S814" t="s">
        <v>85</v>
      </c>
      <c r="T814" t="s">
        <v>6546</v>
      </c>
      <c r="U814" t="s">
        <v>6547</v>
      </c>
      <c r="V814" t="s">
        <v>329</v>
      </c>
      <c r="W814" t="s">
        <v>1878</v>
      </c>
      <c r="X814" t="s">
        <v>331</v>
      </c>
      <c r="Y814" t="s">
        <v>331</v>
      </c>
      <c r="Z814" t="s">
        <v>332</v>
      </c>
      <c r="AA814" t="s">
        <v>6500</v>
      </c>
      <c r="AB814" t="s">
        <v>44</v>
      </c>
      <c r="AC814" t="s">
        <v>27</v>
      </c>
      <c r="AD814" t="s">
        <v>19436</v>
      </c>
      <c r="AE814">
        <v>1</v>
      </c>
      <c r="AF814">
        <v>800</v>
      </c>
      <c r="AH814" t="s">
        <v>18933</v>
      </c>
      <c r="AI814" t="s">
        <v>19343</v>
      </c>
      <c r="AJ814" t="s">
        <v>19343</v>
      </c>
      <c r="AK814" s="8" t="s">
        <v>47</v>
      </c>
      <c r="AL814" s="8" t="s">
        <v>19344</v>
      </c>
    </row>
    <row r="815" spans="1:38" hidden="1" x14ac:dyDescent="0.25">
      <c r="A815" t="s">
        <v>6501</v>
      </c>
      <c r="B815" t="s">
        <v>248</v>
      </c>
      <c r="C815" t="s">
        <v>149</v>
      </c>
      <c r="D815" t="s">
        <v>248</v>
      </c>
      <c r="F815" t="s">
        <v>249</v>
      </c>
      <c r="H815" t="s">
        <v>6548</v>
      </c>
      <c r="I815" t="s">
        <v>6549</v>
      </c>
      <c r="J815" t="s">
        <v>35</v>
      </c>
      <c r="K815" t="s">
        <v>40</v>
      </c>
      <c r="L815" t="s">
        <v>6550</v>
      </c>
      <c r="M815" t="s">
        <v>6551</v>
      </c>
      <c r="N815">
        <v>4935450</v>
      </c>
      <c r="O815">
        <v>306</v>
      </c>
      <c r="P815">
        <v>37594</v>
      </c>
      <c r="Q815">
        <v>881260</v>
      </c>
      <c r="R815" t="s">
        <v>946</v>
      </c>
      <c r="S815" t="s">
        <v>947</v>
      </c>
      <c r="T815" t="s">
        <v>6552</v>
      </c>
      <c r="U815" t="s">
        <v>6553</v>
      </c>
      <c r="V815" t="s">
        <v>257</v>
      </c>
      <c r="W815" t="s">
        <v>258</v>
      </c>
      <c r="X815" t="s">
        <v>258</v>
      </c>
      <c r="Y815" t="s">
        <v>258</v>
      </c>
      <c r="Z815" t="s">
        <v>77</v>
      </c>
      <c r="AA815" t="s">
        <v>6501</v>
      </c>
      <c r="AB815" t="s">
        <v>44</v>
      </c>
      <c r="AC815" t="s">
        <v>27</v>
      </c>
      <c r="AD815" t="s">
        <v>19420</v>
      </c>
      <c r="AE815" t="s">
        <v>46</v>
      </c>
      <c r="AF815">
        <v>663</v>
      </c>
      <c r="AH815" t="s">
        <v>40</v>
      </c>
      <c r="AI815" t="s">
        <v>19343</v>
      </c>
      <c r="AJ815" t="s">
        <v>19343</v>
      </c>
      <c r="AK815" s="8" t="s">
        <v>47</v>
      </c>
      <c r="AL815" s="8" t="s">
        <v>19344</v>
      </c>
    </row>
    <row r="816" spans="1:38" hidden="1" x14ac:dyDescent="0.25">
      <c r="A816" t="s">
        <v>6502</v>
      </c>
      <c r="B816" t="s">
        <v>248</v>
      </c>
      <c r="C816" t="s">
        <v>149</v>
      </c>
      <c r="D816" t="s">
        <v>248</v>
      </c>
      <c r="E816" t="s">
        <v>248</v>
      </c>
      <c r="F816" t="s">
        <v>248</v>
      </c>
      <c r="G816" t="s">
        <v>248</v>
      </c>
      <c r="H816" t="s">
        <v>6554</v>
      </c>
      <c r="I816" t="s">
        <v>6555</v>
      </c>
      <c r="J816" t="s">
        <v>35</v>
      </c>
      <c r="K816" t="s">
        <v>40</v>
      </c>
      <c r="L816" t="s">
        <v>6556</v>
      </c>
      <c r="M816" t="s">
        <v>6557</v>
      </c>
      <c r="N816">
        <v>4935579</v>
      </c>
      <c r="O816">
        <v>21</v>
      </c>
      <c r="P816">
        <v>471195</v>
      </c>
      <c r="Q816">
        <v>1686395</v>
      </c>
      <c r="R816" t="s">
        <v>6558</v>
      </c>
      <c r="S816" t="s">
        <v>6559</v>
      </c>
      <c r="T816" t="s">
        <v>6560</v>
      </c>
      <c r="U816" t="s">
        <v>6561</v>
      </c>
      <c r="V816" t="s">
        <v>553</v>
      </c>
      <c r="W816" t="s">
        <v>905</v>
      </c>
      <c r="X816" t="s">
        <v>905</v>
      </c>
      <c r="Y816" t="s">
        <v>905</v>
      </c>
      <c r="Z816" t="s">
        <v>906</v>
      </c>
      <c r="AA816" t="s">
        <v>6502</v>
      </c>
      <c r="AB816" t="s">
        <v>44</v>
      </c>
      <c r="AC816" t="s">
        <v>27</v>
      </c>
      <c r="AD816" t="s">
        <v>19436</v>
      </c>
      <c r="AE816">
        <v>1</v>
      </c>
      <c r="AF816">
        <v>190</v>
      </c>
      <c r="AH816" t="s">
        <v>40</v>
      </c>
      <c r="AI816" t="s">
        <v>19343</v>
      </c>
      <c r="AJ816" t="s">
        <v>19343</v>
      </c>
      <c r="AK816" s="8" t="s">
        <v>47</v>
      </c>
      <c r="AL816" s="8" t="s">
        <v>19344</v>
      </c>
    </row>
    <row r="817" spans="1:38" hidden="1" x14ac:dyDescent="0.25">
      <c r="A817" t="s">
        <v>6503</v>
      </c>
      <c r="B817" t="s">
        <v>369</v>
      </c>
      <c r="C817" t="s">
        <v>149</v>
      </c>
      <c r="D817" t="s">
        <v>422</v>
      </c>
      <c r="F817" t="s">
        <v>248</v>
      </c>
      <c r="H817" t="s">
        <v>6562</v>
      </c>
      <c r="I817" t="s">
        <v>6563</v>
      </c>
      <c r="J817" t="s">
        <v>35</v>
      </c>
      <c r="K817" t="s">
        <v>40</v>
      </c>
      <c r="L817" t="s">
        <v>6564</v>
      </c>
      <c r="M817" t="s">
        <v>6565</v>
      </c>
      <c r="N817">
        <v>4936066</v>
      </c>
      <c r="O817">
        <v>135</v>
      </c>
      <c r="P817">
        <v>132016</v>
      </c>
      <c r="Q817">
        <v>158836</v>
      </c>
      <c r="R817" t="s">
        <v>71</v>
      </c>
      <c r="S817" t="s">
        <v>72</v>
      </c>
      <c r="T817" t="s">
        <v>6566</v>
      </c>
      <c r="U817" t="s">
        <v>6567</v>
      </c>
      <c r="V817" t="s">
        <v>429</v>
      </c>
      <c r="W817" t="s">
        <v>6568</v>
      </c>
      <c r="X817" t="s">
        <v>6568</v>
      </c>
      <c r="Y817" t="s">
        <v>6568</v>
      </c>
      <c r="Z817" t="s">
        <v>77</v>
      </c>
      <c r="AA817" t="s">
        <v>6503</v>
      </c>
      <c r="AB817" t="s">
        <v>44</v>
      </c>
      <c r="AC817" t="s">
        <v>27</v>
      </c>
      <c r="AD817" t="s">
        <v>19436</v>
      </c>
      <c r="AE817">
        <v>3</v>
      </c>
      <c r="AF817">
        <v>171</v>
      </c>
      <c r="AH817" t="s">
        <v>18977</v>
      </c>
      <c r="AI817" t="s">
        <v>19343</v>
      </c>
      <c r="AJ817" t="s">
        <v>19343</v>
      </c>
      <c r="AK817" s="8" t="s">
        <v>19366</v>
      </c>
      <c r="AL817" s="8" t="s">
        <v>19343</v>
      </c>
    </row>
    <row r="818" spans="1:38" hidden="1" x14ac:dyDescent="0.25">
      <c r="A818" t="s">
        <v>6504</v>
      </c>
      <c r="B818" t="s">
        <v>387</v>
      </c>
      <c r="C818" t="s">
        <v>149</v>
      </c>
      <c r="D818" t="s">
        <v>586</v>
      </c>
      <c r="F818" t="s">
        <v>150</v>
      </c>
      <c r="H818" t="s">
        <v>6569</v>
      </c>
      <c r="I818" t="s">
        <v>6570</v>
      </c>
      <c r="J818" t="s">
        <v>51</v>
      </c>
      <c r="K818" t="s">
        <v>40</v>
      </c>
      <c r="L818" t="s">
        <v>6571</v>
      </c>
      <c r="M818" t="s">
        <v>6572</v>
      </c>
      <c r="N818">
        <v>4936305</v>
      </c>
      <c r="O818">
        <v>46</v>
      </c>
      <c r="P818">
        <v>168477</v>
      </c>
      <c r="Q818">
        <v>881260</v>
      </c>
      <c r="R818" t="s">
        <v>946</v>
      </c>
      <c r="S818" t="s">
        <v>947</v>
      </c>
      <c r="T818" t="s">
        <v>6573</v>
      </c>
      <c r="U818" t="s">
        <v>6574</v>
      </c>
      <c r="V818" t="s">
        <v>157</v>
      </c>
      <c r="W818" t="s">
        <v>826</v>
      </c>
      <c r="X818" t="s">
        <v>826</v>
      </c>
      <c r="Y818" t="s">
        <v>826</v>
      </c>
      <c r="Z818" t="s">
        <v>827</v>
      </c>
      <c r="AA818" t="s">
        <v>6504</v>
      </c>
      <c r="AB818" t="s">
        <v>44</v>
      </c>
      <c r="AC818" t="s">
        <v>27</v>
      </c>
      <c r="AD818" t="s">
        <v>19420</v>
      </c>
      <c r="AE818" t="s">
        <v>46</v>
      </c>
      <c r="AF818" t="s">
        <v>47</v>
      </c>
      <c r="AH818" t="s">
        <v>40</v>
      </c>
      <c r="AI818" t="s">
        <v>19343</v>
      </c>
      <c r="AJ818" t="s">
        <v>19343</v>
      </c>
      <c r="AK818" s="8" t="s">
        <v>47</v>
      </c>
      <c r="AL818" s="8" t="s">
        <v>19344</v>
      </c>
    </row>
    <row r="819" spans="1:38" hidden="1" x14ac:dyDescent="0.25">
      <c r="A819" t="s">
        <v>6505</v>
      </c>
      <c r="B819" t="s">
        <v>603</v>
      </c>
      <c r="C819" t="s">
        <v>149</v>
      </c>
      <c r="D819" t="s">
        <v>604</v>
      </c>
      <c r="F819" t="s">
        <v>605</v>
      </c>
      <c r="H819" t="s">
        <v>6575</v>
      </c>
      <c r="I819" t="s">
        <v>6576</v>
      </c>
      <c r="J819" t="s">
        <v>51</v>
      </c>
      <c r="K819" t="s">
        <v>40</v>
      </c>
      <c r="L819" t="s">
        <v>6577</v>
      </c>
      <c r="M819" t="s">
        <v>6578</v>
      </c>
      <c r="N819">
        <v>4936464</v>
      </c>
      <c r="O819">
        <v>289</v>
      </c>
      <c r="P819">
        <v>229767</v>
      </c>
      <c r="Q819">
        <v>1812935</v>
      </c>
      <c r="R819" t="s">
        <v>689</v>
      </c>
      <c r="S819" t="s">
        <v>690</v>
      </c>
      <c r="T819" t="s">
        <v>6579</v>
      </c>
      <c r="U819" t="s">
        <v>6580</v>
      </c>
      <c r="V819" t="s">
        <v>612</v>
      </c>
      <c r="W819" t="s">
        <v>295</v>
      </c>
      <c r="X819" t="s">
        <v>295</v>
      </c>
      <c r="Y819" t="s">
        <v>295</v>
      </c>
      <c r="Z819" t="s">
        <v>1299</v>
      </c>
      <c r="AA819" t="s">
        <v>6505</v>
      </c>
      <c r="AB819" t="s">
        <v>44</v>
      </c>
      <c r="AC819" t="s">
        <v>27</v>
      </c>
      <c r="AD819" t="s">
        <v>19430</v>
      </c>
      <c r="AE819" t="s">
        <v>46</v>
      </c>
      <c r="AF819">
        <v>596</v>
      </c>
      <c r="AH819" t="s">
        <v>18930</v>
      </c>
      <c r="AI819" t="s">
        <v>19343</v>
      </c>
      <c r="AJ819" t="s">
        <v>19343</v>
      </c>
      <c r="AK819" s="8" t="s">
        <v>47</v>
      </c>
      <c r="AL819" s="8" t="s">
        <v>19344</v>
      </c>
    </row>
    <row r="820" spans="1:38" hidden="1" x14ac:dyDescent="0.25">
      <c r="A820" t="s">
        <v>6581</v>
      </c>
      <c r="B820" t="s">
        <v>6590</v>
      </c>
      <c r="C820" t="s">
        <v>149</v>
      </c>
      <c r="D820" t="s">
        <v>6591</v>
      </c>
      <c r="F820" t="s">
        <v>471</v>
      </c>
      <c r="H820" t="s">
        <v>6592</v>
      </c>
      <c r="I820" t="s">
        <v>6593</v>
      </c>
      <c r="J820" t="s">
        <v>35</v>
      </c>
      <c r="K820" t="s">
        <v>40</v>
      </c>
      <c r="L820" t="s">
        <v>6594</v>
      </c>
      <c r="M820" t="s">
        <v>6595</v>
      </c>
      <c r="N820">
        <v>4936995</v>
      </c>
      <c r="O820">
        <v>55</v>
      </c>
      <c r="P820">
        <v>292750</v>
      </c>
      <c r="Q820">
        <v>208224</v>
      </c>
      <c r="R820" t="s">
        <v>591</v>
      </c>
      <c r="S820" t="s">
        <v>592</v>
      </c>
      <c r="T820" t="s">
        <v>6596</v>
      </c>
      <c r="U820" t="s">
        <v>6597</v>
      </c>
      <c r="V820" t="s">
        <v>478</v>
      </c>
      <c r="W820" t="s">
        <v>6598</v>
      </c>
      <c r="X820" t="s">
        <v>6598</v>
      </c>
      <c r="Y820" t="s">
        <v>6598</v>
      </c>
      <c r="Z820" t="s">
        <v>77</v>
      </c>
      <c r="AA820" t="s">
        <v>6581</v>
      </c>
      <c r="AB820" t="s">
        <v>44</v>
      </c>
      <c r="AC820" t="s">
        <v>27</v>
      </c>
      <c r="AD820" t="s">
        <v>19414</v>
      </c>
      <c r="AE820" t="s">
        <v>46</v>
      </c>
      <c r="AF820">
        <v>591</v>
      </c>
      <c r="AH820" t="s">
        <v>19014</v>
      </c>
      <c r="AI820" t="s">
        <v>19343</v>
      </c>
      <c r="AJ820" t="s">
        <v>19343</v>
      </c>
      <c r="AK820" s="8" t="s">
        <v>47</v>
      </c>
      <c r="AL820" s="8" t="s">
        <v>19344</v>
      </c>
    </row>
    <row r="821" spans="1:38" hidden="1" x14ac:dyDescent="0.25">
      <c r="A821" t="s">
        <v>6582</v>
      </c>
      <c r="B821" t="s">
        <v>422</v>
      </c>
      <c r="C821" t="s">
        <v>149</v>
      </c>
      <c r="D821" t="s">
        <v>422</v>
      </c>
      <c r="F821" t="s">
        <v>248</v>
      </c>
      <c r="H821" t="s">
        <v>6599</v>
      </c>
      <c r="I821" t="s">
        <v>6600</v>
      </c>
      <c r="J821" t="s">
        <v>35</v>
      </c>
      <c r="K821" t="s">
        <v>40</v>
      </c>
      <c r="L821" t="s">
        <v>6601</v>
      </c>
      <c r="M821" t="s">
        <v>6602</v>
      </c>
      <c r="N821">
        <v>4938194</v>
      </c>
      <c r="O821">
        <v>132</v>
      </c>
      <c r="P821">
        <v>107928</v>
      </c>
      <c r="Q821">
        <v>158836</v>
      </c>
      <c r="R821" t="s">
        <v>71</v>
      </c>
      <c r="S821" t="s">
        <v>72</v>
      </c>
      <c r="T821" t="s">
        <v>6603</v>
      </c>
      <c r="U821" t="s">
        <v>6604</v>
      </c>
      <c r="V821" t="s">
        <v>429</v>
      </c>
      <c r="W821" t="s">
        <v>430</v>
      </c>
      <c r="X821" t="s">
        <v>430</v>
      </c>
      <c r="Y821" t="s">
        <v>430</v>
      </c>
      <c r="Z821" t="s">
        <v>77</v>
      </c>
      <c r="AA821" t="s">
        <v>6582</v>
      </c>
      <c r="AB821" t="s">
        <v>44</v>
      </c>
      <c r="AC821" t="s">
        <v>27</v>
      </c>
      <c r="AD821" t="s">
        <v>19436</v>
      </c>
      <c r="AE821">
        <v>3</v>
      </c>
      <c r="AF821">
        <v>171</v>
      </c>
      <c r="AH821" t="s">
        <v>19003</v>
      </c>
      <c r="AI821" t="s">
        <v>19343</v>
      </c>
      <c r="AJ821" t="s">
        <v>19343</v>
      </c>
      <c r="AK821" s="8" t="s">
        <v>19366</v>
      </c>
      <c r="AL821" s="8" t="s">
        <v>19343</v>
      </c>
    </row>
    <row r="822" spans="1:38" hidden="1" x14ac:dyDescent="0.25">
      <c r="A822" t="s">
        <v>6583</v>
      </c>
      <c r="B822" t="s">
        <v>322</v>
      </c>
      <c r="C822" t="s">
        <v>149</v>
      </c>
      <c r="H822" t="s">
        <v>6605</v>
      </c>
      <c r="I822" t="s">
        <v>6606</v>
      </c>
      <c r="J822" t="s">
        <v>35</v>
      </c>
      <c r="K822" t="s">
        <v>40</v>
      </c>
      <c r="L822" t="s">
        <v>6607</v>
      </c>
      <c r="M822" t="s">
        <v>6608</v>
      </c>
      <c r="N822">
        <v>4938415</v>
      </c>
      <c r="O822">
        <v>60</v>
      </c>
      <c r="P822">
        <v>159155</v>
      </c>
      <c r="Q822">
        <v>550</v>
      </c>
      <c r="R822" t="s">
        <v>84</v>
      </c>
      <c r="S822" t="s">
        <v>85</v>
      </c>
      <c r="T822" t="s">
        <v>6609</v>
      </c>
      <c r="U822" t="s">
        <v>6610</v>
      </c>
      <c r="V822" t="s">
        <v>329</v>
      </c>
      <c r="W822" t="s">
        <v>1878</v>
      </c>
      <c r="X822" t="s">
        <v>331</v>
      </c>
      <c r="Y822" t="s">
        <v>331</v>
      </c>
      <c r="Z822" t="s">
        <v>332</v>
      </c>
      <c r="AA822" t="s">
        <v>6583</v>
      </c>
      <c r="AB822" t="s">
        <v>44</v>
      </c>
      <c r="AC822" t="s">
        <v>27</v>
      </c>
      <c r="AD822" t="s">
        <v>19436</v>
      </c>
      <c r="AE822">
        <v>3</v>
      </c>
      <c r="AF822">
        <v>114</v>
      </c>
      <c r="AH822" t="s">
        <v>18944</v>
      </c>
      <c r="AI822" t="s">
        <v>19343</v>
      </c>
      <c r="AJ822" t="s">
        <v>19343</v>
      </c>
      <c r="AK822" s="8" t="s">
        <v>47</v>
      </c>
      <c r="AL822" s="8" t="s">
        <v>19343</v>
      </c>
    </row>
    <row r="823" spans="1:38" x14ac:dyDescent="0.25">
      <c r="A823" t="s">
        <v>6584</v>
      </c>
      <c r="B823" t="s">
        <v>2318</v>
      </c>
      <c r="C823" t="s">
        <v>149</v>
      </c>
      <c r="D823" t="s">
        <v>2319</v>
      </c>
      <c r="F823" t="s">
        <v>6611</v>
      </c>
      <c r="H823" t="s">
        <v>6612</v>
      </c>
      <c r="I823" t="s">
        <v>6613</v>
      </c>
      <c r="J823" t="s">
        <v>51</v>
      </c>
      <c r="K823" t="s">
        <v>40</v>
      </c>
      <c r="L823" t="s">
        <v>6614</v>
      </c>
      <c r="M823" t="s">
        <v>6615</v>
      </c>
      <c r="N823">
        <v>4938576</v>
      </c>
      <c r="O823">
        <v>77</v>
      </c>
      <c r="P823">
        <v>170419</v>
      </c>
      <c r="Q823">
        <v>1296536</v>
      </c>
      <c r="R823" t="s">
        <v>191</v>
      </c>
      <c r="S823" t="s">
        <v>72</v>
      </c>
      <c r="T823" t="s">
        <v>6616</v>
      </c>
      <c r="U823" t="s">
        <v>6617</v>
      </c>
      <c r="V823" t="s">
        <v>157</v>
      </c>
      <c r="W823" t="s">
        <v>4698</v>
      </c>
      <c r="X823" t="s">
        <v>4698</v>
      </c>
      <c r="Y823" t="s">
        <v>4698</v>
      </c>
      <c r="Z823" t="s">
        <v>219</v>
      </c>
      <c r="AA823" t="s">
        <v>6584</v>
      </c>
      <c r="AB823" t="s">
        <v>44</v>
      </c>
      <c r="AC823" t="s">
        <v>27</v>
      </c>
      <c r="AD823" t="s">
        <v>19436</v>
      </c>
      <c r="AE823">
        <v>3</v>
      </c>
      <c r="AF823">
        <v>171</v>
      </c>
      <c r="AH823" t="s">
        <v>19003</v>
      </c>
      <c r="AI823" t="s">
        <v>19343</v>
      </c>
      <c r="AJ823" t="s">
        <v>19343</v>
      </c>
      <c r="AK823" s="8" t="s">
        <v>19351</v>
      </c>
      <c r="AL823" s="8" t="s">
        <v>19343</v>
      </c>
    </row>
    <row r="824" spans="1:38" hidden="1" x14ac:dyDescent="0.25">
      <c r="A824" t="s">
        <v>6585</v>
      </c>
      <c r="B824" t="s">
        <v>6618</v>
      </c>
      <c r="C824" t="s">
        <v>149</v>
      </c>
      <c r="F824" t="s">
        <v>2801</v>
      </c>
      <c r="H824" t="s">
        <v>6619</v>
      </c>
      <c r="I824" t="s">
        <v>6620</v>
      </c>
      <c r="J824" t="s">
        <v>51</v>
      </c>
      <c r="K824" t="s">
        <v>40</v>
      </c>
      <c r="L824" t="s">
        <v>6621</v>
      </c>
      <c r="M824" t="s">
        <v>6622</v>
      </c>
      <c r="N824">
        <v>4938769</v>
      </c>
      <c r="O824">
        <v>118</v>
      </c>
      <c r="P824">
        <v>164780</v>
      </c>
      <c r="Q824">
        <v>1296536</v>
      </c>
      <c r="R824" t="s">
        <v>191</v>
      </c>
      <c r="S824" t="s">
        <v>72</v>
      </c>
      <c r="T824" t="s">
        <v>6623</v>
      </c>
      <c r="U824" t="s">
        <v>6624</v>
      </c>
      <c r="V824" t="s">
        <v>157</v>
      </c>
      <c r="W824" t="s">
        <v>2808</v>
      </c>
      <c r="X824" t="s">
        <v>2808</v>
      </c>
      <c r="Y824" t="s">
        <v>2808</v>
      </c>
      <c r="Z824" t="s">
        <v>737</v>
      </c>
      <c r="AA824" t="s">
        <v>6585</v>
      </c>
      <c r="AB824" t="s">
        <v>44</v>
      </c>
      <c r="AC824" t="s">
        <v>27</v>
      </c>
      <c r="AD824" t="s">
        <v>19436</v>
      </c>
      <c r="AE824">
        <v>3</v>
      </c>
      <c r="AF824">
        <v>182</v>
      </c>
      <c r="AH824" t="s">
        <v>19015</v>
      </c>
      <c r="AI824" t="s">
        <v>19343</v>
      </c>
      <c r="AJ824" t="s">
        <v>19343</v>
      </c>
      <c r="AK824" s="8" t="s">
        <v>19372</v>
      </c>
      <c r="AL824" s="8" t="s">
        <v>19343</v>
      </c>
    </row>
    <row r="825" spans="1:38" hidden="1" x14ac:dyDescent="0.25">
      <c r="A825" t="s">
        <v>6586</v>
      </c>
      <c r="B825" t="s">
        <v>322</v>
      </c>
      <c r="C825" t="s">
        <v>149</v>
      </c>
      <c r="H825" t="s">
        <v>6625</v>
      </c>
      <c r="I825" t="s">
        <v>6626</v>
      </c>
      <c r="J825" t="s">
        <v>35</v>
      </c>
      <c r="K825" t="s">
        <v>40</v>
      </c>
      <c r="L825" t="s">
        <v>6627</v>
      </c>
      <c r="M825" t="s">
        <v>6628</v>
      </c>
      <c r="N825">
        <v>4938914</v>
      </c>
      <c r="O825">
        <v>79</v>
      </c>
      <c r="P825">
        <v>140992</v>
      </c>
      <c r="Q825">
        <v>550</v>
      </c>
      <c r="R825" t="s">
        <v>84</v>
      </c>
      <c r="S825" t="s">
        <v>85</v>
      </c>
      <c r="T825" t="s">
        <v>6629</v>
      </c>
      <c r="U825" t="s">
        <v>6630</v>
      </c>
      <c r="V825" t="s">
        <v>329</v>
      </c>
      <c r="W825" t="s">
        <v>1878</v>
      </c>
      <c r="X825" t="s">
        <v>331</v>
      </c>
      <c r="Y825" t="s">
        <v>331</v>
      </c>
      <c r="Z825" t="s">
        <v>1499</v>
      </c>
      <c r="AA825" t="s">
        <v>6586</v>
      </c>
      <c r="AB825" t="s">
        <v>44</v>
      </c>
      <c r="AC825" t="s">
        <v>27</v>
      </c>
      <c r="AD825" t="s">
        <v>19436</v>
      </c>
      <c r="AE825">
        <v>2</v>
      </c>
      <c r="AF825">
        <v>138</v>
      </c>
      <c r="AH825" t="s">
        <v>19016</v>
      </c>
      <c r="AI825" t="s">
        <v>19343</v>
      </c>
      <c r="AJ825" t="s">
        <v>19343</v>
      </c>
      <c r="AK825" s="8" t="s">
        <v>47</v>
      </c>
      <c r="AL825" s="8" t="s">
        <v>19343</v>
      </c>
    </row>
    <row r="826" spans="1:38" hidden="1" x14ac:dyDescent="0.25">
      <c r="A826" t="s">
        <v>6587</v>
      </c>
      <c r="B826" t="s">
        <v>387</v>
      </c>
      <c r="C826" t="s">
        <v>387</v>
      </c>
      <c r="D826" t="s">
        <v>387</v>
      </c>
      <c r="F826" t="s">
        <v>388</v>
      </c>
      <c r="H826" t="s">
        <v>6631</v>
      </c>
      <c r="I826" t="s">
        <v>6632</v>
      </c>
      <c r="J826" t="s">
        <v>51</v>
      </c>
      <c r="K826" t="s">
        <v>40</v>
      </c>
      <c r="L826">
        <v>33813</v>
      </c>
      <c r="M826" t="s">
        <v>6633</v>
      </c>
      <c r="N826">
        <v>4939018</v>
      </c>
      <c r="O826">
        <v>78</v>
      </c>
      <c r="P826">
        <v>132626</v>
      </c>
      <c r="Q826">
        <v>1296536</v>
      </c>
      <c r="R826" t="s">
        <v>191</v>
      </c>
      <c r="S826" t="s">
        <v>72</v>
      </c>
      <c r="T826" t="s">
        <v>6634</v>
      </c>
      <c r="U826" t="s">
        <v>6635</v>
      </c>
      <c r="V826" t="s">
        <v>157</v>
      </c>
      <c r="W826" t="s">
        <v>394</v>
      </c>
      <c r="X826" t="s">
        <v>394</v>
      </c>
      <c r="Y826" t="s">
        <v>394</v>
      </c>
      <c r="Z826" t="s">
        <v>737</v>
      </c>
      <c r="AA826" t="s">
        <v>6587</v>
      </c>
      <c r="AB826" t="s">
        <v>44</v>
      </c>
      <c r="AC826" t="s">
        <v>27</v>
      </c>
      <c r="AD826" t="s">
        <v>19436</v>
      </c>
      <c r="AE826">
        <v>3</v>
      </c>
      <c r="AF826">
        <v>171</v>
      </c>
      <c r="AH826" t="s">
        <v>19017</v>
      </c>
      <c r="AI826" t="s">
        <v>19343</v>
      </c>
      <c r="AJ826" t="s">
        <v>19343</v>
      </c>
      <c r="AK826" s="8" t="s">
        <v>19366</v>
      </c>
      <c r="AL826" s="8" t="s">
        <v>19343</v>
      </c>
    </row>
    <row r="827" spans="1:38" hidden="1" x14ac:dyDescent="0.25">
      <c r="A827" t="s">
        <v>6588</v>
      </c>
      <c r="C827" t="s">
        <v>149</v>
      </c>
      <c r="H827" t="s">
        <v>6636</v>
      </c>
      <c r="I827" t="s">
        <v>6637</v>
      </c>
      <c r="J827" t="s">
        <v>51</v>
      </c>
      <c r="K827" t="s">
        <v>40</v>
      </c>
      <c r="L827" t="s">
        <v>6638</v>
      </c>
      <c r="M827" t="s">
        <v>6639</v>
      </c>
      <c r="N827">
        <v>4939664</v>
      </c>
      <c r="O827">
        <v>106</v>
      </c>
      <c r="P827">
        <v>164415</v>
      </c>
      <c r="Q827">
        <v>158836</v>
      </c>
      <c r="R827" t="s">
        <v>71</v>
      </c>
      <c r="S827" t="s">
        <v>72</v>
      </c>
      <c r="T827" t="s">
        <v>6640</v>
      </c>
      <c r="U827" t="s">
        <v>6641</v>
      </c>
      <c r="V827" t="s">
        <v>245</v>
      </c>
      <c r="W827" t="s">
        <v>246</v>
      </c>
      <c r="X827" t="s">
        <v>246</v>
      </c>
      <c r="Y827" t="s">
        <v>246</v>
      </c>
      <c r="Z827" t="s">
        <v>247</v>
      </c>
      <c r="AA827" t="s">
        <v>6588</v>
      </c>
      <c r="AB827" t="s">
        <v>44</v>
      </c>
      <c r="AC827" t="s">
        <v>27</v>
      </c>
      <c r="AD827" t="s">
        <v>19436</v>
      </c>
      <c r="AE827">
        <v>2</v>
      </c>
      <c r="AF827">
        <v>104</v>
      </c>
      <c r="AH827" t="s">
        <v>18994</v>
      </c>
      <c r="AI827" t="s">
        <v>19343</v>
      </c>
      <c r="AJ827" t="s">
        <v>19343</v>
      </c>
      <c r="AK827" s="8" t="s">
        <v>47</v>
      </c>
      <c r="AL827" s="8" t="s">
        <v>19343</v>
      </c>
    </row>
    <row r="828" spans="1:38" hidden="1" x14ac:dyDescent="0.25">
      <c r="A828" t="s">
        <v>6589</v>
      </c>
      <c r="B828" t="s">
        <v>322</v>
      </c>
      <c r="C828" t="s">
        <v>149</v>
      </c>
      <c r="H828" t="s">
        <v>6642</v>
      </c>
      <c r="I828" t="s">
        <v>6643</v>
      </c>
      <c r="J828" t="s">
        <v>35</v>
      </c>
      <c r="K828" t="s">
        <v>40</v>
      </c>
      <c r="L828" t="s">
        <v>6644</v>
      </c>
      <c r="M828" t="s">
        <v>6645</v>
      </c>
      <c r="N828">
        <v>4940014</v>
      </c>
      <c r="O828">
        <v>74</v>
      </c>
      <c r="P828">
        <v>174652</v>
      </c>
      <c r="Q828">
        <v>550</v>
      </c>
      <c r="R828" t="s">
        <v>84</v>
      </c>
      <c r="S828" t="s">
        <v>85</v>
      </c>
      <c r="T828" t="s">
        <v>6646</v>
      </c>
      <c r="U828" t="s">
        <v>6647</v>
      </c>
      <c r="V828" t="s">
        <v>329</v>
      </c>
      <c r="W828" t="s">
        <v>1878</v>
      </c>
      <c r="X828" t="s">
        <v>331</v>
      </c>
      <c r="Y828" t="s">
        <v>331</v>
      </c>
      <c r="Z828" t="s">
        <v>332</v>
      </c>
      <c r="AA828" t="s">
        <v>6589</v>
      </c>
      <c r="AB828" t="s">
        <v>44</v>
      </c>
      <c r="AC828" t="s">
        <v>27</v>
      </c>
      <c r="AD828" t="s">
        <v>19436</v>
      </c>
      <c r="AE828">
        <v>4</v>
      </c>
      <c r="AF828">
        <v>108</v>
      </c>
      <c r="AH828" t="s">
        <v>18964</v>
      </c>
      <c r="AI828" t="s">
        <v>19344</v>
      </c>
      <c r="AJ828" t="s">
        <v>19343</v>
      </c>
      <c r="AK828" s="8" t="s">
        <v>47</v>
      </c>
      <c r="AL828" s="8" t="s">
        <v>19343</v>
      </c>
    </row>
    <row r="829" spans="1:38" hidden="1" x14ac:dyDescent="0.25">
      <c r="A829" t="s">
        <v>6648</v>
      </c>
      <c r="B829" t="s">
        <v>387</v>
      </c>
      <c r="C829" t="s">
        <v>387</v>
      </c>
      <c r="D829" t="s">
        <v>387</v>
      </c>
      <c r="F829" t="s">
        <v>388</v>
      </c>
      <c r="H829" t="s">
        <v>6673</v>
      </c>
      <c r="I829" t="s">
        <v>6674</v>
      </c>
      <c r="J829" t="s">
        <v>51</v>
      </c>
      <c r="K829" t="s">
        <v>40</v>
      </c>
      <c r="L829">
        <v>35024</v>
      </c>
      <c r="M829" t="s">
        <v>6675</v>
      </c>
      <c r="N829">
        <v>4940124</v>
      </c>
      <c r="O829">
        <v>71</v>
      </c>
      <c r="P829">
        <v>182693</v>
      </c>
      <c r="Q829">
        <v>1296536</v>
      </c>
      <c r="R829" t="s">
        <v>191</v>
      </c>
      <c r="S829" t="s">
        <v>72</v>
      </c>
      <c r="T829" t="s">
        <v>6676</v>
      </c>
      <c r="U829" t="s">
        <v>6677</v>
      </c>
      <c r="V829" t="s">
        <v>157</v>
      </c>
      <c r="W829" t="s">
        <v>394</v>
      </c>
      <c r="X829" t="s">
        <v>394</v>
      </c>
      <c r="Y829" t="s">
        <v>394</v>
      </c>
      <c r="Z829" t="s">
        <v>737</v>
      </c>
      <c r="AA829" t="s">
        <v>6648</v>
      </c>
      <c r="AB829" t="s">
        <v>44</v>
      </c>
      <c r="AC829" t="s">
        <v>27</v>
      </c>
      <c r="AD829" t="s">
        <v>19436</v>
      </c>
      <c r="AE829">
        <v>3</v>
      </c>
      <c r="AF829">
        <v>171</v>
      </c>
      <c r="AH829" t="s">
        <v>18932</v>
      </c>
      <c r="AI829" t="s">
        <v>19343</v>
      </c>
      <c r="AJ829" t="s">
        <v>19343</v>
      </c>
      <c r="AK829" s="8" t="s">
        <v>19366</v>
      </c>
      <c r="AL829" s="8" t="s">
        <v>19343</v>
      </c>
    </row>
    <row r="830" spans="1:38" hidden="1" x14ac:dyDescent="0.25">
      <c r="A830" t="s">
        <v>6649</v>
      </c>
      <c r="B830" t="s">
        <v>322</v>
      </c>
      <c r="C830" t="s">
        <v>149</v>
      </c>
      <c r="H830" t="s">
        <v>6678</v>
      </c>
      <c r="I830" t="s">
        <v>6679</v>
      </c>
      <c r="J830" t="s">
        <v>35</v>
      </c>
      <c r="K830" t="s">
        <v>40</v>
      </c>
      <c r="L830" t="s">
        <v>6680</v>
      </c>
      <c r="M830" t="s">
        <v>6681</v>
      </c>
      <c r="N830">
        <v>4940216</v>
      </c>
      <c r="O830">
        <v>37</v>
      </c>
      <c r="P830">
        <v>318431</v>
      </c>
      <c r="Q830">
        <v>550</v>
      </c>
      <c r="R830" t="s">
        <v>84</v>
      </c>
      <c r="S830" t="s">
        <v>85</v>
      </c>
      <c r="T830" t="s">
        <v>6682</v>
      </c>
      <c r="U830" t="s">
        <v>6683</v>
      </c>
      <c r="V830" t="s">
        <v>329</v>
      </c>
      <c r="W830" t="s">
        <v>1878</v>
      </c>
      <c r="X830" t="s">
        <v>331</v>
      </c>
      <c r="Y830" t="s">
        <v>331</v>
      </c>
      <c r="Z830" t="s">
        <v>332</v>
      </c>
      <c r="AA830" t="s">
        <v>6649</v>
      </c>
      <c r="AB830" t="s">
        <v>44</v>
      </c>
      <c r="AC830" t="s">
        <v>27</v>
      </c>
      <c r="AD830" t="s">
        <v>19436</v>
      </c>
      <c r="AE830">
        <v>1</v>
      </c>
      <c r="AF830">
        <v>133</v>
      </c>
      <c r="AH830" t="s">
        <v>40</v>
      </c>
      <c r="AI830" t="s">
        <v>19343</v>
      </c>
      <c r="AJ830" t="s">
        <v>19343</v>
      </c>
      <c r="AK830" s="8" t="s">
        <v>47</v>
      </c>
      <c r="AL830" s="8" t="s">
        <v>19343</v>
      </c>
    </row>
    <row r="831" spans="1:38" hidden="1" x14ac:dyDescent="0.25">
      <c r="A831" t="s">
        <v>6650</v>
      </c>
      <c r="B831" t="s">
        <v>2475</v>
      </c>
      <c r="C831" t="s">
        <v>149</v>
      </c>
      <c r="D831" t="s">
        <v>422</v>
      </c>
      <c r="F831" t="s">
        <v>248</v>
      </c>
      <c r="H831" t="s">
        <v>6684</v>
      </c>
      <c r="I831" t="s">
        <v>6685</v>
      </c>
      <c r="J831" t="s">
        <v>35</v>
      </c>
      <c r="K831" t="s">
        <v>40</v>
      </c>
      <c r="L831" t="s">
        <v>6686</v>
      </c>
      <c r="M831" t="s">
        <v>6687</v>
      </c>
      <c r="N831">
        <v>4941967</v>
      </c>
      <c r="O831">
        <v>156</v>
      </c>
      <c r="P831">
        <v>106225</v>
      </c>
      <c r="Q831">
        <v>158836</v>
      </c>
      <c r="R831" t="s">
        <v>71</v>
      </c>
      <c r="S831" t="s">
        <v>72</v>
      </c>
      <c r="T831" t="s">
        <v>6688</v>
      </c>
      <c r="U831" t="s">
        <v>6689</v>
      </c>
      <c r="V831" t="s">
        <v>429</v>
      </c>
      <c r="W831" t="s">
        <v>1802</v>
      </c>
      <c r="X831" t="s">
        <v>1802</v>
      </c>
      <c r="Y831" t="s">
        <v>1802</v>
      </c>
      <c r="Z831" t="s">
        <v>77</v>
      </c>
      <c r="AA831" t="s">
        <v>6650</v>
      </c>
      <c r="AB831" t="s">
        <v>44</v>
      </c>
      <c r="AC831" t="s">
        <v>27</v>
      </c>
      <c r="AD831" t="s">
        <v>19436</v>
      </c>
      <c r="AE831">
        <v>3</v>
      </c>
      <c r="AF831">
        <v>171</v>
      </c>
      <c r="AH831" t="s">
        <v>18977</v>
      </c>
      <c r="AI831" t="s">
        <v>19343</v>
      </c>
      <c r="AJ831" t="s">
        <v>19343</v>
      </c>
      <c r="AK831" s="8" t="s">
        <v>19366</v>
      </c>
      <c r="AL831" s="8" t="s">
        <v>19343</v>
      </c>
    </row>
    <row r="832" spans="1:38" hidden="1" x14ac:dyDescent="0.25">
      <c r="A832" t="s">
        <v>6651</v>
      </c>
      <c r="B832" t="s">
        <v>387</v>
      </c>
      <c r="C832" t="s">
        <v>387</v>
      </c>
      <c r="D832" t="s">
        <v>387</v>
      </c>
      <c r="F832" t="s">
        <v>388</v>
      </c>
      <c r="H832" t="s">
        <v>6690</v>
      </c>
      <c r="I832" t="s">
        <v>6691</v>
      </c>
      <c r="J832" t="s">
        <v>51</v>
      </c>
      <c r="K832" t="s">
        <v>40</v>
      </c>
      <c r="L832">
        <v>42844</v>
      </c>
      <c r="M832" t="s">
        <v>6692</v>
      </c>
      <c r="N832">
        <v>4942102</v>
      </c>
      <c r="O832">
        <v>74</v>
      </c>
      <c r="P832">
        <v>178985</v>
      </c>
      <c r="Q832">
        <v>1296536</v>
      </c>
      <c r="R832" t="s">
        <v>191</v>
      </c>
      <c r="S832" t="s">
        <v>72</v>
      </c>
      <c r="T832" t="s">
        <v>6693</v>
      </c>
      <c r="U832" t="s">
        <v>6694</v>
      </c>
      <c r="V832" t="s">
        <v>157</v>
      </c>
      <c r="W832" t="s">
        <v>394</v>
      </c>
      <c r="X832" t="s">
        <v>394</v>
      </c>
      <c r="Y832" t="s">
        <v>394</v>
      </c>
      <c r="Z832" t="s">
        <v>737</v>
      </c>
      <c r="AA832" t="s">
        <v>6651</v>
      </c>
      <c r="AB832" t="s">
        <v>44</v>
      </c>
      <c r="AC832" t="s">
        <v>27</v>
      </c>
      <c r="AD832" t="s">
        <v>19436</v>
      </c>
      <c r="AE832">
        <v>3</v>
      </c>
      <c r="AF832">
        <v>171</v>
      </c>
      <c r="AH832" t="s">
        <v>19018</v>
      </c>
      <c r="AI832" t="s">
        <v>19343</v>
      </c>
      <c r="AJ832" t="s">
        <v>19343</v>
      </c>
      <c r="AK832" s="8" t="s">
        <v>19366</v>
      </c>
      <c r="AL832" s="8" t="s">
        <v>19343</v>
      </c>
    </row>
    <row r="833" spans="1:38" hidden="1" x14ac:dyDescent="0.25">
      <c r="A833" t="s">
        <v>6652</v>
      </c>
      <c r="B833" t="s">
        <v>322</v>
      </c>
      <c r="C833" t="s">
        <v>149</v>
      </c>
      <c r="H833" t="s">
        <v>6695</v>
      </c>
      <c r="I833" t="s">
        <v>6696</v>
      </c>
      <c r="J833" t="s">
        <v>35</v>
      </c>
      <c r="K833" t="s">
        <v>40</v>
      </c>
      <c r="L833" t="s">
        <v>6697</v>
      </c>
      <c r="M833" t="s">
        <v>6698</v>
      </c>
      <c r="N833">
        <v>4943110</v>
      </c>
      <c r="O833">
        <v>64</v>
      </c>
      <c r="P833">
        <v>261580</v>
      </c>
      <c r="Q833">
        <v>550</v>
      </c>
      <c r="R833" t="s">
        <v>84</v>
      </c>
      <c r="S833" t="s">
        <v>85</v>
      </c>
      <c r="T833" t="s">
        <v>6699</v>
      </c>
      <c r="U833" t="s">
        <v>6700</v>
      </c>
      <c r="V833" t="s">
        <v>329</v>
      </c>
      <c r="W833" t="s">
        <v>1878</v>
      </c>
      <c r="X833" t="s">
        <v>331</v>
      </c>
      <c r="Y833" t="s">
        <v>331</v>
      </c>
      <c r="Z833" t="s">
        <v>703</v>
      </c>
      <c r="AA833" t="s">
        <v>6652</v>
      </c>
      <c r="AB833" t="s">
        <v>44</v>
      </c>
      <c r="AC833" t="s">
        <v>27</v>
      </c>
      <c r="AD833" t="s">
        <v>19436</v>
      </c>
      <c r="AE833">
        <v>1</v>
      </c>
      <c r="AF833">
        <v>133</v>
      </c>
      <c r="AH833" t="s">
        <v>40</v>
      </c>
      <c r="AI833" t="s">
        <v>19343</v>
      </c>
      <c r="AJ833" t="s">
        <v>19343</v>
      </c>
      <c r="AK833" s="8" t="s">
        <v>47</v>
      </c>
      <c r="AL833" s="8" t="s">
        <v>19343</v>
      </c>
    </row>
    <row r="834" spans="1:38" hidden="1" x14ac:dyDescent="0.25">
      <c r="A834" t="s">
        <v>6653</v>
      </c>
      <c r="B834" t="s">
        <v>387</v>
      </c>
      <c r="C834" t="s">
        <v>149</v>
      </c>
      <c r="D834" t="s">
        <v>586</v>
      </c>
      <c r="F834" t="s">
        <v>150</v>
      </c>
      <c r="H834" t="s">
        <v>6701</v>
      </c>
      <c r="I834" t="s">
        <v>6702</v>
      </c>
      <c r="J834" t="s">
        <v>51</v>
      </c>
      <c r="K834" t="s">
        <v>40</v>
      </c>
      <c r="L834" t="s">
        <v>6703</v>
      </c>
      <c r="M834" t="s">
        <v>6704</v>
      </c>
      <c r="N834">
        <v>4943733</v>
      </c>
      <c r="O834">
        <v>174</v>
      </c>
      <c r="P834">
        <v>52414</v>
      </c>
      <c r="Q834">
        <v>299766</v>
      </c>
      <c r="R834" t="s">
        <v>733</v>
      </c>
      <c r="S834" t="s">
        <v>72</v>
      </c>
      <c r="T834" t="s">
        <v>6705</v>
      </c>
      <c r="U834" t="s">
        <v>6706</v>
      </c>
      <c r="V834" t="s">
        <v>157</v>
      </c>
      <c r="W834" t="s">
        <v>826</v>
      </c>
      <c r="X834" t="s">
        <v>826</v>
      </c>
      <c r="Y834" t="s">
        <v>826</v>
      </c>
      <c r="Z834" t="s">
        <v>827</v>
      </c>
      <c r="AA834" t="s">
        <v>6653</v>
      </c>
      <c r="AB834" t="s">
        <v>44</v>
      </c>
      <c r="AC834" t="s">
        <v>27</v>
      </c>
      <c r="AD834" t="s">
        <v>19436</v>
      </c>
      <c r="AE834">
        <v>1</v>
      </c>
      <c r="AF834">
        <v>421</v>
      </c>
      <c r="AH834" t="s">
        <v>18933</v>
      </c>
      <c r="AI834" t="s">
        <v>19344</v>
      </c>
      <c r="AJ834" t="s">
        <v>19343</v>
      </c>
      <c r="AK834" s="8" t="s">
        <v>47</v>
      </c>
      <c r="AL834" s="8" t="s">
        <v>19344</v>
      </c>
    </row>
    <row r="835" spans="1:38" hidden="1" x14ac:dyDescent="0.25">
      <c r="A835" t="s">
        <v>6654</v>
      </c>
      <c r="H835" t="s">
        <v>6707</v>
      </c>
      <c r="I835" t="s">
        <v>6708</v>
      </c>
      <c r="J835" t="s">
        <v>51</v>
      </c>
      <c r="K835" t="s">
        <v>40</v>
      </c>
      <c r="L835" t="s">
        <v>6709</v>
      </c>
      <c r="M835" t="s">
        <v>6710</v>
      </c>
      <c r="N835">
        <v>4944475</v>
      </c>
      <c r="O835">
        <v>52</v>
      </c>
      <c r="P835">
        <v>330639</v>
      </c>
      <c r="Q835">
        <v>2080665</v>
      </c>
      <c r="R835" t="s">
        <v>6711</v>
      </c>
      <c r="S835" t="s">
        <v>6712</v>
      </c>
      <c r="T835" t="s">
        <v>6713</v>
      </c>
      <c r="U835" t="s">
        <v>6714</v>
      </c>
      <c r="V835" t="s">
        <v>3546</v>
      </c>
      <c r="W835" t="s">
        <v>3569</v>
      </c>
      <c r="X835" t="s">
        <v>3569</v>
      </c>
      <c r="Y835" t="s">
        <v>3569</v>
      </c>
      <c r="Z835" t="s">
        <v>3570</v>
      </c>
      <c r="AA835" t="s">
        <v>6654</v>
      </c>
      <c r="AB835" t="s">
        <v>44</v>
      </c>
      <c r="AC835" t="s">
        <v>27</v>
      </c>
      <c r="AD835" t="s">
        <v>19436</v>
      </c>
      <c r="AE835">
        <v>1</v>
      </c>
      <c r="AF835">
        <v>141</v>
      </c>
      <c r="AH835" t="s">
        <v>18989</v>
      </c>
      <c r="AI835" t="s">
        <v>19343</v>
      </c>
      <c r="AJ835" t="s">
        <v>19343</v>
      </c>
      <c r="AK835" s="8" t="s">
        <v>19366</v>
      </c>
      <c r="AL835" s="8" t="s">
        <v>19344</v>
      </c>
    </row>
    <row r="836" spans="1:38" hidden="1" x14ac:dyDescent="0.25">
      <c r="A836" t="s">
        <v>6655</v>
      </c>
      <c r="C836" t="s">
        <v>149</v>
      </c>
      <c r="F836" t="s">
        <v>150</v>
      </c>
      <c r="H836" t="s">
        <v>6715</v>
      </c>
      <c r="I836" t="s">
        <v>6716</v>
      </c>
      <c r="J836" t="s">
        <v>51</v>
      </c>
      <c r="K836" t="s">
        <v>40</v>
      </c>
      <c r="L836" t="s">
        <v>6717</v>
      </c>
      <c r="M836" t="s">
        <v>6718</v>
      </c>
      <c r="N836">
        <v>4944776</v>
      </c>
      <c r="O836">
        <v>97</v>
      </c>
      <c r="P836">
        <v>170224</v>
      </c>
      <c r="Q836">
        <v>61645</v>
      </c>
      <c r="R836" t="s">
        <v>38</v>
      </c>
      <c r="S836" t="s">
        <v>39</v>
      </c>
      <c r="T836" t="s">
        <v>6719</v>
      </c>
      <c r="U836" t="s">
        <v>6720</v>
      </c>
      <c r="V836" t="s">
        <v>157</v>
      </c>
      <c r="W836" t="s">
        <v>158</v>
      </c>
      <c r="X836" t="s">
        <v>158</v>
      </c>
      <c r="Y836" t="s">
        <v>158</v>
      </c>
      <c r="Z836" t="s">
        <v>159</v>
      </c>
      <c r="AA836" t="s">
        <v>6655</v>
      </c>
      <c r="AB836" t="s">
        <v>44</v>
      </c>
      <c r="AC836" t="s">
        <v>27</v>
      </c>
      <c r="AD836" t="s">
        <v>19423</v>
      </c>
      <c r="AE836" t="s">
        <v>46</v>
      </c>
      <c r="AF836">
        <v>252</v>
      </c>
      <c r="AH836" t="s">
        <v>18934</v>
      </c>
      <c r="AI836" t="s">
        <v>19343</v>
      </c>
      <c r="AJ836" t="s">
        <v>19343</v>
      </c>
      <c r="AK836" s="8" t="s">
        <v>47</v>
      </c>
      <c r="AL836" s="8" t="s">
        <v>19344</v>
      </c>
    </row>
    <row r="837" spans="1:38" hidden="1" x14ac:dyDescent="0.25">
      <c r="A837" t="s">
        <v>6656</v>
      </c>
      <c r="B837" t="s">
        <v>369</v>
      </c>
      <c r="C837" t="s">
        <v>149</v>
      </c>
      <c r="D837" t="s">
        <v>422</v>
      </c>
      <c r="F837" t="s">
        <v>248</v>
      </c>
      <c r="H837" t="s">
        <v>6721</v>
      </c>
      <c r="I837" t="s">
        <v>6722</v>
      </c>
      <c r="J837" t="s">
        <v>35</v>
      </c>
      <c r="K837" t="s">
        <v>40</v>
      </c>
      <c r="L837" t="s">
        <v>6723</v>
      </c>
      <c r="M837" t="s">
        <v>6724</v>
      </c>
      <c r="N837">
        <v>4944778</v>
      </c>
      <c r="O837">
        <v>118</v>
      </c>
      <c r="P837">
        <v>104772</v>
      </c>
      <c r="Q837">
        <v>158836</v>
      </c>
      <c r="R837" t="s">
        <v>71</v>
      </c>
      <c r="S837" t="s">
        <v>72</v>
      </c>
      <c r="T837" t="s">
        <v>6725</v>
      </c>
      <c r="U837" t="s">
        <v>6726</v>
      </c>
      <c r="V837" t="s">
        <v>429</v>
      </c>
      <c r="W837" t="s">
        <v>3660</v>
      </c>
      <c r="X837" t="s">
        <v>3660</v>
      </c>
      <c r="Y837" t="s">
        <v>3660</v>
      </c>
      <c r="Z837" t="s">
        <v>77</v>
      </c>
      <c r="AA837" t="s">
        <v>6656</v>
      </c>
      <c r="AB837" t="s">
        <v>44</v>
      </c>
      <c r="AC837" t="s">
        <v>27</v>
      </c>
      <c r="AD837" t="s">
        <v>19436</v>
      </c>
      <c r="AE837">
        <v>3</v>
      </c>
      <c r="AF837">
        <v>171</v>
      </c>
      <c r="AH837" t="s">
        <v>18977</v>
      </c>
      <c r="AI837" t="s">
        <v>19343</v>
      </c>
      <c r="AJ837" t="s">
        <v>19343</v>
      </c>
      <c r="AK837" s="8" t="s">
        <v>19366</v>
      </c>
      <c r="AL837" s="8" t="s">
        <v>19343</v>
      </c>
    </row>
    <row r="838" spans="1:38" hidden="1" x14ac:dyDescent="0.25">
      <c r="A838" t="s">
        <v>6657</v>
      </c>
      <c r="B838" t="s">
        <v>186</v>
      </c>
      <c r="C838" t="s">
        <v>149</v>
      </c>
      <c r="D838" t="s">
        <v>866</v>
      </c>
      <c r="F838" t="s">
        <v>867</v>
      </c>
      <c r="H838" t="s">
        <v>6727</v>
      </c>
      <c r="I838" t="s">
        <v>6728</v>
      </c>
      <c r="J838" t="s">
        <v>35</v>
      </c>
      <c r="K838" t="s">
        <v>40</v>
      </c>
      <c r="L838" t="s">
        <v>6729</v>
      </c>
      <c r="M838" t="s">
        <v>6730</v>
      </c>
      <c r="N838">
        <v>4945021</v>
      </c>
      <c r="O838">
        <v>53</v>
      </c>
      <c r="P838">
        <v>225960</v>
      </c>
      <c r="Q838">
        <v>550</v>
      </c>
      <c r="R838" t="s">
        <v>84</v>
      </c>
      <c r="S838" t="s">
        <v>85</v>
      </c>
      <c r="T838" t="s">
        <v>6731</v>
      </c>
      <c r="U838" t="s">
        <v>6732</v>
      </c>
      <c r="V838" t="s">
        <v>874</v>
      </c>
      <c r="W838" t="s">
        <v>1843</v>
      </c>
      <c r="X838" t="s">
        <v>1843</v>
      </c>
      <c r="Y838" t="s">
        <v>1843</v>
      </c>
      <c r="Z838" t="s">
        <v>1844</v>
      </c>
      <c r="AA838" t="s">
        <v>6657</v>
      </c>
      <c r="AB838" t="s">
        <v>44</v>
      </c>
      <c r="AC838" t="s">
        <v>27</v>
      </c>
      <c r="AD838" t="s">
        <v>19412</v>
      </c>
      <c r="AE838" t="s">
        <v>46</v>
      </c>
      <c r="AF838" t="s">
        <v>47</v>
      </c>
      <c r="AH838" t="s">
        <v>40</v>
      </c>
      <c r="AI838" t="s">
        <v>19343</v>
      </c>
      <c r="AJ838" t="s">
        <v>19343</v>
      </c>
      <c r="AK838" s="8" t="s">
        <v>19378</v>
      </c>
      <c r="AL838" s="8" t="s">
        <v>19344</v>
      </c>
    </row>
    <row r="839" spans="1:38" hidden="1" x14ac:dyDescent="0.25">
      <c r="A839" t="s">
        <v>6658</v>
      </c>
      <c r="B839" t="s">
        <v>248</v>
      </c>
      <c r="C839" t="s">
        <v>149</v>
      </c>
      <c r="D839" t="s">
        <v>248</v>
      </c>
      <c r="F839" t="s">
        <v>249</v>
      </c>
      <c r="H839" t="s">
        <v>6733</v>
      </c>
      <c r="I839" t="s">
        <v>6734</v>
      </c>
      <c r="J839" t="s">
        <v>35</v>
      </c>
      <c r="K839" t="s">
        <v>40</v>
      </c>
      <c r="L839" t="s">
        <v>6735</v>
      </c>
      <c r="M839" t="s">
        <v>6736</v>
      </c>
      <c r="N839">
        <v>4945069</v>
      </c>
      <c r="O839">
        <v>158</v>
      </c>
      <c r="P839">
        <v>71558</v>
      </c>
      <c r="Q839">
        <v>1812935</v>
      </c>
      <c r="R839" t="s">
        <v>689</v>
      </c>
      <c r="S839" t="s">
        <v>690</v>
      </c>
      <c r="T839" t="s">
        <v>6737</v>
      </c>
      <c r="U839" t="s">
        <v>6738</v>
      </c>
      <c r="V839" t="s">
        <v>257</v>
      </c>
      <c r="W839" t="s">
        <v>258</v>
      </c>
      <c r="X839" t="s">
        <v>258</v>
      </c>
      <c r="Y839" t="s">
        <v>258</v>
      </c>
      <c r="Z839" t="s">
        <v>259</v>
      </c>
      <c r="AA839" t="s">
        <v>6658</v>
      </c>
      <c r="AB839" t="s">
        <v>44</v>
      </c>
      <c r="AC839" t="s">
        <v>27</v>
      </c>
      <c r="AD839" t="s">
        <v>19430</v>
      </c>
      <c r="AE839" t="s">
        <v>46</v>
      </c>
      <c r="AF839">
        <v>41</v>
      </c>
      <c r="AH839" t="s">
        <v>18933</v>
      </c>
      <c r="AI839" t="s">
        <v>19343</v>
      </c>
      <c r="AJ839" t="s">
        <v>19343</v>
      </c>
      <c r="AK839" s="8" t="s">
        <v>47</v>
      </c>
      <c r="AL839" s="8" t="s">
        <v>19344</v>
      </c>
    </row>
    <row r="840" spans="1:38" hidden="1" x14ac:dyDescent="0.25">
      <c r="A840" t="s">
        <v>6659</v>
      </c>
      <c r="B840" t="s">
        <v>322</v>
      </c>
      <c r="C840" t="s">
        <v>149</v>
      </c>
      <c r="H840" t="s">
        <v>6739</v>
      </c>
      <c r="I840" t="s">
        <v>6740</v>
      </c>
      <c r="J840" t="s">
        <v>35</v>
      </c>
      <c r="K840" t="s">
        <v>40</v>
      </c>
      <c r="L840" t="s">
        <v>6741</v>
      </c>
      <c r="M840" t="s">
        <v>6742</v>
      </c>
      <c r="N840">
        <v>4945319</v>
      </c>
      <c r="O840">
        <v>91</v>
      </c>
      <c r="P840">
        <v>143620</v>
      </c>
      <c r="Q840">
        <v>550</v>
      </c>
      <c r="R840" t="s">
        <v>84</v>
      </c>
      <c r="S840" t="s">
        <v>85</v>
      </c>
      <c r="T840" t="s">
        <v>6743</v>
      </c>
      <c r="U840" t="s">
        <v>6744</v>
      </c>
      <c r="V840" t="s">
        <v>329</v>
      </c>
      <c r="W840" t="s">
        <v>1878</v>
      </c>
      <c r="X840" t="s">
        <v>331</v>
      </c>
      <c r="Y840" t="s">
        <v>331</v>
      </c>
      <c r="Z840" t="s">
        <v>332</v>
      </c>
      <c r="AA840" t="s">
        <v>6659</v>
      </c>
      <c r="AB840" t="s">
        <v>44</v>
      </c>
      <c r="AC840" t="s">
        <v>27</v>
      </c>
      <c r="AD840" t="s">
        <v>19436</v>
      </c>
      <c r="AE840">
        <v>4</v>
      </c>
      <c r="AF840">
        <v>108</v>
      </c>
      <c r="AH840" t="s">
        <v>18964</v>
      </c>
      <c r="AI840" t="s">
        <v>19344</v>
      </c>
      <c r="AJ840" t="s">
        <v>19343</v>
      </c>
      <c r="AK840" s="8" t="s">
        <v>47</v>
      </c>
      <c r="AL840" s="8" t="s">
        <v>19343</v>
      </c>
    </row>
    <row r="841" spans="1:38" hidden="1" x14ac:dyDescent="0.25">
      <c r="A841" t="s">
        <v>6660</v>
      </c>
      <c r="B841" t="s">
        <v>387</v>
      </c>
      <c r="C841" t="s">
        <v>149</v>
      </c>
      <c r="D841" t="s">
        <v>586</v>
      </c>
      <c r="F841" t="s">
        <v>150</v>
      </c>
      <c r="H841" t="s">
        <v>6745</v>
      </c>
      <c r="I841" t="s">
        <v>6746</v>
      </c>
      <c r="J841" t="s">
        <v>51</v>
      </c>
      <c r="K841" t="s">
        <v>40</v>
      </c>
      <c r="L841" t="s">
        <v>6747</v>
      </c>
      <c r="M841" t="s">
        <v>6748</v>
      </c>
      <c r="N841">
        <v>4946099</v>
      </c>
      <c r="O841">
        <v>96</v>
      </c>
      <c r="P841">
        <v>84761</v>
      </c>
      <c r="Q841">
        <v>208224</v>
      </c>
      <c r="R841" t="s">
        <v>591</v>
      </c>
      <c r="S841" t="s">
        <v>592</v>
      </c>
      <c r="T841" t="s">
        <v>6749</v>
      </c>
      <c r="U841" t="s">
        <v>6750</v>
      </c>
      <c r="V841" t="s">
        <v>157</v>
      </c>
      <c r="W841" t="s">
        <v>826</v>
      </c>
      <c r="X841" t="s">
        <v>826</v>
      </c>
      <c r="Y841" t="s">
        <v>826</v>
      </c>
      <c r="Z841" t="s">
        <v>827</v>
      </c>
      <c r="AA841" t="s">
        <v>6660</v>
      </c>
      <c r="AB841" t="s">
        <v>44</v>
      </c>
      <c r="AC841" t="s">
        <v>27</v>
      </c>
      <c r="AD841" t="s">
        <v>19414</v>
      </c>
      <c r="AE841" t="s">
        <v>46</v>
      </c>
      <c r="AF841" t="s">
        <v>47</v>
      </c>
      <c r="AH841" t="s">
        <v>40</v>
      </c>
      <c r="AI841" t="s">
        <v>19343</v>
      </c>
      <c r="AJ841" t="s">
        <v>19343</v>
      </c>
      <c r="AK841" s="8" t="s">
        <v>47</v>
      </c>
      <c r="AL841" s="8" t="s">
        <v>19344</v>
      </c>
    </row>
    <row r="842" spans="1:38" hidden="1" x14ac:dyDescent="0.25">
      <c r="A842" t="s">
        <v>6661</v>
      </c>
      <c r="B842" t="s">
        <v>322</v>
      </c>
      <c r="C842" t="s">
        <v>149</v>
      </c>
      <c r="H842" t="s">
        <v>6751</v>
      </c>
      <c r="I842" t="s">
        <v>6752</v>
      </c>
      <c r="J842" t="s">
        <v>35</v>
      </c>
      <c r="K842" t="s">
        <v>40</v>
      </c>
      <c r="L842" t="s">
        <v>6753</v>
      </c>
      <c r="M842" t="s">
        <v>6754</v>
      </c>
      <c r="N842">
        <v>4946172</v>
      </c>
      <c r="O842">
        <v>49</v>
      </c>
      <c r="P842">
        <v>293616</v>
      </c>
      <c r="Q842">
        <v>550</v>
      </c>
      <c r="R842" t="s">
        <v>84</v>
      </c>
      <c r="S842" t="s">
        <v>85</v>
      </c>
      <c r="T842" t="s">
        <v>6755</v>
      </c>
      <c r="U842" t="s">
        <v>6756</v>
      </c>
      <c r="V842" t="s">
        <v>329</v>
      </c>
      <c r="W842" t="s">
        <v>703</v>
      </c>
      <c r="X842" t="s">
        <v>704</v>
      </c>
      <c r="Y842" t="s">
        <v>704</v>
      </c>
      <c r="Z842" t="s">
        <v>705</v>
      </c>
      <c r="AA842" t="s">
        <v>6661</v>
      </c>
      <c r="AB842" t="s">
        <v>44</v>
      </c>
      <c r="AC842" t="s">
        <v>27</v>
      </c>
      <c r="AD842" t="s">
        <v>19436</v>
      </c>
      <c r="AE842">
        <v>1</v>
      </c>
      <c r="AF842">
        <v>110</v>
      </c>
      <c r="AH842" t="s">
        <v>18933</v>
      </c>
      <c r="AI842" t="s">
        <v>19343</v>
      </c>
      <c r="AJ842" t="s">
        <v>19343</v>
      </c>
      <c r="AK842" s="8" t="s">
        <v>47</v>
      </c>
      <c r="AL842" s="8" t="s">
        <v>19344</v>
      </c>
    </row>
    <row r="843" spans="1:38" hidden="1" x14ac:dyDescent="0.25">
      <c r="A843" t="s">
        <v>6662</v>
      </c>
      <c r="B843" t="s">
        <v>322</v>
      </c>
      <c r="C843" t="s">
        <v>149</v>
      </c>
      <c r="H843" t="s">
        <v>6757</v>
      </c>
      <c r="I843" t="s">
        <v>6758</v>
      </c>
      <c r="J843" t="s">
        <v>35</v>
      </c>
      <c r="K843" t="s">
        <v>40</v>
      </c>
      <c r="L843" t="s">
        <v>6759</v>
      </c>
      <c r="M843" t="s">
        <v>6760</v>
      </c>
      <c r="N843">
        <v>4946394</v>
      </c>
      <c r="O843">
        <v>71</v>
      </c>
      <c r="P843">
        <v>184389</v>
      </c>
      <c r="Q843">
        <v>550</v>
      </c>
      <c r="R843" t="s">
        <v>84</v>
      </c>
      <c r="S843" t="s">
        <v>85</v>
      </c>
      <c r="T843" t="s">
        <v>6761</v>
      </c>
      <c r="U843" t="s">
        <v>6762</v>
      </c>
      <c r="V843" t="s">
        <v>329</v>
      </c>
      <c r="W843" t="s">
        <v>1878</v>
      </c>
      <c r="X843" t="s">
        <v>331</v>
      </c>
      <c r="Y843" t="s">
        <v>331</v>
      </c>
      <c r="Z843" t="s">
        <v>703</v>
      </c>
      <c r="AA843" t="s">
        <v>6662</v>
      </c>
      <c r="AB843" t="s">
        <v>44</v>
      </c>
      <c r="AC843" t="s">
        <v>27</v>
      </c>
      <c r="AD843" t="s">
        <v>19436</v>
      </c>
      <c r="AE843">
        <v>4</v>
      </c>
      <c r="AF843">
        <v>108</v>
      </c>
      <c r="AH843" t="s">
        <v>18933</v>
      </c>
      <c r="AI843" t="s">
        <v>19343</v>
      </c>
      <c r="AJ843" t="s">
        <v>19343</v>
      </c>
      <c r="AK843" s="8" t="s">
        <v>47</v>
      </c>
      <c r="AL843" s="8" t="s">
        <v>19343</v>
      </c>
    </row>
    <row r="844" spans="1:38" hidden="1" x14ac:dyDescent="0.25">
      <c r="A844" t="s">
        <v>6663</v>
      </c>
      <c r="B844" t="s">
        <v>177</v>
      </c>
      <c r="C844" t="s">
        <v>149</v>
      </c>
      <c r="F844" t="s">
        <v>150</v>
      </c>
      <c r="H844" t="s">
        <v>6763</v>
      </c>
      <c r="I844" t="s">
        <v>6764</v>
      </c>
      <c r="J844" t="s">
        <v>51</v>
      </c>
      <c r="K844" t="s">
        <v>40</v>
      </c>
      <c r="L844" t="s">
        <v>6765</v>
      </c>
      <c r="M844" t="s">
        <v>6766</v>
      </c>
      <c r="N844">
        <v>4946421</v>
      </c>
      <c r="O844">
        <v>63</v>
      </c>
      <c r="P844">
        <v>239382</v>
      </c>
      <c r="Q844">
        <v>2494701</v>
      </c>
      <c r="R844" t="s">
        <v>5524</v>
      </c>
      <c r="S844" t="s">
        <v>5525</v>
      </c>
      <c r="T844" t="s">
        <v>6767</v>
      </c>
      <c r="U844" t="s">
        <v>6768</v>
      </c>
      <c r="V844" t="s">
        <v>157</v>
      </c>
      <c r="W844" t="s">
        <v>3855</v>
      </c>
      <c r="X844" t="s">
        <v>3855</v>
      </c>
      <c r="Y844" t="s">
        <v>3855</v>
      </c>
      <c r="Z844" t="s">
        <v>259</v>
      </c>
      <c r="AA844" t="s">
        <v>6663</v>
      </c>
      <c r="AB844" t="s">
        <v>44</v>
      </c>
      <c r="AC844" t="s">
        <v>27</v>
      </c>
      <c r="AD844" t="s">
        <v>19425</v>
      </c>
      <c r="AE844" t="s">
        <v>46</v>
      </c>
      <c r="AF844" t="s">
        <v>47</v>
      </c>
      <c r="AH844" t="s">
        <v>18983</v>
      </c>
      <c r="AI844" t="s">
        <v>19343</v>
      </c>
      <c r="AJ844" t="s">
        <v>19343</v>
      </c>
      <c r="AK844" s="8" t="s">
        <v>47</v>
      </c>
      <c r="AL844" s="8" t="s">
        <v>19344</v>
      </c>
    </row>
    <row r="845" spans="1:38" hidden="1" x14ac:dyDescent="0.25">
      <c r="A845" t="s">
        <v>6664</v>
      </c>
      <c r="B845" t="s">
        <v>6363</v>
      </c>
      <c r="H845" t="s">
        <v>6769</v>
      </c>
      <c r="I845" t="s">
        <v>6770</v>
      </c>
      <c r="J845" t="s">
        <v>456</v>
      </c>
      <c r="K845" t="s">
        <v>40</v>
      </c>
      <c r="L845" t="s">
        <v>6771</v>
      </c>
      <c r="M845" t="s">
        <v>40</v>
      </c>
      <c r="N845">
        <v>4946444</v>
      </c>
      <c r="O845">
        <v>4</v>
      </c>
      <c r="P845">
        <v>4761385</v>
      </c>
      <c r="Q845">
        <v>550</v>
      </c>
      <c r="R845" t="s">
        <v>84</v>
      </c>
      <c r="S845" t="s">
        <v>85</v>
      </c>
      <c r="T845" t="s">
        <v>6772</v>
      </c>
      <c r="U845" t="s">
        <v>6773</v>
      </c>
      <c r="V845" t="s">
        <v>3546</v>
      </c>
      <c r="W845" t="s">
        <v>6369</v>
      </c>
      <c r="X845" t="s">
        <v>6369</v>
      </c>
      <c r="Y845" t="s">
        <v>6369</v>
      </c>
      <c r="Z845" t="s">
        <v>580</v>
      </c>
      <c r="AA845" t="s">
        <v>6664</v>
      </c>
      <c r="AB845" t="s">
        <v>44</v>
      </c>
      <c r="AC845" t="s">
        <v>27</v>
      </c>
      <c r="AD845" t="s">
        <v>19414</v>
      </c>
      <c r="AE845" t="s">
        <v>46</v>
      </c>
      <c r="AF845">
        <v>191</v>
      </c>
      <c r="AH845" t="s">
        <v>18956</v>
      </c>
      <c r="AI845" t="s">
        <v>19343</v>
      </c>
      <c r="AJ845" t="s">
        <v>19343</v>
      </c>
      <c r="AK845" s="8" t="s">
        <v>19372</v>
      </c>
      <c r="AL845" s="8" t="s">
        <v>19344</v>
      </c>
    </row>
    <row r="846" spans="1:38" hidden="1" x14ac:dyDescent="0.25">
      <c r="A846" t="s">
        <v>6665</v>
      </c>
      <c r="B846" t="s">
        <v>6774</v>
      </c>
      <c r="C846" t="s">
        <v>149</v>
      </c>
      <c r="D846" t="s">
        <v>422</v>
      </c>
      <c r="F846" t="s">
        <v>248</v>
      </c>
      <c r="H846" t="s">
        <v>6775</v>
      </c>
      <c r="I846" t="s">
        <v>6776</v>
      </c>
      <c r="J846" t="s">
        <v>35</v>
      </c>
      <c r="K846" t="s">
        <v>40</v>
      </c>
      <c r="L846" t="s">
        <v>6777</v>
      </c>
      <c r="M846" t="s">
        <v>6778</v>
      </c>
      <c r="N846">
        <v>4947061</v>
      </c>
      <c r="O846">
        <v>120</v>
      </c>
      <c r="P846">
        <v>122103</v>
      </c>
      <c r="Q846">
        <v>158836</v>
      </c>
      <c r="R846" t="s">
        <v>71</v>
      </c>
      <c r="S846" t="s">
        <v>72</v>
      </c>
      <c r="T846" t="s">
        <v>6779</v>
      </c>
      <c r="U846" t="s">
        <v>6780</v>
      </c>
      <c r="V846" t="s">
        <v>429</v>
      </c>
      <c r="W846" t="s">
        <v>430</v>
      </c>
      <c r="X846" t="s">
        <v>430</v>
      </c>
      <c r="Y846" t="s">
        <v>430</v>
      </c>
      <c r="Z846" t="s">
        <v>77</v>
      </c>
      <c r="AA846" t="s">
        <v>6665</v>
      </c>
      <c r="AB846" t="s">
        <v>44</v>
      </c>
      <c r="AC846" t="s">
        <v>27</v>
      </c>
      <c r="AD846" t="s">
        <v>19436</v>
      </c>
      <c r="AE846">
        <v>3</v>
      </c>
      <c r="AF846">
        <v>171</v>
      </c>
      <c r="AH846" t="s">
        <v>19003</v>
      </c>
      <c r="AI846" t="s">
        <v>19343</v>
      </c>
      <c r="AJ846" t="s">
        <v>19343</v>
      </c>
      <c r="AK846" s="8" t="s">
        <v>19366</v>
      </c>
      <c r="AL846" s="8" t="s">
        <v>19343</v>
      </c>
    </row>
    <row r="847" spans="1:38" hidden="1" x14ac:dyDescent="0.25">
      <c r="A847" t="s">
        <v>6666</v>
      </c>
      <c r="B847" t="s">
        <v>6781</v>
      </c>
      <c r="C847" t="s">
        <v>149</v>
      </c>
      <c r="D847" t="s">
        <v>6782</v>
      </c>
      <c r="F847" t="s">
        <v>4060</v>
      </c>
      <c r="H847" t="s">
        <v>6783</v>
      </c>
      <c r="I847" t="s">
        <v>6784</v>
      </c>
      <c r="J847" t="s">
        <v>35</v>
      </c>
      <c r="K847" t="s">
        <v>40</v>
      </c>
      <c r="L847" t="s">
        <v>6785</v>
      </c>
      <c r="M847" t="s">
        <v>6786</v>
      </c>
      <c r="N847">
        <v>4947244</v>
      </c>
      <c r="O847">
        <v>110</v>
      </c>
      <c r="P847">
        <v>165558</v>
      </c>
      <c r="Q847">
        <v>61645</v>
      </c>
      <c r="R847" t="s">
        <v>38</v>
      </c>
      <c r="S847" t="s">
        <v>39</v>
      </c>
      <c r="T847" t="s">
        <v>6787</v>
      </c>
      <c r="U847" t="s">
        <v>6788</v>
      </c>
      <c r="V847" t="s">
        <v>4060</v>
      </c>
      <c r="W847" t="s">
        <v>1114</v>
      </c>
      <c r="X847" t="s">
        <v>1114</v>
      </c>
      <c r="Y847" t="s">
        <v>1114</v>
      </c>
      <c r="Z847" t="s">
        <v>4067</v>
      </c>
      <c r="AA847" t="s">
        <v>6666</v>
      </c>
      <c r="AB847" t="s">
        <v>44</v>
      </c>
      <c r="AC847" t="s">
        <v>27</v>
      </c>
      <c r="AD847" t="s">
        <v>19423</v>
      </c>
      <c r="AE847" t="s">
        <v>46</v>
      </c>
      <c r="AF847" t="s">
        <v>47</v>
      </c>
      <c r="AH847" t="s">
        <v>19012</v>
      </c>
      <c r="AI847" t="s">
        <v>19344</v>
      </c>
      <c r="AJ847" t="s">
        <v>19343</v>
      </c>
      <c r="AK847" s="8" t="s">
        <v>47</v>
      </c>
      <c r="AL847" s="8" t="s">
        <v>19344</v>
      </c>
    </row>
    <row r="848" spans="1:38" hidden="1" x14ac:dyDescent="0.25">
      <c r="A848" t="s">
        <v>6667</v>
      </c>
      <c r="B848" t="s">
        <v>322</v>
      </c>
      <c r="C848" t="s">
        <v>149</v>
      </c>
      <c r="H848" t="s">
        <v>6789</v>
      </c>
      <c r="I848" t="s">
        <v>6790</v>
      </c>
      <c r="J848" t="s">
        <v>35</v>
      </c>
      <c r="K848" t="s">
        <v>40</v>
      </c>
      <c r="L848" t="s">
        <v>6791</v>
      </c>
      <c r="M848" t="s">
        <v>6792</v>
      </c>
      <c r="N848">
        <v>4947553</v>
      </c>
      <c r="O848">
        <v>62</v>
      </c>
      <c r="P848">
        <v>194578</v>
      </c>
      <c r="Q848">
        <v>550</v>
      </c>
      <c r="R848" t="s">
        <v>84</v>
      </c>
      <c r="S848" t="s">
        <v>85</v>
      </c>
      <c r="T848" t="s">
        <v>6793</v>
      </c>
      <c r="U848" t="s">
        <v>6794</v>
      </c>
      <c r="V848" t="s">
        <v>329</v>
      </c>
      <c r="W848" t="s">
        <v>1878</v>
      </c>
      <c r="X848" t="s">
        <v>331</v>
      </c>
      <c r="Y848" t="s">
        <v>331</v>
      </c>
      <c r="Z848" t="s">
        <v>929</v>
      </c>
      <c r="AA848" t="s">
        <v>6667</v>
      </c>
      <c r="AB848" t="s">
        <v>44</v>
      </c>
      <c r="AC848" t="s">
        <v>27</v>
      </c>
      <c r="AD848" t="s">
        <v>19436</v>
      </c>
      <c r="AE848">
        <v>1</v>
      </c>
      <c r="AF848">
        <v>110</v>
      </c>
      <c r="AH848" t="s">
        <v>18975</v>
      </c>
      <c r="AI848" t="s">
        <v>19344</v>
      </c>
      <c r="AJ848" t="s">
        <v>19343</v>
      </c>
      <c r="AK848" s="8" t="s">
        <v>47</v>
      </c>
      <c r="AL848" s="8" t="s">
        <v>19344</v>
      </c>
    </row>
    <row r="849" spans="1:38" hidden="1" x14ac:dyDescent="0.25">
      <c r="A849" t="s">
        <v>6668</v>
      </c>
      <c r="B849" t="s">
        <v>322</v>
      </c>
      <c r="C849" t="s">
        <v>149</v>
      </c>
      <c r="H849" t="s">
        <v>6795</v>
      </c>
      <c r="I849" t="s">
        <v>6796</v>
      </c>
      <c r="J849" t="s">
        <v>35</v>
      </c>
      <c r="K849" t="s">
        <v>40</v>
      </c>
      <c r="L849" t="s">
        <v>6797</v>
      </c>
      <c r="M849" t="s">
        <v>6798</v>
      </c>
      <c r="N849">
        <v>4947923</v>
      </c>
      <c r="O849">
        <v>46</v>
      </c>
      <c r="P849">
        <v>206249</v>
      </c>
      <c r="Q849">
        <v>550</v>
      </c>
      <c r="R849" t="s">
        <v>84</v>
      </c>
      <c r="S849" t="s">
        <v>85</v>
      </c>
      <c r="T849" t="s">
        <v>6799</v>
      </c>
      <c r="U849" t="s">
        <v>6800</v>
      </c>
      <c r="V849" t="s">
        <v>329</v>
      </c>
      <c r="W849" t="s">
        <v>703</v>
      </c>
      <c r="X849" t="s">
        <v>704</v>
      </c>
      <c r="Y849" t="s">
        <v>704</v>
      </c>
      <c r="Z849" t="s">
        <v>705</v>
      </c>
      <c r="AA849" t="s">
        <v>6668</v>
      </c>
      <c r="AB849" t="s">
        <v>44</v>
      </c>
      <c r="AC849" t="s">
        <v>27</v>
      </c>
      <c r="AD849" t="s">
        <v>19436</v>
      </c>
      <c r="AE849">
        <v>1</v>
      </c>
      <c r="AF849">
        <v>110</v>
      </c>
      <c r="AH849" t="s">
        <v>18933</v>
      </c>
      <c r="AI849" t="s">
        <v>19343</v>
      </c>
      <c r="AJ849" t="s">
        <v>19343</v>
      </c>
      <c r="AK849" s="8" t="s">
        <v>47</v>
      </c>
      <c r="AL849" s="8" t="s">
        <v>19344</v>
      </c>
    </row>
    <row r="850" spans="1:38" hidden="1" x14ac:dyDescent="0.25">
      <c r="A850" t="s">
        <v>6669</v>
      </c>
      <c r="B850" t="s">
        <v>322</v>
      </c>
      <c r="C850" t="s">
        <v>149</v>
      </c>
      <c r="H850" t="s">
        <v>6801</v>
      </c>
      <c r="I850" t="s">
        <v>6802</v>
      </c>
      <c r="J850" t="s">
        <v>35</v>
      </c>
      <c r="K850" t="s">
        <v>40</v>
      </c>
      <c r="L850" t="s">
        <v>6803</v>
      </c>
      <c r="M850" t="s">
        <v>6804</v>
      </c>
      <c r="N850">
        <v>4948840</v>
      </c>
      <c r="O850">
        <v>75</v>
      </c>
      <c r="P850">
        <v>129101</v>
      </c>
      <c r="Q850">
        <v>550</v>
      </c>
      <c r="R850" t="s">
        <v>84</v>
      </c>
      <c r="S850" t="s">
        <v>85</v>
      </c>
      <c r="T850" t="s">
        <v>6805</v>
      </c>
      <c r="U850" t="s">
        <v>6806</v>
      </c>
      <c r="V850" t="s">
        <v>329</v>
      </c>
      <c r="W850" t="s">
        <v>703</v>
      </c>
      <c r="X850" t="s">
        <v>704</v>
      </c>
      <c r="Y850" t="s">
        <v>704</v>
      </c>
      <c r="Z850" t="s">
        <v>705</v>
      </c>
      <c r="AA850" t="s">
        <v>6669</v>
      </c>
      <c r="AB850" t="s">
        <v>44</v>
      </c>
      <c r="AC850" t="s">
        <v>27</v>
      </c>
      <c r="AD850" t="s">
        <v>19436</v>
      </c>
      <c r="AE850">
        <v>2</v>
      </c>
      <c r="AF850">
        <v>78</v>
      </c>
      <c r="AH850" t="s">
        <v>19019</v>
      </c>
      <c r="AI850" t="s">
        <v>19343</v>
      </c>
      <c r="AJ850" t="s">
        <v>19343</v>
      </c>
      <c r="AK850" s="8" t="s">
        <v>47</v>
      </c>
      <c r="AL850" s="8" t="s">
        <v>19343</v>
      </c>
    </row>
    <row r="851" spans="1:38" hidden="1" x14ac:dyDescent="0.25">
      <c r="A851" t="s">
        <v>6670</v>
      </c>
      <c r="B851" t="s">
        <v>421</v>
      </c>
      <c r="C851" t="s">
        <v>149</v>
      </c>
      <c r="D851" t="s">
        <v>422</v>
      </c>
      <c r="F851" t="s">
        <v>248</v>
      </c>
      <c r="H851" t="s">
        <v>6807</v>
      </c>
      <c r="I851" t="s">
        <v>6808</v>
      </c>
      <c r="J851" t="s">
        <v>35</v>
      </c>
      <c r="K851" t="s">
        <v>40</v>
      </c>
      <c r="L851" t="s">
        <v>6809</v>
      </c>
      <c r="M851" t="s">
        <v>6810</v>
      </c>
      <c r="N851">
        <v>4949306</v>
      </c>
      <c r="O851">
        <v>107</v>
      </c>
      <c r="P851">
        <v>153837</v>
      </c>
      <c r="Q851">
        <v>158836</v>
      </c>
      <c r="R851" t="s">
        <v>71</v>
      </c>
      <c r="S851" t="s">
        <v>72</v>
      </c>
      <c r="T851" t="s">
        <v>6811</v>
      </c>
      <c r="U851" t="s">
        <v>6812</v>
      </c>
      <c r="V851" t="s">
        <v>429</v>
      </c>
      <c r="W851" t="s">
        <v>430</v>
      </c>
      <c r="X851" t="s">
        <v>430</v>
      </c>
      <c r="Y851" t="s">
        <v>430</v>
      </c>
      <c r="Z851" t="s">
        <v>77</v>
      </c>
      <c r="AA851" t="s">
        <v>6670</v>
      </c>
      <c r="AB851" t="s">
        <v>44</v>
      </c>
      <c r="AC851" t="s">
        <v>27</v>
      </c>
      <c r="AD851" t="s">
        <v>19436</v>
      </c>
      <c r="AE851">
        <v>3</v>
      </c>
      <c r="AF851">
        <v>171</v>
      </c>
      <c r="AH851" t="s">
        <v>19003</v>
      </c>
      <c r="AI851" t="s">
        <v>19343</v>
      </c>
      <c r="AJ851" t="s">
        <v>19343</v>
      </c>
      <c r="AK851" s="8" t="s">
        <v>19366</v>
      </c>
      <c r="AL851" s="8" t="s">
        <v>19343</v>
      </c>
    </row>
    <row r="852" spans="1:38" hidden="1" x14ac:dyDescent="0.25">
      <c r="A852" t="s">
        <v>6671</v>
      </c>
      <c r="B852" t="s">
        <v>3545</v>
      </c>
      <c r="F852" t="s">
        <v>3546</v>
      </c>
      <c r="H852" t="s">
        <v>6813</v>
      </c>
      <c r="I852" t="s">
        <v>6814</v>
      </c>
      <c r="J852" t="s">
        <v>35</v>
      </c>
      <c r="K852" t="s">
        <v>40</v>
      </c>
      <c r="L852" t="s">
        <v>6815</v>
      </c>
      <c r="M852" t="s">
        <v>6816</v>
      </c>
      <c r="N852">
        <v>4949459</v>
      </c>
      <c r="O852">
        <v>67</v>
      </c>
      <c r="P852">
        <v>251933</v>
      </c>
      <c r="Q852">
        <v>158836</v>
      </c>
      <c r="R852" t="s">
        <v>71</v>
      </c>
      <c r="S852" t="s">
        <v>72</v>
      </c>
      <c r="T852" t="s">
        <v>6817</v>
      </c>
      <c r="U852" t="s">
        <v>6818</v>
      </c>
      <c r="V852" t="s">
        <v>3553</v>
      </c>
      <c r="W852" t="s">
        <v>3554</v>
      </c>
      <c r="X852" t="s">
        <v>3554</v>
      </c>
      <c r="Y852" t="s">
        <v>3554</v>
      </c>
      <c r="Z852" t="s">
        <v>77</v>
      </c>
      <c r="AA852" t="s">
        <v>6671</v>
      </c>
      <c r="AB852" t="s">
        <v>44</v>
      </c>
      <c r="AC852" t="s">
        <v>27</v>
      </c>
      <c r="AD852" t="s">
        <v>19436</v>
      </c>
      <c r="AE852">
        <v>1</v>
      </c>
      <c r="AF852">
        <v>90</v>
      </c>
      <c r="AH852" t="s">
        <v>18933</v>
      </c>
      <c r="AI852" t="s">
        <v>19343</v>
      </c>
      <c r="AJ852" t="s">
        <v>19343</v>
      </c>
      <c r="AK852" s="8" t="s">
        <v>47</v>
      </c>
      <c r="AL852" s="8" t="s">
        <v>19344</v>
      </c>
    </row>
    <row r="853" spans="1:38" hidden="1" x14ac:dyDescent="0.25">
      <c r="A853" t="s">
        <v>6672</v>
      </c>
      <c r="B853" t="s">
        <v>322</v>
      </c>
      <c r="C853" t="s">
        <v>149</v>
      </c>
      <c r="H853" t="s">
        <v>6819</v>
      </c>
      <c r="I853" t="s">
        <v>6820</v>
      </c>
      <c r="J853" t="s">
        <v>35</v>
      </c>
      <c r="K853" t="s">
        <v>40</v>
      </c>
      <c r="L853" t="s">
        <v>6821</v>
      </c>
      <c r="M853" t="s">
        <v>6822</v>
      </c>
      <c r="N853">
        <v>4949808</v>
      </c>
      <c r="O853">
        <v>69</v>
      </c>
      <c r="P853">
        <v>146697</v>
      </c>
      <c r="Q853">
        <v>550</v>
      </c>
      <c r="R853" t="s">
        <v>84</v>
      </c>
      <c r="S853" t="s">
        <v>85</v>
      </c>
      <c r="T853" t="s">
        <v>6823</v>
      </c>
      <c r="U853" t="s">
        <v>6824</v>
      </c>
      <c r="V853" t="s">
        <v>329</v>
      </c>
      <c r="W853" t="s">
        <v>703</v>
      </c>
      <c r="X853" t="s">
        <v>704</v>
      </c>
      <c r="Y853" t="s">
        <v>704</v>
      </c>
      <c r="Z853" t="s">
        <v>705</v>
      </c>
      <c r="AA853" t="s">
        <v>6672</v>
      </c>
      <c r="AB853" t="s">
        <v>44</v>
      </c>
      <c r="AC853" t="s">
        <v>27</v>
      </c>
      <c r="AD853" t="s">
        <v>19425</v>
      </c>
      <c r="AE853" t="s">
        <v>46</v>
      </c>
      <c r="AF853" t="s">
        <v>47</v>
      </c>
      <c r="AH853" t="s">
        <v>18931</v>
      </c>
      <c r="AI853" t="s">
        <v>19343</v>
      </c>
      <c r="AJ853" t="s">
        <v>19343</v>
      </c>
      <c r="AK853" s="8" t="s">
        <v>47</v>
      </c>
      <c r="AL853" s="8" t="s">
        <v>19344</v>
      </c>
    </row>
    <row r="854" spans="1:38" hidden="1" x14ac:dyDescent="0.25">
      <c r="A854" t="s">
        <v>6825</v>
      </c>
      <c r="C854" t="s">
        <v>149</v>
      </c>
      <c r="H854" t="s">
        <v>6845</v>
      </c>
      <c r="I854" t="s">
        <v>6846</v>
      </c>
      <c r="J854" t="s">
        <v>35</v>
      </c>
      <c r="K854" t="s">
        <v>40</v>
      </c>
      <c r="L854" t="s">
        <v>6847</v>
      </c>
      <c r="M854" t="s">
        <v>6848</v>
      </c>
      <c r="N854">
        <v>4949953</v>
      </c>
      <c r="O854">
        <v>142</v>
      </c>
      <c r="P854">
        <v>93841</v>
      </c>
      <c r="Q854">
        <v>158836</v>
      </c>
      <c r="R854" t="s">
        <v>71</v>
      </c>
      <c r="S854" t="s">
        <v>72</v>
      </c>
      <c r="T854" t="s">
        <v>6849</v>
      </c>
      <c r="U854" t="s">
        <v>6850</v>
      </c>
      <c r="V854" t="s">
        <v>2173</v>
      </c>
      <c r="W854" t="s">
        <v>3233</v>
      </c>
      <c r="X854" t="s">
        <v>238</v>
      </c>
      <c r="Y854" t="s">
        <v>238</v>
      </c>
      <c r="Z854" t="s">
        <v>3234</v>
      </c>
      <c r="AA854" t="s">
        <v>6825</v>
      </c>
      <c r="AB854" t="s">
        <v>44</v>
      </c>
      <c r="AC854" t="s">
        <v>27</v>
      </c>
      <c r="AD854" t="s">
        <v>19436</v>
      </c>
      <c r="AE854">
        <v>2</v>
      </c>
      <c r="AF854">
        <v>78</v>
      </c>
      <c r="AH854" t="s">
        <v>18982</v>
      </c>
      <c r="AI854" t="s">
        <v>19343</v>
      </c>
      <c r="AJ854" t="s">
        <v>19343</v>
      </c>
      <c r="AK854" s="8" t="s">
        <v>19370</v>
      </c>
      <c r="AL854" s="8" t="s">
        <v>19343</v>
      </c>
    </row>
    <row r="855" spans="1:38" hidden="1" x14ac:dyDescent="0.25">
      <c r="A855" t="s">
        <v>6826</v>
      </c>
      <c r="B855" t="s">
        <v>6851</v>
      </c>
      <c r="C855" t="s">
        <v>149</v>
      </c>
      <c r="D855" t="s">
        <v>6194</v>
      </c>
      <c r="F855" t="s">
        <v>6195</v>
      </c>
      <c r="H855" t="s">
        <v>6852</v>
      </c>
      <c r="I855" t="s">
        <v>6853</v>
      </c>
      <c r="J855" t="s">
        <v>51</v>
      </c>
      <c r="K855" t="s">
        <v>40</v>
      </c>
      <c r="L855" t="s">
        <v>6854</v>
      </c>
      <c r="M855" t="s">
        <v>6855</v>
      </c>
      <c r="N855">
        <v>4950033</v>
      </c>
      <c r="O855">
        <v>269</v>
      </c>
      <c r="P855">
        <v>44422</v>
      </c>
      <c r="Q855">
        <v>158836</v>
      </c>
      <c r="R855" t="s">
        <v>71</v>
      </c>
      <c r="S855" t="s">
        <v>72</v>
      </c>
      <c r="T855" t="s">
        <v>6856</v>
      </c>
      <c r="U855" t="s">
        <v>6857</v>
      </c>
      <c r="V855" t="s">
        <v>42</v>
      </c>
      <c r="W855" t="s">
        <v>6202</v>
      </c>
      <c r="X855" t="s">
        <v>6202</v>
      </c>
      <c r="Y855" t="s">
        <v>6202</v>
      </c>
      <c r="Z855" t="s">
        <v>77</v>
      </c>
      <c r="AA855" t="s">
        <v>6826</v>
      </c>
      <c r="AB855" t="s">
        <v>44</v>
      </c>
      <c r="AC855" t="s">
        <v>27</v>
      </c>
      <c r="AD855" t="s">
        <v>19436</v>
      </c>
      <c r="AE855">
        <v>1</v>
      </c>
      <c r="AF855">
        <v>141</v>
      </c>
      <c r="AH855" t="s">
        <v>18936</v>
      </c>
      <c r="AI855" t="s">
        <v>19343</v>
      </c>
      <c r="AJ855" t="s">
        <v>19343</v>
      </c>
      <c r="AK855" s="8" t="s">
        <v>47</v>
      </c>
      <c r="AL855" s="8" t="s">
        <v>19344</v>
      </c>
    </row>
    <row r="856" spans="1:38" hidden="1" x14ac:dyDescent="0.25">
      <c r="A856" t="s">
        <v>6827</v>
      </c>
      <c r="B856" t="s">
        <v>3150</v>
      </c>
      <c r="C856" t="s">
        <v>149</v>
      </c>
      <c r="D856" t="s">
        <v>422</v>
      </c>
      <c r="F856" t="s">
        <v>2646</v>
      </c>
      <c r="H856" t="s">
        <v>6858</v>
      </c>
      <c r="I856" t="s">
        <v>6859</v>
      </c>
      <c r="J856" t="s">
        <v>35</v>
      </c>
      <c r="K856" t="s">
        <v>40</v>
      </c>
      <c r="L856" t="s">
        <v>6860</v>
      </c>
      <c r="M856" t="s">
        <v>6861</v>
      </c>
      <c r="N856">
        <v>4950865</v>
      </c>
      <c r="O856">
        <v>270</v>
      </c>
      <c r="P856">
        <v>85121</v>
      </c>
      <c r="Q856">
        <v>208224</v>
      </c>
      <c r="R856" t="s">
        <v>591</v>
      </c>
      <c r="S856" t="s">
        <v>592</v>
      </c>
      <c r="T856" t="s">
        <v>6862</v>
      </c>
      <c r="U856" t="s">
        <v>6863</v>
      </c>
      <c r="V856" t="s">
        <v>1719</v>
      </c>
      <c r="W856" t="s">
        <v>2653</v>
      </c>
      <c r="X856" t="s">
        <v>2653</v>
      </c>
      <c r="Y856" t="s">
        <v>2653</v>
      </c>
      <c r="Z856" t="s">
        <v>6864</v>
      </c>
      <c r="AA856" t="s">
        <v>6827</v>
      </c>
      <c r="AB856" t="s">
        <v>44</v>
      </c>
      <c r="AC856" t="s">
        <v>27</v>
      </c>
      <c r="AD856" t="s">
        <v>19414</v>
      </c>
      <c r="AE856" t="s">
        <v>46</v>
      </c>
      <c r="AF856">
        <v>125</v>
      </c>
      <c r="AH856" t="s">
        <v>18933</v>
      </c>
      <c r="AI856" t="s">
        <v>19343</v>
      </c>
      <c r="AJ856" t="s">
        <v>19345</v>
      </c>
      <c r="AK856" s="8" t="s">
        <v>47</v>
      </c>
      <c r="AL856" s="8" t="s">
        <v>19344</v>
      </c>
    </row>
    <row r="857" spans="1:38" hidden="1" x14ac:dyDescent="0.25">
      <c r="A857" t="s">
        <v>6828</v>
      </c>
      <c r="B857" t="s">
        <v>387</v>
      </c>
      <c r="C857" t="s">
        <v>149</v>
      </c>
      <c r="D857" t="s">
        <v>1104</v>
      </c>
      <c r="E857" t="s">
        <v>6865</v>
      </c>
      <c r="F857" t="s">
        <v>1106</v>
      </c>
      <c r="H857" t="s">
        <v>6866</v>
      </c>
      <c r="I857" t="s">
        <v>6867</v>
      </c>
      <c r="J857" t="s">
        <v>51</v>
      </c>
      <c r="K857" t="s">
        <v>40</v>
      </c>
      <c r="L857" t="s">
        <v>6868</v>
      </c>
      <c r="M857" t="s">
        <v>6869</v>
      </c>
      <c r="N857">
        <v>4950914</v>
      </c>
      <c r="O857">
        <v>83</v>
      </c>
      <c r="P857">
        <v>217741</v>
      </c>
      <c r="Q857">
        <v>1812934</v>
      </c>
      <c r="R857" t="s">
        <v>254</v>
      </c>
      <c r="S857" t="s">
        <v>72</v>
      </c>
      <c r="T857" t="s">
        <v>6870</v>
      </c>
      <c r="U857" t="s">
        <v>6871</v>
      </c>
      <c r="V857" t="s">
        <v>157</v>
      </c>
      <c r="W857" t="s">
        <v>1113</v>
      </c>
      <c r="X857" t="s">
        <v>1113</v>
      </c>
      <c r="Y857" t="s">
        <v>1113</v>
      </c>
      <c r="Z857" t="s">
        <v>2116</v>
      </c>
      <c r="AA857" t="s">
        <v>6828</v>
      </c>
      <c r="AB857" t="s">
        <v>44</v>
      </c>
      <c r="AC857" t="s">
        <v>27</v>
      </c>
      <c r="AD857" t="s">
        <v>19436</v>
      </c>
      <c r="AE857">
        <v>2</v>
      </c>
      <c r="AF857">
        <v>518</v>
      </c>
      <c r="AH857" t="s">
        <v>18964</v>
      </c>
      <c r="AI857" t="s">
        <v>19343</v>
      </c>
      <c r="AJ857" t="s">
        <v>19343</v>
      </c>
      <c r="AK857" s="8" t="s">
        <v>19375</v>
      </c>
      <c r="AL857" s="8" t="s">
        <v>19343</v>
      </c>
    </row>
    <row r="858" spans="1:38" hidden="1" x14ac:dyDescent="0.25">
      <c r="A858" t="s">
        <v>6829</v>
      </c>
      <c r="B858" t="s">
        <v>387</v>
      </c>
      <c r="C858" t="s">
        <v>387</v>
      </c>
      <c r="D858" t="s">
        <v>387</v>
      </c>
      <c r="F858" t="s">
        <v>388</v>
      </c>
      <c r="H858" t="s">
        <v>6872</v>
      </c>
      <c r="I858" t="s">
        <v>6873</v>
      </c>
      <c r="J858" t="s">
        <v>51</v>
      </c>
      <c r="K858" t="s">
        <v>40</v>
      </c>
      <c r="L858">
        <v>35034</v>
      </c>
      <c r="M858" t="s">
        <v>6874</v>
      </c>
      <c r="N858">
        <v>4950969</v>
      </c>
      <c r="O858">
        <v>70</v>
      </c>
      <c r="P858">
        <v>177083</v>
      </c>
      <c r="Q858">
        <v>1296536</v>
      </c>
      <c r="R858" t="s">
        <v>191</v>
      </c>
      <c r="S858" t="s">
        <v>72</v>
      </c>
      <c r="T858" t="s">
        <v>6875</v>
      </c>
      <c r="U858" t="s">
        <v>6876</v>
      </c>
      <c r="V858" t="s">
        <v>157</v>
      </c>
      <c r="W858" t="s">
        <v>394</v>
      </c>
      <c r="X858" t="s">
        <v>394</v>
      </c>
      <c r="Y858" t="s">
        <v>394</v>
      </c>
      <c r="Z858" t="s">
        <v>737</v>
      </c>
      <c r="AA858" t="s">
        <v>6829</v>
      </c>
      <c r="AB858" t="s">
        <v>44</v>
      </c>
      <c r="AC858" t="s">
        <v>27</v>
      </c>
      <c r="AD858" t="s">
        <v>19436</v>
      </c>
      <c r="AE858">
        <v>3</v>
      </c>
      <c r="AF858">
        <v>171</v>
      </c>
      <c r="AH858" t="s">
        <v>19017</v>
      </c>
      <c r="AI858" t="s">
        <v>19343</v>
      </c>
      <c r="AJ858" t="s">
        <v>19343</v>
      </c>
      <c r="AK858" s="8" t="s">
        <v>19366</v>
      </c>
      <c r="AL858" s="8" t="s">
        <v>19343</v>
      </c>
    </row>
    <row r="859" spans="1:38" hidden="1" x14ac:dyDescent="0.25">
      <c r="A859" t="s">
        <v>6830</v>
      </c>
      <c r="B859" t="s">
        <v>322</v>
      </c>
      <c r="C859" t="s">
        <v>149</v>
      </c>
      <c r="H859" t="s">
        <v>6877</v>
      </c>
      <c r="I859" t="s">
        <v>6878</v>
      </c>
      <c r="J859" t="s">
        <v>35</v>
      </c>
      <c r="K859" t="s">
        <v>40</v>
      </c>
      <c r="L859" t="s">
        <v>6879</v>
      </c>
      <c r="M859" t="s">
        <v>6880</v>
      </c>
      <c r="N859">
        <v>4951161</v>
      </c>
      <c r="O859">
        <v>62</v>
      </c>
      <c r="P859">
        <v>179786</v>
      </c>
      <c r="Q859">
        <v>550</v>
      </c>
      <c r="R859" t="s">
        <v>84</v>
      </c>
      <c r="S859" t="s">
        <v>85</v>
      </c>
      <c r="T859" t="s">
        <v>6881</v>
      </c>
      <c r="U859" t="s">
        <v>6882</v>
      </c>
      <c r="V859" t="s">
        <v>329</v>
      </c>
      <c r="W859" t="s">
        <v>703</v>
      </c>
      <c r="X859" t="s">
        <v>704</v>
      </c>
      <c r="Y859" t="s">
        <v>704</v>
      </c>
      <c r="Z859" t="s">
        <v>705</v>
      </c>
      <c r="AA859" t="s">
        <v>6830</v>
      </c>
      <c r="AB859" t="s">
        <v>44</v>
      </c>
      <c r="AC859" t="s">
        <v>27</v>
      </c>
      <c r="AD859" t="s">
        <v>19436</v>
      </c>
      <c r="AE859">
        <v>1</v>
      </c>
      <c r="AF859">
        <v>110</v>
      </c>
      <c r="AH859" t="s">
        <v>18933</v>
      </c>
      <c r="AI859" t="s">
        <v>19343</v>
      </c>
      <c r="AJ859" t="s">
        <v>19343</v>
      </c>
      <c r="AK859" s="8" t="s">
        <v>47</v>
      </c>
      <c r="AL859" s="8" t="s">
        <v>19344</v>
      </c>
    </row>
    <row r="860" spans="1:38" hidden="1" x14ac:dyDescent="0.25">
      <c r="A860" t="s">
        <v>6831</v>
      </c>
      <c r="B860" t="s">
        <v>387</v>
      </c>
      <c r="C860" t="s">
        <v>387</v>
      </c>
      <c r="D860" t="s">
        <v>387</v>
      </c>
      <c r="F860" t="s">
        <v>388</v>
      </c>
      <c r="H860" t="s">
        <v>6883</v>
      </c>
      <c r="I860" t="s">
        <v>6884</v>
      </c>
      <c r="J860" t="s">
        <v>51</v>
      </c>
      <c r="K860" t="s">
        <v>40</v>
      </c>
      <c r="L860">
        <v>34986</v>
      </c>
      <c r="M860" t="s">
        <v>6885</v>
      </c>
      <c r="N860">
        <v>4952069</v>
      </c>
      <c r="O860">
        <v>81</v>
      </c>
      <c r="P860">
        <v>212883</v>
      </c>
      <c r="Q860">
        <v>1296536</v>
      </c>
      <c r="R860" t="s">
        <v>191</v>
      </c>
      <c r="S860" t="s">
        <v>72</v>
      </c>
      <c r="T860" t="s">
        <v>6886</v>
      </c>
      <c r="U860" t="s">
        <v>6887</v>
      </c>
      <c r="V860" t="s">
        <v>157</v>
      </c>
      <c r="W860" t="s">
        <v>394</v>
      </c>
      <c r="X860" t="s">
        <v>394</v>
      </c>
      <c r="Y860" t="s">
        <v>394</v>
      </c>
      <c r="Z860" t="s">
        <v>737</v>
      </c>
      <c r="AA860" t="s">
        <v>6831</v>
      </c>
      <c r="AB860" t="s">
        <v>44</v>
      </c>
      <c r="AC860" t="s">
        <v>27</v>
      </c>
      <c r="AD860" t="s">
        <v>19436</v>
      </c>
      <c r="AE860">
        <v>3</v>
      </c>
      <c r="AF860">
        <v>171</v>
      </c>
      <c r="AH860" t="s">
        <v>19017</v>
      </c>
      <c r="AI860" t="s">
        <v>19343</v>
      </c>
      <c r="AJ860" t="s">
        <v>19343</v>
      </c>
      <c r="AK860" s="8" t="s">
        <v>19366</v>
      </c>
      <c r="AL860" s="8" t="s">
        <v>19343</v>
      </c>
    </row>
    <row r="861" spans="1:38" hidden="1" x14ac:dyDescent="0.25">
      <c r="A861" t="s">
        <v>6832</v>
      </c>
      <c r="B861" t="s">
        <v>387</v>
      </c>
      <c r="C861" t="s">
        <v>387</v>
      </c>
      <c r="D861" t="s">
        <v>387</v>
      </c>
      <c r="F861" t="s">
        <v>388</v>
      </c>
      <c r="H861" t="s">
        <v>6888</v>
      </c>
      <c r="I861" t="s">
        <v>6889</v>
      </c>
      <c r="J861" t="s">
        <v>51</v>
      </c>
      <c r="K861" t="s">
        <v>40</v>
      </c>
      <c r="L861">
        <v>35019</v>
      </c>
      <c r="M861" t="s">
        <v>6890</v>
      </c>
      <c r="N861">
        <v>4952112</v>
      </c>
      <c r="O861">
        <v>80</v>
      </c>
      <c r="P861">
        <v>115873</v>
      </c>
      <c r="Q861">
        <v>1296536</v>
      </c>
      <c r="R861" t="s">
        <v>191</v>
      </c>
      <c r="S861" t="s">
        <v>72</v>
      </c>
      <c r="T861" t="s">
        <v>6891</v>
      </c>
      <c r="U861" t="s">
        <v>6892</v>
      </c>
      <c r="V861" t="s">
        <v>157</v>
      </c>
      <c r="W861" t="s">
        <v>394</v>
      </c>
      <c r="X861" t="s">
        <v>394</v>
      </c>
      <c r="Y861" t="s">
        <v>394</v>
      </c>
      <c r="Z861" t="s">
        <v>737</v>
      </c>
      <c r="AA861" t="s">
        <v>6832</v>
      </c>
      <c r="AB861" t="s">
        <v>44</v>
      </c>
      <c r="AC861" t="s">
        <v>27</v>
      </c>
      <c r="AD861" t="s">
        <v>19436</v>
      </c>
      <c r="AE861">
        <v>3</v>
      </c>
      <c r="AF861">
        <v>171</v>
      </c>
      <c r="AH861" t="s">
        <v>19017</v>
      </c>
      <c r="AI861" t="s">
        <v>19343</v>
      </c>
      <c r="AJ861" t="s">
        <v>19343</v>
      </c>
      <c r="AK861" s="8" t="s">
        <v>19366</v>
      </c>
      <c r="AL861" s="8" t="s">
        <v>19343</v>
      </c>
    </row>
    <row r="862" spans="1:38" hidden="1" x14ac:dyDescent="0.25">
      <c r="A862" t="s">
        <v>6833</v>
      </c>
      <c r="C862" t="s">
        <v>149</v>
      </c>
      <c r="H862" t="s">
        <v>6893</v>
      </c>
      <c r="I862" t="s">
        <v>6894</v>
      </c>
      <c r="J862" t="s">
        <v>51</v>
      </c>
      <c r="K862" t="s">
        <v>40</v>
      </c>
      <c r="L862" t="s">
        <v>6895</v>
      </c>
      <c r="M862" t="s">
        <v>6896</v>
      </c>
      <c r="N862">
        <v>4952349</v>
      </c>
      <c r="O862">
        <v>155</v>
      </c>
      <c r="P862">
        <v>145299</v>
      </c>
      <c r="Q862">
        <v>158836</v>
      </c>
      <c r="R862" t="s">
        <v>71</v>
      </c>
      <c r="S862" t="s">
        <v>72</v>
      </c>
      <c r="T862" t="s">
        <v>6897</v>
      </c>
      <c r="U862" t="s">
        <v>6898</v>
      </c>
      <c r="V862" t="s">
        <v>245</v>
      </c>
      <c r="W862" t="s">
        <v>246</v>
      </c>
      <c r="X862" t="s">
        <v>865</v>
      </c>
      <c r="Y862" t="s">
        <v>865</v>
      </c>
      <c r="Z862" t="s">
        <v>386</v>
      </c>
      <c r="AA862" t="s">
        <v>6833</v>
      </c>
      <c r="AB862" t="s">
        <v>44</v>
      </c>
      <c r="AC862" t="s">
        <v>27</v>
      </c>
      <c r="AD862" t="s">
        <v>19436</v>
      </c>
      <c r="AE862">
        <v>3</v>
      </c>
      <c r="AF862">
        <v>395</v>
      </c>
      <c r="AH862" t="s">
        <v>19020</v>
      </c>
      <c r="AI862" t="s">
        <v>19343</v>
      </c>
      <c r="AJ862" t="s">
        <v>19343</v>
      </c>
      <c r="AK862" s="8" t="s">
        <v>19369</v>
      </c>
      <c r="AL862" s="8" t="s">
        <v>19343</v>
      </c>
    </row>
    <row r="863" spans="1:38" hidden="1" x14ac:dyDescent="0.25">
      <c r="A863" s="6" t="s">
        <v>6834</v>
      </c>
      <c r="B863" s="6" t="s">
        <v>369</v>
      </c>
      <c r="C863" s="6"/>
      <c r="D863" s="6"/>
      <c r="E863" s="6"/>
      <c r="F863" s="6"/>
      <c r="G863" s="6"/>
      <c r="H863" s="6" t="s">
        <v>6899</v>
      </c>
      <c r="I863" s="6" t="s">
        <v>6900</v>
      </c>
      <c r="J863" s="6" t="s">
        <v>51</v>
      </c>
      <c r="K863" s="6" t="s">
        <v>40</v>
      </c>
      <c r="L863" s="6" t="s">
        <v>6901</v>
      </c>
      <c r="M863" s="6" t="s">
        <v>6902</v>
      </c>
      <c r="N863" s="6">
        <v>4952770</v>
      </c>
      <c r="O863" s="6">
        <v>2</v>
      </c>
      <c r="P863" s="6">
        <v>4857439</v>
      </c>
      <c r="Q863" s="6">
        <v>299767</v>
      </c>
      <c r="R863" s="6" t="s">
        <v>1736</v>
      </c>
      <c r="S863" s="6" t="s">
        <v>1737</v>
      </c>
      <c r="T863" s="6" t="s">
        <v>6903</v>
      </c>
      <c r="U863" s="6" t="s">
        <v>6904</v>
      </c>
      <c r="V863" s="6" t="s">
        <v>3854</v>
      </c>
      <c r="W863" s="6" t="s">
        <v>5425</v>
      </c>
      <c r="X863" s="6" t="s">
        <v>5425</v>
      </c>
      <c r="Y863" s="6" t="s">
        <v>5425</v>
      </c>
      <c r="Z863" s="6" t="s">
        <v>5426</v>
      </c>
      <c r="AA863" s="13" t="s">
        <v>6834</v>
      </c>
      <c r="AB863" s="13" t="s">
        <v>44</v>
      </c>
      <c r="AC863" s="13" t="s">
        <v>27</v>
      </c>
      <c r="AD863" s="13" t="s">
        <v>19439</v>
      </c>
      <c r="AE863" s="13" t="s">
        <v>46</v>
      </c>
      <c r="AF863" s="13">
        <v>714</v>
      </c>
      <c r="AG863" s="13" t="s">
        <v>18924</v>
      </c>
      <c r="AH863" s="13" t="s">
        <v>40</v>
      </c>
      <c r="AI863" t="s">
        <v>19343</v>
      </c>
      <c r="AJ863" t="s">
        <v>19343</v>
      </c>
      <c r="AK863" s="8" t="s">
        <v>47</v>
      </c>
      <c r="AL863" s="8" t="s">
        <v>19344</v>
      </c>
    </row>
    <row r="864" spans="1:38" hidden="1" x14ac:dyDescent="0.25">
      <c r="A864" s="6" t="s">
        <v>6835</v>
      </c>
      <c r="B864" s="6"/>
      <c r="C864" s="6" t="s">
        <v>149</v>
      </c>
      <c r="D864" s="6"/>
      <c r="E864" s="6"/>
      <c r="F864" s="6"/>
      <c r="G864" s="6"/>
      <c r="H864" s="6" t="s">
        <v>6905</v>
      </c>
      <c r="I864" s="6" t="s">
        <v>6906</v>
      </c>
      <c r="J864" s="6" t="s">
        <v>456</v>
      </c>
      <c r="K864" s="6" t="s">
        <v>40</v>
      </c>
      <c r="L864" s="6" t="s">
        <v>6901</v>
      </c>
      <c r="M864" s="6" t="s">
        <v>40</v>
      </c>
      <c r="N864" s="6">
        <v>4952770</v>
      </c>
      <c r="O864" s="6">
        <v>2</v>
      </c>
      <c r="P864" s="6">
        <v>4857439</v>
      </c>
      <c r="Q864" s="6">
        <v>299767</v>
      </c>
      <c r="R864" s="6" t="s">
        <v>1736</v>
      </c>
      <c r="S864" s="6" t="s">
        <v>1737</v>
      </c>
      <c r="T864" s="6" t="s">
        <v>6907</v>
      </c>
      <c r="U864" s="6" t="s">
        <v>6908</v>
      </c>
      <c r="V864" s="6" t="s">
        <v>5480</v>
      </c>
      <c r="W864" s="6" t="s">
        <v>6909</v>
      </c>
      <c r="X864" s="6" t="s">
        <v>6909</v>
      </c>
      <c r="Y864" s="6" t="s">
        <v>6909</v>
      </c>
      <c r="Z864" s="6" t="s">
        <v>6910</v>
      </c>
      <c r="AA864" s="13" t="s">
        <v>6835</v>
      </c>
      <c r="AB864" s="13" t="s">
        <v>44</v>
      </c>
      <c r="AC864" s="13" t="s">
        <v>27</v>
      </c>
      <c r="AD864" s="13" t="s">
        <v>19439</v>
      </c>
      <c r="AE864" s="13" t="s">
        <v>46</v>
      </c>
      <c r="AF864" s="13">
        <v>714</v>
      </c>
      <c r="AG864" s="13" t="s">
        <v>18924</v>
      </c>
      <c r="AH864" s="13" t="s">
        <v>40</v>
      </c>
      <c r="AI864" t="s">
        <v>19343</v>
      </c>
      <c r="AJ864" t="s">
        <v>19343</v>
      </c>
      <c r="AK864" s="8" t="s">
        <v>47</v>
      </c>
      <c r="AL864" s="8" t="s">
        <v>19344</v>
      </c>
    </row>
    <row r="865" spans="1:38" hidden="1" x14ac:dyDescent="0.25">
      <c r="A865" t="s">
        <v>6836</v>
      </c>
      <c r="B865" t="s">
        <v>4717</v>
      </c>
      <c r="C865" t="s">
        <v>149</v>
      </c>
      <c r="D865" t="s">
        <v>6911</v>
      </c>
      <c r="F865" t="s">
        <v>6912</v>
      </c>
      <c r="H865" t="s">
        <v>6913</v>
      </c>
      <c r="I865" t="s">
        <v>6914</v>
      </c>
      <c r="J865" t="s">
        <v>51</v>
      </c>
      <c r="K865" t="s">
        <v>40</v>
      </c>
      <c r="L865" t="s">
        <v>6915</v>
      </c>
      <c r="M865" t="s">
        <v>6916</v>
      </c>
      <c r="N865">
        <v>4952806</v>
      </c>
      <c r="O865">
        <v>68</v>
      </c>
      <c r="P865">
        <v>171578</v>
      </c>
      <c r="Q865">
        <v>1296536</v>
      </c>
      <c r="R865" t="s">
        <v>191</v>
      </c>
      <c r="S865" t="s">
        <v>72</v>
      </c>
      <c r="T865" t="s">
        <v>6917</v>
      </c>
      <c r="U865" t="s">
        <v>6918</v>
      </c>
      <c r="V865" t="s">
        <v>157</v>
      </c>
      <c r="W865" t="s">
        <v>4698</v>
      </c>
      <c r="X865" t="s">
        <v>4698</v>
      </c>
      <c r="Y865" t="s">
        <v>4698</v>
      </c>
      <c r="Z865" t="s">
        <v>219</v>
      </c>
      <c r="AA865" t="s">
        <v>6836</v>
      </c>
      <c r="AB865" t="s">
        <v>44</v>
      </c>
      <c r="AC865" t="s">
        <v>27</v>
      </c>
      <c r="AD865" t="s">
        <v>19436</v>
      </c>
      <c r="AE865">
        <v>3</v>
      </c>
      <c r="AF865">
        <v>171</v>
      </c>
      <c r="AH865" t="s">
        <v>19003</v>
      </c>
      <c r="AI865" t="s">
        <v>19343</v>
      </c>
      <c r="AJ865" t="s">
        <v>19343</v>
      </c>
      <c r="AK865" s="8" t="s">
        <v>19366</v>
      </c>
      <c r="AL865" s="8" t="s">
        <v>19343</v>
      </c>
    </row>
    <row r="866" spans="1:38" hidden="1" x14ac:dyDescent="0.25">
      <c r="A866" t="s">
        <v>6837</v>
      </c>
      <c r="B866" t="s">
        <v>248</v>
      </c>
      <c r="C866" t="s">
        <v>149</v>
      </c>
      <c r="D866" t="s">
        <v>248</v>
      </c>
      <c r="F866" t="s">
        <v>249</v>
      </c>
      <c r="H866" t="s">
        <v>6919</v>
      </c>
      <c r="I866" t="s">
        <v>6920</v>
      </c>
      <c r="J866" t="s">
        <v>35</v>
      </c>
      <c r="K866" t="s">
        <v>40</v>
      </c>
      <c r="L866" t="s">
        <v>6921</v>
      </c>
      <c r="M866" t="s">
        <v>6922</v>
      </c>
      <c r="N866">
        <v>4952983</v>
      </c>
      <c r="O866">
        <v>137</v>
      </c>
      <c r="P866">
        <v>104337</v>
      </c>
      <c r="Q866">
        <v>61645</v>
      </c>
      <c r="R866" t="s">
        <v>38</v>
      </c>
      <c r="S866" t="s">
        <v>39</v>
      </c>
      <c r="T866" t="s">
        <v>6923</v>
      </c>
      <c r="U866" t="s">
        <v>6924</v>
      </c>
      <c r="V866" t="s">
        <v>257</v>
      </c>
      <c r="W866" t="s">
        <v>258</v>
      </c>
      <c r="X866" t="s">
        <v>258</v>
      </c>
      <c r="Y866" t="s">
        <v>258</v>
      </c>
      <c r="Z866" t="s">
        <v>2004</v>
      </c>
      <c r="AA866" t="s">
        <v>6837</v>
      </c>
      <c r="AB866" t="s">
        <v>44</v>
      </c>
      <c r="AC866" t="s">
        <v>27</v>
      </c>
      <c r="AD866" t="s">
        <v>19423</v>
      </c>
      <c r="AE866" t="s">
        <v>46</v>
      </c>
      <c r="AF866">
        <v>162</v>
      </c>
      <c r="AH866" t="s">
        <v>18949</v>
      </c>
      <c r="AI866" t="s">
        <v>19343</v>
      </c>
      <c r="AJ866" t="s">
        <v>19343</v>
      </c>
      <c r="AK866" s="8" t="s">
        <v>47</v>
      </c>
      <c r="AL866" s="8" t="s">
        <v>19344</v>
      </c>
    </row>
    <row r="867" spans="1:38" hidden="1" x14ac:dyDescent="0.25">
      <c r="A867" t="s">
        <v>6838</v>
      </c>
      <c r="B867" t="s">
        <v>177</v>
      </c>
      <c r="C867" t="s">
        <v>149</v>
      </c>
      <c r="F867" t="s">
        <v>150</v>
      </c>
      <c r="H867" t="s">
        <v>6925</v>
      </c>
      <c r="I867" t="s">
        <v>6926</v>
      </c>
      <c r="J867" t="s">
        <v>51</v>
      </c>
      <c r="K867" t="s">
        <v>40</v>
      </c>
      <c r="L867" t="s">
        <v>6927</v>
      </c>
      <c r="M867" t="s">
        <v>6928</v>
      </c>
      <c r="N867">
        <v>4952986</v>
      </c>
      <c r="O867">
        <v>108</v>
      </c>
      <c r="P867">
        <v>193227</v>
      </c>
      <c r="Q867">
        <v>208224</v>
      </c>
      <c r="R867" t="s">
        <v>591</v>
      </c>
      <c r="S867" t="s">
        <v>592</v>
      </c>
      <c r="T867" t="s">
        <v>6929</v>
      </c>
      <c r="U867" t="s">
        <v>6930</v>
      </c>
      <c r="V867" t="s">
        <v>157</v>
      </c>
      <c r="W867" t="s">
        <v>184</v>
      </c>
      <c r="X867" t="s">
        <v>184</v>
      </c>
      <c r="Y867" t="s">
        <v>184</v>
      </c>
      <c r="Z867" t="s">
        <v>857</v>
      </c>
      <c r="AA867" t="s">
        <v>6838</v>
      </c>
      <c r="AB867" t="s">
        <v>44</v>
      </c>
      <c r="AC867" t="s">
        <v>27</v>
      </c>
      <c r="AD867" t="s">
        <v>19414</v>
      </c>
      <c r="AE867" t="s">
        <v>46</v>
      </c>
      <c r="AF867">
        <v>32</v>
      </c>
      <c r="AH867" t="s">
        <v>19021</v>
      </c>
      <c r="AI867" t="s">
        <v>19343</v>
      </c>
      <c r="AJ867" t="s">
        <v>19343</v>
      </c>
      <c r="AK867" s="8" t="s">
        <v>47</v>
      </c>
      <c r="AL867" s="8" t="s">
        <v>19344</v>
      </c>
    </row>
    <row r="868" spans="1:38" hidden="1" x14ac:dyDescent="0.25">
      <c r="A868" t="s">
        <v>6839</v>
      </c>
      <c r="B868" t="s">
        <v>6322</v>
      </c>
      <c r="C868" t="s">
        <v>248</v>
      </c>
      <c r="H868" t="s">
        <v>6931</v>
      </c>
      <c r="I868" t="s">
        <v>6932</v>
      </c>
      <c r="J868" t="s">
        <v>35</v>
      </c>
      <c r="K868" t="s">
        <v>40</v>
      </c>
      <c r="L868" t="s">
        <v>6933</v>
      </c>
      <c r="M868" t="s">
        <v>6934</v>
      </c>
      <c r="N868">
        <v>4953278</v>
      </c>
      <c r="O868">
        <v>19</v>
      </c>
      <c r="P868">
        <v>509029</v>
      </c>
      <c r="Q868">
        <v>1329810</v>
      </c>
      <c r="R868" t="s">
        <v>6935</v>
      </c>
      <c r="S868" t="s">
        <v>6936</v>
      </c>
      <c r="T868" t="s">
        <v>6937</v>
      </c>
      <c r="U868" t="s">
        <v>6938</v>
      </c>
      <c r="V868" t="s">
        <v>553</v>
      </c>
      <c r="W868" t="s">
        <v>767</v>
      </c>
      <c r="X868" t="s">
        <v>767</v>
      </c>
      <c r="Y868" t="s">
        <v>767</v>
      </c>
      <c r="Z868" t="s">
        <v>321</v>
      </c>
      <c r="AA868" t="s">
        <v>6839</v>
      </c>
      <c r="AB868" t="s">
        <v>44</v>
      </c>
      <c r="AC868" t="s">
        <v>27</v>
      </c>
      <c r="AD868" t="s">
        <v>19436</v>
      </c>
      <c r="AE868">
        <v>1</v>
      </c>
      <c r="AF868">
        <v>93</v>
      </c>
      <c r="AH868" t="s">
        <v>19022</v>
      </c>
      <c r="AI868" t="s">
        <v>19343</v>
      </c>
      <c r="AJ868" t="s">
        <v>19343</v>
      </c>
      <c r="AK868" s="8" t="s">
        <v>19372</v>
      </c>
      <c r="AL868" s="8" t="s">
        <v>19344</v>
      </c>
    </row>
    <row r="869" spans="1:38" hidden="1" x14ac:dyDescent="0.25">
      <c r="A869" t="s">
        <v>6840</v>
      </c>
      <c r="B869" t="s">
        <v>177</v>
      </c>
      <c r="C869" t="s">
        <v>149</v>
      </c>
      <c r="F869" t="s">
        <v>150</v>
      </c>
      <c r="H869" t="s">
        <v>6939</v>
      </c>
      <c r="I869" t="s">
        <v>6940</v>
      </c>
      <c r="J869" t="s">
        <v>51</v>
      </c>
      <c r="K869" t="s">
        <v>40</v>
      </c>
      <c r="L869" t="s">
        <v>6941</v>
      </c>
      <c r="M869" t="s">
        <v>6942</v>
      </c>
      <c r="N869">
        <v>4954222</v>
      </c>
      <c r="O869">
        <v>47</v>
      </c>
      <c r="P869">
        <v>321699</v>
      </c>
      <c r="Q869">
        <v>208224</v>
      </c>
      <c r="R869" t="s">
        <v>591</v>
      </c>
      <c r="S869" t="s">
        <v>592</v>
      </c>
      <c r="T869" t="s">
        <v>6943</v>
      </c>
      <c r="U869" t="s">
        <v>6944</v>
      </c>
      <c r="V869" t="s">
        <v>157</v>
      </c>
      <c r="W869" t="s">
        <v>184</v>
      </c>
      <c r="X869" t="s">
        <v>184</v>
      </c>
      <c r="Y869" t="s">
        <v>184</v>
      </c>
      <c r="Z869" t="s">
        <v>857</v>
      </c>
      <c r="AA869" t="s">
        <v>6840</v>
      </c>
      <c r="AB869" t="s">
        <v>44</v>
      </c>
      <c r="AC869" t="s">
        <v>27</v>
      </c>
      <c r="AD869" t="s">
        <v>19414</v>
      </c>
      <c r="AE869" t="s">
        <v>46</v>
      </c>
      <c r="AF869">
        <v>694</v>
      </c>
      <c r="AH869" t="s">
        <v>18933</v>
      </c>
      <c r="AI869" t="s">
        <v>19343</v>
      </c>
      <c r="AJ869" t="s">
        <v>19343</v>
      </c>
      <c r="AK869" s="8" t="s">
        <v>47</v>
      </c>
      <c r="AL869" s="8" t="s">
        <v>19344</v>
      </c>
    </row>
    <row r="870" spans="1:38" hidden="1" x14ac:dyDescent="0.25">
      <c r="A870" t="s">
        <v>6841</v>
      </c>
      <c r="B870" t="s">
        <v>6945</v>
      </c>
      <c r="C870" t="s">
        <v>6946</v>
      </c>
      <c r="F870" t="s">
        <v>6947</v>
      </c>
      <c r="H870" t="s">
        <v>6948</v>
      </c>
      <c r="I870" t="s">
        <v>6949</v>
      </c>
      <c r="J870" t="s">
        <v>2636</v>
      </c>
      <c r="K870" t="s">
        <v>40</v>
      </c>
      <c r="L870" t="s">
        <v>6950</v>
      </c>
      <c r="M870" t="s">
        <v>40</v>
      </c>
      <c r="N870">
        <v>4954364</v>
      </c>
      <c r="O870">
        <v>1</v>
      </c>
      <c r="P870">
        <v>4954264</v>
      </c>
      <c r="Q870">
        <v>2093698</v>
      </c>
      <c r="R870" t="s">
        <v>6951</v>
      </c>
      <c r="S870" t="s">
        <v>6952</v>
      </c>
      <c r="T870" t="s">
        <v>6953</v>
      </c>
      <c r="U870" t="s">
        <v>6954</v>
      </c>
      <c r="V870" t="s">
        <v>6955</v>
      </c>
      <c r="W870" t="s">
        <v>3889</v>
      </c>
      <c r="X870" t="s">
        <v>3889</v>
      </c>
      <c r="Y870" t="s">
        <v>3889</v>
      </c>
      <c r="Z870" t="s">
        <v>6956</v>
      </c>
      <c r="AA870" t="s">
        <v>6841</v>
      </c>
      <c r="AB870" t="s">
        <v>44</v>
      </c>
      <c r="AC870" t="s">
        <v>27</v>
      </c>
      <c r="AD870" t="s">
        <v>19436</v>
      </c>
      <c r="AE870">
        <v>1</v>
      </c>
      <c r="AF870">
        <v>134</v>
      </c>
      <c r="AH870" t="s">
        <v>40</v>
      </c>
      <c r="AI870" t="s">
        <v>19344</v>
      </c>
      <c r="AJ870" t="s">
        <v>19343</v>
      </c>
      <c r="AK870" s="8" t="s">
        <v>47</v>
      </c>
      <c r="AL870" s="8" t="s">
        <v>19344</v>
      </c>
    </row>
    <row r="871" spans="1:38" hidden="1" x14ac:dyDescent="0.25">
      <c r="A871" t="s">
        <v>6842</v>
      </c>
      <c r="B871" t="s">
        <v>322</v>
      </c>
      <c r="C871" t="s">
        <v>149</v>
      </c>
      <c r="D871" t="s">
        <v>3689</v>
      </c>
      <c r="F871" t="s">
        <v>471</v>
      </c>
      <c r="H871" t="s">
        <v>6957</v>
      </c>
      <c r="I871" t="s">
        <v>6958</v>
      </c>
      <c r="J871" t="s">
        <v>35</v>
      </c>
      <c r="K871" t="s">
        <v>40</v>
      </c>
      <c r="L871" t="s">
        <v>6959</v>
      </c>
      <c r="M871" t="s">
        <v>6960</v>
      </c>
      <c r="N871">
        <v>4954543</v>
      </c>
      <c r="O871">
        <v>58</v>
      </c>
      <c r="P871">
        <v>292831</v>
      </c>
      <c r="Q871">
        <v>208224</v>
      </c>
      <c r="R871" t="s">
        <v>591</v>
      </c>
      <c r="S871" t="s">
        <v>592</v>
      </c>
      <c r="T871" t="s">
        <v>6961</v>
      </c>
      <c r="U871" t="s">
        <v>6962</v>
      </c>
      <c r="V871" t="s">
        <v>478</v>
      </c>
      <c r="W871" t="s">
        <v>6598</v>
      </c>
      <c r="X871" t="s">
        <v>6598</v>
      </c>
      <c r="Y871" t="s">
        <v>6598</v>
      </c>
      <c r="Z871" t="s">
        <v>6963</v>
      </c>
      <c r="AA871" t="s">
        <v>6842</v>
      </c>
      <c r="AB871" t="s">
        <v>44</v>
      </c>
      <c r="AC871" t="s">
        <v>27</v>
      </c>
      <c r="AD871" t="s">
        <v>19414</v>
      </c>
      <c r="AE871" t="s">
        <v>46</v>
      </c>
      <c r="AF871">
        <v>591</v>
      </c>
      <c r="AH871" t="s">
        <v>19014</v>
      </c>
      <c r="AI871" t="s">
        <v>19343</v>
      </c>
      <c r="AJ871" t="s">
        <v>19343</v>
      </c>
      <c r="AK871" s="8" t="s">
        <v>47</v>
      </c>
      <c r="AL871" s="8" t="s">
        <v>19344</v>
      </c>
    </row>
    <row r="872" spans="1:38" hidden="1" x14ac:dyDescent="0.25">
      <c r="A872" t="s">
        <v>6843</v>
      </c>
      <c r="B872" t="s">
        <v>6964</v>
      </c>
      <c r="C872" t="s">
        <v>149</v>
      </c>
      <c r="D872" t="s">
        <v>6965</v>
      </c>
      <c r="F872" t="s">
        <v>471</v>
      </c>
      <c r="H872" t="s">
        <v>6966</v>
      </c>
      <c r="I872" t="s">
        <v>6967</v>
      </c>
      <c r="J872" t="s">
        <v>35</v>
      </c>
      <c r="K872" t="s">
        <v>40</v>
      </c>
      <c r="L872" t="s">
        <v>6968</v>
      </c>
      <c r="M872" t="s">
        <v>6969</v>
      </c>
      <c r="N872">
        <v>4954716</v>
      </c>
      <c r="O872">
        <v>57</v>
      </c>
      <c r="P872">
        <v>292831</v>
      </c>
      <c r="Q872">
        <v>208224</v>
      </c>
      <c r="R872" t="s">
        <v>591</v>
      </c>
      <c r="S872" t="s">
        <v>592</v>
      </c>
      <c r="T872" t="s">
        <v>6970</v>
      </c>
      <c r="U872" t="s">
        <v>6971</v>
      </c>
      <c r="V872" t="s">
        <v>478</v>
      </c>
      <c r="W872" t="s">
        <v>6598</v>
      </c>
      <c r="X872" t="s">
        <v>6598</v>
      </c>
      <c r="Y872" t="s">
        <v>6598</v>
      </c>
      <c r="Z872" t="s">
        <v>6963</v>
      </c>
      <c r="AA872" t="s">
        <v>6843</v>
      </c>
      <c r="AB872" t="s">
        <v>44</v>
      </c>
      <c r="AC872" t="s">
        <v>27</v>
      </c>
      <c r="AD872" t="s">
        <v>19414</v>
      </c>
      <c r="AE872" t="s">
        <v>46</v>
      </c>
      <c r="AF872">
        <v>591</v>
      </c>
      <c r="AH872" t="s">
        <v>19014</v>
      </c>
      <c r="AI872" t="s">
        <v>19343</v>
      </c>
      <c r="AJ872" t="s">
        <v>19343</v>
      </c>
      <c r="AK872" s="8" t="s">
        <v>47</v>
      </c>
      <c r="AL872" s="8" t="s">
        <v>19344</v>
      </c>
    </row>
    <row r="873" spans="1:38" hidden="1" x14ac:dyDescent="0.25">
      <c r="A873" t="s">
        <v>6844</v>
      </c>
      <c r="B873" t="s">
        <v>4717</v>
      </c>
      <c r="C873" t="s">
        <v>149</v>
      </c>
      <c r="D873" t="s">
        <v>6972</v>
      </c>
      <c r="F873" t="s">
        <v>6973</v>
      </c>
      <c r="H873" t="s">
        <v>6974</v>
      </c>
      <c r="I873" t="s">
        <v>6975</v>
      </c>
      <c r="J873" t="s">
        <v>51</v>
      </c>
      <c r="K873" t="s">
        <v>40</v>
      </c>
      <c r="L873" t="s">
        <v>6976</v>
      </c>
      <c r="M873" t="s">
        <v>6977</v>
      </c>
      <c r="N873">
        <v>4955558</v>
      </c>
      <c r="O873">
        <v>71</v>
      </c>
      <c r="P873">
        <v>136857</v>
      </c>
      <c r="Q873">
        <v>1296536</v>
      </c>
      <c r="R873" t="s">
        <v>191</v>
      </c>
      <c r="S873" t="s">
        <v>72</v>
      </c>
      <c r="T873" t="s">
        <v>6978</v>
      </c>
      <c r="U873" t="s">
        <v>6979</v>
      </c>
      <c r="V873" t="s">
        <v>157</v>
      </c>
      <c r="W873" t="s">
        <v>4698</v>
      </c>
      <c r="X873" t="s">
        <v>4698</v>
      </c>
      <c r="Y873" t="s">
        <v>4698</v>
      </c>
      <c r="Z873" t="s">
        <v>219</v>
      </c>
      <c r="AA873" t="s">
        <v>6844</v>
      </c>
      <c r="AB873" t="s">
        <v>44</v>
      </c>
      <c r="AC873" t="s">
        <v>27</v>
      </c>
      <c r="AD873" t="s">
        <v>19436</v>
      </c>
      <c r="AE873">
        <v>3</v>
      </c>
      <c r="AF873">
        <v>171</v>
      </c>
      <c r="AH873" t="s">
        <v>19003</v>
      </c>
      <c r="AI873" t="s">
        <v>19343</v>
      </c>
      <c r="AJ873" t="s">
        <v>19343</v>
      </c>
      <c r="AK873" s="8" t="s">
        <v>19366</v>
      </c>
      <c r="AL873" s="8" t="s">
        <v>19343</v>
      </c>
    </row>
    <row r="874" spans="1:38" hidden="1" x14ac:dyDescent="0.25">
      <c r="A874" t="s">
        <v>6980</v>
      </c>
      <c r="B874" t="s">
        <v>7079</v>
      </c>
      <c r="C874" t="s">
        <v>7080</v>
      </c>
      <c r="H874" t="s">
        <v>7081</v>
      </c>
      <c r="I874" t="s">
        <v>7082</v>
      </c>
      <c r="J874" t="s">
        <v>51</v>
      </c>
      <c r="K874" t="s">
        <v>40</v>
      </c>
      <c r="L874" t="s">
        <v>7083</v>
      </c>
      <c r="M874" t="s">
        <v>7084</v>
      </c>
      <c r="N874">
        <v>4956522</v>
      </c>
      <c r="O874">
        <v>53</v>
      </c>
      <c r="P874">
        <v>403184</v>
      </c>
      <c r="Q874">
        <v>1903627</v>
      </c>
      <c r="R874" t="s">
        <v>7085</v>
      </c>
      <c r="S874" t="s">
        <v>7086</v>
      </c>
      <c r="T874" t="s">
        <v>7087</v>
      </c>
      <c r="U874" t="s">
        <v>7088</v>
      </c>
      <c r="V874" t="s">
        <v>7089</v>
      </c>
      <c r="W874" t="s">
        <v>7090</v>
      </c>
      <c r="X874" t="s">
        <v>7090</v>
      </c>
      <c r="Y874" t="s">
        <v>7090</v>
      </c>
      <c r="Z874" t="s">
        <v>3890</v>
      </c>
      <c r="AA874" t="s">
        <v>6980</v>
      </c>
      <c r="AB874" t="s">
        <v>44</v>
      </c>
      <c r="AC874" t="s">
        <v>27</v>
      </c>
      <c r="AD874" t="s">
        <v>19439</v>
      </c>
      <c r="AE874" t="s">
        <v>46</v>
      </c>
      <c r="AF874" t="s">
        <v>47</v>
      </c>
      <c r="AH874" t="s">
        <v>18936</v>
      </c>
      <c r="AI874" t="s">
        <v>19343</v>
      </c>
      <c r="AJ874" t="s">
        <v>19343</v>
      </c>
      <c r="AK874" s="8" t="s">
        <v>47</v>
      </c>
      <c r="AL874" s="8" t="s">
        <v>19344</v>
      </c>
    </row>
    <row r="875" spans="1:38" hidden="1" x14ac:dyDescent="0.25">
      <c r="A875" t="s">
        <v>6981</v>
      </c>
      <c r="B875" t="s">
        <v>177</v>
      </c>
      <c r="C875" t="s">
        <v>149</v>
      </c>
      <c r="F875" t="s">
        <v>2801</v>
      </c>
      <c r="H875" t="s">
        <v>7091</v>
      </c>
      <c r="I875" t="s">
        <v>7092</v>
      </c>
      <c r="J875" t="s">
        <v>51</v>
      </c>
      <c r="K875" t="s">
        <v>40</v>
      </c>
      <c r="L875" t="s">
        <v>7093</v>
      </c>
      <c r="M875" t="s">
        <v>7094</v>
      </c>
      <c r="N875">
        <v>4956613</v>
      </c>
      <c r="O875">
        <v>51</v>
      </c>
      <c r="P875">
        <v>287790</v>
      </c>
      <c r="Q875">
        <v>1812935</v>
      </c>
      <c r="R875" t="s">
        <v>689</v>
      </c>
      <c r="S875" t="s">
        <v>690</v>
      </c>
      <c r="T875" t="s">
        <v>7095</v>
      </c>
      <c r="U875" t="s">
        <v>7096</v>
      </c>
      <c r="V875" t="s">
        <v>157</v>
      </c>
      <c r="W875" t="s">
        <v>2808</v>
      </c>
      <c r="X875" t="s">
        <v>2808</v>
      </c>
      <c r="Y875" t="s">
        <v>2808</v>
      </c>
      <c r="Z875" t="s">
        <v>259</v>
      </c>
      <c r="AA875" t="s">
        <v>6981</v>
      </c>
      <c r="AB875" t="s">
        <v>44</v>
      </c>
      <c r="AC875" t="s">
        <v>27</v>
      </c>
      <c r="AD875" t="s">
        <v>19427</v>
      </c>
      <c r="AE875" t="s">
        <v>46</v>
      </c>
      <c r="AF875">
        <v>747</v>
      </c>
      <c r="AH875" t="s">
        <v>19023</v>
      </c>
      <c r="AI875" t="s">
        <v>19343</v>
      </c>
      <c r="AJ875" t="s">
        <v>19343</v>
      </c>
      <c r="AK875" s="8" t="s">
        <v>19372</v>
      </c>
      <c r="AL875" s="8" t="s">
        <v>19344</v>
      </c>
    </row>
    <row r="876" spans="1:38" hidden="1" x14ac:dyDescent="0.25">
      <c r="A876" t="s">
        <v>6982</v>
      </c>
      <c r="B876" t="s">
        <v>1711</v>
      </c>
      <c r="C876" t="s">
        <v>149</v>
      </c>
      <c r="D876" t="s">
        <v>387</v>
      </c>
      <c r="F876" t="s">
        <v>471</v>
      </c>
      <c r="H876" t="s">
        <v>7097</v>
      </c>
      <c r="I876" t="s">
        <v>7098</v>
      </c>
      <c r="J876" t="s">
        <v>35</v>
      </c>
      <c r="K876" t="s">
        <v>40</v>
      </c>
      <c r="L876" t="s">
        <v>7099</v>
      </c>
      <c r="M876" t="s">
        <v>7100</v>
      </c>
      <c r="N876">
        <v>4956996</v>
      </c>
      <c r="O876">
        <v>63</v>
      </c>
      <c r="P876">
        <v>157955</v>
      </c>
      <c r="Q876">
        <v>158836</v>
      </c>
      <c r="R876" t="s">
        <v>71</v>
      </c>
      <c r="S876" t="s">
        <v>72</v>
      </c>
      <c r="T876" t="s">
        <v>7101</v>
      </c>
      <c r="U876" t="s">
        <v>7102</v>
      </c>
      <c r="V876" t="s">
        <v>478</v>
      </c>
      <c r="W876" t="s">
        <v>479</v>
      </c>
      <c r="X876" t="s">
        <v>479</v>
      </c>
      <c r="Y876" t="s">
        <v>479</v>
      </c>
      <c r="Z876" t="s">
        <v>77</v>
      </c>
      <c r="AA876" t="s">
        <v>6982</v>
      </c>
      <c r="AB876" t="s">
        <v>44</v>
      </c>
      <c r="AC876" t="s">
        <v>27</v>
      </c>
      <c r="AD876" t="s">
        <v>19436</v>
      </c>
      <c r="AE876">
        <v>2</v>
      </c>
      <c r="AF876">
        <v>102</v>
      </c>
      <c r="AH876" t="s">
        <v>19024</v>
      </c>
      <c r="AI876" t="s">
        <v>19344</v>
      </c>
      <c r="AJ876" t="s">
        <v>19343</v>
      </c>
      <c r="AK876" s="8" t="s">
        <v>47</v>
      </c>
      <c r="AL876" s="8" t="s">
        <v>19343</v>
      </c>
    </row>
    <row r="877" spans="1:38" hidden="1" x14ac:dyDescent="0.25">
      <c r="A877" t="s">
        <v>6983</v>
      </c>
      <c r="B877" t="s">
        <v>177</v>
      </c>
      <c r="C877" t="s">
        <v>149</v>
      </c>
      <c r="D877" t="s">
        <v>6911</v>
      </c>
      <c r="F877" t="s">
        <v>7103</v>
      </c>
      <c r="H877" t="s">
        <v>7104</v>
      </c>
      <c r="I877" t="s">
        <v>7105</v>
      </c>
      <c r="J877" t="s">
        <v>51</v>
      </c>
      <c r="K877" t="s">
        <v>40</v>
      </c>
      <c r="L877" t="s">
        <v>7106</v>
      </c>
      <c r="M877" t="s">
        <v>7107</v>
      </c>
      <c r="N877">
        <v>4957368</v>
      </c>
      <c r="O877">
        <v>79</v>
      </c>
      <c r="P877">
        <v>177223</v>
      </c>
      <c r="Q877">
        <v>1296536</v>
      </c>
      <c r="R877" t="s">
        <v>191</v>
      </c>
      <c r="S877" t="s">
        <v>72</v>
      </c>
      <c r="T877" t="s">
        <v>7108</v>
      </c>
      <c r="U877" t="s">
        <v>7109</v>
      </c>
      <c r="V877" t="s">
        <v>157</v>
      </c>
      <c r="W877" t="s">
        <v>4698</v>
      </c>
      <c r="X877" t="s">
        <v>4698</v>
      </c>
      <c r="Y877" t="s">
        <v>4698</v>
      </c>
      <c r="Z877" t="s">
        <v>219</v>
      </c>
      <c r="AA877" t="s">
        <v>6983</v>
      </c>
      <c r="AB877" t="s">
        <v>44</v>
      </c>
      <c r="AC877" t="s">
        <v>27</v>
      </c>
      <c r="AD877" t="s">
        <v>19436</v>
      </c>
      <c r="AE877">
        <v>3</v>
      </c>
      <c r="AF877">
        <v>171</v>
      </c>
      <c r="AH877" t="s">
        <v>19003</v>
      </c>
      <c r="AI877" t="s">
        <v>19343</v>
      </c>
      <c r="AJ877" t="s">
        <v>19343</v>
      </c>
      <c r="AK877" s="8" t="s">
        <v>19366</v>
      </c>
      <c r="AL877" s="8" t="s">
        <v>19343</v>
      </c>
    </row>
    <row r="878" spans="1:38" hidden="1" x14ac:dyDescent="0.25">
      <c r="A878" t="s">
        <v>6984</v>
      </c>
      <c r="B878" t="s">
        <v>421</v>
      </c>
      <c r="C878" t="s">
        <v>149</v>
      </c>
      <c r="D878" t="s">
        <v>422</v>
      </c>
      <c r="F878" t="s">
        <v>248</v>
      </c>
      <c r="H878" t="s">
        <v>7110</v>
      </c>
      <c r="I878" t="s">
        <v>7111</v>
      </c>
      <c r="J878" t="s">
        <v>35</v>
      </c>
      <c r="K878" t="s">
        <v>40</v>
      </c>
      <c r="L878" t="s">
        <v>7112</v>
      </c>
      <c r="M878" t="s">
        <v>7113</v>
      </c>
      <c r="N878">
        <v>4957918</v>
      </c>
      <c r="O878">
        <v>108</v>
      </c>
      <c r="P878">
        <v>106250</v>
      </c>
      <c r="Q878">
        <v>158836</v>
      </c>
      <c r="R878" t="s">
        <v>71</v>
      </c>
      <c r="S878" t="s">
        <v>72</v>
      </c>
      <c r="T878" t="s">
        <v>7114</v>
      </c>
      <c r="U878" t="s">
        <v>7115</v>
      </c>
      <c r="V878" t="s">
        <v>429</v>
      </c>
      <c r="W878" t="s">
        <v>430</v>
      </c>
      <c r="X878" t="s">
        <v>430</v>
      </c>
      <c r="Y878" t="s">
        <v>430</v>
      </c>
      <c r="Z878" t="s">
        <v>77</v>
      </c>
      <c r="AA878" t="s">
        <v>6984</v>
      </c>
      <c r="AB878" t="s">
        <v>44</v>
      </c>
      <c r="AC878" t="s">
        <v>27</v>
      </c>
      <c r="AD878" t="s">
        <v>19436</v>
      </c>
      <c r="AE878">
        <v>3</v>
      </c>
      <c r="AF878">
        <v>171</v>
      </c>
      <c r="AH878" t="s">
        <v>18977</v>
      </c>
      <c r="AI878" t="s">
        <v>19343</v>
      </c>
      <c r="AJ878" t="s">
        <v>19343</v>
      </c>
      <c r="AK878" s="8" t="s">
        <v>19366</v>
      </c>
      <c r="AL878" s="8" t="s">
        <v>19343</v>
      </c>
    </row>
    <row r="879" spans="1:38" hidden="1" x14ac:dyDescent="0.25">
      <c r="A879" t="s">
        <v>6985</v>
      </c>
      <c r="C879" t="s">
        <v>149</v>
      </c>
      <c r="H879" t="s">
        <v>7116</v>
      </c>
      <c r="I879" t="s">
        <v>7117</v>
      </c>
      <c r="J879" t="s">
        <v>51</v>
      </c>
      <c r="K879" t="s">
        <v>40</v>
      </c>
      <c r="L879" t="s">
        <v>7118</v>
      </c>
      <c r="M879" t="s">
        <v>7119</v>
      </c>
      <c r="N879">
        <v>4958440</v>
      </c>
      <c r="O879">
        <v>131</v>
      </c>
      <c r="P879">
        <v>164052</v>
      </c>
      <c r="Q879">
        <v>158836</v>
      </c>
      <c r="R879" t="s">
        <v>71</v>
      </c>
      <c r="S879" t="s">
        <v>72</v>
      </c>
      <c r="T879" t="s">
        <v>7120</v>
      </c>
      <c r="U879" t="s">
        <v>7121</v>
      </c>
      <c r="V879" t="s">
        <v>245</v>
      </c>
      <c r="W879" t="s">
        <v>246</v>
      </c>
      <c r="X879" t="s">
        <v>246</v>
      </c>
      <c r="Y879" t="s">
        <v>246</v>
      </c>
      <c r="Z879" t="s">
        <v>247</v>
      </c>
      <c r="AA879" t="s">
        <v>6985</v>
      </c>
      <c r="AB879" t="s">
        <v>44</v>
      </c>
      <c r="AC879" t="s">
        <v>27</v>
      </c>
      <c r="AD879" t="s">
        <v>19436</v>
      </c>
      <c r="AE879">
        <v>2</v>
      </c>
      <c r="AF879">
        <v>1126</v>
      </c>
      <c r="AH879" t="s">
        <v>19025</v>
      </c>
      <c r="AI879" t="s">
        <v>19343</v>
      </c>
      <c r="AJ879" t="s">
        <v>19343</v>
      </c>
      <c r="AK879" s="8" t="s">
        <v>47</v>
      </c>
      <c r="AL879" s="8" t="s">
        <v>19343</v>
      </c>
    </row>
    <row r="880" spans="1:38" hidden="1" x14ac:dyDescent="0.25">
      <c r="A880" t="s">
        <v>6986</v>
      </c>
      <c r="B880" t="s">
        <v>715</v>
      </c>
      <c r="C880" t="s">
        <v>149</v>
      </c>
      <c r="H880" t="s">
        <v>7122</v>
      </c>
      <c r="I880" t="s">
        <v>7123</v>
      </c>
      <c r="J880" t="s">
        <v>35</v>
      </c>
      <c r="K880" t="s">
        <v>40</v>
      </c>
      <c r="L880" t="s">
        <v>7124</v>
      </c>
      <c r="M880" t="s">
        <v>7125</v>
      </c>
      <c r="N880">
        <v>4958576</v>
      </c>
      <c r="O880">
        <v>101</v>
      </c>
      <c r="P880">
        <v>149036</v>
      </c>
      <c r="Q880">
        <v>550</v>
      </c>
      <c r="R880" t="s">
        <v>84</v>
      </c>
      <c r="S880" t="s">
        <v>85</v>
      </c>
      <c r="T880" t="s">
        <v>40</v>
      </c>
      <c r="U880" t="s">
        <v>7126</v>
      </c>
      <c r="V880" t="s">
        <v>329</v>
      </c>
      <c r="W880" t="s">
        <v>721</v>
      </c>
      <c r="X880" t="s">
        <v>722</v>
      </c>
      <c r="Y880" t="s">
        <v>722</v>
      </c>
      <c r="Z880" t="s">
        <v>723</v>
      </c>
      <c r="AA880" t="s">
        <v>6986</v>
      </c>
      <c r="AB880" t="s">
        <v>44</v>
      </c>
      <c r="AC880" t="s">
        <v>27</v>
      </c>
      <c r="AD880" t="s">
        <v>19430</v>
      </c>
      <c r="AE880" t="s">
        <v>46</v>
      </c>
      <c r="AF880">
        <v>526</v>
      </c>
      <c r="AH880" t="s">
        <v>18930</v>
      </c>
      <c r="AI880" t="s">
        <v>19343</v>
      </c>
      <c r="AJ880" t="s">
        <v>19343</v>
      </c>
      <c r="AK880" s="8" t="s">
        <v>47</v>
      </c>
      <c r="AL880" s="8" t="s">
        <v>19344</v>
      </c>
    </row>
    <row r="881" spans="1:38" hidden="1" x14ac:dyDescent="0.25">
      <c r="A881" t="s">
        <v>6987</v>
      </c>
      <c r="B881" t="s">
        <v>322</v>
      </c>
      <c r="C881" t="s">
        <v>149</v>
      </c>
      <c r="H881" t="s">
        <v>7127</v>
      </c>
      <c r="I881" t="s">
        <v>7128</v>
      </c>
      <c r="J881" t="s">
        <v>35</v>
      </c>
      <c r="K881" t="s">
        <v>40</v>
      </c>
      <c r="L881" t="s">
        <v>7129</v>
      </c>
      <c r="M881" t="s">
        <v>7130</v>
      </c>
      <c r="N881">
        <v>4958781</v>
      </c>
      <c r="O881">
        <v>23</v>
      </c>
      <c r="P881">
        <v>492521</v>
      </c>
      <c r="Q881">
        <v>208224</v>
      </c>
      <c r="R881" t="s">
        <v>591</v>
      </c>
      <c r="S881" t="s">
        <v>592</v>
      </c>
      <c r="T881" t="s">
        <v>7131</v>
      </c>
      <c r="U881" t="s">
        <v>7132</v>
      </c>
      <c r="V881" t="s">
        <v>553</v>
      </c>
      <c r="W881" t="s">
        <v>7133</v>
      </c>
      <c r="X881" t="s">
        <v>7134</v>
      </c>
      <c r="Y881" t="s">
        <v>7134</v>
      </c>
      <c r="Z881" t="s">
        <v>498</v>
      </c>
      <c r="AA881" t="s">
        <v>6987</v>
      </c>
      <c r="AB881" t="s">
        <v>44</v>
      </c>
      <c r="AC881" t="s">
        <v>27</v>
      </c>
      <c r="AD881" t="s">
        <v>19414</v>
      </c>
      <c r="AE881" t="s">
        <v>46</v>
      </c>
      <c r="AF881">
        <v>741</v>
      </c>
      <c r="AH881" t="s">
        <v>40</v>
      </c>
      <c r="AI881" t="s">
        <v>19343</v>
      </c>
      <c r="AJ881" t="s">
        <v>19343</v>
      </c>
      <c r="AK881" s="8" t="s">
        <v>47</v>
      </c>
      <c r="AL881" s="8" t="s">
        <v>19344</v>
      </c>
    </row>
    <row r="882" spans="1:38" hidden="1" x14ac:dyDescent="0.25">
      <c r="A882" t="s">
        <v>6988</v>
      </c>
      <c r="B882" t="s">
        <v>322</v>
      </c>
      <c r="C882" t="s">
        <v>149</v>
      </c>
      <c r="H882" t="s">
        <v>7135</v>
      </c>
      <c r="I882" t="s">
        <v>7136</v>
      </c>
      <c r="J882" t="s">
        <v>35</v>
      </c>
      <c r="K882" t="s">
        <v>40</v>
      </c>
      <c r="L882" t="s">
        <v>7137</v>
      </c>
      <c r="M882" t="s">
        <v>7138</v>
      </c>
      <c r="N882">
        <v>4959604</v>
      </c>
      <c r="O882">
        <v>75</v>
      </c>
      <c r="P882">
        <v>170198</v>
      </c>
      <c r="Q882">
        <v>550</v>
      </c>
      <c r="R882" t="s">
        <v>84</v>
      </c>
      <c r="S882" t="s">
        <v>85</v>
      </c>
      <c r="T882" t="s">
        <v>7139</v>
      </c>
      <c r="U882" t="s">
        <v>7140</v>
      </c>
      <c r="V882" t="s">
        <v>329</v>
      </c>
      <c r="W882" t="s">
        <v>703</v>
      </c>
      <c r="X882" t="s">
        <v>704</v>
      </c>
      <c r="Y882" t="s">
        <v>704</v>
      </c>
      <c r="Z882" t="s">
        <v>705</v>
      </c>
      <c r="AA882" t="s">
        <v>6988</v>
      </c>
      <c r="AB882" t="s">
        <v>44</v>
      </c>
      <c r="AC882" t="s">
        <v>27</v>
      </c>
      <c r="AD882" t="s">
        <v>19436</v>
      </c>
      <c r="AE882">
        <v>4</v>
      </c>
      <c r="AF882">
        <v>108</v>
      </c>
      <c r="AH882" t="s">
        <v>18933</v>
      </c>
      <c r="AI882" t="s">
        <v>19343</v>
      </c>
      <c r="AJ882" t="s">
        <v>19343</v>
      </c>
      <c r="AK882" s="8" t="s">
        <v>47</v>
      </c>
      <c r="AL882" s="8" t="s">
        <v>19343</v>
      </c>
    </row>
    <row r="883" spans="1:38" hidden="1" x14ac:dyDescent="0.25">
      <c r="A883" t="s">
        <v>6989</v>
      </c>
      <c r="B883" t="s">
        <v>369</v>
      </c>
      <c r="H883" t="s">
        <v>7141</v>
      </c>
      <c r="I883" t="s">
        <v>7142</v>
      </c>
      <c r="J883" t="s">
        <v>456</v>
      </c>
      <c r="K883" t="s">
        <v>40</v>
      </c>
      <c r="L883" t="s">
        <v>7143</v>
      </c>
      <c r="M883" t="s">
        <v>40</v>
      </c>
      <c r="N883">
        <v>4959888</v>
      </c>
      <c r="O883">
        <v>4</v>
      </c>
      <c r="P883">
        <v>4621385</v>
      </c>
      <c r="Q883">
        <v>1333849</v>
      </c>
      <c r="R883" t="s">
        <v>7144</v>
      </c>
      <c r="S883" t="s">
        <v>72</v>
      </c>
      <c r="T883" t="s">
        <v>7145</v>
      </c>
      <c r="U883" t="s">
        <v>7146</v>
      </c>
      <c r="V883" t="s">
        <v>7147</v>
      </c>
      <c r="W883" t="s">
        <v>7148</v>
      </c>
      <c r="X883" t="s">
        <v>7148</v>
      </c>
      <c r="Y883" t="s">
        <v>7148</v>
      </c>
      <c r="Z883" t="s">
        <v>580</v>
      </c>
      <c r="AA883" t="s">
        <v>6989</v>
      </c>
      <c r="AB883" t="s">
        <v>44</v>
      </c>
      <c r="AC883" t="s">
        <v>27</v>
      </c>
      <c r="AD883" t="s">
        <v>19436</v>
      </c>
      <c r="AE883">
        <v>2</v>
      </c>
      <c r="AF883">
        <v>97</v>
      </c>
      <c r="AH883" t="s">
        <v>19026</v>
      </c>
      <c r="AI883" t="s">
        <v>19343</v>
      </c>
      <c r="AJ883" t="s">
        <v>19343</v>
      </c>
      <c r="AK883" s="8" t="s">
        <v>19372</v>
      </c>
      <c r="AL883" s="8" t="s">
        <v>19343</v>
      </c>
    </row>
    <row r="884" spans="1:38" hidden="1" x14ac:dyDescent="0.25">
      <c r="A884" t="s">
        <v>6990</v>
      </c>
      <c r="B884" t="s">
        <v>369</v>
      </c>
      <c r="C884" t="s">
        <v>149</v>
      </c>
      <c r="D884" t="s">
        <v>422</v>
      </c>
      <c r="F884" t="s">
        <v>248</v>
      </c>
      <c r="H884" t="s">
        <v>7149</v>
      </c>
      <c r="I884" t="s">
        <v>7150</v>
      </c>
      <c r="J884" t="s">
        <v>35</v>
      </c>
      <c r="K884" t="s">
        <v>40</v>
      </c>
      <c r="L884" t="s">
        <v>7151</v>
      </c>
      <c r="M884" t="s">
        <v>7152</v>
      </c>
      <c r="N884">
        <v>4959984</v>
      </c>
      <c r="O884">
        <v>98</v>
      </c>
      <c r="P884">
        <v>132306</v>
      </c>
      <c r="Q884">
        <v>158836</v>
      </c>
      <c r="R884" t="s">
        <v>71</v>
      </c>
      <c r="S884" t="s">
        <v>72</v>
      </c>
      <c r="T884" t="s">
        <v>7153</v>
      </c>
      <c r="U884" t="s">
        <v>7154</v>
      </c>
      <c r="V884" t="s">
        <v>429</v>
      </c>
      <c r="W884" t="s">
        <v>430</v>
      </c>
      <c r="X884" t="s">
        <v>430</v>
      </c>
      <c r="Y884" t="s">
        <v>430</v>
      </c>
      <c r="Z884" t="s">
        <v>77</v>
      </c>
      <c r="AA884" t="s">
        <v>6990</v>
      </c>
      <c r="AB884" t="s">
        <v>44</v>
      </c>
      <c r="AC884" t="s">
        <v>27</v>
      </c>
      <c r="AD884" t="s">
        <v>19436</v>
      </c>
      <c r="AE884">
        <v>3</v>
      </c>
      <c r="AF884">
        <v>171</v>
      </c>
      <c r="AH884" t="s">
        <v>19003</v>
      </c>
      <c r="AI884" t="s">
        <v>19343</v>
      </c>
      <c r="AJ884" t="s">
        <v>19343</v>
      </c>
      <c r="AK884" s="8" t="s">
        <v>19366</v>
      </c>
      <c r="AL884" s="8" t="s">
        <v>19343</v>
      </c>
    </row>
    <row r="885" spans="1:38" hidden="1" x14ac:dyDescent="0.25">
      <c r="A885" t="s">
        <v>6991</v>
      </c>
      <c r="H885" t="s">
        <v>7155</v>
      </c>
      <c r="I885" t="s">
        <v>7156</v>
      </c>
      <c r="J885" t="s">
        <v>51</v>
      </c>
      <c r="K885" t="s">
        <v>40</v>
      </c>
      <c r="L885" t="s">
        <v>7157</v>
      </c>
      <c r="M885" t="s">
        <v>7158</v>
      </c>
      <c r="N885">
        <v>4960005</v>
      </c>
      <c r="O885">
        <v>54</v>
      </c>
      <c r="P885">
        <v>369350</v>
      </c>
      <c r="Q885">
        <v>2080659</v>
      </c>
      <c r="R885" t="s">
        <v>7159</v>
      </c>
      <c r="S885" t="s">
        <v>7160</v>
      </c>
      <c r="T885" t="s">
        <v>7161</v>
      </c>
      <c r="U885" t="s">
        <v>7162</v>
      </c>
      <c r="V885" t="s">
        <v>3546</v>
      </c>
      <c r="W885" t="s">
        <v>3569</v>
      </c>
      <c r="X885" t="s">
        <v>3569</v>
      </c>
      <c r="Y885" t="s">
        <v>3569</v>
      </c>
      <c r="Z885" t="s">
        <v>3570</v>
      </c>
      <c r="AA885" t="s">
        <v>6991</v>
      </c>
      <c r="AB885" t="s">
        <v>44</v>
      </c>
      <c r="AC885" t="s">
        <v>27</v>
      </c>
      <c r="AD885" t="s">
        <v>19436</v>
      </c>
      <c r="AE885">
        <v>1</v>
      </c>
      <c r="AF885">
        <v>141</v>
      </c>
      <c r="AH885" t="s">
        <v>18989</v>
      </c>
      <c r="AI885" t="s">
        <v>19343</v>
      </c>
      <c r="AJ885" t="s">
        <v>19343</v>
      </c>
      <c r="AK885" s="8" t="s">
        <v>19366</v>
      </c>
      <c r="AL885" s="8" t="s">
        <v>19344</v>
      </c>
    </row>
    <row r="886" spans="1:38" hidden="1" x14ac:dyDescent="0.25">
      <c r="A886" t="s">
        <v>6992</v>
      </c>
      <c r="B886" t="s">
        <v>322</v>
      </c>
      <c r="C886" t="s">
        <v>149</v>
      </c>
      <c r="H886" t="s">
        <v>7163</v>
      </c>
      <c r="I886" t="s">
        <v>7164</v>
      </c>
      <c r="J886" t="s">
        <v>35</v>
      </c>
      <c r="K886" t="s">
        <v>40</v>
      </c>
      <c r="L886" t="s">
        <v>7165</v>
      </c>
      <c r="M886" t="s">
        <v>7166</v>
      </c>
      <c r="N886">
        <v>4960127</v>
      </c>
      <c r="O886">
        <v>94</v>
      </c>
      <c r="P886">
        <v>120258</v>
      </c>
      <c r="Q886">
        <v>550</v>
      </c>
      <c r="R886" t="s">
        <v>84</v>
      </c>
      <c r="S886" t="s">
        <v>85</v>
      </c>
      <c r="T886" t="s">
        <v>7167</v>
      </c>
      <c r="U886" t="s">
        <v>7168</v>
      </c>
      <c r="V886" t="s">
        <v>329</v>
      </c>
      <c r="W886" t="s">
        <v>703</v>
      </c>
      <c r="X886" t="s">
        <v>704</v>
      </c>
      <c r="Y886" t="s">
        <v>704</v>
      </c>
      <c r="Z886" t="s">
        <v>705</v>
      </c>
      <c r="AA886" t="s">
        <v>6992</v>
      </c>
      <c r="AB886" t="s">
        <v>44</v>
      </c>
      <c r="AC886" t="s">
        <v>27</v>
      </c>
      <c r="AD886" t="s">
        <v>19436</v>
      </c>
      <c r="AE886">
        <v>4</v>
      </c>
      <c r="AF886">
        <v>94</v>
      </c>
      <c r="AH886" t="s">
        <v>19027</v>
      </c>
      <c r="AI886" t="s">
        <v>19343</v>
      </c>
      <c r="AJ886" t="s">
        <v>19343</v>
      </c>
      <c r="AK886" s="8" t="s">
        <v>19370</v>
      </c>
      <c r="AL886" s="8" t="s">
        <v>19344</v>
      </c>
    </row>
    <row r="887" spans="1:38" hidden="1" x14ac:dyDescent="0.25">
      <c r="A887" s="6" t="s">
        <v>6993</v>
      </c>
      <c r="B887" s="6" t="s">
        <v>7169</v>
      </c>
      <c r="C887" s="6" t="s">
        <v>149</v>
      </c>
      <c r="D887" s="6" t="s">
        <v>7170</v>
      </c>
      <c r="E887" s="6"/>
      <c r="F887" s="6" t="s">
        <v>248</v>
      </c>
      <c r="G887" s="6"/>
      <c r="H887" s="6" t="s">
        <v>7171</v>
      </c>
      <c r="I887" s="6" t="s">
        <v>7172</v>
      </c>
      <c r="J887" s="6" t="s">
        <v>35</v>
      </c>
      <c r="K887" s="6" t="s">
        <v>40</v>
      </c>
      <c r="L887" s="6" t="s">
        <v>7173</v>
      </c>
      <c r="M887" s="6" t="s">
        <v>7174</v>
      </c>
      <c r="N887" s="6">
        <v>4960127</v>
      </c>
      <c r="O887" s="6">
        <v>159</v>
      </c>
      <c r="P887" s="6">
        <v>86101</v>
      </c>
      <c r="Q887" s="6">
        <v>539813</v>
      </c>
      <c r="R887" s="6" t="s">
        <v>2211</v>
      </c>
      <c r="S887" s="6" t="s">
        <v>2212</v>
      </c>
      <c r="T887" s="6" t="s">
        <v>7175</v>
      </c>
      <c r="U887" s="6" t="s">
        <v>7176</v>
      </c>
      <c r="V887" s="6" t="s">
        <v>1886</v>
      </c>
      <c r="W887" s="6" t="s">
        <v>7177</v>
      </c>
      <c r="X887" s="6" t="s">
        <v>7177</v>
      </c>
      <c r="Y887" s="6" t="s">
        <v>7177</v>
      </c>
      <c r="Z887" s="6" t="s">
        <v>7178</v>
      </c>
      <c r="AA887" s="13" t="s">
        <v>6993</v>
      </c>
      <c r="AB887" s="13" t="s">
        <v>44</v>
      </c>
      <c r="AC887" s="13" t="s">
        <v>27</v>
      </c>
      <c r="AD887" s="13" t="s">
        <v>19416</v>
      </c>
      <c r="AE887" s="13" t="s">
        <v>46</v>
      </c>
      <c r="AF887" s="13">
        <v>1009</v>
      </c>
      <c r="AG887" s="13" t="s">
        <v>18924</v>
      </c>
      <c r="AH887" s="13" t="s">
        <v>40</v>
      </c>
      <c r="AI887" t="s">
        <v>19343</v>
      </c>
      <c r="AJ887" t="s">
        <v>19343</v>
      </c>
      <c r="AK887" s="8" t="s">
        <v>19381</v>
      </c>
      <c r="AL887" s="8" t="s">
        <v>19344</v>
      </c>
    </row>
    <row r="888" spans="1:38" hidden="1" x14ac:dyDescent="0.25">
      <c r="A888" t="s">
        <v>6994</v>
      </c>
      <c r="H888" t="s">
        <v>7179</v>
      </c>
      <c r="I888" t="s">
        <v>7180</v>
      </c>
      <c r="J888" t="s">
        <v>35</v>
      </c>
      <c r="K888" t="s">
        <v>40</v>
      </c>
      <c r="L888" t="s">
        <v>7181</v>
      </c>
      <c r="M888" t="s">
        <v>7182</v>
      </c>
      <c r="N888">
        <v>4960219</v>
      </c>
      <c r="O888">
        <v>139</v>
      </c>
      <c r="P888">
        <v>63070</v>
      </c>
      <c r="Q888">
        <v>980518</v>
      </c>
      <c r="R888" t="s">
        <v>7183</v>
      </c>
      <c r="S888" t="s">
        <v>2212</v>
      </c>
      <c r="T888" t="s">
        <v>7184</v>
      </c>
      <c r="U888" t="s">
        <v>7185</v>
      </c>
      <c r="V888" t="s">
        <v>7186</v>
      </c>
      <c r="W888" t="s">
        <v>7187</v>
      </c>
      <c r="X888" t="s">
        <v>7187</v>
      </c>
      <c r="Y888" t="s">
        <v>7187</v>
      </c>
      <c r="Z888" t="s">
        <v>3187</v>
      </c>
      <c r="AA888" t="s">
        <v>6994</v>
      </c>
      <c r="AB888" t="s">
        <v>44</v>
      </c>
      <c r="AC888" t="s">
        <v>27</v>
      </c>
      <c r="AD888" t="s">
        <v>19416</v>
      </c>
      <c r="AE888" t="s">
        <v>46</v>
      </c>
      <c r="AF888" t="s">
        <v>47</v>
      </c>
      <c r="AH888" t="s">
        <v>40</v>
      </c>
      <c r="AI888" t="s">
        <v>19343</v>
      </c>
      <c r="AJ888" t="s">
        <v>19343</v>
      </c>
      <c r="AK888" s="8" t="s">
        <v>47</v>
      </c>
      <c r="AL888" s="8" t="s">
        <v>19344</v>
      </c>
    </row>
    <row r="889" spans="1:38" hidden="1" x14ac:dyDescent="0.25">
      <c r="A889" t="s">
        <v>6995</v>
      </c>
      <c r="B889" t="s">
        <v>2419</v>
      </c>
      <c r="C889" t="s">
        <v>2420</v>
      </c>
      <c r="F889" t="s">
        <v>2421</v>
      </c>
      <c r="H889" t="s">
        <v>7188</v>
      </c>
      <c r="I889" t="s">
        <v>7189</v>
      </c>
      <c r="J889" t="s">
        <v>35</v>
      </c>
      <c r="K889" t="s">
        <v>40</v>
      </c>
      <c r="L889" t="s">
        <v>7190</v>
      </c>
      <c r="M889" t="s">
        <v>7191</v>
      </c>
      <c r="N889">
        <v>4960254</v>
      </c>
      <c r="O889">
        <v>39</v>
      </c>
      <c r="P889">
        <v>268127</v>
      </c>
      <c r="Q889">
        <v>550</v>
      </c>
      <c r="R889" t="s">
        <v>84</v>
      </c>
      <c r="S889" t="s">
        <v>85</v>
      </c>
      <c r="T889" t="s">
        <v>7192</v>
      </c>
      <c r="U889" t="s">
        <v>7193</v>
      </c>
      <c r="V889" t="s">
        <v>2430</v>
      </c>
      <c r="W889" t="s">
        <v>7194</v>
      </c>
      <c r="X889" t="s">
        <v>7194</v>
      </c>
      <c r="Y889" t="s">
        <v>7194</v>
      </c>
      <c r="Z889" t="s">
        <v>2432</v>
      </c>
      <c r="AA889" t="s">
        <v>6995</v>
      </c>
      <c r="AB889" t="s">
        <v>44</v>
      </c>
      <c r="AC889" t="s">
        <v>27</v>
      </c>
      <c r="AD889" t="s">
        <v>19412</v>
      </c>
      <c r="AE889" t="s">
        <v>46</v>
      </c>
      <c r="AF889">
        <v>932</v>
      </c>
      <c r="AH889" t="s">
        <v>18942</v>
      </c>
      <c r="AI889" t="s">
        <v>19343</v>
      </c>
      <c r="AJ889" t="s">
        <v>19343</v>
      </c>
      <c r="AK889" s="8" t="s">
        <v>19395</v>
      </c>
      <c r="AL889" s="8" t="s">
        <v>19344</v>
      </c>
    </row>
    <row r="890" spans="1:38" hidden="1" x14ac:dyDescent="0.25">
      <c r="A890" t="s">
        <v>6996</v>
      </c>
      <c r="B890" t="s">
        <v>369</v>
      </c>
      <c r="C890" t="s">
        <v>149</v>
      </c>
      <c r="D890" t="s">
        <v>387</v>
      </c>
      <c r="F890" t="s">
        <v>387</v>
      </c>
      <c r="H890" t="s">
        <v>7195</v>
      </c>
      <c r="I890" t="s">
        <v>7196</v>
      </c>
      <c r="J890" t="s">
        <v>51</v>
      </c>
      <c r="K890" t="s">
        <v>40</v>
      </c>
      <c r="L890" t="s">
        <v>7197</v>
      </c>
      <c r="M890" t="s">
        <v>7198</v>
      </c>
      <c r="N890">
        <v>4960329</v>
      </c>
      <c r="O890">
        <v>45</v>
      </c>
      <c r="P890">
        <v>263854</v>
      </c>
      <c r="Q890">
        <v>1296536</v>
      </c>
      <c r="R890" t="s">
        <v>191</v>
      </c>
      <c r="S890" t="s">
        <v>72</v>
      </c>
      <c r="T890" t="s">
        <v>7199</v>
      </c>
      <c r="U890" t="s">
        <v>7200</v>
      </c>
      <c r="V890" t="s">
        <v>157</v>
      </c>
      <c r="W890" t="s">
        <v>498</v>
      </c>
      <c r="X890" t="s">
        <v>498</v>
      </c>
      <c r="Y890" t="s">
        <v>498</v>
      </c>
      <c r="Z890" t="s">
        <v>7201</v>
      </c>
      <c r="AA890" t="s">
        <v>6996</v>
      </c>
      <c r="AB890" t="s">
        <v>44</v>
      </c>
      <c r="AC890" t="s">
        <v>27</v>
      </c>
      <c r="AD890" t="s">
        <v>19436</v>
      </c>
      <c r="AE890">
        <v>3</v>
      </c>
      <c r="AF890">
        <v>114</v>
      </c>
      <c r="AH890" t="s">
        <v>19028</v>
      </c>
      <c r="AI890" t="s">
        <v>19343</v>
      </c>
      <c r="AJ890" t="s">
        <v>19343</v>
      </c>
      <c r="AK890" s="8" t="s">
        <v>19366</v>
      </c>
      <c r="AL890" s="8" t="s">
        <v>19343</v>
      </c>
    </row>
    <row r="891" spans="1:38" hidden="1" x14ac:dyDescent="0.25">
      <c r="A891" t="s">
        <v>6997</v>
      </c>
      <c r="B891" t="s">
        <v>322</v>
      </c>
      <c r="C891" t="s">
        <v>149</v>
      </c>
      <c r="D891" t="s">
        <v>422</v>
      </c>
      <c r="F891" t="s">
        <v>248</v>
      </c>
      <c r="H891" t="s">
        <v>7202</v>
      </c>
      <c r="I891" t="s">
        <v>7203</v>
      </c>
      <c r="J891" t="s">
        <v>35</v>
      </c>
      <c r="K891" t="s">
        <v>40</v>
      </c>
      <c r="L891" t="s">
        <v>7204</v>
      </c>
      <c r="M891" t="s">
        <v>7205</v>
      </c>
      <c r="N891">
        <v>4960370</v>
      </c>
      <c r="O891">
        <v>84</v>
      </c>
      <c r="P891">
        <v>276969</v>
      </c>
      <c r="Q891">
        <v>158836</v>
      </c>
      <c r="R891" t="s">
        <v>71</v>
      </c>
      <c r="S891" t="s">
        <v>72</v>
      </c>
      <c r="T891" t="s">
        <v>7206</v>
      </c>
      <c r="U891" t="s">
        <v>7207</v>
      </c>
      <c r="V891" t="s">
        <v>429</v>
      </c>
      <c r="W891" t="s">
        <v>430</v>
      </c>
      <c r="X891" t="s">
        <v>430</v>
      </c>
      <c r="Y891" t="s">
        <v>430</v>
      </c>
      <c r="Z891" t="s">
        <v>77</v>
      </c>
      <c r="AA891" t="s">
        <v>6997</v>
      </c>
      <c r="AB891" t="s">
        <v>44</v>
      </c>
      <c r="AC891" t="s">
        <v>27</v>
      </c>
      <c r="AD891" t="s">
        <v>19436</v>
      </c>
      <c r="AE891">
        <v>3</v>
      </c>
      <c r="AF891">
        <v>171</v>
      </c>
      <c r="AH891" t="s">
        <v>19003</v>
      </c>
      <c r="AI891" t="s">
        <v>19343</v>
      </c>
      <c r="AJ891" t="s">
        <v>19343</v>
      </c>
      <c r="AK891" s="8" t="s">
        <v>19366</v>
      </c>
      <c r="AL891" s="8" t="s">
        <v>19343</v>
      </c>
    </row>
    <row r="892" spans="1:38" hidden="1" x14ac:dyDescent="0.25">
      <c r="A892" t="s">
        <v>6998</v>
      </c>
      <c r="B892" t="s">
        <v>387</v>
      </c>
      <c r="C892" t="s">
        <v>149</v>
      </c>
      <c r="D892" t="s">
        <v>1104</v>
      </c>
      <c r="E892" t="s">
        <v>1105</v>
      </c>
      <c r="F892" t="s">
        <v>1106</v>
      </c>
      <c r="H892" t="s">
        <v>7208</v>
      </c>
      <c r="I892" t="s">
        <v>7209</v>
      </c>
      <c r="J892" t="s">
        <v>51</v>
      </c>
      <c r="K892" t="s">
        <v>40</v>
      </c>
      <c r="L892" t="s">
        <v>7210</v>
      </c>
      <c r="M892" t="s">
        <v>7211</v>
      </c>
      <c r="N892">
        <v>4960702</v>
      </c>
      <c r="O892">
        <v>78</v>
      </c>
      <c r="P892">
        <v>225027</v>
      </c>
      <c r="Q892">
        <v>299766</v>
      </c>
      <c r="R892" t="s">
        <v>733</v>
      </c>
      <c r="S892" t="s">
        <v>72</v>
      </c>
      <c r="T892" t="s">
        <v>7212</v>
      </c>
      <c r="U892" t="s">
        <v>7213</v>
      </c>
      <c r="V892" t="s">
        <v>157</v>
      </c>
      <c r="W892" t="s">
        <v>1113</v>
      </c>
      <c r="X892" t="s">
        <v>1113</v>
      </c>
      <c r="Y892" t="s">
        <v>1113</v>
      </c>
      <c r="Z892" t="s">
        <v>1114</v>
      </c>
      <c r="AA892" t="s">
        <v>6998</v>
      </c>
      <c r="AB892" t="s">
        <v>44</v>
      </c>
      <c r="AC892" t="s">
        <v>27</v>
      </c>
      <c r="AD892" t="s">
        <v>19436</v>
      </c>
      <c r="AE892">
        <v>1</v>
      </c>
      <c r="AF892">
        <v>93</v>
      </c>
      <c r="AH892" t="s">
        <v>18997</v>
      </c>
      <c r="AI892" t="s">
        <v>19343</v>
      </c>
      <c r="AJ892" t="s">
        <v>19343</v>
      </c>
      <c r="AK892" s="8" t="s">
        <v>19367</v>
      </c>
      <c r="AL892" s="8" t="s">
        <v>19344</v>
      </c>
    </row>
    <row r="893" spans="1:38" hidden="1" x14ac:dyDescent="0.25">
      <c r="A893" t="s">
        <v>6999</v>
      </c>
      <c r="B893" t="s">
        <v>369</v>
      </c>
      <c r="C893" t="s">
        <v>149</v>
      </c>
      <c r="D893" t="s">
        <v>422</v>
      </c>
      <c r="F893" t="s">
        <v>248</v>
      </c>
      <c r="H893" t="s">
        <v>7214</v>
      </c>
      <c r="I893" t="s">
        <v>7215</v>
      </c>
      <c r="J893" t="s">
        <v>35</v>
      </c>
      <c r="K893" t="s">
        <v>40</v>
      </c>
      <c r="L893" t="s">
        <v>7216</v>
      </c>
      <c r="M893" t="s">
        <v>7217</v>
      </c>
      <c r="N893">
        <v>4960708</v>
      </c>
      <c r="O893">
        <v>106</v>
      </c>
      <c r="P893">
        <v>117764</v>
      </c>
      <c r="Q893">
        <v>158836</v>
      </c>
      <c r="R893" t="s">
        <v>71</v>
      </c>
      <c r="S893" t="s">
        <v>72</v>
      </c>
      <c r="T893" t="s">
        <v>7218</v>
      </c>
      <c r="U893" t="s">
        <v>7219</v>
      </c>
      <c r="V893" t="s">
        <v>429</v>
      </c>
      <c r="W893" t="s">
        <v>430</v>
      </c>
      <c r="X893" t="s">
        <v>430</v>
      </c>
      <c r="Y893" t="s">
        <v>430</v>
      </c>
      <c r="Z893" t="s">
        <v>77</v>
      </c>
      <c r="AA893" t="s">
        <v>6999</v>
      </c>
      <c r="AB893" t="s">
        <v>44</v>
      </c>
      <c r="AC893" t="s">
        <v>27</v>
      </c>
      <c r="AD893" t="s">
        <v>19436</v>
      </c>
      <c r="AE893">
        <v>3</v>
      </c>
      <c r="AF893">
        <v>171</v>
      </c>
      <c r="AH893" t="s">
        <v>18977</v>
      </c>
      <c r="AI893" t="s">
        <v>19343</v>
      </c>
      <c r="AJ893" t="s">
        <v>19343</v>
      </c>
      <c r="AK893" s="8" t="s">
        <v>19366</v>
      </c>
      <c r="AL893" s="8" t="s">
        <v>19343</v>
      </c>
    </row>
    <row r="894" spans="1:38" hidden="1" x14ac:dyDescent="0.25">
      <c r="A894" s="6" t="s">
        <v>7000</v>
      </c>
      <c r="B894" s="6" t="s">
        <v>66</v>
      </c>
      <c r="C894" s="6"/>
      <c r="D894" s="6"/>
      <c r="E894" s="6"/>
      <c r="F894" s="6"/>
      <c r="G894" s="6"/>
      <c r="H894" s="6" t="s">
        <v>7220</v>
      </c>
      <c r="I894" s="6" t="s">
        <v>7221</v>
      </c>
      <c r="J894" s="6" t="s">
        <v>51</v>
      </c>
      <c r="K894" s="6" t="s">
        <v>40</v>
      </c>
      <c r="L894" s="6" t="s">
        <v>7222</v>
      </c>
      <c r="M894" s="6" t="s">
        <v>7223</v>
      </c>
      <c r="N894" s="6">
        <v>4960767</v>
      </c>
      <c r="O894" s="6">
        <v>74</v>
      </c>
      <c r="P894" s="6">
        <v>152863</v>
      </c>
      <c r="Q894" s="6">
        <v>1354262</v>
      </c>
      <c r="R894" s="6" t="s">
        <v>7224</v>
      </c>
      <c r="S894" s="6" t="s">
        <v>7225</v>
      </c>
      <c r="T894" s="6" t="s">
        <v>7226</v>
      </c>
      <c r="U894" s="6" t="s">
        <v>7227</v>
      </c>
      <c r="V894" s="6" t="s">
        <v>7228</v>
      </c>
      <c r="W894" s="6" t="s">
        <v>7229</v>
      </c>
      <c r="X894" s="6" t="s">
        <v>7229</v>
      </c>
      <c r="Y894" s="6" t="s">
        <v>7229</v>
      </c>
      <c r="Z894" s="6" t="s">
        <v>752</v>
      </c>
      <c r="AA894" s="13" t="s">
        <v>7000</v>
      </c>
      <c r="AB894" s="13" t="s">
        <v>44</v>
      </c>
      <c r="AC894" s="13" t="s">
        <v>27</v>
      </c>
      <c r="AD894" s="13" t="s">
        <v>19442</v>
      </c>
      <c r="AE894" s="13" t="s">
        <v>46</v>
      </c>
      <c r="AF894" s="13">
        <v>723</v>
      </c>
      <c r="AG894" s="13" t="s">
        <v>18924</v>
      </c>
      <c r="AH894" s="13" t="s">
        <v>18966</v>
      </c>
      <c r="AI894" t="s">
        <v>19343</v>
      </c>
      <c r="AJ894" t="s">
        <v>19343</v>
      </c>
      <c r="AK894" s="8" t="s">
        <v>47</v>
      </c>
      <c r="AL894" s="8" t="s">
        <v>19344</v>
      </c>
    </row>
    <row r="895" spans="1:38" hidden="1" x14ac:dyDescent="0.25">
      <c r="A895" t="s">
        <v>7001</v>
      </c>
      <c r="B895" t="s">
        <v>369</v>
      </c>
      <c r="C895" t="s">
        <v>149</v>
      </c>
      <c r="D895" t="s">
        <v>422</v>
      </c>
      <c r="F895" t="s">
        <v>248</v>
      </c>
      <c r="H895" t="s">
        <v>7231</v>
      </c>
      <c r="I895" t="s">
        <v>7232</v>
      </c>
      <c r="J895" t="s">
        <v>35</v>
      </c>
      <c r="K895" t="s">
        <v>40</v>
      </c>
      <c r="L895" t="s">
        <v>7233</v>
      </c>
      <c r="M895" t="s">
        <v>7234</v>
      </c>
      <c r="N895">
        <v>4960991</v>
      </c>
      <c r="O895">
        <v>52</v>
      </c>
      <c r="P895">
        <v>283601</v>
      </c>
      <c r="Q895">
        <v>158836</v>
      </c>
      <c r="R895" t="s">
        <v>71</v>
      </c>
      <c r="S895" t="s">
        <v>72</v>
      </c>
      <c r="T895" t="s">
        <v>7235</v>
      </c>
      <c r="U895" t="s">
        <v>7236</v>
      </c>
      <c r="V895" t="s">
        <v>429</v>
      </c>
      <c r="W895" t="s">
        <v>430</v>
      </c>
      <c r="X895" t="s">
        <v>430</v>
      </c>
      <c r="Y895" t="s">
        <v>430</v>
      </c>
      <c r="Z895" t="s">
        <v>77</v>
      </c>
      <c r="AA895" t="s">
        <v>7001</v>
      </c>
      <c r="AB895" t="s">
        <v>44</v>
      </c>
      <c r="AC895" t="s">
        <v>27</v>
      </c>
      <c r="AD895" t="s">
        <v>19436</v>
      </c>
      <c r="AE895">
        <v>3</v>
      </c>
      <c r="AF895">
        <v>171</v>
      </c>
      <c r="AH895" t="s">
        <v>18977</v>
      </c>
      <c r="AI895" t="s">
        <v>19343</v>
      </c>
      <c r="AJ895" t="s">
        <v>19343</v>
      </c>
      <c r="AK895" s="8" t="s">
        <v>19366</v>
      </c>
      <c r="AL895" s="8" t="s">
        <v>19343</v>
      </c>
    </row>
    <row r="896" spans="1:38" hidden="1" x14ac:dyDescent="0.25">
      <c r="A896" t="s">
        <v>7002</v>
      </c>
      <c r="B896" t="s">
        <v>322</v>
      </c>
      <c r="C896" t="s">
        <v>149</v>
      </c>
      <c r="H896" t="s">
        <v>7237</v>
      </c>
      <c r="I896" t="s">
        <v>7238</v>
      </c>
      <c r="J896" t="s">
        <v>35</v>
      </c>
      <c r="K896" t="s">
        <v>40</v>
      </c>
      <c r="L896" t="s">
        <v>7239</v>
      </c>
      <c r="M896" t="s">
        <v>7240</v>
      </c>
      <c r="N896">
        <v>4961108</v>
      </c>
      <c r="O896">
        <v>79</v>
      </c>
      <c r="P896">
        <v>222559</v>
      </c>
      <c r="Q896">
        <v>550</v>
      </c>
      <c r="R896" t="s">
        <v>84</v>
      </c>
      <c r="S896" t="s">
        <v>85</v>
      </c>
      <c r="T896" t="s">
        <v>7241</v>
      </c>
      <c r="U896" t="s">
        <v>7242</v>
      </c>
      <c r="V896" t="s">
        <v>329</v>
      </c>
      <c r="W896" t="s">
        <v>1878</v>
      </c>
      <c r="X896" t="s">
        <v>331</v>
      </c>
      <c r="Y896" t="s">
        <v>331</v>
      </c>
      <c r="Z896" t="s">
        <v>703</v>
      </c>
      <c r="AA896" t="s">
        <v>7002</v>
      </c>
      <c r="AB896" t="s">
        <v>44</v>
      </c>
      <c r="AC896" t="s">
        <v>27</v>
      </c>
      <c r="AD896" t="s">
        <v>19436</v>
      </c>
      <c r="AE896">
        <v>4</v>
      </c>
      <c r="AF896">
        <v>108</v>
      </c>
      <c r="AH896" t="s">
        <v>19029</v>
      </c>
      <c r="AI896" t="s">
        <v>19343</v>
      </c>
      <c r="AJ896" t="s">
        <v>19343</v>
      </c>
      <c r="AK896" s="8" t="s">
        <v>47</v>
      </c>
      <c r="AL896" s="8" t="s">
        <v>19343</v>
      </c>
    </row>
    <row r="897" spans="1:38" hidden="1" x14ac:dyDescent="0.25">
      <c r="A897" t="s">
        <v>7003</v>
      </c>
      <c r="B897" t="s">
        <v>387</v>
      </c>
      <c r="C897" t="s">
        <v>149</v>
      </c>
      <c r="D897" t="s">
        <v>586</v>
      </c>
      <c r="F897" t="s">
        <v>150</v>
      </c>
      <c r="H897" t="s">
        <v>7243</v>
      </c>
      <c r="I897" t="s">
        <v>7244</v>
      </c>
      <c r="J897" t="s">
        <v>51</v>
      </c>
      <c r="K897" t="s">
        <v>40</v>
      </c>
      <c r="L897" t="s">
        <v>7245</v>
      </c>
      <c r="M897" t="s">
        <v>7246</v>
      </c>
      <c r="N897">
        <v>4961201</v>
      </c>
      <c r="O897">
        <v>94</v>
      </c>
      <c r="P897">
        <v>90779</v>
      </c>
      <c r="Q897">
        <v>208224</v>
      </c>
      <c r="R897" t="s">
        <v>591</v>
      </c>
      <c r="S897" t="s">
        <v>592</v>
      </c>
      <c r="T897" t="s">
        <v>7247</v>
      </c>
      <c r="U897" t="s">
        <v>7248</v>
      </c>
      <c r="V897" t="s">
        <v>157</v>
      </c>
      <c r="W897" t="s">
        <v>595</v>
      </c>
      <c r="X897" t="s">
        <v>595</v>
      </c>
      <c r="Y897" t="s">
        <v>595</v>
      </c>
      <c r="Z897" t="s">
        <v>596</v>
      </c>
      <c r="AA897" t="s">
        <v>7003</v>
      </c>
      <c r="AB897" t="s">
        <v>44</v>
      </c>
      <c r="AC897" t="s">
        <v>27</v>
      </c>
      <c r="AD897" t="s">
        <v>19414</v>
      </c>
      <c r="AE897" t="s">
        <v>46</v>
      </c>
      <c r="AF897">
        <v>56</v>
      </c>
      <c r="AH897" t="s">
        <v>18933</v>
      </c>
      <c r="AI897" t="s">
        <v>19343</v>
      </c>
      <c r="AJ897" t="s">
        <v>19343</v>
      </c>
      <c r="AK897" s="8" t="s">
        <v>47</v>
      </c>
      <c r="AL897" s="8" t="s">
        <v>19344</v>
      </c>
    </row>
    <row r="898" spans="1:38" hidden="1" x14ac:dyDescent="0.25">
      <c r="A898" t="s">
        <v>7004</v>
      </c>
      <c r="B898" t="s">
        <v>715</v>
      </c>
      <c r="C898" t="s">
        <v>149</v>
      </c>
      <c r="H898" t="s">
        <v>7249</v>
      </c>
      <c r="I898" t="s">
        <v>7250</v>
      </c>
      <c r="J898" t="s">
        <v>35</v>
      </c>
      <c r="K898" t="s">
        <v>40</v>
      </c>
      <c r="L898" t="s">
        <v>7251</v>
      </c>
      <c r="M898" t="s">
        <v>7252</v>
      </c>
      <c r="N898">
        <v>4961811</v>
      </c>
      <c r="O898">
        <v>108</v>
      </c>
      <c r="P898">
        <v>149547</v>
      </c>
      <c r="Q898">
        <v>550</v>
      </c>
      <c r="R898" t="s">
        <v>84</v>
      </c>
      <c r="S898" t="s">
        <v>85</v>
      </c>
      <c r="T898" t="s">
        <v>40</v>
      </c>
      <c r="U898" t="s">
        <v>7253</v>
      </c>
      <c r="V898" t="s">
        <v>329</v>
      </c>
      <c r="W898" t="s">
        <v>721</v>
      </c>
      <c r="X898" t="s">
        <v>722</v>
      </c>
      <c r="Y898" t="s">
        <v>722</v>
      </c>
      <c r="Z898" t="s">
        <v>723</v>
      </c>
      <c r="AA898" t="s">
        <v>7004</v>
      </c>
      <c r="AB898" t="s">
        <v>44</v>
      </c>
      <c r="AC898" t="s">
        <v>27</v>
      </c>
      <c r="AD898" t="s">
        <v>19430</v>
      </c>
      <c r="AE898" t="s">
        <v>46</v>
      </c>
      <c r="AF898">
        <v>526</v>
      </c>
      <c r="AH898" t="s">
        <v>18930</v>
      </c>
      <c r="AI898" t="s">
        <v>19343</v>
      </c>
      <c r="AJ898" t="s">
        <v>19343</v>
      </c>
      <c r="AK898" s="8" t="s">
        <v>47</v>
      </c>
      <c r="AL898" s="8" t="s">
        <v>19344</v>
      </c>
    </row>
    <row r="899" spans="1:38" hidden="1" x14ac:dyDescent="0.25">
      <c r="A899" t="s">
        <v>7005</v>
      </c>
      <c r="B899" t="s">
        <v>421</v>
      </c>
      <c r="C899" t="s">
        <v>149</v>
      </c>
      <c r="D899" t="s">
        <v>422</v>
      </c>
      <c r="F899" t="s">
        <v>248</v>
      </c>
      <c r="H899" t="s">
        <v>7254</v>
      </c>
      <c r="I899" t="s">
        <v>7255</v>
      </c>
      <c r="J899" t="s">
        <v>35</v>
      </c>
      <c r="K899" t="s">
        <v>40</v>
      </c>
      <c r="L899" t="s">
        <v>7256</v>
      </c>
      <c r="M899" t="s">
        <v>7257</v>
      </c>
      <c r="N899">
        <v>4961975</v>
      </c>
      <c r="O899">
        <v>49</v>
      </c>
      <c r="P899">
        <v>283471</v>
      </c>
      <c r="Q899">
        <v>158836</v>
      </c>
      <c r="R899" t="s">
        <v>71</v>
      </c>
      <c r="S899" t="s">
        <v>72</v>
      </c>
      <c r="T899" t="s">
        <v>7258</v>
      </c>
      <c r="U899" t="s">
        <v>7259</v>
      </c>
      <c r="V899" t="s">
        <v>429</v>
      </c>
      <c r="W899" t="s">
        <v>430</v>
      </c>
      <c r="X899" t="s">
        <v>430</v>
      </c>
      <c r="Y899" t="s">
        <v>430</v>
      </c>
      <c r="Z899" t="s">
        <v>77</v>
      </c>
      <c r="AA899" t="s">
        <v>7005</v>
      </c>
      <c r="AB899" t="s">
        <v>44</v>
      </c>
      <c r="AC899" t="s">
        <v>27</v>
      </c>
      <c r="AD899" t="s">
        <v>19436</v>
      </c>
      <c r="AE899">
        <v>3</v>
      </c>
      <c r="AF899">
        <v>171</v>
      </c>
      <c r="AH899" t="s">
        <v>18977</v>
      </c>
      <c r="AI899" t="s">
        <v>19343</v>
      </c>
      <c r="AJ899" t="s">
        <v>19343</v>
      </c>
      <c r="AK899" s="8" t="s">
        <v>19366</v>
      </c>
      <c r="AL899" s="8" t="s">
        <v>19343</v>
      </c>
    </row>
    <row r="900" spans="1:38" hidden="1" x14ac:dyDescent="0.25">
      <c r="A900" t="s">
        <v>7006</v>
      </c>
      <c r="B900" t="s">
        <v>421</v>
      </c>
      <c r="C900" t="s">
        <v>149</v>
      </c>
      <c r="D900" t="s">
        <v>387</v>
      </c>
      <c r="F900" t="s">
        <v>471</v>
      </c>
      <c r="H900" t="s">
        <v>7260</v>
      </c>
      <c r="I900" t="s">
        <v>7261</v>
      </c>
      <c r="J900" t="s">
        <v>35</v>
      </c>
      <c r="K900" t="s">
        <v>40</v>
      </c>
      <c r="L900" t="s">
        <v>7262</v>
      </c>
      <c r="M900" t="s">
        <v>7263</v>
      </c>
      <c r="N900">
        <v>4962459</v>
      </c>
      <c r="O900">
        <v>81</v>
      </c>
      <c r="P900">
        <v>237577</v>
      </c>
      <c r="Q900">
        <v>208224</v>
      </c>
      <c r="R900" t="s">
        <v>591</v>
      </c>
      <c r="S900" t="s">
        <v>592</v>
      </c>
      <c r="T900" t="s">
        <v>7264</v>
      </c>
      <c r="U900" t="s">
        <v>7265</v>
      </c>
      <c r="V900" t="s">
        <v>478</v>
      </c>
      <c r="W900" t="s">
        <v>479</v>
      </c>
      <c r="X900" t="s">
        <v>479</v>
      </c>
      <c r="Y900" t="s">
        <v>479</v>
      </c>
      <c r="Z900" t="s">
        <v>77</v>
      </c>
      <c r="AA900" t="s">
        <v>7006</v>
      </c>
      <c r="AB900" t="s">
        <v>44</v>
      </c>
      <c r="AC900" t="s">
        <v>27</v>
      </c>
      <c r="AD900" t="s">
        <v>19414</v>
      </c>
      <c r="AE900" t="s">
        <v>46</v>
      </c>
      <c r="AF900">
        <v>591</v>
      </c>
      <c r="AH900" t="s">
        <v>18964</v>
      </c>
      <c r="AI900" t="s">
        <v>19344</v>
      </c>
      <c r="AJ900" t="s">
        <v>19343</v>
      </c>
      <c r="AK900" s="8" t="s">
        <v>47</v>
      </c>
      <c r="AL900" s="8" t="s">
        <v>19344</v>
      </c>
    </row>
    <row r="901" spans="1:38" hidden="1" x14ac:dyDescent="0.25">
      <c r="A901" t="s">
        <v>7007</v>
      </c>
      <c r="B901" t="s">
        <v>248</v>
      </c>
      <c r="C901" t="s">
        <v>149</v>
      </c>
      <c r="D901" t="s">
        <v>248</v>
      </c>
      <c r="F901" t="s">
        <v>249</v>
      </c>
      <c r="H901" t="s">
        <v>7266</v>
      </c>
      <c r="I901" t="s">
        <v>7267</v>
      </c>
      <c r="J901" t="s">
        <v>51</v>
      </c>
      <c r="K901" t="s">
        <v>40</v>
      </c>
      <c r="L901" t="s">
        <v>7268</v>
      </c>
      <c r="M901" t="s">
        <v>7269</v>
      </c>
      <c r="N901">
        <v>4962617</v>
      </c>
      <c r="O901">
        <v>163</v>
      </c>
      <c r="P901">
        <v>94910</v>
      </c>
      <c r="Q901">
        <v>61645</v>
      </c>
      <c r="R901" t="s">
        <v>38</v>
      </c>
      <c r="S901" t="s">
        <v>39</v>
      </c>
      <c r="T901" t="s">
        <v>7270</v>
      </c>
      <c r="U901" t="s">
        <v>7271</v>
      </c>
      <c r="V901" t="s">
        <v>257</v>
      </c>
      <c r="W901" t="s">
        <v>258</v>
      </c>
      <c r="X901" t="s">
        <v>258</v>
      </c>
      <c r="Y901" t="s">
        <v>258</v>
      </c>
      <c r="Z901" t="s">
        <v>259</v>
      </c>
      <c r="AA901" t="s">
        <v>7007</v>
      </c>
      <c r="AB901" t="s">
        <v>44</v>
      </c>
      <c r="AC901" t="s">
        <v>27</v>
      </c>
      <c r="AD901" t="s">
        <v>19423</v>
      </c>
      <c r="AE901" t="s">
        <v>46</v>
      </c>
      <c r="AF901">
        <v>24</v>
      </c>
      <c r="AH901" t="s">
        <v>18936</v>
      </c>
      <c r="AI901" t="s">
        <v>19343</v>
      </c>
      <c r="AJ901" t="s">
        <v>19343</v>
      </c>
      <c r="AK901" s="8" t="s">
        <v>47</v>
      </c>
      <c r="AL901" s="8" t="s">
        <v>19344</v>
      </c>
    </row>
    <row r="902" spans="1:38" hidden="1" x14ac:dyDescent="0.25">
      <c r="A902" t="s">
        <v>7008</v>
      </c>
      <c r="B902" t="s">
        <v>322</v>
      </c>
      <c r="C902" t="s">
        <v>149</v>
      </c>
      <c r="D902" t="s">
        <v>422</v>
      </c>
      <c r="F902" t="s">
        <v>248</v>
      </c>
      <c r="H902" t="s">
        <v>7272</v>
      </c>
      <c r="I902" t="s">
        <v>7273</v>
      </c>
      <c r="J902" t="s">
        <v>35</v>
      </c>
      <c r="K902" t="s">
        <v>40</v>
      </c>
      <c r="L902" t="s">
        <v>7274</v>
      </c>
      <c r="M902" t="s">
        <v>7275</v>
      </c>
      <c r="N902">
        <v>4962676</v>
      </c>
      <c r="O902">
        <v>70</v>
      </c>
      <c r="P902">
        <v>203372</v>
      </c>
      <c r="Q902">
        <v>158836</v>
      </c>
      <c r="R902" t="s">
        <v>71</v>
      </c>
      <c r="S902" t="s">
        <v>72</v>
      </c>
      <c r="T902" t="s">
        <v>7276</v>
      </c>
      <c r="U902" t="s">
        <v>7277</v>
      </c>
      <c r="V902" t="s">
        <v>429</v>
      </c>
      <c r="W902" t="s">
        <v>430</v>
      </c>
      <c r="X902" t="s">
        <v>430</v>
      </c>
      <c r="Y902" t="s">
        <v>430</v>
      </c>
      <c r="Z902" t="s">
        <v>77</v>
      </c>
      <c r="AA902" t="s">
        <v>7008</v>
      </c>
      <c r="AB902" t="s">
        <v>44</v>
      </c>
      <c r="AC902" t="s">
        <v>27</v>
      </c>
      <c r="AD902" t="s">
        <v>19436</v>
      </c>
      <c r="AE902">
        <v>3</v>
      </c>
      <c r="AF902">
        <v>171</v>
      </c>
      <c r="AH902" t="s">
        <v>19003</v>
      </c>
      <c r="AI902" t="s">
        <v>19343</v>
      </c>
      <c r="AJ902" t="s">
        <v>19343</v>
      </c>
      <c r="AK902" s="8" t="s">
        <v>19366</v>
      </c>
      <c r="AL902" s="8" t="s">
        <v>19343</v>
      </c>
    </row>
    <row r="903" spans="1:38" hidden="1" x14ac:dyDescent="0.25">
      <c r="A903" t="s">
        <v>7009</v>
      </c>
      <c r="B903" t="s">
        <v>7278</v>
      </c>
      <c r="F903" t="s">
        <v>1289</v>
      </c>
      <c r="H903" t="s">
        <v>7279</v>
      </c>
      <c r="I903" t="s">
        <v>7280</v>
      </c>
      <c r="J903" t="s">
        <v>51</v>
      </c>
      <c r="K903" t="s">
        <v>40</v>
      </c>
      <c r="L903" t="s">
        <v>7281</v>
      </c>
      <c r="M903" t="s">
        <v>7282</v>
      </c>
      <c r="N903">
        <v>4962758</v>
      </c>
      <c r="O903">
        <v>181</v>
      </c>
      <c r="P903">
        <v>97372</v>
      </c>
      <c r="Q903">
        <v>1812935</v>
      </c>
      <c r="R903" t="s">
        <v>689</v>
      </c>
      <c r="S903" t="s">
        <v>690</v>
      </c>
      <c r="T903" t="s">
        <v>7283</v>
      </c>
      <c r="U903" t="s">
        <v>7284</v>
      </c>
      <c r="V903" t="s">
        <v>1296</v>
      </c>
      <c r="W903" t="s">
        <v>1297</v>
      </c>
      <c r="X903" t="s">
        <v>1298</v>
      </c>
      <c r="Y903" t="s">
        <v>1298</v>
      </c>
      <c r="Z903" t="s">
        <v>1299</v>
      </c>
      <c r="AA903" t="s">
        <v>7009</v>
      </c>
      <c r="AB903" t="s">
        <v>44</v>
      </c>
      <c r="AC903" t="s">
        <v>27</v>
      </c>
      <c r="AD903" t="s">
        <v>19430</v>
      </c>
      <c r="AE903" t="s">
        <v>46</v>
      </c>
      <c r="AF903">
        <v>422</v>
      </c>
      <c r="AH903" t="s">
        <v>18978</v>
      </c>
      <c r="AI903" t="s">
        <v>19343</v>
      </c>
      <c r="AJ903" t="s">
        <v>19343</v>
      </c>
      <c r="AK903" s="8" t="s">
        <v>19372</v>
      </c>
      <c r="AL903" s="8" t="s">
        <v>19344</v>
      </c>
    </row>
    <row r="904" spans="1:38" hidden="1" x14ac:dyDescent="0.25">
      <c r="A904" t="s">
        <v>7010</v>
      </c>
      <c r="B904" t="s">
        <v>369</v>
      </c>
      <c r="C904" t="s">
        <v>149</v>
      </c>
      <c r="D904" t="s">
        <v>7285</v>
      </c>
      <c r="E904">
        <v>23</v>
      </c>
      <c r="F904" t="s">
        <v>7286</v>
      </c>
      <c r="H904" t="s">
        <v>7287</v>
      </c>
      <c r="I904" t="s">
        <v>7288</v>
      </c>
      <c r="J904" t="s">
        <v>51</v>
      </c>
      <c r="K904" t="s">
        <v>40</v>
      </c>
      <c r="L904" t="s">
        <v>7289</v>
      </c>
      <c r="M904" t="s">
        <v>7290</v>
      </c>
      <c r="N904">
        <v>4963112</v>
      </c>
      <c r="O904">
        <v>225</v>
      </c>
      <c r="P904">
        <v>95190</v>
      </c>
      <c r="Q904">
        <v>550</v>
      </c>
      <c r="R904" t="s">
        <v>84</v>
      </c>
      <c r="S904" t="s">
        <v>85</v>
      </c>
      <c r="T904" t="s">
        <v>7291</v>
      </c>
      <c r="U904" t="s">
        <v>7292</v>
      </c>
      <c r="V904" t="s">
        <v>7293</v>
      </c>
      <c r="W904" t="s">
        <v>7294</v>
      </c>
      <c r="X904" t="s">
        <v>7294</v>
      </c>
      <c r="Y904" t="s">
        <v>7294</v>
      </c>
      <c r="Z904" t="s">
        <v>7295</v>
      </c>
      <c r="AA904" t="s">
        <v>7010</v>
      </c>
      <c r="AB904" t="s">
        <v>44</v>
      </c>
      <c r="AC904" t="s">
        <v>27</v>
      </c>
      <c r="AD904" t="s">
        <v>19412</v>
      </c>
      <c r="AE904" t="s">
        <v>46</v>
      </c>
      <c r="AF904">
        <v>84</v>
      </c>
      <c r="AH904" t="s">
        <v>18964</v>
      </c>
      <c r="AI904" t="s">
        <v>19343</v>
      </c>
      <c r="AJ904" t="s">
        <v>19343</v>
      </c>
      <c r="AK904" s="8" t="s">
        <v>47</v>
      </c>
      <c r="AL904" s="8" t="s">
        <v>19344</v>
      </c>
    </row>
    <row r="905" spans="1:38" hidden="1" x14ac:dyDescent="0.25">
      <c r="A905" t="s">
        <v>7011</v>
      </c>
      <c r="B905" t="s">
        <v>421</v>
      </c>
      <c r="C905" t="s">
        <v>149</v>
      </c>
      <c r="D905" t="s">
        <v>387</v>
      </c>
      <c r="F905" t="s">
        <v>471</v>
      </c>
      <c r="H905" t="s">
        <v>7296</v>
      </c>
      <c r="I905" t="s">
        <v>7297</v>
      </c>
      <c r="J905" t="s">
        <v>35</v>
      </c>
      <c r="K905" t="s">
        <v>40</v>
      </c>
      <c r="L905" t="s">
        <v>7298</v>
      </c>
      <c r="M905" t="s">
        <v>7299</v>
      </c>
      <c r="N905">
        <v>4963584</v>
      </c>
      <c r="O905">
        <v>79</v>
      </c>
      <c r="P905">
        <v>189681</v>
      </c>
      <c r="Q905">
        <v>208224</v>
      </c>
      <c r="R905" t="s">
        <v>591</v>
      </c>
      <c r="S905" t="s">
        <v>592</v>
      </c>
      <c r="T905" t="s">
        <v>7300</v>
      </c>
      <c r="U905" t="s">
        <v>7301</v>
      </c>
      <c r="V905" t="s">
        <v>478</v>
      </c>
      <c r="W905" t="s">
        <v>479</v>
      </c>
      <c r="X905" t="s">
        <v>479</v>
      </c>
      <c r="Y905" t="s">
        <v>479</v>
      </c>
      <c r="Z905" t="s">
        <v>77</v>
      </c>
      <c r="AA905" t="s">
        <v>7011</v>
      </c>
      <c r="AB905" t="s">
        <v>44</v>
      </c>
      <c r="AC905" t="s">
        <v>27</v>
      </c>
      <c r="AD905" t="s">
        <v>19414</v>
      </c>
      <c r="AE905" t="s">
        <v>46</v>
      </c>
      <c r="AF905">
        <v>591</v>
      </c>
      <c r="AH905" t="s">
        <v>18964</v>
      </c>
      <c r="AI905" t="s">
        <v>19344</v>
      </c>
      <c r="AJ905" t="s">
        <v>19343</v>
      </c>
      <c r="AK905" s="8" t="s">
        <v>47</v>
      </c>
      <c r="AL905" s="8" t="s">
        <v>19344</v>
      </c>
    </row>
    <row r="906" spans="1:38" hidden="1" x14ac:dyDescent="0.25">
      <c r="A906" t="s">
        <v>7012</v>
      </c>
      <c r="B906" t="s">
        <v>322</v>
      </c>
      <c r="C906" t="s">
        <v>149</v>
      </c>
      <c r="H906" t="s">
        <v>7302</v>
      </c>
      <c r="I906" t="s">
        <v>7303</v>
      </c>
      <c r="J906" t="s">
        <v>35</v>
      </c>
      <c r="K906" t="s">
        <v>40</v>
      </c>
      <c r="L906" t="s">
        <v>7304</v>
      </c>
      <c r="M906" t="s">
        <v>7305</v>
      </c>
      <c r="N906">
        <v>4963588</v>
      </c>
      <c r="O906">
        <v>87</v>
      </c>
      <c r="P906">
        <v>186212</v>
      </c>
      <c r="Q906">
        <v>550</v>
      </c>
      <c r="R906" t="s">
        <v>84</v>
      </c>
      <c r="S906" t="s">
        <v>85</v>
      </c>
      <c r="T906" t="s">
        <v>7306</v>
      </c>
      <c r="U906" t="s">
        <v>7307</v>
      </c>
      <c r="V906" t="s">
        <v>329</v>
      </c>
      <c r="W906" t="s">
        <v>703</v>
      </c>
      <c r="X906" t="s">
        <v>704</v>
      </c>
      <c r="Y906" t="s">
        <v>704</v>
      </c>
      <c r="Z906" t="s">
        <v>705</v>
      </c>
      <c r="AA906" t="s">
        <v>7012</v>
      </c>
      <c r="AB906" t="s">
        <v>44</v>
      </c>
      <c r="AC906" t="s">
        <v>27</v>
      </c>
      <c r="AD906" t="s">
        <v>19436</v>
      </c>
      <c r="AE906">
        <v>4</v>
      </c>
      <c r="AF906">
        <v>108</v>
      </c>
      <c r="AH906" t="s">
        <v>18933</v>
      </c>
      <c r="AI906" t="s">
        <v>19343</v>
      </c>
      <c r="AJ906" t="s">
        <v>19343</v>
      </c>
      <c r="AK906" s="8" t="s">
        <v>47</v>
      </c>
      <c r="AL906" s="8" t="s">
        <v>19343</v>
      </c>
    </row>
    <row r="907" spans="1:38" hidden="1" x14ac:dyDescent="0.25">
      <c r="A907" t="s">
        <v>7013</v>
      </c>
      <c r="B907" t="s">
        <v>177</v>
      </c>
      <c r="C907" t="s">
        <v>149</v>
      </c>
      <c r="F907" t="s">
        <v>150</v>
      </c>
      <c r="H907" t="s">
        <v>7308</v>
      </c>
      <c r="I907" t="s">
        <v>7309</v>
      </c>
      <c r="J907" t="s">
        <v>51</v>
      </c>
      <c r="K907" t="s">
        <v>40</v>
      </c>
      <c r="L907" t="s">
        <v>7310</v>
      </c>
      <c r="M907" t="s">
        <v>7311</v>
      </c>
      <c r="N907">
        <v>4963613</v>
      </c>
      <c r="O907">
        <v>296</v>
      </c>
      <c r="P907">
        <v>178420</v>
      </c>
      <c r="Q907">
        <v>1812934</v>
      </c>
      <c r="R907" t="s">
        <v>254</v>
      </c>
      <c r="S907" t="s">
        <v>72</v>
      </c>
      <c r="T907" t="s">
        <v>7312</v>
      </c>
      <c r="U907" t="s">
        <v>7313</v>
      </c>
      <c r="V907" t="s">
        <v>157</v>
      </c>
      <c r="W907" t="s">
        <v>184</v>
      </c>
      <c r="X907" t="s">
        <v>184</v>
      </c>
      <c r="Y907" t="s">
        <v>184</v>
      </c>
      <c r="Z907" t="s">
        <v>395</v>
      </c>
      <c r="AA907" t="s">
        <v>7013</v>
      </c>
      <c r="AB907" t="s">
        <v>44</v>
      </c>
      <c r="AC907" t="s">
        <v>27</v>
      </c>
      <c r="AD907" t="s">
        <v>19436</v>
      </c>
      <c r="AE907">
        <v>2</v>
      </c>
      <c r="AF907">
        <v>145</v>
      </c>
      <c r="AH907" t="s">
        <v>40</v>
      </c>
      <c r="AI907" t="s">
        <v>19343</v>
      </c>
      <c r="AJ907" t="s">
        <v>19343</v>
      </c>
      <c r="AK907" s="8" t="s">
        <v>47</v>
      </c>
      <c r="AL907" s="8" t="s">
        <v>19343</v>
      </c>
    </row>
    <row r="908" spans="1:38" hidden="1" x14ac:dyDescent="0.25">
      <c r="A908" t="s">
        <v>7014</v>
      </c>
      <c r="B908" t="s">
        <v>7314</v>
      </c>
      <c r="F908" t="s">
        <v>7315</v>
      </c>
      <c r="H908" t="s">
        <v>7316</v>
      </c>
      <c r="I908" t="s">
        <v>7317</v>
      </c>
      <c r="J908" t="s">
        <v>456</v>
      </c>
      <c r="K908" t="s">
        <v>40</v>
      </c>
      <c r="L908" t="s">
        <v>7318</v>
      </c>
      <c r="M908" t="s">
        <v>40</v>
      </c>
      <c r="N908">
        <v>4963709</v>
      </c>
      <c r="O908">
        <v>3</v>
      </c>
      <c r="P908">
        <v>4956155</v>
      </c>
      <c r="Q908">
        <v>1296536</v>
      </c>
      <c r="R908" t="s">
        <v>191</v>
      </c>
      <c r="S908" t="s">
        <v>72</v>
      </c>
      <c r="T908" t="s">
        <v>7319</v>
      </c>
      <c r="U908" t="s">
        <v>7320</v>
      </c>
      <c r="V908" t="s">
        <v>7321</v>
      </c>
      <c r="W908" t="s">
        <v>695</v>
      </c>
      <c r="X908" t="s">
        <v>695</v>
      </c>
      <c r="Y908" t="s">
        <v>695</v>
      </c>
      <c r="Z908" t="s">
        <v>7322</v>
      </c>
      <c r="AA908" t="s">
        <v>7014</v>
      </c>
      <c r="AB908" t="s">
        <v>44</v>
      </c>
      <c r="AC908" t="s">
        <v>27</v>
      </c>
      <c r="AD908" t="s">
        <v>19436</v>
      </c>
      <c r="AE908">
        <v>1</v>
      </c>
      <c r="AF908">
        <v>133</v>
      </c>
      <c r="AH908" t="s">
        <v>40</v>
      </c>
      <c r="AI908" t="s">
        <v>19343</v>
      </c>
      <c r="AJ908" t="s">
        <v>19343</v>
      </c>
      <c r="AK908" s="8" t="s">
        <v>47</v>
      </c>
      <c r="AL908" s="8" t="s">
        <v>19343</v>
      </c>
    </row>
    <row r="909" spans="1:38" hidden="1" x14ac:dyDescent="0.25">
      <c r="A909" t="s">
        <v>7015</v>
      </c>
      <c r="B909" t="s">
        <v>322</v>
      </c>
      <c r="C909" t="s">
        <v>149</v>
      </c>
      <c r="H909" t="s">
        <v>7323</v>
      </c>
      <c r="I909" t="s">
        <v>7324</v>
      </c>
      <c r="J909" t="s">
        <v>35</v>
      </c>
      <c r="K909" t="s">
        <v>40</v>
      </c>
      <c r="L909" t="s">
        <v>7325</v>
      </c>
      <c r="M909" t="s">
        <v>7326</v>
      </c>
      <c r="N909">
        <v>4963845</v>
      </c>
      <c r="O909">
        <v>40</v>
      </c>
      <c r="P909">
        <v>491260</v>
      </c>
      <c r="Q909">
        <v>550</v>
      </c>
      <c r="R909" t="s">
        <v>84</v>
      </c>
      <c r="S909" t="s">
        <v>85</v>
      </c>
      <c r="T909" t="s">
        <v>7327</v>
      </c>
      <c r="U909" t="s">
        <v>7328</v>
      </c>
      <c r="V909" t="s">
        <v>329</v>
      </c>
      <c r="W909" t="s">
        <v>703</v>
      </c>
      <c r="X909" t="s">
        <v>704</v>
      </c>
      <c r="Y909" t="s">
        <v>704</v>
      </c>
      <c r="Z909" t="s">
        <v>705</v>
      </c>
      <c r="AA909" t="s">
        <v>7015</v>
      </c>
      <c r="AB909" t="s">
        <v>44</v>
      </c>
      <c r="AC909" t="s">
        <v>27</v>
      </c>
      <c r="AD909" t="s">
        <v>19439</v>
      </c>
      <c r="AE909" t="s">
        <v>46</v>
      </c>
      <c r="AF909">
        <v>13</v>
      </c>
      <c r="AH909" t="s">
        <v>40</v>
      </c>
      <c r="AI909" t="s">
        <v>19343</v>
      </c>
      <c r="AJ909" t="s">
        <v>19343</v>
      </c>
      <c r="AK909" s="8" t="s">
        <v>19384</v>
      </c>
      <c r="AL909" s="8" t="s">
        <v>19344</v>
      </c>
    </row>
    <row r="910" spans="1:38" hidden="1" x14ac:dyDescent="0.25">
      <c r="A910" t="s">
        <v>7016</v>
      </c>
      <c r="B910" t="s">
        <v>7329</v>
      </c>
      <c r="C910" t="s">
        <v>149</v>
      </c>
      <c r="D910" t="s">
        <v>422</v>
      </c>
      <c r="F910" t="s">
        <v>248</v>
      </c>
      <c r="H910" t="s">
        <v>7330</v>
      </c>
      <c r="I910" t="s">
        <v>7331</v>
      </c>
      <c r="J910" t="s">
        <v>51</v>
      </c>
      <c r="K910" t="s">
        <v>40</v>
      </c>
      <c r="L910" t="s">
        <v>7332</v>
      </c>
      <c r="M910" t="s">
        <v>7333</v>
      </c>
      <c r="N910">
        <v>4964016</v>
      </c>
      <c r="O910">
        <v>97</v>
      </c>
      <c r="P910">
        <v>116751</v>
      </c>
      <c r="Q910">
        <v>158836</v>
      </c>
      <c r="R910" t="s">
        <v>71</v>
      </c>
      <c r="S910" t="s">
        <v>72</v>
      </c>
      <c r="T910" t="s">
        <v>7334</v>
      </c>
      <c r="U910" t="s">
        <v>7335</v>
      </c>
      <c r="V910" t="s">
        <v>429</v>
      </c>
      <c r="W910" t="s">
        <v>430</v>
      </c>
      <c r="X910" t="s">
        <v>430</v>
      </c>
      <c r="Y910" t="s">
        <v>430</v>
      </c>
      <c r="Z910" t="s">
        <v>77</v>
      </c>
      <c r="AA910" t="s">
        <v>7016</v>
      </c>
      <c r="AB910" t="s">
        <v>44</v>
      </c>
      <c r="AC910" t="s">
        <v>27</v>
      </c>
      <c r="AD910" t="s">
        <v>19436</v>
      </c>
      <c r="AE910">
        <v>3</v>
      </c>
      <c r="AF910">
        <v>171</v>
      </c>
      <c r="AH910" t="s">
        <v>18977</v>
      </c>
      <c r="AI910" t="s">
        <v>19343</v>
      </c>
      <c r="AJ910" t="s">
        <v>19343</v>
      </c>
      <c r="AK910" s="8" t="s">
        <v>19366</v>
      </c>
      <c r="AL910" s="8" t="s">
        <v>19343</v>
      </c>
    </row>
    <row r="911" spans="1:38" hidden="1" x14ac:dyDescent="0.25">
      <c r="A911" t="s">
        <v>7017</v>
      </c>
      <c r="B911" t="s">
        <v>7336</v>
      </c>
      <c r="C911" t="s">
        <v>149</v>
      </c>
      <c r="H911" t="s">
        <v>7337</v>
      </c>
      <c r="I911" t="s">
        <v>7338</v>
      </c>
      <c r="J911" t="s">
        <v>35</v>
      </c>
      <c r="K911" t="s">
        <v>40</v>
      </c>
      <c r="L911" t="s">
        <v>7339</v>
      </c>
      <c r="M911" t="s">
        <v>7340</v>
      </c>
      <c r="N911">
        <v>4964138</v>
      </c>
      <c r="O911">
        <v>15</v>
      </c>
      <c r="P911">
        <v>559481</v>
      </c>
      <c r="Q911">
        <v>158836</v>
      </c>
      <c r="R911" t="s">
        <v>71</v>
      </c>
      <c r="S911" t="s">
        <v>72</v>
      </c>
      <c r="T911" t="s">
        <v>7341</v>
      </c>
      <c r="U911" t="s">
        <v>7342</v>
      </c>
      <c r="V911" t="s">
        <v>553</v>
      </c>
      <c r="W911" t="s">
        <v>767</v>
      </c>
      <c r="X911" t="s">
        <v>767</v>
      </c>
      <c r="Y911" t="s">
        <v>767</v>
      </c>
      <c r="Z911" t="s">
        <v>498</v>
      </c>
      <c r="AA911" t="s">
        <v>7017</v>
      </c>
      <c r="AB911" t="s">
        <v>44</v>
      </c>
      <c r="AC911" t="s">
        <v>27</v>
      </c>
      <c r="AD911" t="s">
        <v>19436</v>
      </c>
      <c r="AE911">
        <v>1</v>
      </c>
      <c r="AF911">
        <v>740</v>
      </c>
      <c r="AH911" t="s">
        <v>18933</v>
      </c>
      <c r="AI911" t="s">
        <v>19343</v>
      </c>
      <c r="AJ911" t="s">
        <v>19343</v>
      </c>
      <c r="AK911" s="8" t="s">
        <v>47</v>
      </c>
      <c r="AL911" s="8" t="s">
        <v>19344</v>
      </c>
    </row>
    <row r="912" spans="1:38" hidden="1" x14ac:dyDescent="0.25">
      <c r="A912" t="s">
        <v>7018</v>
      </c>
      <c r="B912" t="s">
        <v>369</v>
      </c>
      <c r="C912" t="s">
        <v>149</v>
      </c>
      <c r="D912" t="s">
        <v>422</v>
      </c>
      <c r="F912" t="s">
        <v>248</v>
      </c>
      <c r="H912" t="s">
        <v>7343</v>
      </c>
      <c r="I912" t="s">
        <v>7344</v>
      </c>
      <c r="J912" t="s">
        <v>35</v>
      </c>
      <c r="K912" t="s">
        <v>40</v>
      </c>
      <c r="L912" t="s">
        <v>7345</v>
      </c>
      <c r="M912" t="s">
        <v>7346</v>
      </c>
      <c r="N912">
        <v>4964465</v>
      </c>
      <c r="O912">
        <v>146</v>
      </c>
      <c r="P912">
        <v>80732</v>
      </c>
      <c r="Q912">
        <v>158836</v>
      </c>
      <c r="R912" t="s">
        <v>71</v>
      </c>
      <c r="S912" t="s">
        <v>72</v>
      </c>
      <c r="T912" t="s">
        <v>7347</v>
      </c>
      <c r="U912" t="s">
        <v>7348</v>
      </c>
      <c r="V912" t="s">
        <v>429</v>
      </c>
      <c r="W912" t="s">
        <v>1802</v>
      </c>
      <c r="X912" t="s">
        <v>1802</v>
      </c>
      <c r="Y912" t="s">
        <v>1802</v>
      </c>
      <c r="Z912" t="s">
        <v>77</v>
      </c>
      <c r="AA912" t="s">
        <v>7018</v>
      </c>
      <c r="AB912" t="s">
        <v>44</v>
      </c>
      <c r="AC912" t="s">
        <v>27</v>
      </c>
      <c r="AD912" t="s">
        <v>19436</v>
      </c>
      <c r="AE912">
        <v>2</v>
      </c>
      <c r="AF912">
        <v>286</v>
      </c>
      <c r="AH912" t="s">
        <v>19014</v>
      </c>
      <c r="AI912" t="s">
        <v>19343</v>
      </c>
      <c r="AJ912" t="s">
        <v>19343</v>
      </c>
      <c r="AK912" s="8" t="s">
        <v>19366</v>
      </c>
      <c r="AL912" s="8" t="s">
        <v>19343</v>
      </c>
    </row>
    <row r="913" spans="1:38" hidden="1" x14ac:dyDescent="0.25">
      <c r="A913" t="s">
        <v>7019</v>
      </c>
      <c r="B913" t="s">
        <v>79</v>
      </c>
      <c r="H913" t="s">
        <v>7349</v>
      </c>
      <c r="I913" t="s">
        <v>7350</v>
      </c>
      <c r="J913" t="s">
        <v>35</v>
      </c>
      <c r="K913" t="s">
        <v>7351</v>
      </c>
      <c r="M913" t="s">
        <v>7352</v>
      </c>
      <c r="N913">
        <v>4964562</v>
      </c>
      <c r="O913">
        <v>34</v>
      </c>
      <c r="P913">
        <v>194199</v>
      </c>
      <c r="Q913">
        <v>550</v>
      </c>
      <c r="R913" t="s">
        <v>84</v>
      </c>
      <c r="S913" t="s">
        <v>85</v>
      </c>
      <c r="T913" t="s">
        <v>40</v>
      </c>
      <c r="U913" t="s">
        <v>7353</v>
      </c>
      <c r="V913" t="s">
        <v>42</v>
      </c>
      <c r="W913" t="s">
        <v>266</v>
      </c>
      <c r="X913" t="s">
        <v>266</v>
      </c>
      <c r="Y913" t="s">
        <v>266</v>
      </c>
      <c r="Z913" t="s">
        <v>266</v>
      </c>
      <c r="AA913" t="s">
        <v>7019</v>
      </c>
      <c r="AB913" t="s">
        <v>44</v>
      </c>
      <c r="AC913" t="s">
        <v>27</v>
      </c>
      <c r="AD913" t="s">
        <v>19418</v>
      </c>
      <c r="AE913" t="s">
        <v>46</v>
      </c>
      <c r="AF913" t="s">
        <v>47</v>
      </c>
      <c r="AH913" t="s">
        <v>40</v>
      </c>
      <c r="AI913" t="s">
        <v>19343</v>
      </c>
      <c r="AJ913" t="s">
        <v>19343</v>
      </c>
      <c r="AK913" s="8" t="s">
        <v>47</v>
      </c>
      <c r="AL913" s="8" t="s">
        <v>19344</v>
      </c>
    </row>
    <row r="914" spans="1:38" hidden="1" x14ac:dyDescent="0.25">
      <c r="A914" t="s">
        <v>7020</v>
      </c>
      <c r="B914" t="s">
        <v>322</v>
      </c>
      <c r="C914" t="s">
        <v>149</v>
      </c>
      <c r="H914" t="s">
        <v>7354</v>
      </c>
      <c r="I914" t="s">
        <v>7355</v>
      </c>
      <c r="J914" t="s">
        <v>35</v>
      </c>
      <c r="K914" t="s">
        <v>40</v>
      </c>
      <c r="L914" t="s">
        <v>7356</v>
      </c>
      <c r="M914" t="s">
        <v>7357</v>
      </c>
      <c r="N914">
        <v>4965740</v>
      </c>
      <c r="O914">
        <v>78</v>
      </c>
      <c r="P914">
        <v>162267</v>
      </c>
      <c r="Q914">
        <v>550</v>
      </c>
      <c r="R914" t="s">
        <v>84</v>
      </c>
      <c r="S914" t="s">
        <v>85</v>
      </c>
      <c r="T914" t="s">
        <v>7358</v>
      </c>
      <c r="U914" t="s">
        <v>7359</v>
      </c>
      <c r="V914" t="s">
        <v>329</v>
      </c>
      <c r="W914" t="s">
        <v>1878</v>
      </c>
      <c r="X914" t="s">
        <v>331</v>
      </c>
      <c r="Y914" t="s">
        <v>331</v>
      </c>
      <c r="Z914" t="s">
        <v>332</v>
      </c>
      <c r="AA914" t="s">
        <v>7020</v>
      </c>
      <c r="AB914" t="s">
        <v>44</v>
      </c>
      <c r="AC914" t="s">
        <v>27</v>
      </c>
      <c r="AD914" t="s">
        <v>19436</v>
      </c>
      <c r="AE914">
        <v>2</v>
      </c>
      <c r="AF914">
        <v>102</v>
      </c>
      <c r="AH914" t="s">
        <v>19030</v>
      </c>
      <c r="AI914" t="s">
        <v>19344</v>
      </c>
      <c r="AJ914" t="s">
        <v>19343</v>
      </c>
      <c r="AK914" s="8" t="s">
        <v>47</v>
      </c>
      <c r="AL914" s="8" t="s">
        <v>19343</v>
      </c>
    </row>
    <row r="915" spans="1:38" hidden="1" x14ac:dyDescent="0.25">
      <c r="A915" t="s">
        <v>7021</v>
      </c>
      <c r="B915" t="s">
        <v>322</v>
      </c>
      <c r="C915" t="s">
        <v>149</v>
      </c>
      <c r="H915" t="s">
        <v>7360</v>
      </c>
      <c r="I915" t="s">
        <v>7361</v>
      </c>
      <c r="J915" t="s">
        <v>35</v>
      </c>
      <c r="K915" t="s">
        <v>40</v>
      </c>
      <c r="L915" t="s">
        <v>7362</v>
      </c>
      <c r="M915" t="s">
        <v>7363</v>
      </c>
      <c r="N915">
        <v>4965741</v>
      </c>
      <c r="O915">
        <v>75</v>
      </c>
      <c r="P915">
        <v>130723</v>
      </c>
      <c r="Q915">
        <v>550</v>
      </c>
      <c r="R915" t="s">
        <v>84</v>
      </c>
      <c r="S915" t="s">
        <v>85</v>
      </c>
      <c r="T915" t="s">
        <v>7364</v>
      </c>
      <c r="U915" t="s">
        <v>7365</v>
      </c>
      <c r="V915" t="s">
        <v>329</v>
      </c>
      <c r="W915" t="s">
        <v>703</v>
      </c>
      <c r="X915" t="s">
        <v>704</v>
      </c>
      <c r="Y915" t="s">
        <v>704</v>
      </c>
      <c r="Z915" t="s">
        <v>705</v>
      </c>
      <c r="AA915" t="s">
        <v>7021</v>
      </c>
      <c r="AB915" t="s">
        <v>44</v>
      </c>
      <c r="AC915" t="s">
        <v>27</v>
      </c>
      <c r="AD915" t="s">
        <v>19436</v>
      </c>
      <c r="AE915">
        <v>2</v>
      </c>
      <c r="AF915">
        <v>168</v>
      </c>
      <c r="AH915" t="s">
        <v>18964</v>
      </c>
      <c r="AI915" t="s">
        <v>19344</v>
      </c>
      <c r="AJ915" t="s">
        <v>19343</v>
      </c>
      <c r="AK915" s="8" t="s">
        <v>47</v>
      </c>
      <c r="AL915" s="8" t="s">
        <v>19343</v>
      </c>
    </row>
    <row r="916" spans="1:38" hidden="1" x14ac:dyDescent="0.25">
      <c r="A916" t="s">
        <v>7022</v>
      </c>
      <c r="B916" t="s">
        <v>4642</v>
      </c>
      <c r="C916" t="s">
        <v>149</v>
      </c>
      <c r="D916" t="s">
        <v>422</v>
      </c>
      <c r="F916" t="s">
        <v>248</v>
      </c>
      <c r="H916" t="s">
        <v>7366</v>
      </c>
      <c r="I916" t="s">
        <v>7367</v>
      </c>
      <c r="J916" t="s">
        <v>35</v>
      </c>
      <c r="K916" t="s">
        <v>40</v>
      </c>
      <c r="L916" t="s">
        <v>7368</v>
      </c>
      <c r="M916" t="s">
        <v>7369</v>
      </c>
      <c r="N916">
        <v>4965829</v>
      </c>
      <c r="O916">
        <v>89</v>
      </c>
      <c r="P916">
        <v>180545</v>
      </c>
      <c r="Q916">
        <v>158836</v>
      </c>
      <c r="R916" t="s">
        <v>71</v>
      </c>
      <c r="S916" t="s">
        <v>72</v>
      </c>
      <c r="T916" t="s">
        <v>7370</v>
      </c>
      <c r="U916" t="s">
        <v>7371</v>
      </c>
      <c r="V916" t="s">
        <v>429</v>
      </c>
      <c r="W916" t="s">
        <v>1802</v>
      </c>
      <c r="X916" t="s">
        <v>1802</v>
      </c>
      <c r="Y916" t="s">
        <v>1802</v>
      </c>
      <c r="Z916" t="s">
        <v>77</v>
      </c>
      <c r="AA916" t="s">
        <v>7022</v>
      </c>
      <c r="AB916" t="s">
        <v>44</v>
      </c>
      <c r="AC916" t="s">
        <v>27</v>
      </c>
      <c r="AD916" t="s">
        <v>19436</v>
      </c>
      <c r="AE916">
        <v>3</v>
      </c>
      <c r="AF916">
        <v>171</v>
      </c>
      <c r="AH916" t="s">
        <v>18977</v>
      </c>
      <c r="AI916" t="s">
        <v>19343</v>
      </c>
      <c r="AJ916" t="s">
        <v>19343</v>
      </c>
      <c r="AK916" s="8" t="s">
        <v>19366</v>
      </c>
      <c r="AL916" s="8" t="s">
        <v>19343</v>
      </c>
    </row>
    <row r="917" spans="1:38" hidden="1" x14ac:dyDescent="0.25">
      <c r="A917" t="s">
        <v>7023</v>
      </c>
      <c r="B917" t="s">
        <v>421</v>
      </c>
      <c r="C917" t="s">
        <v>149</v>
      </c>
      <c r="D917" t="s">
        <v>387</v>
      </c>
      <c r="F917" t="s">
        <v>471</v>
      </c>
      <c r="H917" t="s">
        <v>7372</v>
      </c>
      <c r="I917" t="s">
        <v>7373</v>
      </c>
      <c r="J917" t="s">
        <v>35</v>
      </c>
      <c r="K917" t="s">
        <v>40</v>
      </c>
      <c r="L917" t="s">
        <v>7374</v>
      </c>
      <c r="M917" t="s">
        <v>7375</v>
      </c>
      <c r="N917">
        <v>4966268</v>
      </c>
      <c r="O917">
        <v>81</v>
      </c>
      <c r="P917">
        <v>231802</v>
      </c>
      <c r="Q917">
        <v>208224</v>
      </c>
      <c r="R917" t="s">
        <v>591</v>
      </c>
      <c r="S917" t="s">
        <v>592</v>
      </c>
      <c r="T917" t="s">
        <v>7376</v>
      </c>
      <c r="U917" t="s">
        <v>7377</v>
      </c>
      <c r="V917" t="s">
        <v>478</v>
      </c>
      <c r="W917" t="s">
        <v>479</v>
      </c>
      <c r="X917" t="s">
        <v>479</v>
      </c>
      <c r="Y917" t="s">
        <v>479</v>
      </c>
      <c r="Z917" t="s">
        <v>77</v>
      </c>
      <c r="AA917" t="s">
        <v>7023</v>
      </c>
      <c r="AB917" t="s">
        <v>44</v>
      </c>
      <c r="AC917" t="s">
        <v>27</v>
      </c>
      <c r="AD917" t="s">
        <v>19414</v>
      </c>
      <c r="AE917" t="s">
        <v>46</v>
      </c>
      <c r="AF917">
        <v>591</v>
      </c>
      <c r="AH917" t="s">
        <v>18964</v>
      </c>
      <c r="AI917" t="s">
        <v>19344</v>
      </c>
      <c r="AJ917" t="s">
        <v>19343</v>
      </c>
      <c r="AK917" s="8" t="s">
        <v>47</v>
      </c>
      <c r="AL917" s="8" t="s">
        <v>19344</v>
      </c>
    </row>
    <row r="918" spans="1:38" hidden="1" x14ac:dyDescent="0.25">
      <c r="A918" t="s">
        <v>7024</v>
      </c>
      <c r="B918" t="s">
        <v>7378</v>
      </c>
      <c r="C918" t="s">
        <v>7379</v>
      </c>
      <c r="D918" t="s">
        <v>7380</v>
      </c>
      <c r="F918" t="s">
        <v>7381</v>
      </c>
      <c r="H918" t="s">
        <v>7382</v>
      </c>
      <c r="I918" t="s">
        <v>7383</v>
      </c>
      <c r="J918" t="s">
        <v>51</v>
      </c>
      <c r="K918" t="s">
        <v>40</v>
      </c>
      <c r="L918" t="s">
        <v>7384</v>
      </c>
      <c r="M918" t="s">
        <v>7385</v>
      </c>
      <c r="N918">
        <v>4966856</v>
      </c>
      <c r="O918">
        <v>240</v>
      </c>
      <c r="P918">
        <v>119979</v>
      </c>
      <c r="Q918">
        <v>158836</v>
      </c>
      <c r="R918" t="s">
        <v>71</v>
      </c>
      <c r="S918" t="s">
        <v>72</v>
      </c>
      <c r="T918" t="s">
        <v>7386</v>
      </c>
      <c r="U918" t="s">
        <v>7387</v>
      </c>
      <c r="V918" t="s">
        <v>6319</v>
      </c>
      <c r="W918" t="s">
        <v>2367</v>
      </c>
      <c r="X918" t="s">
        <v>2367</v>
      </c>
      <c r="Y918" t="s">
        <v>2367</v>
      </c>
      <c r="Z918" t="s">
        <v>77</v>
      </c>
      <c r="AA918" t="s">
        <v>7024</v>
      </c>
      <c r="AB918" t="s">
        <v>44</v>
      </c>
      <c r="AC918" t="s">
        <v>27</v>
      </c>
      <c r="AD918" t="s">
        <v>19436</v>
      </c>
      <c r="AE918">
        <v>3</v>
      </c>
      <c r="AF918">
        <v>279</v>
      </c>
      <c r="AH918" t="s">
        <v>18964</v>
      </c>
      <c r="AI918" t="s">
        <v>19343</v>
      </c>
      <c r="AJ918" t="s">
        <v>19343</v>
      </c>
      <c r="AK918" s="8" t="s">
        <v>47</v>
      </c>
      <c r="AL918" s="8" t="s">
        <v>19343</v>
      </c>
    </row>
    <row r="919" spans="1:38" hidden="1" x14ac:dyDescent="0.25">
      <c r="A919" t="s">
        <v>7025</v>
      </c>
      <c r="B919" t="s">
        <v>421</v>
      </c>
      <c r="C919" t="s">
        <v>149</v>
      </c>
      <c r="D919" t="s">
        <v>422</v>
      </c>
      <c r="F919" t="s">
        <v>248</v>
      </c>
      <c r="H919" t="s">
        <v>7388</v>
      </c>
      <c r="I919" t="s">
        <v>7389</v>
      </c>
      <c r="J919" t="s">
        <v>35</v>
      </c>
      <c r="K919" t="s">
        <v>40</v>
      </c>
      <c r="L919" t="s">
        <v>7390</v>
      </c>
      <c r="M919" t="s">
        <v>7391</v>
      </c>
      <c r="N919">
        <v>4967424</v>
      </c>
      <c r="O919">
        <v>116</v>
      </c>
      <c r="P919">
        <v>148155</v>
      </c>
      <c r="Q919">
        <v>158836</v>
      </c>
      <c r="R919" t="s">
        <v>71</v>
      </c>
      <c r="S919" t="s">
        <v>72</v>
      </c>
      <c r="T919" t="s">
        <v>7392</v>
      </c>
      <c r="U919" t="s">
        <v>7393</v>
      </c>
      <c r="V919" t="s">
        <v>429</v>
      </c>
      <c r="W919" t="s">
        <v>1802</v>
      </c>
      <c r="X919" t="s">
        <v>1802</v>
      </c>
      <c r="Y919" t="s">
        <v>1802</v>
      </c>
      <c r="Z919" t="s">
        <v>77</v>
      </c>
      <c r="AA919" t="s">
        <v>7025</v>
      </c>
      <c r="AB919" t="s">
        <v>44</v>
      </c>
      <c r="AC919" t="s">
        <v>27</v>
      </c>
      <c r="AD919" t="s">
        <v>19436</v>
      </c>
      <c r="AE919">
        <v>3</v>
      </c>
      <c r="AF919">
        <v>171</v>
      </c>
      <c r="AH919" t="s">
        <v>18977</v>
      </c>
      <c r="AI919" t="s">
        <v>19343</v>
      </c>
      <c r="AJ919" t="s">
        <v>19343</v>
      </c>
      <c r="AK919" s="8" t="s">
        <v>19366</v>
      </c>
      <c r="AL919" s="8" t="s">
        <v>19343</v>
      </c>
    </row>
    <row r="920" spans="1:38" hidden="1" x14ac:dyDescent="0.25">
      <c r="A920" t="s">
        <v>7026</v>
      </c>
      <c r="B920" t="s">
        <v>177</v>
      </c>
      <c r="C920" t="s">
        <v>149</v>
      </c>
      <c r="F920" t="s">
        <v>150</v>
      </c>
      <c r="H920" t="s">
        <v>7394</v>
      </c>
      <c r="I920" t="s">
        <v>7395</v>
      </c>
      <c r="J920" t="s">
        <v>51</v>
      </c>
      <c r="K920" t="s">
        <v>40</v>
      </c>
      <c r="L920" t="s">
        <v>7396</v>
      </c>
      <c r="M920" t="s">
        <v>7397</v>
      </c>
      <c r="N920">
        <v>4967571</v>
      </c>
      <c r="O920">
        <v>61</v>
      </c>
      <c r="P920">
        <v>273672</v>
      </c>
      <c r="Q920">
        <v>299766</v>
      </c>
      <c r="R920" t="s">
        <v>733</v>
      </c>
      <c r="S920" t="s">
        <v>72</v>
      </c>
      <c r="T920" t="s">
        <v>7398</v>
      </c>
      <c r="U920" t="s">
        <v>7399</v>
      </c>
      <c r="V920" t="s">
        <v>157</v>
      </c>
      <c r="W920" t="s">
        <v>184</v>
      </c>
      <c r="X920" t="s">
        <v>184</v>
      </c>
      <c r="Y920" t="s">
        <v>184</v>
      </c>
      <c r="Z920" t="s">
        <v>596</v>
      </c>
      <c r="AA920" t="s">
        <v>7026</v>
      </c>
      <c r="AB920" t="s">
        <v>44</v>
      </c>
      <c r="AC920" t="s">
        <v>27</v>
      </c>
      <c r="AD920" t="s">
        <v>19436</v>
      </c>
      <c r="AE920">
        <v>1</v>
      </c>
      <c r="AF920">
        <v>190</v>
      </c>
      <c r="AH920" t="s">
        <v>18933</v>
      </c>
      <c r="AI920" t="s">
        <v>19343</v>
      </c>
      <c r="AJ920" t="s">
        <v>19343</v>
      </c>
      <c r="AK920" s="8" t="s">
        <v>47</v>
      </c>
      <c r="AL920" s="8" t="s">
        <v>19344</v>
      </c>
    </row>
    <row r="921" spans="1:38" hidden="1" x14ac:dyDescent="0.25">
      <c r="A921" t="s">
        <v>7027</v>
      </c>
      <c r="B921" t="s">
        <v>322</v>
      </c>
      <c r="C921" t="s">
        <v>149</v>
      </c>
      <c r="H921" t="s">
        <v>7400</v>
      </c>
      <c r="I921" t="s">
        <v>7401</v>
      </c>
      <c r="J921" t="s">
        <v>35</v>
      </c>
      <c r="K921" t="s">
        <v>40</v>
      </c>
      <c r="L921" t="s">
        <v>7402</v>
      </c>
      <c r="M921" t="s">
        <v>7403</v>
      </c>
      <c r="N921">
        <v>4968245</v>
      </c>
      <c r="O921">
        <v>74</v>
      </c>
      <c r="P921">
        <v>158081</v>
      </c>
      <c r="Q921">
        <v>550</v>
      </c>
      <c r="R921" t="s">
        <v>84</v>
      </c>
      <c r="S921" t="s">
        <v>85</v>
      </c>
      <c r="T921" t="s">
        <v>7404</v>
      </c>
      <c r="U921" t="s">
        <v>7405</v>
      </c>
      <c r="V921" t="s">
        <v>329</v>
      </c>
      <c r="W921" t="s">
        <v>703</v>
      </c>
      <c r="X921" t="s">
        <v>704</v>
      </c>
      <c r="Y921" t="s">
        <v>704</v>
      </c>
      <c r="Z921" t="s">
        <v>705</v>
      </c>
      <c r="AA921" t="s">
        <v>7027</v>
      </c>
      <c r="AB921" t="s">
        <v>44</v>
      </c>
      <c r="AC921" t="s">
        <v>27</v>
      </c>
      <c r="AD921" t="s">
        <v>19436</v>
      </c>
      <c r="AE921">
        <v>2</v>
      </c>
      <c r="AF921">
        <v>102</v>
      </c>
      <c r="AH921" t="s">
        <v>18964</v>
      </c>
      <c r="AI921" t="s">
        <v>19344</v>
      </c>
      <c r="AJ921" t="s">
        <v>19343</v>
      </c>
      <c r="AK921" s="8" t="s">
        <v>47</v>
      </c>
      <c r="AL921" s="8" t="s">
        <v>19343</v>
      </c>
    </row>
    <row r="922" spans="1:38" hidden="1" x14ac:dyDescent="0.25">
      <c r="A922" s="6" t="s">
        <v>7028</v>
      </c>
      <c r="B922" s="6"/>
      <c r="C922" s="6"/>
      <c r="D922" s="6"/>
      <c r="E922" s="6"/>
      <c r="F922" s="6"/>
      <c r="G922" s="6"/>
      <c r="H922" s="6" t="s">
        <v>7406</v>
      </c>
      <c r="I922" s="6" t="s">
        <v>7407</v>
      </c>
      <c r="J922" s="6" t="s">
        <v>456</v>
      </c>
      <c r="K922" s="6" t="s">
        <v>40</v>
      </c>
      <c r="L922" s="6" t="s">
        <v>7408</v>
      </c>
      <c r="M922" s="6" t="s">
        <v>40</v>
      </c>
      <c r="N922" s="6">
        <v>4968248</v>
      </c>
      <c r="O922" s="6">
        <v>1</v>
      </c>
      <c r="P922" s="6">
        <v>4968248</v>
      </c>
      <c r="Q922" s="6">
        <v>1104326</v>
      </c>
      <c r="R922" s="6" t="s">
        <v>7409</v>
      </c>
      <c r="S922" s="6" t="s">
        <v>85</v>
      </c>
      <c r="T922" s="6" t="s">
        <v>7410</v>
      </c>
      <c r="U922" s="6" t="s">
        <v>7411</v>
      </c>
      <c r="V922" s="6" t="s">
        <v>7412</v>
      </c>
      <c r="W922" s="6" t="s">
        <v>7413</v>
      </c>
      <c r="X922" s="6" t="s">
        <v>7413</v>
      </c>
      <c r="Y922" s="6" t="s">
        <v>7413</v>
      </c>
      <c r="Z922" s="6" t="s">
        <v>7414</v>
      </c>
      <c r="AA922" s="13" t="s">
        <v>7028</v>
      </c>
      <c r="AB922" s="13" t="s">
        <v>44</v>
      </c>
      <c r="AC922" s="13" t="s">
        <v>27</v>
      </c>
      <c r="AD922" s="13" t="s">
        <v>19412</v>
      </c>
      <c r="AE922" s="13" t="s">
        <v>46</v>
      </c>
      <c r="AF922" s="13">
        <v>736</v>
      </c>
      <c r="AG922" s="13" t="s">
        <v>18924</v>
      </c>
      <c r="AH922" s="13" t="s">
        <v>40</v>
      </c>
      <c r="AI922" t="s">
        <v>19343</v>
      </c>
      <c r="AJ922" t="s">
        <v>19343</v>
      </c>
      <c r="AK922" s="8" t="s">
        <v>47</v>
      </c>
      <c r="AL922" s="8" t="s">
        <v>19344</v>
      </c>
    </row>
    <row r="923" spans="1:38" hidden="1" x14ac:dyDescent="0.25">
      <c r="A923" t="s">
        <v>7029</v>
      </c>
      <c r="B923" t="s">
        <v>322</v>
      </c>
      <c r="C923" t="s">
        <v>149</v>
      </c>
      <c r="H923" t="s">
        <v>7415</v>
      </c>
      <c r="I923" t="s">
        <v>7416</v>
      </c>
      <c r="J923" t="s">
        <v>35</v>
      </c>
      <c r="K923" t="s">
        <v>40</v>
      </c>
      <c r="L923" t="s">
        <v>7417</v>
      </c>
      <c r="M923" t="s">
        <v>7418</v>
      </c>
      <c r="N923">
        <v>4968318</v>
      </c>
      <c r="O923">
        <v>43</v>
      </c>
      <c r="P923">
        <v>266691</v>
      </c>
      <c r="Q923">
        <v>550</v>
      </c>
      <c r="R923" t="s">
        <v>84</v>
      </c>
      <c r="S923" t="s">
        <v>85</v>
      </c>
      <c r="T923" t="s">
        <v>7419</v>
      </c>
      <c r="U923" t="s">
        <v>7420</v>
      </c>
      <c r="V923" t="s">
        <v>329</v>
      </c>
      <c r="W923" t="s">
        <v>703</v>
      </c>
      <c r="X923" t="s">
        <v>704</v>
      </c>
      <c r="Y923" t="s">
        <v>704</v>
      </c>
      <c r="Z923" t="s">
        <v>705</v>
      </c>
      <c r="AA923" t="s">
        <v>7029</v>
      </c>
      <c r="AB923" t="s">
        <v>44</v>
      </c>
      <c r="AC923" t="s">
        <v>27</v>
      </c>
      <c r="AD923" t="s">
        <v>19436</v>
      </c>
      <c r="AE923">
        <v>1</v>
      </c>
      <c r="AF923">
        <v>133</v>
      </c>
      <c r="AH923" t="s">
        <v>40</v>
      </c>
      <c r="AI923" t="s">
        <v>19343</v>
      </c>
      <c r="AJ923" t="s">
        <v>19343</v>
      </c>
      <c r="AK923" s="8" t="s">
        <v>47</v>
      </c>
      <c r="AL923" s="8" t="s">
        <v>19343</v>
      </c>
    </row>
    <row r="924" spans="1:38" hidden="1" x14ac:dyDescent="0.25">
      <c r="A924" t="s">
        <v>7030</v>
      </c>
      <c r="B924" t="s">
        <v>369</v>
      </c>
      <c r="C924" t="s">
        <v>149</v>
      </c>
      <c r="D924" t="s">
        <v>422</v>
      </c>
      <c r="F924" t="s">
        <v>248</v>
      </c>
      <c r="H924" t="s">
        <v>7421</v>
      </c>
      <c r="I924" t="s">
        <v>7422</v>
      </c>
      <c r="J924" t="s">
        <v>35</v>
      </c>
      <c r="K924" t="s">
        <v>40</v>
      </c>
      <c r="L924" t="s">
        <v>7423</v>
      </c>
      <c r="M924" t="s">
        <v>7424</v>
      </c>
      <c r="N924">
        <v>4968960</v>
      </c>
      <c r="O924">
        <v>103</v>
      </c>
      <c r="P924">
        <v>130137</v>
      </c>
      <c r="Q924">
        <v>158836</v>
      </c>
      <c r="R924" t="s">
        <v>71</v>
      </c>
      <c r="S924" t="s">
        <v>72</v>
      </c>
      <c r="T924" t="s">
        <v>7425</v>
      </c>
      <c r="U924" t="s">
        <v>7426</v>
      </c>
      <c r="V924" t="s">
        <v>429</v>
      </c>
      <c r="W924" t="s">
        <v>430</v>
      </c>
      <c r="X924" t="s">
        <v>430</v>
      </c>
      <c r="Y924" t="s">
        <v>430</v>
      </c>
      <c r="Z924" t="s">
        <v>77</v>
      </c>
      <c r="AA924" t="s">
        <v>7030</v>
      </c>
      <c r="AB924" t="s">
        <v>44</v>
      </c>
      <c r="AC924" t="s">
        <v>27</v>
      </c>
      <c r="AD924" t="s">
        <v>19436</v>
      </c>
      <c r="AE924">
        <v>3</v>
      </c>
      <c r="AF924">
        <v>171</v>
      </c>
      <c r="AH924" t="s">
        <v>18977</v>
      </c>
      <c r="AI924" t="s">
        <v>19343</v>
      </c>
      <c r="AJ924" t="s">
        <v>19343</v>
      </c>
      <c r="AK924" s="8" t="s">
        <v>19366</v>
      </c>
      <c r="AL924" s="8" t="s">
        <v>19343</v>
      </c>
    </row>
    <row r="925" spans="1:38" hidden="1" x14ac:dyDescent="0.25">
      <c r="A925" t="s">
        <v>7031</v>
      </c>
      <c r="B925" t="s">
        <v>322</v>
      </c>
      <c r="C925" t="s">
        <v>149</v>
      </c>
      <c r="H925" t="s">
        <v>7427</v>
      </c>
      <c r="I925" t="s">
        <v>7428</v>
      </c>
      <c r="J925" t="s">
        <v>35</v>
      </c>
      <c r="K925" t="s">
        <v>40</v>
      </c>
      <c r="L925" t="s">
        <v>7429</v>
      </c>
      <c r="M925" t="s">
        <v>7430</v>
      </c>
      <c r="N925">
        <v>4969269</v>
      </c>
      <c r="O925">
        <v>59</v>
      </c>
      <c r="P925">
        <v>224268</v>
      </c>
      <c r="Q925">
        <v>550</v>
      </c>
      <c r="R925" t="s">
        <v>84</v>
      </c>
      <c r="S925" t="s">
        <v>85</v>
      </c>
      <c r="T925" t="s">
        <v>7431</v>
      </c>
      <c r="U925" t="s">
        <v>7432</v>
      </c>
      <c r="V925" t="s">
        <v>329</v>
      </c>
      <c r="W925" t="s">
        <v>1878</v>
      </c>
      <c r="X925" t="s">
        <v>331</v>
      </c>
      <c r="Y925" t="s">
        <v>331</v>
      </c>
      <c r="Z925" t="s">
        <v>1499</v>
      </c>
      <c r="AA925" t="s">
        <v>7031</v>
      </c>
      <c r="AB925" t="s">
        <v>44</v>
      </c>
      <c r="AC925" t="s">
        <v>27</v>
      </c>
      <c r="AD925" t="s">
        <v>19412</v>
      </c>
      <c r="AE925" t="s">
        <v>46</v>
      </c>
      <c r="AF925">
        <v>609</v>
      </c>
      <c r="AH925" t="s">
        <v>18941</v>
      </c>
      <c r="AI925" t="s">
        <v>19343</v>
      </c>
      <c r="AJ925" t="s">
        <v>19343</v>
      </c>
      <c r="AK925" s="8" t="s">
        <v>47</v>
      </c>
      <c r="AL925" s="8" t="s">
        <v>19344</v>
      </c>
    </row>
    <row r="926" spans="1:38" hidden="1" x14ac:dyDescent="0.25">
      <c r="A926" t="s">
        <v>7032</v>
      </c>
      <c r="B926" t="s">
        <v>6851</v>
      </c>
      <c r="C926" t="s">
        <v>149</v>
      </c>
      <c r="D926" t="s">
        <v>6194</v>
      </c>
      <c r="F926" t="s">
        <v>6195</v>
      </c>
      <c r="H926" t="s">
        <v>7433</v>
      </c>
      <c r="I926" t="s">
        <v>7434</v>
      </c>
      <c r="J926" t="s">
        <v>51</v>
      </c>
      <c r="K926" t="s">
        <v>40</v>
      </c>
      <c r="L926" t="s">
        <v>7435</v>
      </c>
      <c r="M926" t="s">
        <v>7436</v>
      </c>
      <c r="N926">
        <v>4969541</v>
      </c>
      <c r="O926">
        <v>367</v>
      </c>
      <c r="P926">
        <v>30536</v>
      </c>
      <c r="Q926">
        <v>158836</v>
      </c>
      <c r="R926" t="s">
        <v>71</v>
      </c>
      <c r="S926" t="s">
        <v>72</v>
      </c>
      <c r="T926" t="s">
        <v>7437</v>
      </c>
      <c r="U926" t="s">
        <v>7438</v>
      </c>
      <c r="V926" t="s">
        <v>42</v>
      </c>
      <c r="W926" t="s">
        <v>6202</v>
      </c>
      <c r="X926" t="s">
        <v>6202</v>
      </c>
      <c r="Y926" t="s">
        <v>6202</v>
      </c>
      <c r="Z926" t="s">
        <v>77</v>
      </c>
      <c r="AA926" t="s">
        <v>7032</v>
      </c>
      <c r="AB926" t="s">
        <v>44</v>
      </c>
      <c r="AC926" t="s">
        <v>27</v>
      </c>
      <c r="AD926" t="s">
        <v>19436</v>
      </c>
      <c r="AE926">
        <v>1</v>
      </c>
      <c r="AF926">
        <v>141</v>
      </c>
      <c r="AH926" t="s">
        <v>18943</v>
      </c>
      <c r="AI926" t="s">
        <v>19343</v>
      </c>
      <c r="AJ926" t="s">
        <v>19343</v>
      </c>
      <c r="AK926" s="8" t="s">
        <v>47</v>
      </c>
      <c r="AL926" s="8" t="s">
        <v>19344</v>
      </c>
    </row>
    <row r="927" spans="1:38" hidden="1" x14ac:dyDescent="0.25">
      <c r="A927" t="s">
        <v>7033</v>
      </c>
      <c r="B927" t="s">
        <v>387</v>
      </c>
      <c r="C927" t="s">
        <v>149</v>
      </c>
      <c r="D927" t="s">
        <v>586</v>
      </c>
      <c r="F927" t="s">
        <v>150</v>
      </c>
      <c r="H927" t="s">
        <v>7439</v>
      </c>
      <c r="I927" t="s">
        <v>7440</v>
      </c>
      <c r="J927" t="s">
        <v>51</v>
      </c>
      <c r="K927" t="s">
        <v>40</v>
      </c>
      <c r="L927" t="s">
        <v>7441</v>
      </c>
      <c r="M927" t="s">
        <v>7442</v>
      </c>
      <c r="N927">
        <v>4969767</v>
      </c>
      <c r="O927">
        <v>74</v>
      </c>
      <c r="P927">
        <v>112032</v>
      </c>
      <c r="Q927">
        <v>299766</v>
      </c>
      <c r="R927" t="s">
        <v>733</v>
      </c>
      <c r="S927" t="s">
        <v>72</v>
      </c>
      <c r="T927" t="s">
        <v>7443</v>
      </c>
      <c r="U927" t="s">
        <v>7444</v>
      </c>
      <c r="V927" t="s">
        <v>157</v>
      </c>
      <c r="W927" t="s">
        <v>826</v>
      </c>
      <c r="X927" t="s">
        <v>826</v>
      </c>
      <c r="Y927" t="s">
        <v>826</v>
      </c>
      <c r="Z927" t="s">
        <v>827</v>
      </c>
      <c r="AA927" t="s">
        <v>7033</v>
      </c>
      <c r="AB927" t="s">
        <v>44</v>
      </c>
      <c r="AC927" t="s">
        <v>27</v>
      </c>
      <c r="AD927" t="s">
        <v>19436</v>
      </c>
      <c r="AE927">
        <v>1</v>
      </c>
      <c r="AF927">
        <v>133</v>
      </c>
      <c r="AH927" t="s">
        <v>40</v>
      </c>
      <c r="AI927" t="s">
        <v>19343</v>
      </c>
      <c r="AJ927" t="s">
        <v>19343</v>
      </c>
      <c r="AK927" s="8" t="s">
        <v>47</v>
      </c>
      <c r="AL927" s="8" t="s">
        <v>19343</v>
      </c>
    </row>
    <row r="928" spans="1:38" hidden="1" x14ac:dyDescent="0.25">
      <c r="A928" t="s">
        <v>7034</v>
      </c>
      <c r="B928" t="s">
        <v>177</v>
      </c>
      <c r="C928" t="s">
        <v>149</v>
      </c>
      <c r="F928" t="s">
        <v>150</v>
      </c>
      <c r="H928" t="s">
        <v>7445</v>
      </c>
      <c r="I928" t="s">
        <v>7446</v>
      </c>
      <c r="J928" t="s">
        <v>51</v>
      </c>
      <c r="K928" t="s">
        <v>40</v>
      </c>
      <c r="L928" t="s">
        <v>7447</v>
      </c>
      <c r="M928" t="s">
        <v>7448</v>
      </c>
      <c r="N928">
        <v>4970139</v>
      </c>
      <c r="O928">
        <v>31</v>
      </c>
      <c r="P928">
        <v>389058</v>
      </c>
      <c r="Q928">
        <v>299766</v>
      </c>
      <c r="R928" t="s">
        <v>733</v>
      </c>
      <c r="S928" t="s">
        <v>72</v>
      </c>
      <c r="T928" t="s">
        <v>7449</v>
      </c>
      <c r="U928" t="s">
        <v>7450</v>
      </c>
      <c r="V928" t="s">
        <v>157</v>
      </c>
      <c r="W928" t="s">
        <v>184</v>
      </c>
      <c r="X928" t="s">
        <v>184</v>
      </c>
      <c r="Y928" t="s">
        <v>184</v>
      </c>
      <c r="Z928" t="s">
        <v>1096</v>
      </c>
      <c r="AA928" t="s">
        <v>7034</v>
      </c>
      <c r="AB928" t="s">
        <v>44</v>
      </c>
      <c r="AC928" t="s">
        <v>27</v>
      </c>
      <c r="AD928" t="s">
        <v>19436</v>
      </c>
      <c r="AE928">
        <v>1</v>
      </c>
      <c r="AF928">
        <v>421</v>
      </c>
      <c r="AH928" t="s">
        <v>18933</v>
      </c>
      <c r="AI928" t="s">
        <v>19343</v>
      </c>
      <c r="AJ928" t="s">
        <v>19343</v>
      </c>
      <c r="AK928" s="8" t="s">
        <v>47</v>
      </c>
      <c r="AL928" s="8" t="s">
        <v>19344</v>
      </c>
    </row>
    <row r="929" spans="1:38" hidden="1" x14ac:dyDescent="0.25">
      <c r="A929" t="s">
        <v>7035</v>
      </c>
      <c r="B929" t="s">
        <v>369</v>
      </c>
      <c r="C929" t="s">
        <v>149</v>
      </c>
      <c r="D929" t="s">
        <v>422</v>
      </c>
      <c r="F929" t="s">
        <v>248</v>
      </c>
      <c r="H929" t="s">
        <v>7451</v>
      </c>
      <c r="I929" t="s">
        <v>7452</v>
      </c>
      <c r="J929" t="s">
        <v>35</v>
      </c>
      <c r="K929" t="s">
        <v>40</v>
      </c>
      <c r="L929" t="s">
        <v>7453</v>
      </c>
      <c r="M929" t="s">
        <v>7454</v>
      </c>
      <c r="N929">
        <v>4970691</v>
      </c>
      <c r="O929">
        <v>100</v>
      </c>
      <c r="P929">
        <v>147060</v>
      </c>
      <c r="Q929">
        <v>158836</v>
      </c>
      <c r="R929" t="s">
        <v>71</v>
      </c>
      <c r="S929" t="s">
        <v>72</v>
      </c>
      <c r="T929" t="s">
        <v>7455</v>
      </c>
      <c r="U929" t="s">
        <v>7456</v>
      </c>
      <c r="V929" t="s">
        <v>429</v>
      </c>
      <c r="W929" t="s">
        <v>430</v>
      </c>
      <c r="X929" t="s">
        <v>430</v>
      </c>
      <c r="Y929" t="s">
        <v>430</v>
      </c>
      <c r="Z929" t="s">
        <v>77</v>
      </c>
      <c r="AA929" t="s">
        <v>7035</v>
      </c>
      <c r="AB929" t="s">
        <v>44</v>
      </c>
      <c r="AC929" t="s">
        <v>27</v>
      </c>
      <c r="AD929" t="s">
        <v>19436</v>
      </c>
      <c r="AE929">
        <v>3</v>
      </c>
      <c r="AF929">
        <v>171</v>
      </c>
      <c r="AH929" t="s">
        <v>18977</v>
      </c>
      <c r="AI929" t="s">
        <v>19343</v>
      </c>
      <c r="AJ929" t="s">
        <v>19343</v>
      </c>
      <c r="AK929" s="8" t="s">
        <v>19366</v>
      </c>
      <c r="AL929" s="8" t="s">
        <v>19343</v>
      </c>
    </row>
    <row r="930" spans="1:38" hidden="1" x14ac:dyDescent="0.25">
      <c r="A930" t="s">
        <v>7036</v>
      </c>
      <c r="B930" t="s">
        <v>322</v>
      </c>
      <c r="C930" t="s">
        <v>149</v>
      </c>
      <c r="H930" t="s">
        <v>7457</v>
      </c>
      <c r="I930" t="s">
        <v>7458</v>
      </c>
      <c r="J930" t="s">
        <v>35</v>
      </c>
      <c r="K930" t="s">
        <v>40</v>
      </c>
      <c r="L930" t="s">
        <v>7459</v>
      </c>
      <c r="M930" t="s">
        <v>7460</v>
      </c>
      <c r="N930">
        <v>4971161</v>
      </c>
      <c r="O930">
        <v>50</v>
      </c>
      <c r="P930">
        <v>203553</v>
      </c>
      <c r="Q930">
        <v>550</v>
      </c>
      <c r="R930" t="s">
        <v>84</v>
      </c>
      <c r="S930" t="s">
        <v>85</v>
      </c>
      <c r="T930" t="s">
        <v>7461</v>
      </c>
      <c r="U930" t="s">
        <v>7462</v>
      </c>
      <c r="V930" t="s">
        <v>329</v>
      </c>
      <c r="W930" t="s">
        <v>703</v>
      </c>
      <c r="X930" t="s">
        <v>704</v>
      </c>
      <c r="Y930" t="s">
        <v>704</v>
      </c>
      <c r="Z930" t="s">
        <v>705</v>
      </c>
      <c r="AA930" t="s">
        <v>7036</v>
      </c>
      <c r="AB930" t="s">
        <v>44</v>
      </c>
      <c r="AC930" t="s">
        <v>27</v>
      </c>
      <c r="AD930" t="s">
        <v>19436</v>
      </c>
      <c r="AE930">
        <v>1</v>
      </c>
      <c r="AF930">
        <v>800</v>
      </c>
      <c r="AH930" t="s">
        <v>18933</v>
      </c>
      <c r="AI930" t="s">
        <v>19343</v>
      </c>
      <c r="AJ930" t="s">
        <v>19343</v>
      </c>
      <c r="AK930" s="8" t="s">
        <v>47</v>
      </c>
      <c r="AL930" s="8" t="s">
        <v>19344</v>
      </c>
    </row>
    <row r="931" spans="1:38" hidden="1" x14ac:dyDescent="0.25">
      <c r="A931" t="s">
        <v>7037</v>
      </c>
      <c r="B931" t="s">
        <v>248</v>
      </c>
      <c r="C931" t="s">
        <v>248</v>
      </c>
      <c r="D931" t="s">
        <v>248</v>
      </c>
      <c r="F931" t="s">
        <v>248</v>
      </c>
      <c r="H931" t="s">
        <v>7463</v>
      </c>
      <c r="I931" t="s">
        <v>7464</v>
      </c>
      <c r="J931" t="s">
        <v>456</v>
      </c>
      <c r="K931" t="s">
        <v>40</v>
      </c>
      <c r="L931" t="s">
        <v>7465</v>
      </c>
      <c r="M931" t="s">
        <v>40</v>
      </c>
      <c r="N931">
        <v>4971441</v>
      </c>
      <c r="O931">
        <v>1</v>
      </c>
      <c r="P931">
        <v>4971441</v>
      </c>
      <c r="Q931">
        <v>2077137</v>
      </c>
      <c r="R931" t="s">
        <v>7466</v>
      </c>
      <c r="S931" t="s">
        <v>7467</v>
      </c>
      <c r="T931" t="s">
        <v>7468</v>
      </c>
      <c r="U931" t="s">
        <v>7469</v>
      </c>
      <c r="V931" t="s">
        <v>744</v>
      </c>
      <c r="W931" t="s">
        <v>7470</v>
      </c>
      <c r="X931" t="s">
        <v>7470</v>
      </c>
      <c r="Y931" t="s">
        <v>7470</v>
      </c>
      <c r="Z931" t="s">
        <v>7471</v>
      </c>
      <c r="AA931" t="s">
        <v>7037</v>
      </c>
      <c r="AB931" t="s">
        <v>44</v>
      </c>
      <c r="AC931" t="s">
        <v>27</v>
      </c>
      <c r="AD931" t="s">
        <v>19439</v>
      </c>
      <c r="AE931" t="s">
        <v>46</v>
      </c>
      <c r="AF931">
        <v>282</v>
      </c>
      <c r="AH931" t="s">
        <v>40</v>
      </c>
      <c r="AI931" t="s">
        <v>19343</v>
      </c>
      <c r="AJ931" t="s">
        <v>19343</v>
      </c>
      <c r="AK931" s="8" t="s">
        <v>19384</v>
      </c>
      <c r="AL931" s="8" t="s">
        <v>19344</v>
      </c>
    </row>
    <row r="932" spans="1:38" hidden="1" x14ac:dyDescent="0.25">
      <c r="A932" t="s">
        <v>7038</v>
      </c>
      <c r="B932" t="s">
        <v>1097</v>
      </c>
      <c r="H932" t="s">
        <v>7472</v>
      </c>
      <c r="I932" t="s">
        <v>7473</v>
      </c>
      <c r="J932" t="s">
        <v>51</v>
      </c>
      <c r="K932" t="s">
        <v>40</v>
      </c>
      <c r="L932" t="s">
        <v>7474</v>
      </c>
      <c r="M932" t="s">
        <v>7475</v>
      </c>
      <c r="N932">
        <v>4972707</v>
      </c>
      <c r="O932">
        <v>92</v>
      </c>
      <c r="P932">
        <v>180961</v>
      </c>
      <c r="Q932">
        <v>158836</v>
      </c>
      <c r="R932" t="s">
        <v>71</v>
      </c>
      <c r="S932" t="s">
        <v>72</v>
      </c>
      <c r="T932" t="s">
        <v>7476</v>
      </c>
      <c r="U932" t="s">
        <v>7477</v>
      </c>
      <c r="V932" t="s">
        <v>245</v>
      </c>
      <c r="W932" t="s">
        <v>246</v>
      </c>
      <c r="X932" t="s">
        <v>246</v>
      </c>
      <c r="Y932" t="s">
        <v>246</v>
      </c>
      <c r="Z932" t="s">
        <v>247</v>
      </c>
      <c r="AA932" t="s">
        <v>7038</v>
      </c>
      <c r="AB932" t="s">
        <v>44</v>
      </c>
      <c r="AC932" t="s">
        <v>27</v>
      </c>
      <c r="AD932" t="s">
        <v>19436</v>
      </c>
      <c r="AE932">
        <v>2</v>
      </c>
      <c r="AF932">
        <v>78</v>
      </c>
      <c r="AH932" t="s">
        <v>18936</v>
      </c>
      <c r="AI932" t="s">
        <v>19343</v>
      </c>
      <c r="AJ932" t="s">
        <v>19343</v>
      </c>
      <c r="AK932" s="8" t="s">
        <v>47</v>
      </c>
      <c r="AL932" s="8" t="s">
        <v>19343</v>
      </c>
    </row>
    <row r="933" spans="1:38" hidden="1" x14ac:dyDescent="0.25">
      <c r="A933" t="s">
        <v>7039</v>
      </c>
      <c r="C933" t="s">
        <v>149</v>
      </c>
      <c r="H933" t="s">
        <v>7478</v>
      </c>
      <c r="I933" t="s">
        <v>7479</v>
      </c>
      <c r="J933" t="s">
        <v>35</v>
      </c>
      <c r="K933" t="s">
        <v>40</v>
      </c>
      <c r="L933" t="s">
        <v>7480</v>
      </c>
      <c r="M933" t="s">
        <v>7481</v>
      </c>
      <c r="N933">
        <v>4973463</v>
      </c>
      <c r="O933">
        <v>391</v>
      </c>
      <c r="P933">
        <v>28793</v>
      </c>
      <c r="Q933">
        <v>158836</v>
      </c>
      <c r="R933" t="s">
        <v>71</v>
      </c>
      <c r="S933" t="s">
        <v>72</v>
      </c>
      <c r="T933" t="s">
        <v>7482</v>
      </c>
      <c r="U933" t="s">
        <v>7483</v>
      </c>
      <c r="V933" t="s">
        <v>2173</v>
      </c>
      <c r="W933" t="s">
        <v>3233</v>
      </c>
      <c r="X933" t="s">
        <v>238</v>
      </c>
      <c r="Y933" t="s">
        <v>238</v>
      </c>
      <c r="Z933" t="s">
        <v>3234</v>
      </c>
      <c r="AA933" t="s">
        <v>7039</v>
      </c>
      <c r="AB933" t="s">
        <v>44</v>
      </c>
      <c r="AC933" t="s">
        <v>27</v>
      </c>
      <c r="AD933" t="s">
        <v>19436</v>
      </c>
      <c r="AE933">
        <v>2</v>
      </c>
      <c r="AF933">
        <v>78</v>
      </c>
      <c r="AH933" t="s">
        <v>18982</v>
      </c>
      <c r="AI933" t="s">
        <v>19343</v>
      </c>
      <c r="AJ933" t="s">
        <v>19343</v>
      </c>
      <c r="AK933" s="8" t="s">
        <v>19370</v>
      </c>
      <c r="AL933" s="8" t="s">
        <v>19343</v>
      </c>
    </row>
    <row r="934" spans="1:38" hidden="1" x14ac:dyDescent="0.25">
      <c r="A934" t="s">
        <v>7040</v>
      </c>
      <c r="B934" t="s">
        <v>7484</v>
      </c>
      <c r="C934" t="s">
        <v>149</v>
      </c>
      <c r="D934" t="s">
        <v>286</v>
      </c>
      <c r="F934" t="s">
        <v>7485</v>
      </c>
      <c r="H934" t="s">
        <v>7486</v>
      </c>
      <c r="I934" t="s">
        <v>7487</v>
      </c>
      <c r="J934" t="s">
        <v>456</v>
      </c>
      <c r="K934" t="s">
        <v>40</v>
      </c>
      <c r="L934" t="s">
        <v>7488</v>
      </c>
      <c r="M934" t="s">
        <v>40</v>
      </c>
      <c r="N934">
        <v>4973529</v>
      </c>
      <c r="O934">
        <v>3</v>
      </c>
      <c r="P934">
        <v>4849467</v>
      </c>
      <c r="Q934">
        <v>158836</v>
      </c>
      <c r="R934" t="s">
        <v>71</v>
      </c>
      <c r="S934" t="s">
        <v>72</v>
      </c>
      <c r="T934" t="s">
        <v>7489</v>
      </c>
      <c r="U934" t="s">
        <v>7490</v>
      </c>
      <c r="V934" t="s">
        <v>7491</v>
      </c>
      <c r="W934" t="s">
        <v>184</v>
      </c>
      <c r="X934" t="s">
        <v>184</v>
      </c>
      <c r="Y934" t="s">
        <v>184</v>
      </c>
      <c r="Z934" t="s">
        <v>2483</v>
      </c>
      <c r="AA934" t="s">
        <v>7040</v>
      </c>
      <c r="AB934" t="s">
        <v>44</v>
      </c>
      <c r="AC934" t="s">
        <v>27</v>
      </c>
      <c r="AD934" t="s">
        <v>19436</v>
      </c>
      <c r="AE934">
        <v>1</v>
      </c>
      <c r="AF934">
        <v>93</v>
      </c>
      <c r="AH934" t="s">
        <v>19031</v>
      </c>
      <c r="AI934" t="s">
        <v>19343</v>
      </c>
      <c r="AJ934" t="s">
        <v>19343</v>
      </c>
      <c r="AK934" s="8" t="s">
        <v>19372</v>
      </c>
      <c r="AL934" s="8" t="s">
        <v>19344</v>
      </c>
    </row>
    <row r="935" spans="1:38" hidden="1" x14ac:dyDescent="0.25">
      <c r="A935" t="s">
        <v>7041</v>
      </c>
      <c r="B935" t="s">
        <v>248</v>
      </c>
      <c r="C935" t="s">
        <v>248</v>
      </c>
      <c r="H935" t="s">
        <v>7492</v>
      </c>
      <c r="I935" t="s">
        <v>7493</v>
      </c>
      <c r="J935" t="s">
        <v>35</v>
      </c>
      <c r="K935" t="s">
        <v>40</v>
      </c>
      <c r="L935" t="s">
        <v>7494</v>
      </c>
      <c r="M935" t="s">
        <v>7495</v>
      </c>
      <c r="N935">
        <v>4973589</v>
      </c>
      <c r="O935">
        <v>14</v>
      </c>
      <c r="P935">
        <v>1402030</v>
      </c>
      <c r="Q935">
        <v>1329852</v>
      </c>
      <c r="R935" t="s">
        <v>7496</v>
      </c>
      <c r="S935" t="s">
        <v>72</v>
      </c>
      <c r="T935" t="s">
        <v>7497</v>
      </c>
      <c r="U935" t="s">
        <v>7498</v>
      </c>
      <c r="V935" t="s">
        <v>553</v>
      </c>
      <c r="W935" t="s">
        <v>554</v>
      </c>
      <c r="X935" t="s">
        <v>554</v>
      </c>
      <c r="Y935" t="s">
        <v>554</v>
      </c>
      <c r="Z935" t="s">
        <v>321</v>
      </c>
      <c r="AA935" t="s">
        <v>7041</v>
      </c>
      <c r="AB935" t="s">
        <v>44</v>
      </c>
      <c r="AC935" t="s">
        <v>27</v>
      </c>
      <c r="AD935" t="s">
        <v>19436</v>
      </c>
      <c r="AE935">
        <v>2</v>
      </c>
      <c r="AF935">
        <v>682</v>
      </c>
      <c r="AH935" t="s">
        <v>18933</v>
      </c>
      <c r="AI935" t="s">
        <v>19343</v>
      </c>
      <c r="AJ935" t="s">
        <v>19343</v>
      </c>
      <c r="AK935" s="8" t="s">
        <v>47</v>
      </c>
      <c r="AL935" s="8" t="s">
        <v>19343</v>
      </c>
    </row>
    <row r="936" spans="1:38" hidden="1" x14ac:dyDescent="0.25">
      <c r="A936" t="s">
        <v>7042</v>
      </c>
      <c r="B936" t="s">
        <v>177</v>
      </c>
      <c r="C936" t="s">
        <v>149</v>
      </c>
      <c r="F936" t="s">
        <v>150</v>
      </c>
      <c r="H936" t="s">
        <v>7499</v>
      </c>
      <c r="I936" t="s">
        <v>7500</v>
      </c>
      <c r="J936" t="s">
        <v>51</v>
      </c>
      <c r="K936" t="s">
        <v>40</v>
      </c>
      <c r="L936" t="s">
        <v>7501</v>
      </c>
      <c r="M936" t="s">
        <v>7502</v>
      </c>
      <c r="N936">
        <v>4973608</v>
      </c>
      <c r="O936">
        <v>106</v>
      </c>
      <c r="P936">
        <v>180072</v>
      </c>
      <c r="Q936">
        <v>1296536</v>
      </c>
      <c r="R936" t="s">
        <v>191</v>
      </c>
      <c r="S936" t="s">
        <v>72</v>
      </c>
      <c r="T936" t="s">
        <v>7503</v>
      </c>
      <c r="U936" t="s">
        <v>7504</v>
      </c>
      <c r="V936" t="s">
        <v>157</v>
      </c>
      <c r="W936" t="s">
        <v>184</v>
      </c>
      <c r="X936" t="s">
        <v>184</v>
      </c>
      <c r="Y936" t="s">
        <v>184</v>
      </c>
      <c r="Z936" t="s">
        <v>737</v>
      </c>
      <c r="AA936" t="s">
        <v>7042</v>
      </c>
      <c r="AB936" t="s">
        <v>44</v>
      </c>
      <c r="AC936" t="s">
        <v>27</v>
      </c>
      <c r="AD936" t="s">
        <v>19436</v>
      </c>
      <c r="AE936">
        <v>3</v>
      </c>
      <c r="AF936">
        <v>114</v>
      </c>
      <c r="AH936" t="s">
        <v>18936</v>
      </c>
      <c r="AI936" t="s">
        <v>19343</v>
      </c>
      <c r="AJ936" t="s">
        <v>19343</v>
      </c>
      <c r="AK936" s="8" t="s">
        <v>47</v>
      </c>
      <c r="AL936" s="8" t="s">
        <v>19343</v>
      </c>
    </row>
    <row r="937" spans="1:38" hidden="1" x14ac:dyDescent="0.25">
      <c r="A937" t="s">
        <v>7043</v>
      </c>
      <c r="B937" t="s">
        <v>1474</v>
      </c>
      <c r="C937" t="s">
        <v>149</v>
      </c>
      <c r="D937" t="s">
        <v>422</v>
      </c>
      <c r="F937" t="s">
        <v>2646</v>
      </c>
      <c r="H937" t="s">
        <v>7505</v>
      </c>
      <c r="I937" t="s">
        <v>7506</v>
      </c>
      <c r="J937" t="s">
        <v>35</v>
      </c>
      <c r="K937" t="s">
        <v>40</v>
      </c>
      <c r="L937">
        <v>145000000000</v>
      </c>
      <c r="M937" t="s">
        <v>7507</v>
      </c>
      <c r="N937">
        <v>4973612</v>
      </c>
      <c r="O937">
        <v>190</v>
      </c>
      <c r="P937">
        <v>80155</v>
      </c>
      <c r="Q937">
        <v>208224</v>
      </c>
      <c r="R937" t="s">
        <v>591</v>
      </c>
      <c r="S937" t="s">
        <v>592</v>
      </c>
      <c r="T937" t="s">
        <v>7508</v>
      </c>
      <c r="U937" t="s">
        <v>7509</v>
      </c>
      <c r="V937" t="s">
        <v>1719</v>
      </c>
      <c r="W937" t="s">
        <v>2653</v>
      </c>
      <c r="X937" t="s">
        <v>2653</v>
      </c>
      <c r="Y937" t="s">
        <v>2653</v>
      </c>
      <c r="Z937" t="s">
        <v>567</v>
      </c>
      <c r="AA937" t="s">
        <v>7043</v>
      </c>
      <c r="AB937" t="s">
        <v>44</v>
      </c>
      <c r="AC937" t="s">
        <v>27</v>
      </c>
      <c r="AD937" t="s">
        <v>19414</v>
      </c>
      <c r="AE937" t="s">
        <v>46</v>
      </c>
      <c r="AF937">
        <v>125</v>
      </c>
      <c r="AH937" t="s">
        <v>18955</v>
      </c>
      <c r="AI937" t="s">
        <v>19343</v>
      </c>
      <c r="AJ937" t="s">
        <v>19343</v>
      </c>
      <c r="AK937" s="8" t="s">
        <v>47</v>
      </c>
      <c r="AL937" s="8" t="s">
        <v>19344</v>
      </c>
    </row>
    <row r="938" spans="1:38" hidden="1" x14ac:dyDescent="0.25">
      <c r="A938" t="s">
        <v>7044</v>
      </c>
      <c r="B938" t="s">
        <v>7510</v>
      </c>
      <c r="H938" t="s">
        <v>7511</v>
      </c>
      <c r="I938" t="s">
        <v>7512</v>
      </c>
      <c r="J938" t="s">
        <v>51</v>
      </c>
      <c r="K938" t="s">
        <v>40</v>
      </c>
      <c r="L938" t="s">
        <v>6484</v>
      </c>
      <c r="M938" t="s">
        <v>7513</v>
      </c>
      <c r="N938">
        <v>4974329</v>
      </c>
      <c r="O938">
        <v>205</v>
      </c>
      <c r="P938">
        <v>438073</v>
      </c>
      <c r="Q938">
        <v>1841144</v>
      </c>
      <c r="R938" t="s">
        <v>7514</v>
      </c>
      <c r="S938" t="s">
        <v>7515</v>
      </c>
      <c r="T938" t="s">
        <v>7516</v>
      </c>
      <c r="U938" t="s">
        <v>7517</v>
      </c>
      <c r="V938" t="s">
        <v>6233</v>
      </c>
      <c r="W938" t="s">
        <v>7518</v>
      </c>
      <c r="X938" t="s">
        <v>7518</v>
      </c>
      <c r="Y938" t="s">
        <v>7518</v>
      </c>
      <c r="Z938" t="s">
        <v>7519</v>
      </c>
      <c r="AA938" t="s">
        <v>7044</v>
      </c>
      <c r="AB938" t="s">
        <v>44</v>
      </c>
      <c r="AC938" t="s">
        <v>27</v>
      </c>
      <c r="AD938" t="s">
        <v>19420</v>
      </c>
      <c r="AE938" t="s">
        <v>46</v>
      </c>
      <c r="AF938" t="s">
        <v>47</v>
      </c>
      <c r="AH938" t="s">
        <v>18933</v>
      </c>
      <c r="AI938" t="s">
        <v>19343</v>
      </c>
      <c r="AJ938" t="s">
        <v>19343</v>
      </c>
      <c r="AK938" s="8" t="s">
        <v>47</v>
      </c>
      <c r="AL938" s="8" t="s">
        <v>19344</v>
      </c>
    </row>
    <row r="939" spans="1:38" hidden="1" x14ac:dyDescent="0.25">
      <c r="A939" t="s">
        <v>7045</v>
      </c>
      <c r="B939" t="s">
        <v>2318</v>
      </c>
      <c r="C939" t="s">
        <v>149</v>
      </c>
      <c r="D939" t="s">
        <v>2319</v>
      </c>
      <c r="F939" t="s">
        <v>7520</v>
      </c>
      <c r="H939" t="s">
        <v>7521</v>
      </c>
      <c r="I939" t="s">
        <v>7522</v>
      </c>
      <c r="J939" t="s">
        <v>51</v>
      </c>
      <c r="K939" t="s">
        <v>40</v>
      </c>
      <c r="L939" t="s">
        <v>7523</v>
      </c>
      <c r="M939" t="s">
        <v>7524</v>
      </c>
      <c r="N939">
        <v>4975568</v>
      </c>
      <c r="O939">
        <v>76</v>
      </c>
      <c r="P939">
        <v>147727</v>
      </c>
      <c r="Q939">
        <v>1296536</v>
      </c>
      <c r="R939" t="s">
        <v>191</v>
      </c>
      <c r="S939" t="s">
        <v>72</v>
      </c>
      <c r="T939" t="s">
        <v>7525</v>
      </c>
      <c r="U939" t="s">
        <v>7526</v>
      </c>
      <c r="V939" t="s">
        <v>157</v>
      </c>
      <c r="W939" t="s">
        <v>2327</v>
      </c>
      <c r="X939" t="s">
        <v>2327</v>
      </c>
      <c r="Y939" t="s">
        <v>2327</v>
      </c>
      <c r="Z939" t="s">
        <v>219</v>
      </c>
      <c r="AA939" t="s">
        <v>7045</v>
      </c>
      <c r="AB939" t="s">
        <v>44</v>
      </c>
      <c r="AC939" t="s">
        <v>27</v>
      </c>
      <c r="AD939" t="s">
        <v>19436</v>
      </c>
      <c r="AE939">
        <v>3</v>
      </c>
      <c r="AF939">
        <v>171</v>
      </c>
      <c r="AH939" t="s">
        <v>18979</v>
      </c>
      <c r="AI939" t="s">
        <v>19343</v>
      </c>
      <c r="AJ939" t="s">
        <v>19343</v>
      </c>
      <c r="AK939" s="8" t="s">
        <v>19366</v>
      </c>
      <c r="AL939" s="8" t="s">
        <v>19343</v>
      </c>
    </row>
    <row r="940" spans="1:38" hidden="1" x14ac:dyDescent="0.25">
      <c r="A940" t="s">
        <v>7046</v>
      </c>
      <c r="B940" t="s">
        <v>387</v>
      </c>
      <c r="C940" t="s">
        <v>387</v>
      </c>
      <c r="D940" t="s">
        <v>387</v>
      </c>
      <c r="F940" t="s">
        <v>388</v>
      </c>
      <c r="H940" t="s">
        <v>7527</v>
      </c>
      <c r="I940" t="s">
        <v>7528</v>
      </c>
      <c r="J940" t="s">
        <v>51</v>
      </c>
      <c r="K940" t="s">
        <v>40</v>
      </c>
      <c r="L940">
        <v>35036</v>
      </c>
      <c r="M940" t="s">
        <v>7529</v>
      </c>
      <c r="N940">
        <v>4975575</v>
      </c>
      <c r="O940">
        <v>70</v>
      </c>
      <c r="P940">
        <v>210591</v>
      </c>
      <c r="Q940">
        <v>1296536</v>
      </c>
      <c r="R940" t="s">
        <v>191</v>
      </c>
      <c r="S940" t="s">
        <v>72</v>
      </c>
      <c r="T940" t="s">
        <v>7530</v>
      </c>
      <c r="U940" t="s">
        <v>7531</v>
      </c>
      <c r="V940" t="s">
        <v>157</v>
      </c>
      <c r="W940" t="s">
        <v>394</v>
      </c>
      <c r="X940" t="s">
        <v>394</v>
      </c>
      <c r="Y940" t="s">
        <v>394</v>
      </c>
      <c r="Z940" t="s">
        <v>737</v>
      </c>
      <c r="AA940" t="s">
        <v>7046</v>
      </c>
      <c r="AB940" t="s">
        <v>44</v>
      </c>
      <c r="AC940" t="s">
        <v>27</v>
      </c>
      <c r="AD940" t="s">
        <v>19436</v>
      </c>
      <c r="AE940">
        <v>3</v>
      </c>
      <c r="AF940">
        <v>171</v>
      </c>
      <c r="AH940" t="s">
        <v>19032</v>
      </c>
      <c r="AI940" t="s">
        <v>19343</v>
      </c>
      <c r="AJ940" t="s">
        <v>19343</v>
      </c>
      <c r="AK940" s="8" t="s">
        <v>19366</v>
      </c>
      <c r="AL940" s="8" t="s">
        <v>19343</v>
      </c>
    </row>
    <row r="941" spans="1:38" hidden="1" x14ac:dyDescent="0.25">
      <c r="A941" t="s">
        <v>7047</v>
      </c>
      <c r="B941" t="s">
        <v>715</v>
      </c>
      <c r="C941" t="s">
        <v>149</v>
      </c>
      <c r="H941" t="s">
        <v>7532</v>
      </c>
      <c r="I941" t="s">
        <v>7533</v>
      </c>
      <c r="J941" t="s">
        <v>2636</v>
      </c>
      <c r="K941" t="s">
        <v>40</v>
      </c>
      <c r="L941" t="s">
        <v>7534</v>
      </c>
      <c r="M941" t="s">
        <v>40</v>
      </c>
      <c r="N941">
        <v>4975856</v>
      </c>
      <c r="O941">
        <v>14</v>
      </c>
      <c r="P941">
        <v>940962</v>
      </c>
      <c r="Q941">
        <v>550</v>
      </c>
      <c r="R941" t="s">
        <v>84</v>
      </c>
      <c r="S941" t="s">
        <v>85</v>
      </c>
      <c r="T941" t="s">
        <v>40</v>
      </c>
      <c r="U941" t="s">
        <v>7535</v>
      </c>
      <c r="V941" t="s">
        <v>329</v>
      </c>
      <c r="W941" t="s">
        <v>2639</v>
      </c>
      <c r="X941" t="s">
        <v>722</v>
      </c>
      <c r="Y941" t="s">
        <v>722</v>
      </c>
      <c r="Z941" t="s">
        <v>723</v>
      </c>
      <c r="AA941" t="s">
        <v>7047</v>
      </c>
      <c r="AB941" t="s">
        <v>44</v>
      </c>
      <c r="AC941" t="s">
        <v>27</v>
      </c>
      <c r="AD941" t="s">
        <v>19436</v>
      </c>
      <c r="AE941">
        <v>1</v>
      </c>
      <c r="AF941">
        <v>1015</v>
      </c>
      <c r="AH941" t="s">
        <v>40</v>
      </c>
      <c r="AI941" t="s">
        <v>19343</v>
      </c>
      <c r="AJ941" t="s">
        <v>19343</v>
      </c>
      <c r="AK941" s="8" t="s">
        <v>47</v>
      </c>
      <c r="AL941" s="8" t="s">
        <v>19344</v>
      </c>
    </row>
    <row r="942" spans="1:38" hidden="1" x14ac:dyDescent="0.25">
      <c r="A942" t="s">
        <v>7048</v>
      </c>
      <c r="B942" t="s">
        <v>387</v>
      </c>
      <c r="C942" t="s">
        <v>387</v>
      </c>
      <c r="D942" t="s">
        <v>387</v>
      </c>
      <c r="F942" t="s">
        <v>388</v>
      </c>
      <c r="H942" t="s">
        <v>7536</v>
      </c>
      <c r="I942" t="s">
        <v>7537</v>
      </c>
      <c r="J942" t="s">
        <v>51</v>
      </c>
      <c r="K942" t="s">
        <v>40</v>
      </c>
      <c r="L942">
        <v>35012</v>
      </c>
      <c r="M942" t="s">
        <v>7538</v>
      </c>
      <c r="N942">
        <v>4976165</v>
      </c>
      <c r="O942">
        <v>92</v>
      </c>
      <c r="P942">
        <v>172933</v>
      </c>
      <c r="Q942">
        <v>1296536</v>
      </c>
      <c r="R942" t="s">
        <v>191</v>
      </c>
      <c r="S942" t="s">
        <v>72</v>
      </c>
      <c r="T942" t="s">
        <v>7539</v>
      </c>
      <c r="U942" t="s">
        <v>7540</v>
      </c>
      <c r="V942" t="s">
        <v>157</v>
      </c>
      <c r="W942" t="s">
        <v>394</v>
      </c>
      <c r="X942" t="s">
        <v>394</v>
      </c>
      <c r="Y942" t="s">
        <v>394</v>
      </c>
      <c r="Z942" t="s">
        <v>737</v>
      </c>
      <c r="AA942" t="s">
        <v>7048</v>
      </c>
      <c r="AB942" t="s">
        <v>44</v>
      </c>
      <c r="AC942" t="s">
        <v>27</v>
      </c>
      <c r="AD942" t="s">
        <v>19436</v>
      </c>
      <c r="AE942">
        <v>3</v>
      </c>
      <c r="AF942">
        <v>182</v>
      </c>
      <c r="AH942" t="s">
        <v>19001</v>
      </c>
      <c r="AI942" t="s">
        <v>19343</v>
      </c>
      <c r="AJ942" t="s">
        <v>19343</v>
      </c>
      <c r="AK942" s="8" t="s">
        <v>19372</v>
      </c>
      <c r="AL942" s="8" t="s">
        <v>19343</v>
      </c>
    </row>
    <row r="943" spans="1:38" hidden="1" x14ac:dyDescent="0.25">
      <c r="A943" t="s">
        <v>7049</v>
      </c>
      <c r="B943" t="s">
        <v>387</v>
      </c>
      <c r="C943" t="s">
        <v>387</v>
      </c>
      <c r="D943" t="s">
        <v>387</v>
      </c>
      <c r="F943" t="s">
        <v>388</v>
      </c>
      <c r="H943" t="s">
        <v>7541</v>
      </c>
      <c r="I943" t="s">
        <v>7542</v>
      </c>
      <c r="J943" t="s">
        <v>51</v>
      </c>
      <c r="K943" t="s">
        <v>40</v>
      </c>
      <c r="L943">
        <v>34990</v>
      </c>
      <c r="M943" t="s">
        <v>7543</v>
      </c>
      <c r="N943">
        <v>4977000</v>
      </c>
      <c r="O943">
        <v>87</v>
      </c>
      <c r="P943">
        <v>190134</v>
      </c>
      <c r="Q943">
        <v>1296536</v>
      </c>
      <c r="R943" t="s">
        <v>191</v>
      </c>
      <c r="S943" t="s">
        <v>72</v>
      </c>
      <c r="T943" t="s">
        <v>7544</v>
      </c>
      <c r="U943" t="s">
        <v>7545</v>
      </c>
      <c r="V943" t="s">
        <v>157</v>
      </c>
      <c r="W943" t="s">
        <v>394</v>
      </c>
      <c r="X943" t="s">
        <v>394</v>
      </c>
      <c r="Y943" t="s">
        <v>394</v>
      </c>
      <c r="Z943" t="s">
        <v>737</v>
      </c>
      <c r="AA943" t="s">
        <v>7049</v>
      </c>
      <c r="AB943" t="s">
        <v>44</v>
      </c>
      <c r="AC943" t="s">
        <v>27</v>
      </c>
      <c r="AD943" t="s">
        <v>19436</v>
      </c>
      <c r="AE943">
        <v>3</v>
      </c>
      <c r="AF943">
        <v>182</v>
      </c>
      <c r="AH943" t="s">
        <v>19001</v>
      </c>
      <c r="AI943" t="s">
        <v>19343</v>
      </c>
      <c r="AJ943" t="s">
        <v>19343</v>
      </c>
      <c r="AK943" s="8" t="s">
        <v>19372</v>
      </c>
      <c r="AL943" s="8" t="s">
        <v>19343</v>
      </c>
    </row>
    <row r="944" spans="1:38" hidden="1" x14ac:dyDescent="0.25">
      <c r="A944" t="s">
        <v>7050</v>
      </c>
      <c r="B944" t="s">
        <v>715</v>
      </c>
      <c r="C944" t="s">
        <v>149</v>
      </c>
      <c r="H944" t="s">
        <v>7546</v>
      </c>
      <c r="I944" t="s">
        <v>7547</v>
      </c>
      <c r="J944" t="s">
        <v>35</v>
      </c>
      <c r="K944" t="s">
        <v>40</v>
      </c>
      <c r="L944" t="s">
        <v>7548</v>
      </c>
      <c r="M944" t="s">
        <v>7549</v>
      </c>
      <c r="N944">
        <v>4977068</v>
      </c>
      <c r="O944">
        <v>98</v>
      </c>
      <c r="P944">
        <v>170816</v>
      </c>
      <c r="Q944">
        <v>550</v>
      </c>
      <c r="R944" t="s">
        <v>84</v>
      </c>
      <c r="S944" t="s">
        <v>85</v>
      </c>
      <c r="T944" t="s">
        <v>40</v>
      </c>
      <c r="U944" t="s">
        <v>7550</v>
      </c>
      <c r="V944" t="s">
        <v>329</v>
      </c>
      <c r="W944" t="s">
        <v>3049</v>
      </c>
      <c r="X944" t="s">
        <v>722</v>
      </c>
      <c r="Y944" t="s">
        <v>722</v>
      </c>
      <c r="Z944" t="s">
        <v>722</v>
      </c>
      <c r="AA944" t="s">
        <v>7050</v>
      </c>
      <c r="AB944" t="s">
        <v>44</v>
      </c>
      <c r="AC944" t="s">
        <v>27</v>
      </c>
      <c r="AD944" t="s">
        <v>19436</v>
      </c>
      <c r="AE944">
        <v>2</v>
      </c>
      <c r="AF944">
        <v>310</v>
      </c>
      <c r="AH944" t="s">
        <v>18931</v>
      </c>
      <c r="AI944" t="s">
        <v>19343</v>
      </c>
      <c r="AJ944" t="s">
        <v>19343</v>
      </c>
      <c r="AK944" s="8" t="s">
        <v>47</v>
      </c>
      <c r="AL944" s="8" t="s">
        <v>19343</v>
      </c>
    </row>
    <row r="945" spans="1:38" hidden="1" x14ac:dyDescent="0.25">
      <c r="A945" t="s">
        <v>7051</v>
      </c>
      <c r="B945" t="s">
        <v>369</v>
      </c>
      <c r="C945" t="s">
        <v>149</v>
      </c>
      <c r="H945" t="s">
        <v>7551</v>
      </c>
      <c r="I945" t="s">
        <v>7552</v>
      </c>
      <c r="J945" t="s">
        <v>51</v>
      </c>
      <c r="K945" t="s">
        <v>40</v>
      </c>
      <c r="L945" t="s">
        <v>7553</v>
      </c>
      <c r="M945" t="s">
        <v>7554</v>
      </c>
      <c r="N945">
        <v>4977242</v>
      </c>
      <c r="O945">
        <v>96</v>
      </c>
      <c r="P945">
        <v>141836</v>
      </c>
      <c r="Q945">
        <v>158836</v>
      </c>
      <c r="R945" t="s">
        <v>71</v>
      </c>
      <c r="S945" t="s">
        <v>72</v>
      </c>
      <c r="T945" t="s">
        <v>7555</v>
      </c>
      <c r="U945" t="s">
        <v>7556</v>
      </c>
      <c r="V945" t="s">
        <v>7557</v>
      </c>
      <c r="W945" t="s">
        <v>567</v>
      </c>
      <c r="X945" t="s">
        <v>567</v>
      </c>
      <c r="Y945" t="s">
        <v>567</v>
      </c>
      <c r="Z945" t="s">
        <v>2298</v>
      </c>
      <c r="AA945" t="s">
        <v>7051</v>
      </c>
      <c r="AB945" t="s">
        <v>44</v>
      </c>
      <c r="AC945" t="s">
        <v>27</v>
      </c>
      <c r="AD945" t="s">
        <v>19436</v>
      </c>
      <c r="AE945">
        <v>2</v>
      </c>
      <c r="AF945">
        <v>78</v>
      </c>
      <c r="AH945" t="s">
        <v>19033</v>
      </c>
      <c r="AI945" t="s">
        <v>19343</v>
      </c>
      <c r="AJ945" t="s">
        <v>19343</v>
      </c>
      <c r="AK945" s="8" t="s">
        <v>19400</v>
      </c>
      <c r="AL945" s="8" t="s">
        <v>19343</v>
      </c>
    </row>
    <row r="946" spans="1:38" hidden="1" x14ac:dyDescent="0.25">
      <c r="A946" t="s">
        <v>7052</v>
      </c>
      <c r="B946" t="s">
        <v>715</v>
      </c>
      <c r="C946" t="s">
        <v>149</v>
      </c>
      <c r="H946" t="s">
        <v>7558</v>
      </c>
      <c r="I946" t="s">
        <v>7559</v>
      </c>
      <c r="J946" t="s">
        <v>35</v>
      </c>
      <c r="K946" t="s">
        <v>40</v>
      </c>
      <c r="L946" t="s">
        <v>7560</v>
      </c>
      <c r="M946" t="s">
        <v>7561</v>
      </c>
      <c r="N946">
        <v>4977315</v>
      </c>
      <c r="O946">
        <v>106</v>
      </c>
      <c r="P946">
        <v>153364</v>
      </c>
      <c r="Q946">
        <v>550</v>
      </c>
      <c r="R946" t="s">
        <v>84</v>
      </c>
      <c r="S946" t="s">
        <v>85</v>
      </c>
      <c r="T946" t="s">
        <v>40</v>
      </c>
      <c r="U946" t="s">
        <v>7562</v>
      </c>
      <c r="V946" t="s">
        <v>329</v>
      </c>
      <c r="W946" t="s">
        <v>3049</v>
      </c>
      <c r="X946" t="s">
        <v>722</v>
      </c>
      <c r="Y946" t="s">
        <v>722</v>
      </c>
      <c r="Z946" t="s">
        <v>722</v>
      </c>
      <c r="AA946" t="s">
        <v>7052</v>
      </c>
      <c r="AB946" t="s">
        <v>44</v>
      </c>
      <c r="AC946" t="s">
        <v>27</v>
      </c>
      <c r="AD946" t="s">
        <v>19436</v>
      </c>
      <c r="AE946">
        <v>2</v>
      </c>
      <c r="AF946">
        <v>310</v>
      </c>
      <c r="AH946" t="s">
        <v>19034</v>
      </c>
      <c r="AI946" t="s">
        <v>19343</v>
      </c>
      <c r="AJ946" t="s">
        <v>19343</v>
      </c>
      <c r="AK946" s="8" t="s">
        <v>47</v>
      </c>
      <c r="AL946" s="8" t="s">
        <v>19343</v>
      </c>
    </row>
    <row r="947" spans="1:38" hidden="1" x14ac:dyDescent="0.25">
      <c r="A947" t="s">
        <v>7053</v>
      </c>
      <c r="B947" t="s">
        <v>322</v>
      </c>
      <c r="C947" t="s">
        <v>149</v>
      </c>
      <c r="H947" t="s">
        <v>7563</v>
      </c>
      <c r="I947" t="s">
        <v>7564</v>
      </c>
      <c r="J947" t="s">
        <v>35</v>
      </c>
      <c r="K947" t="s">
        <v>40</v>
      </c>
      <c r="L947" t="s">
        <v>7565</v>
      </c>
      <c r="M947" t="s">
        <v>7566</v>
      </c>
      <c r="N947">
        <v>4977368</v>
      </c>
      <c r="O947">
        <v>157</v>
      </c>
      <c r="P947">
        <v>105825</v>
      </c>
      <c r="Q947">
        <v>550</v>
      </c>
      <c r="R947" t="s">
        <v>84</v>
      </c>
      <c r="S947" t="s">
        <v>85</v>
      </c>
      <c r="T947" t="s">
        <v>7567</v>
      </c>
      <c r="U947" t="s">
        <v>7568</v>
      </c>
      <c r="V947" t="s">
        <v>329</v>
      </c>
      <c r="W947" t="s">
        <v>2865</v>
      </c>
      <c r="X947" t="s">
        <v>704</v>
      </c>
      <c r="Y947" t="s">
        <v>704</v>
      </c>
      <c r="Z947" t="s">
        <v>705</v>
      </c>
      <c r="AA947" t="s">
        <v>7053</v>
      </c>
      <c r="AB947" t="s">
        <v>44</v>
      </c>
      <c r="AC947" t="s">
        <v>27</v>
      </c>
      <c r="AD947" t="s">
        <v>19436</v>
      </c>
      <c r="AE947">
        <v>2</v>
      </c>
      <c r="AF947">
        <v>168</v>
      </c>
      <c r="AH947" t="s">
        <v>18936</v>
      </c>
      <c r="AI947" t="s">
        <v>19343</v>
      </c>
      <c r="AJ947" t="s">
        <v>19343</v>
      </c>
      <c r="AK947" s="8" t="s">
        <v>47</v>
      </c>
      <c r="AL947" s="8" t="s">
        <v>19343</v>
      </c>
    </row>
    <row r="948" spans="1:38" hidden="1" x14ac:dyDescent="0.25">
      <c r="A948" t="s">
        <v>7054</v>
      </c>
      <c r="B948" t="s">
        <v>322</v>
      </c>
      <c r="C948" t="s">
        <v>149</v>
      </c>
      <c r="H948" t="s">
        <v>7569</v>
      </c>
      <c r="I948" t="s">
        <v>7570</v>
      </c>
      <c r="J948" t="s">
        <v>35</v>
      </c>
      <c r="K948" t="s">
        <v>40</v>
      </c>
      <c r="L948" t="s">
        <v>7571</v>
      </c>
      <c r="M948" t="s">
        <v>7572</v>
      </c>
      <c r="N948">
        <v>4977404</v>
      </c>
      <c r="O948">
        <v>138</v>
      </c>
      <c r="P948">
        <v>108203</v>
      </c>
      <c r="Q948">
        <v>550</v>
      </c>
      <c r="R948" t="s">
        <v>84</v>
      </c>
      <c r="S948" t="s">
        <v>85</v>
      </c>
      <c r="T948" t="s">
        <v>7573</v>
      </c>
      <c r="U948" t="s">
        <v>7574</v>
      </c>
      <c r="V948" t="s">
        <v>329</v>
      </c>
      <c r="W948" t="s">
        <v>703</v>
      </c>
      <c r="X948" t="s">
        <v>704</v>
      </c>
      <c r="Y948" t="s">
        <v>704</v>
      </c>
      <c r="Z948" t="s">
        <v>705</v>
      </c>
      <c r="AA948" t="s">
        <v>7054</v>
      </c>
      <c r="AB948" t="s">
        <v>44</v>
      </c>
      <c r="AC948" t="s">
        <v>27</v>
      </c>
      <c r="AD948" t="s">
        <v>19436</v>
      </c>
      <c r="AE948">
        <v>3</v>
      </c>
      <c r="AF948">
        <v>395</v>
      </c>
      <c r="AH948" t="s">
        <v>18964</v>
      </c>
      <c r="AI948" t="s">
        <v>19344</v>
      </c>
      <c r="AJ948" t="s">
        <v>19343</v>
      </c>
      <c r="AK948" s="8" t="s">
        <v>47</v>
      </c>
      <c r="AL948" s="8" t="s">
        <v>19343</v>
      </c>
    </row>
    <row r="949" spans="1:38" hidden="1" x14ac:dyDescent="0.25">
      <c r="A949" t="s">
        <v>7055</v>
      </c>
      <c r="B949" t="s">
        <v>7575</v>
      </c>
      <c r="C949" t="s">
        <v>149</v>
      </c>
      <c r="H949" t="s">
        <v>7576</v>
      </c>
      <c r="I949" t="s">
        <v>7577</v>
      </c>
      <c r="J949" t="s">
        <v>51</v>
      </c>
      <c r="K949" t="s">
        <v>40</v>
      </c>
      <c r="L949" t="s">
        <v>7578</v>
      </c>
      <c r="M949" t="s">
        <v>7579</v>
      </c>
      <c r="N949">
        <v>4977493</v>
      </c>
      <c r="O949">
        <v>70</v>
      </c>
      <c r="P949">
        <v>226548</v>
      </c>
      <c r="Q949">
        <v>158836</v>
      </c>
      <c r="R949" t="s">
        <v>71</v>
      </c>
      <c r="S949" t="s">
        <v>72</v>
      </c>
      <c r="T949" t="s">
        <v>7580</v>
      </c>
      <c r="U949" t="s">
        <v>7581</v>
      </c>
      <c r="V949" t="s">
        <v>7557</v>
      </c>
      <c r="W949" t="s">
        <v>567</v>
      </c>
      <c r="X949" t="s">
        <v>567</v>
      </c>
      <c r="Y949" t="s">
        <v>567</v>
      </c>
      <c r="Z949" t="s">
        <v>2298</v>
      </c>
      <c r="AA949" t="s">
        <v>7055</v>
      </c>
      <c r="AB949" t="s">
        <v>44</v>
      </c>
      <c r="AC949" t="s">
        <v>27</v>
      </c>
      <c r="AD949" t="s">
        <v>19436</v>
      </c>
      <c r="AE949">
        <v>2</v>
      </c>
      <c r="AF949">
        <v>78</v>
      </c>
      <c r="AH949" t="s">
        <v>19033</v>
      </c>
      <c r="AI949" t="s">
        <v>19343</v>
      </c>
      <c r="AJ949" t="s">
        <v>19343</v>
      </c>
      <c r="AK949" s="8" t="s">
        <v>19400</v>
      </c>
      <c r="AL949" s="8" t="s">
        <v>19343</v>
      </c>
    </row>
    <row r="950" spans="1:38" hidden="1" x14ac:dyDescent="0.25">
      <c r="A950" t="s">
        <v>7056</v>
      </c>
      <c r="B950" t="s">
        <v>2419</v>
      </c>
      <c r="C950" t="s">
        <v>2420</v>
      </c>
      <c r="F950" t="s">
        <v>2421</v>
      </c>
      <c r="H950" t="s">
        <v>7582</v>
      </c>
      <c r="I950" t="s">
        <v>7583</v>
      </c>
      <c r="J950" t="s">
        <v>35</v>
      </c>
      <c r="K950" t="s">
        <v>40</v>
      </c>
      <c r="L950" t="s">
        <v>7584</v>
      </c>
      <c r="M950" t="s">
        <v>7585</v>
      </c>
      <c r="N950">
        <v>4977868</v>
      </c>
      <c r="O950">
        <v>34</v>
      </c>
      <c r="P950">
        <v>295748</v>
      </c>
      <c r="Q950">
        <v>2511988</v>
      </c>
      <c r="R950" t="s">
        <v>7586</v>
      </c>
      <c r="S950" t="s">
        <v>7587</v>
      </c>
      <c r="T950" t="s">
        <v>7588</v>
      </c>
      <c r="U950" t="s">
        <v>7589</v>
      </c>
      <c r="V950" t="s">
        <v>2430</v>
      </c>
      <c r="W950" t="s">
        <v>2431</v>
      </c>
      <c r="X950" t="s">
        <v>2431</v>
      </c>
      <c r="Y950" t="s">
        <v>2431</v>
      </c>
      <c r="Z950" t="s">
        <v>2432</v>
      </c>
      <c r="AA950" t="s">
        <v>7056</v>
      </c>
      <c r="AB950" t="s">
        <v>44</v>
      </c>
      <c r="AC950" t="s">
        <v>27</v>
      </c>
      <c r="AD950" t="s">
        <v>19436</v>
      </c>
      <c r="AE950">
        <v>3</v>
      </c>
      <c r="AF950">
        <v>557</v>
      </c>
      <c r="AH950" t="s">
        <v>19035</v>
      </c>
      <c r="AI950" t="s">
        <v>19343</v>
      </c>
      <c r="AJ950" t="s">
        <v>19343</v>
      </c>
      <c r="AK950" s="8" t="s">
        <v>19395</v>
      </c>
      <c r="AL950" s="8" t="s">
        <v>19343</v>
      </c>
    </row>
    <row r="951" spans="1:38" hidden="1" x14ac:dyDescent="0.25">
      <c r="A951" t="s">
        <v>7057</v>
      </c>
      <c r="B951" t="s">
        <v>248</v>
      </c>
      <c r="C951" t="s">
        <v>149</v>
      </c>
      <c r="D951" t="s">
        <v>248</v>
      </c>
      <c r="E951" t="s">
        <v>248</v>
      </c>
      <c r="F951" t="s">
        <v>248</v>
      </c>
      <c r="G951" t="s">
        <v>248</v>
      </c>
      <c r="H951" t="s">
        <v>7590</v>
      </c>
      <c r="I951" t="s">
        <v>7591</v>
      </c>
      <c r="J951" t="s">
        <v>35</v>
      </c>
      <c r="K951" t="s">
        <v>40</v>
      </c>
      <c r="L951" t="s">
        <v>7592</v>
      </c>
      <c r="M951" t="s">
        <v>7593</v>
      </c>
      <c r="N951">
        <v>4977886</v>
      </c>
      <c r="O951">
        <v>25</v>
      </c>
      <c r="P951">
        <v>874355</v>
      </c>
      <c r="Q951">
        <v>1686393</v>
      </c>
      <c r="R951" t="s">
        <v>7594</v>
      </c>
      <c r="S951" t="s">
        <v>72</v>
      </c>
      <c r="T951" t="s">
        <v>7595</v>
      </c>
      <c r="U951" t="s">
        <v>7596</v>
      </c>
      <c r="V951" t="s">
        <v>553</v>
      </c>
      <c r="W951" t="s">
        <v>905</v>
      </c>
      <c r="X951" t="s">
        <v>905</v>
      </c>
      <c r="Y951" t="s">
        <v>905</v>
      </c>
      <c r="Z951" t="s">
        <v>906</v>
      </c>
      <c r="AA951" t="s">
        <v>7057</v>
      </c>
      <c r="AB951" t="s">
        <v>44</v>
      </c>
      <c r="AC951" t="s">
        <v>27</v>
      </c>
      <c r="AD951" t="s">
        <v>19436</v>
      </c>
      <c r="AE951">
        <v>2</v>
      </c>
      <c r="AF951">
        <v>78</v>
      </c>
      <c r="AH951" t="s">
        <v>18959</v>
      </c>
      <c r="AI951" t="s">
        <v>19343</v>
      </c>
      <c r="AJ951" t="s">
        <v>19343</v>
      </c>
      <c r="AK951" s="8" t="s">
        <v>19383</v>
      </c>
      <c r="AL951" s="8" t="s">
        <v>19343</v>
      </c>
    </row>
    <row r="952" spans="1:38" hidden="1" x14ac:dyDescent="0.25">
      <c r="A952" t="s">
        <v>7058</v>
      </c>
      <c r="B952" t="s">
        <v>322</v>
      </c>
      <c r="C952" t="s">
        <v>149</v>
      </c>
      <c r="H952" t="s">
        <v>7597</v>
      </c>
      <c r="I952" t="s">
        <v>7598</v>
      </c>
      <c r="J952" t="s">
        <v>35</v>
      </c>
      <c r="K952" t="s">
        <v>40</v>
      </c>
      <c r="L952" t="s">
        <v>7599</v>
      </c>
      <c r="M952" t="s">
        <v>7600</v>
      </c>
      <c r="N952">
        <v>4978076</v>
      </c>
      <c r="O952">
        <v>67</v>
      </c>
      <c r="P952">
        <v>246980</v>
      </c>
      <c r="Q952">
        <v>550</v>
      </c>
      <c r="R952" t="s">
        <v>84</v>
      </c>
      <c r="S952" t="s">
        <v>85</v>
      </c>
      <c r="T952" t="s">
        <v>7601</v>
      </c>
      <c r="U952" t="s">
        <v>7602</v>
      </c>
      <c r="V952" t="s">
        <v>329</v>
      </c>
      <c r="W952" t="s">
        <v>1878</v>
      </c>
      <c r="X952" t="s">
        <v>331</v>
      </c>
      <c r="Y952" t="s">
        <v>331</v>
      </c>
      <c r="Z952" t="s">
        <v>1499</v>
      </c>
      <c r="AA952" t="s">
        <v>7058</v>
      </c>
      <c r="AB952" t="s">
        <v>44</v>
      </c>
      <c r="AC952" t="s">
        <v>27</v>
      </c>
      <c r="AD952" t="s">
        <v>19436</v>
      </c>
      <c r="AE952">
        <v>1</v>
      </c>
      <c r="AF952">
        <v>133</v>
      </c>
      <c r="AH952" t="s">
        <v>40</v>
      </c>
      <c r="AI952" t="s">
        <v>19343</v>
      </c>
      <c r="AJ952" t="s">
        <v>19343</v>
      </c>
      <c r="AK952" s="8" t="s">
        <v>47</v>
      </c>
      <c r="AL952" s="8" t="s">
        <v>19343</v>
      </c>
    </row>
    <row r="953" spans="1:38" hidden="1" x14ac:dyDescent="0.25">
      <c r="A953" t="s">
        <v>7059</v>
      </c>
      <c r="B953" t="s">
        <v>369</v>
      </c>
      <c r="C953" t="s">
        <v>149</v>
      </c>
      <c r="H953" t="s">
        <v>7603</v>
      </c>
      <c r="I953" t="s">
        <v>7604</v>
      </c>
      <c r="J953" t="s">
        <v>51</v>
      </c>
      <c r="K953" t="s">
        <v>40</v>
      </c>
      <c r="L953" t="s">
        <v>7605</v>
      </c>
      <c r="M953" t="s">
        <v>7606</v>
      </c>
      <c r="N953">
        <v>4978100</v>
      </c>
      <c r="O953">
        <v>85</v>
      </c>
      <c r="P953">
        <v>181413</v>
      </c>
      <c r="Q953">
        <v>158836</v>
      </c>
      <c r="R953" t="s">
        <v>71</v>
      </c>
      <c r="S953" t="s">
        <v>72</v>
      </c>
      <c r="T953" t="s">
        <v>7607</v>
      </c>
      <c r="U953" t="s">
        <v>7608</v>
      </c>
      <c r="V953" t="s">
        <v>7557</v>
      </c>
      <c r="W953" t="s">
        <v>567</v>
      </c>
      <c r="X953" t="s">
        <v>567</v>
      </c>
      <c r="Y953" t="s">
        <v>567</v>
      </c>
      <c r="Z953" t="s">
        <v>2298</v>
      </c>
      <c r="AA953" t="s">
        <v>7059</v>
      </c>
      <c r="AB953" t="s">
        <v>44</v>
      </c>
      <c r="AC953" t="s">
        <v>27</v>
      </c>
      <c r="AD953" t="s">
        <v>19436</v>
      </c>
      <c r="AE953">
        <v>2</v>
      </c>
      <c r="AF953">
        <v>78</v>
      </c>
      <c r="AH953" t="s">
        <v>19033</v>
      </c>
      <c r="AI953" t="s">
        <v>19343</v>
      </c>
      <c r="AJ953" t="s">
        <v>19343</v>
      </c>
      <c r="AK953" s="8" t="s">
        <v>19400</v>
      </c>
      <c r="AL953" s="8" t="s">
        <v>19343</v>
      </c>
    </row>
    <row r="954" spans="1:38" hidden="1" x14ac:dyDescent="0.25">
      <c r="A954" t="s">
        <v>7060</v>
      </c>
      <c r="B954" t="s">
        <v>4717</v>
      </c>
      <c r="C954" t="s">
        <v>149</v>
      </c>
      <c r="D954" t="s">
        <v>7609</v>
      </c>
      <c r="F954" t="s">
        <v>7610</v>
      </c>
      <c r="H954" t="s">
        <v>7611</v>
      </c>
      <c r="I954" t="s">
        <v>7612</v>
      </c>
      <c r="J954" t="s">
        <v>51</v>
      </c>
      <c r="K954" t="s">
        <v>40</v>
      </c>
      <c r="L954" t="s">
        <v>7613</v>
      </c>
      <c r="M954" t="s">
        <v>7614</v>
      </c>
      <c r="N954">
        <v>4978163</v>
      </c>
      <c r="O954">
        <v>78</v>
      </c>
      <c r="P954">
        <v>176569</v>
      </c>
      <c r="Q954">
        <v>1296536</v>
      </c>
      <c r="R954" t="s">
        <v>191</v>
      </c>
      <c r="S954" t="s">
        <v>72</v>
      </c>
      <c r="T954" t="s">
        <v>7615</v>
      </c>
      <c r="U954" t="s">
        <v>7616</v>
      </c>
      <c r="V954" t="s">
        <v>157</v>
      </c>
      <c r="W954" t="s">
        <v>2327</v>
      </c>
      <c r="X954" t="s">
        <v>2327</v>
      </c>
      <c r="Y954" t="s">
        <v>2327</v>
      </c>
      <c r="Z954" t="s">
        <v>219</v>
      </c>
      <c r="AA954" t="s">
        <v>7060</v>
      </c>
      <c r="AB954" t="s">
        <v>44</v>
      </c>
      <c r="AC954" t="s">
        <v>27</v>
      </c>
      <c r="AD954" t="s">
        <v>19436</v>
      </c>
      <c r="AE954">
        <v>3</v>
      </c>
      <c r="AF954">
        <v>171</v>
      </c>
      <c r="AH954" t="s">
        <v>19036</v>
      </c>
      <c r="AI954" t="s">
        <v>19343</v>
      </c>
      <c r="AJ954" t="s">
        <v>19343</v>
      </c>
      <c r="AK954" s="8" t="s">
        <v>19366</v>
      </c>
      <c r="AL954" s="8" t="s">
        <v>19343</v>
      </c>
    </row>
    <row r="955" spans="1:38" hidden="1" x14ac:dyDescent="0.25">
      <c r="A955" t="s">
        <v>7061</v>
      </c>
      <c r="B955" t="s">
        <v>322</v>
      </c>
      <c r="C955" t="s">
        <v>149</v>
      </c>
      <c r="H955" t="s">
        <v>7617</v>
      </c>
      <c r="I955" t="s">
        <v>7618</v>
      </c>
      <c r="J955" t="s">
        <v>35</v>
      </c>
      <c r="K955" t="s">
        <v>40</v>
      </c>
      <c r="L955" t="s">
        <v>7619</v>
      </c>
      <c r="M955" t="s">
        <v>7620</v>
      </c>
      <c r="N955">
        <v>4978871</v>
      </c>
      <c r="O955">
        <v>109</v>
      </c>
      <c r="P955">
        <v>154673</v>
      </c>
      <c r="Q955">
        <v>550</v>
      </c>
      <c r="R955" t="s">
        <v>84</v>
      </c>
      <c r="S955" t="s">
        <v>85</v>
      </c>
      <c r="T955" t="s">
        <v>7621</v>
      </c>
      <c r="U955" t="s">
        <v>7622</v>
      </c>
      <c r="V955" t="s">
        <v>329</v>
      </c>
      <c r="W955" t="s">
        <v>703</v>
      </c>
      <c r="X955" t="s">
        <v>704</v>
      </c>
      <c r="Y955" t="s">
        <v>704</v>
      </c>
      <c r="Z955" t="s">
        <v>705</v>
      </c>
      <c r="AA955" t="s">
        <v>7061</v>
      </c>
      <c r="AB955" t="s">
        <v>44</v>
      </c>
      <c r="AC955" t="s">
        <v>27</v>
      </c>
      <c r="AD955" t="s">
        <v>19436</v>
      </c>
      <c r="AE955">
        <v>2</v>
      </c>
      <c r="AF955">
        <v>286</v>
      </c>
      <c r="AH955" t="s">
        <v>19037</v>
      </c>
      <c r="AI955" t="s">
        <v>19343</v>
      </c>
      <c r="AJ955" t="s">
        <v>19343</v>
      </c>
      <c r="AK955" s="8" t="s">
        <v>47</v>
      </c>
      <c r="AL955" s="8" t="s">
        <v>19343</v>
      </c>
    </row>
    <row r="956" spans="1:38" hidden="1" x14ac:dyDescent="0.25">
      <c r="A956" t="s">
        <v>7062</v>
      </c>
      <c r="B956" t="s">
        <v>387</v>
      </c>
      <c r="C956" t="s">
        <v>387</v>
      </c>
      <c r="D956" t="s">
        <v>387</v>
      </c>
      <c r="F956" t="s">
        <v>388</v>
      </c>
      <c r="H956" t="s">
        <v>7623</v>
      </c>
      <c r="I956" t="s">
        <v>7624</v>
      </c>
      <c r="J956" t="s">
        <v>51</v>
      </c>
      <c r="K956" t="s">
        <v>40</v>
      </c>
      <c r="L956">
        <v>34982</v>
      </c>
      <c r="M956" t="s">
        <v>7625</v>
      </c>
      <c r="N956">
        <v>4979083</v>
      </c>
      <c r="O956">
        <v>90</v>
      </c>
      <c r="P956">
        <v>190479</v>
      </c>
      <c r="Q956">
        <v>1296536</v>
      </c>
      <c r="R956" t="s">
        <v>191</v>
      </c>
      <c r="S956" t="s">
        <v>72</v>
      </c>
      <c r="T956" t="s">
        <v>7626</v>
      </c>
      <c r="U956" t="s">
        <v>7627</v>
      </c>
      <c r="V956" t="s">
        <v>157</v>
      </c>
      <c r="W956" t="s">
        <v>394</v>
      </c>
      <c r="X956" t="s">
        <v>394</v>
      </c>
      <c r="Y956" t="s">
        <v>394</v>
      </c>
      <c r="Z956" t="s">
        <v>737</v>
      </c>
      <c r="AA956" t="s">
        <v>7062</v>
      </c>
      <c r="AB956" t="s">
        <v>44</v>
      </c>
      <c r="AC956" t="s">
        <v>27</v>
      </c>
      <c r="AD956" t="s">
        <v>19436</v>
      </c>
      <c r="AE956">
        <v>3</v>
      </c>
      <c r="AF956">
        <v>182</v>
      </c>
      <c r="AH956" t="s">
        <v>19001</v>
      </c>
      <c r="AI956" t="s">
        <v>19343</v>
      </c>
      <c r="AJ956" t="s">
        <v>19343</v>
      </c>
      <c r="AK956" s="8" t="s">
        <v>19372</v>
      </c>
      <c r="AL956" s="8" t="s">
        <v>19343</v>
      </c>
    </row>
    <row r="957" spans="1:38" hidden="1" x14ac:dyDescent="0.25">
      <c r="A957" t="s">
        <v>7063</v>
      </c>
      <c r="B957" t="s">
        <v>369</v>
      </c>
      <c r="C957" t="s">
        <v>149</v>
      </c>
      <c r="D957" t="s">
        <v>1104</v>
      </c>
      <c r="E957" t="s">
        <v>7628</v>
      </c>
      <c r="F957" t="s">
        <v>1106</v>
      </c>
      <c r="H957" t="s">
        <v>7629</v>
      </c>
      <c r="I957" t="s">
        <v>7630</v>
      </c>
      <c r="J957" t="s">
        <v>51</v>
      </c>
      <c r="K957" t="s">
        <v>40</v>
      </c>
      <c r="L957" t="s">
        <v>7631</v>
      </c>
      <c r="M957" t="s">
        <v>7632</v>
      </c>
      <c r="N957">
        <v>4979505</v>
      </c>
      <c r="O957">
        <v>82</v>
      </c>
      <c r="P957">
        <v>139710</v>
      </c>
      <c r="Q957">
        <v>299766</v>
      </c>
      <c r="R957" t="s">
        <v>733</v>
      </c>
      <c r="S957" t="s">
        <v>72</v>
      </c>
      <c r="T957" t="s">
        <v>7633</v>
      </c>
      <c r="U957" t="s">
        <v>7634</v>
      </c>
      <c r="V957" t="s">
        <v>157</v>
      </c>
      <c r="W957" t="s">
        <v>3855</v>
      </c>
      <c r="X957" t="s">
        <v>3855</v>
      </c>
      <c r="Y957" t="s">
        <v>3855</v>
      </c>
      <c r="Z957" t="s">
        <v>596</v>
      </c>
      <c r="AA957" t="s">
        <v>7063</v>
      </c>
      <c r="AB957" t="s">
        <v>44</v>
      </c>
      <c r="AC957" t="s">
        <v>27</v>
      </c>
      <c r="AD957" t="s">
        <v>19436</v>
      </c>
      <c r="AE957">
        <v>1</v>
      </c>
      <c r="AF957">
        <v>93</v>
      </c>
      <c r="AH957" t="s">
        <v>18961</v>
      </c>
      <c r="AI957" t="s">
        <v>19343</v>
      </c>
      <c r="AJ957" t="s">
        <v>19343</v>
      </c>
      <c r="AK957" s="8" t="s">
        <v>19375</v>
      </c>
      <c r="AL957" s="8" t="s">
        <v>19344</v>
      </c>
    </row>
    <row r="958" spans="1:38" hidden="1" x14ac:dyDescent="0.25">
      <c r="A958" t="s">
        <v>7064</v>
      </c>
      <c r="B958" t="s">
        <v>322</v>
      </c>
      <c r="C958" t="s">
        <v>149</v>
      </c>
      <c r="H958" t="s">
        <v>7635</v>
      </c>
      <c r="I958" t="s">
        <v>7636</v>
      </c>
      <c r="J958" t="s">
        <v>35</v>
      </c>
      <c r="K958" t="s">
        <v>40</v>
      </c>
      <c r="L958" t="s">
        <v>7637</v>
      </c>
      <c r="M958" t="s">
        <v>7638</v>
      </c>
      <c r="N958">
        <v>4979864</v>
      </c>
      <c r="O958">
        <v>74</v>
      </c>
      <c r="P958">
        <v>161095</v>
      </c>
      <c r="Q958">
        <v>550</v>
      </c>
      <c r="R958" t="s">
        <v>84</v>
      </c>
      <c r="S958" t="s">
        <v>85</v>
      </c>
      <c r="T958" t="s">
        <v>7639</v>
      </c>
      <c r="U958" t="s">
        <v>7640</v>
      </c>
      <c r="V958" t="s">
        <v>329</v>
      </c>
      <c r="W958" t="s">
        <v>1878</v>
      </c>
      <c r="X958" t="s">
        <v>331</v>
      </c>
      <c r="Y958" t="s">
        <v>331</v>
      </c>
      <c r="Z958" t="s">
        <v>703</v>
      </c>
      <c r="AA958" t="s">
        <v>7064</v>
      </c>
      <c r="AB958" t="s">
        <v>44</v>
      </c>
      <c r="AC958" t="s">
        <v>27</v>
      </c>
      <c r="AD958" t="s">
        <v>19436</v>
      </c>
      <c r="AE958">
        <v>1</v>
      </c>
      <c r="AF958">
        <v>50</v>
      </c>
      <c r="AH958" t="s">
        <v>40</v>
      </c>
      <c r="AI958" t="s">
        <v>19343</v>
      </c>
      <c r="AJ958" t="s">
        <v>19343</v>
      </c>
      <c r="AK958" s="8" t="s">
        <v>47</v>
      </c>
      <c r="AL958" s="8" t="s">
        <v>19344</v>
      </c>
    </row>
    <row r="959" spans="1:38" hidden="1" x14ac:dyDescent="0.25">
      <c r="A959" t="s">
        <v>7065</v>
      </c>
      <c r="B959" t="s">
        <v>248</v>
      </c>
      <c r="C959" t="s">
        <v>248</v>
      </c>
      <c r="H959" t="s">
        <v>7641</v>
      </c>
      <c r="I959" t="s">
        <v>7642</v>
      </c>
      <c r="J959" t="s">
        <v>35</v>
      </c>
      <c r="K959" t="s">
        <v>40</v>
      </c>
      <c r="L959" t="s">
        <v>7643</v>
      </c>
      <c r="M959" t="s">
        <v>7644</v>
      </c>
      <c r="N959">
        <v>4980020</v>
      </c>
      <c r="O959">
        <v>10</v>
      </c>
      <c r="P959">
        <v>857691</v>
      </c>
      <c r="Q959">
        <v>1329841</v>
      </c>
      <c r="R959" t="s">
        <v>7645</v>
      </c>
      <c r="S959" t="s">
        <v>7646</v>
      </c>
      <c r="T959" t="s">
        <v>7647</v>
      </c>
      <c r="U959" t="s">
        <v>7648</v>
      </c>
      <c r="V959" t="s">
        <v>553</v>
      </c>
      <c r="W959" t="s">
        <v>767</v>
      </c>
      <c r="X959" t="s">
        <v>767</v>
      </c>
      <c r="Y959" t="s">
        <v>767</v>
      </c>
      <c r="Z959" t="s">
        <v>3463</v>
      </c>
      <c r="AA959" t="s">
        <v>7065</v>
      </c>
      <c r="AB959" t="s">
        <v>44</v>
      </c>
      <c r="AC959" t="s">
        <v>27</v>
      </c>
      <c r="AD959" t="s">
        <v>19420</v>
      </c>
      <c r="AE959" t="s">
        <v>46</v>
      </c>
      <c r="AF959" t="s">
        <v>47</v>
      </c>
      <c r="AH959" t="s">
        <v>18929</v>
      </c>
      <c r="AI959" t="s">
        <v>19343</v>
      </c>
      <c r="AJ959" t="s">
        <v>19343</v>
      </c>
      <c r="AK959" s="8" t="s">
        <v>47</v>
      </c>
      <c r="AL959" s="8" t="s">
        <v>19344</v>
      </c>
    </row>
    <row r="960" spans="1:38" hidden="1" x14ac:dyDescent="0.25">
      <c r="A960" t="s">
        <v>7066</v>
      </c>
      <c r="B960" t="s">
        <v>5507</v>
      </c>
      <c r="C960" t="s">
        <v>149</v>
      </c>
      <c r="D960" t="s">
        <v>422</v>
      </c>
      <c r="F960" t="s">
        <v>2646</v>
      </c>
      <c r="H960" t="s">
        <v>7649</v>
      </c>
      <c r="I960" t="s">
        <v>7650</v>
      </c>
      <c r="J960" t="s">
        <v>35</v>
      </c>
      <c r="K960" t="s">
        <v>40</v>
      </c>
      <c r="L960" t="s">
        <v>7651</v>
      </c>
      <c r="M960" t="s">
        <v>7652</v>
      </c>
      <c r="N960">
        <v>4980789</v>
      </c>
      <c r="O960">
        <v>299</v>
      </c>
      <c r="P960">
        <v>63593</v>
      </c>
      <c r="Q960">
        <v>1296536</v>
      </c>
      <c r="R960" t="s">
        <v>191</v>
      </c>
      <c r="S960" t="s">
        <v>72</v>
      </c>
      <c r="T960" t="s">
        <v>7653</v>
      </c>
      <c r="U960" t="s">
        <v>7654</v>
      </c>
      <c r="V960" t="s">
        <v>1719</v>
      </c>
      <c r="W960" t="s">
        <v>2653</v>
      </c>
      <c r="X960" t="s">
        <v>2653</v>
      </c>
      <c r="Y960" t="s">
        <v>2653</v>
      </c>
      <c r="Z960" t="s">
        <v>567</v>
      </c>
      <c r="AA960" t="s">
        <v>7066</v>
      </c>
      <c r="AB960" t="s">
        <v>44</v>
      </c>
      <c r="AC960" t="s">
        <v>27</v>
      </c>
      <c r="AD960" t="s">
        <v>19436</v>
      </c>
      <c r="AE960">
        <v>3</v>
      </c>
      <c r="AF960">
        <v>136</v>
      </c>
      <c r="AH960" t="s">
        <v>18964</v>
      </c>
      <c r="AI960" t="s">
        <v>19343</v>
      </c>
      <c r="AJ960" t="s">
        <v>19343</v>
      </c>
      <c r="AK960" s="8" t="s">
        <v>47</v>
      </c>
      <c r="AL960" s="8" t="s">
        <v>19343</v>
      </c>
    </row>
    <row r="961" spans="1:38" hidden="1" x14ac:dyDescent="0.25">
      <c r="A961" t="s">
        <v>7067</v>
      </c>
      <c r="B961" t="s">
        <v>248</v>
      </c>
      <c r="C961" t="s">
        <v>248</v>
      </c>
      <c r="D961" t="s">
        <v>248</v>
      </c>
      <c r="F961" t="s">
        <v>248</v>
      </c>
      <c r="H961" t="s">
        <v>7655</v>
      </c>
      <c r="I961" t="s">
        <v>7656</v>
      </c>
      <c r="J961" t="s">
        <v>456</v>
      </c>
      <c r="K961" t="s">
        <v>40</v>
      </c>
      <c r="L961" t="s">
        <v>7657</v>
      </c>
      <c r="M961" t="s">
        <v>40</v>
      </c>
      <c r="N961">
        <v>4980809</v>
      </c>
      <c r="O961">
        <v>3</v>
      </c>
      <c r="P961">
        <v>4775558</v>
      </c>
      <c r="Q961">
        <v>550</v>
      </c>
      <c r="R961" t="s">
        <v>84</v>
      </c>
      <c r="S961" t="s">
        <v>85</v>
      </c>
      <c r="T961" t="s">
        <v>7658</v>
      </c>
      <c r="U961" t="s">
        <v>7659</v>
      </c>
      <c r="V961" t="s">
        <v>744</v>
      </c>
      <c r="W961" t="s">
        <v>7470</v>
      </c>
      <c r="X961" t="s">
        <v>7660</v>
      </c>
      <c r="Y961" t="s">
        <v>7660</v>
      </c>
      <c r="Z961" t="s">
        <v>1144</v>
      </c>
      <c r="AA961" t="s">
        <v>7067</v>
      </c>
      <c r="AB961" t="s">
        <v>44</v>
      </c>
      <c r="AC961" t="s">
        <v>27</v>
      </c>
      <c r="AD961" t="s">
        <v>19436</v>
      </c>
      <c r="AE961">
        <v>3</v>
      </c>
      <c r="AF961">
        <v>114</v>
      </c>
      <c r="AH961" t="s">
        <v>18943</v>
      </c>
      <c r="AI961" t="s">
        <v>19343</v>
      </c>
      <c r="AJ961" t="s">
        <v>19343</v>
      </c>
      <c r="AK961" s="8" t="s">
        <v>19387</v>
      </c>
      <c r="AL961" s="8" t="s">
        <v>19343</v>
      </c>
    </row>
    <row r="962" spans="1:38" hidden="1" x14ac:dyDescent="0.25">
      <c r="A962" t="s">
        <v>7068</v>
      </c>
      <c r="B962" t="s">
        <v>7661</v>
      </c>
      <c r="C962" t="s">
        <v>149</v>
      </c>
      <c r="H962" t="s">
        <v>7662</v>
      </c>
      <c r="I962" t="s">
        <v>7663</v>
      </c>
      <c r="J962" t="s">
        <v>51</v>
      </c>
      <c r="K962" t="s">
        <v>40</v>
      </c>
      <c r="L962" t="s">
        <v>7664</v>
      </c>
      <c r="M962" t="s">
        <v>7665</v>
      </c>
      <c r="N962">
        <v>4981029</v>
      </c>
      <c r="O962">
        <v>18</v>
      </c>
      <c r="P962">
        <v>2699669</v>
      </c>
      <c r="Q962">
        <v>1571816</v>
      </c>
      <c r="R962" t="s">
        <v>7666</v>
      </c>
      <c r="S962" t="s">
        <v>690</v>
      </c>
      <c r="T962" t="s">
        <v>7667</v>
      </c>
      <c r="U962" t="s">
        <v>7668</v>
      </c>
      <c r="V962" t="s">
        <v>3854</v>
      </c>
      <c r="W962" t="s">
        <v>7669</v>
      </c>
      <c r="X962" t="s">
        <v>7669</v>
      </c>
      <c r="Y962" t="s">
        <v>7669</v>
      </c>
      <c r="Z962" t="s">
        <v>7670</v>
      </c>
      <c r="AA962" t="s">
        <v>7068</v>
      </c>
      <c r="AB962" t="s">
        <v>44</v>
      </c>
      <c r="AC962" t="s">
        <v>27</v>
      </c>
      <c r="AD962" t="s">
        <v>19430</v>
      </c>
      <c r="AE962" t="s">
        <v>46</v>
      </c>
      <c r="AF962">
        <v>715</v>
      </c>
      <c r="AH962" t="s">
        <v>19001</v>
      </c>
      <c r="AI962" t="s">
        <v>19343</v>
      </c>
      <c r="AJ962" t="s">
        <v>19343</v>
      </c>
      <c r="AK962" s="8" t="s">
        <v>47</v>
      </c>
      <c r="AL962" s="8" t="s">
        <v>19344</v>
      </c>
    </row>
    <row r="963" spans="1:38" hidden="1" x14ac:dyDescent="0.25">
      <c r="A963" t="s">
        <v>7069</v>
      </c>
      <c r="C963" t="s">
        <v>149</v>
      </c>
      <c r="H963" t="s">
        <v>7671</v>
      </c>
      <c r="I963" t="s">
        <v>7672</v>
      </c>
      <c r="J963" t="s">
        <v>35</v>
      </c>
      <c r="K963" t="s">
        <v>40</v>
      </c>
      <c r="L963" t="s">
        <v>7673</v>
      </c>
      <c r="M963" t="s">
        <v>7674</v>
      </c>
      <c r="N963">
        <v>4981034</v>
      </c>
      <c r="O963">
        <v>281</v>
      </c>
      <c r="P963">
        <v>44477</v>
      </c>
      <c r="Q963">
        <v>158836</v>
      </c>
      <c r="R963" t="s">
        <v>71</v>
      </c>
      <c r="S963" t="s">
        <v>72</v>
      </c>
      <c r="T963" t="s">
        <v>7675</v>
      </c>
      <c r="U963" t="s">
        <v>7676</v>
      </c>
      <c r="V963" t="s">
        <v>2173</v>
      </c>
      <c r="W963" t="s">
        <v>3233</v>
      </c>
      <c r="X963" t="s">
        <v>238</v>
      </c>
      <c r="Y963" t="s">
        <v>238</v>
      </c>
      <c r="Z963" t="s">
        <v>3234</v>
      </c>
      <c r="AA963" t="s">
        <v>7069</v>
      </c>
      <c r="AB963" t="s">
        <v>44</v>
      </c>
      <c r="AC963" t="s">
        <v>27</v>
      </c>
      <c r="AD963" t="s">
        <v>19436</v>
      </c>
      <c r="AE963">
        <v>2</v>
      </c>
      <c r="AF963">
        <v>78</v>
      </c>
      <c r="AH963" t="s">
        <v>19038</v>
      </c>
      <c r="AI963" t="s">
        <v>19343</v>
      </c>
      <c r="AJ963" t="s">
        <v>19343</v>
      </c>
      <c r="AK963" s="8" t="s">
        <v>19370</v>
      </c>
      <c r="AL963" s="8" t="s">
        <v>19343</v>
      </c>
    </row>
    <row r="964" spans="1:38" hidden="1" x14ac:dyDescent="0.25">
      <c r="A964" t="s">
        <v>7070</v>
      </c>
      <c r="C964" t="s">
        <v>149</v>
      </c>
      <c r="H964" t="s">
        <v>7677</v>
      </c>
      <c r="I964" t="s">
        <v>7678</v>
      </c>
      <c r="J964" t="s">
        <v>35</v>
      </c>
      <c r="K964" t="s">
        <v>40</v>
      </c>
      <c r="L964" t="s">
        <v>7679</v>
      </c>
      <c r="M964" t="s">
        <v>7680</v>
      </c>
      <c r="N964">
        <v>4981423</v>
      </c>
      <c r="O964">
        <v>168</v>
      </c>
      <c r="P964">
        <v>79095</v>
      </c>
      <c r="Q964">
        <v>158836</v>
      </c>
      <c r="R964" t="s">
        <v>71</v>
      </c>
      <c r="S964" t="s">
        <v>72</v>
      </c>
      <c r="T964" t="s">
        <v>7681</v>
      </c>
      <c r="U964" t="s">
        <v>7682</v>
      </c>
      <c r="V964" t="s">
        <v>2173</v>
      </c>
      <c r="W964" t="s">
        <v>3233</v>
      </c>
      <c r="X964" t="s">
        <v>238</v>
      </c>
      <c r="Y964" t="s">
        <v>238</v>
      </c>
      <c r="Z964" t="s">
        <v>148</v>
      </c>
      <c r="AA964" t="s">
        <v>7070</v>
      </c>
      <c r="AB964" t="s">
        <v>44</v>
      </c>
      <c r="AC964" t="s">
        <v>27</v>
      </c>
      <c r="AD964" t="s">
        <v>19436</v>
      </c>
      <c r="AE964">
        <v>2</v>
      </c>
      <c r="AF964">
        <v>78</v>
      </c>
      <c r="AH964" t="s">
        <v>18982</v>
      </c>
      <c r="AI964" t="s">
        <v>19343</v>
      </c>
      <c r="AJ964" t="s">
        <v>19343</v>
      </c>
      <c r="AK964" s="8" t="s">
        <v>19370</v>
      </c>
      <c r="AL964" s="8" t="s">
        <v>19343</v>
      </c>
    </row>
    <row r="965" spans="1:38" hidden="1" x14ac:dyDescent="0.25">
      <c r="A965" t="s">
        <v>7071</v>
      </c>
      <c r="B965" t="s">
        <v>421</v>
      </c>
      <c r="C965" t="s">
        <v>149</v>
      </c>
      <c r="D965" t="s">
        <v>387</v>
      </c>
      <c r="F965" t="s">
        <v>471</v>
      </c>
      <c r="H965" t="s">
        <v>7683</v>
      </c>
      <c r="I965" t="s">
        <v>7684</v>
      </c>
      <c r="J965" t="s">
        <v>35</v>
      </c>
      <c r="K965" t="s">
        <v>40</v>
      </c>
      <c r="L965" t="s">
        <v>7685</v>
      </c>
      <c r="M965" t="s">
        <v>7686</v>
      </c>
      <c r="N965">
        <v>4981694</v>
      </c>
      <c r="O965">
        <v>67</v>
      </c>
      <c r="P965">
        <v>239162</v>
      </c>
      <c r="Q965">
        <v>208224</v>
      </c>
      <c r="R965" t="s">
        <v>591</v>
      </c>
      <c r="S965" t="s">
        <v>592</v>
      </c>
      <c r="T965" t="s">
        <v>7687</v>
      </c>
      <c r="U965" t="s">
        <v>7688</v>
      </c>
      <c r="V965" t="s">
        <v>478</v>
      </c>
      <c r="W965" t="s">
        <v>479</v>
      </c>
      <c r="X965" t="s">
        <v>479</v>
      </c>
      <c r="Y965" t="s">
        <v>479</v>
      </c>
      <c r="Z965" t="s">
        <v>77</v>
      </c>
      <c r="AA965" t="s">
        <v>7071</v>
      </c>
      <c r="AB965" t="s">
        <v>44</v>
      </c>
      <c r="AC965" t="s">
        <v>27</v>
      </c>
      <c r="AD965" t="s">
        <v>19414</v>
      </c>
      <c r="AE965" t="s">
        <v>46</v>
      </c>
      <c r="AF965">
        <v>591</v>
      </c>
      <c r="AH965" t="s">
        <v>19039</v>
      </c>
      <c r="AI965" t="s">
        <v>19344</v>
      </c>
      <c r="AJ965" t="s">
        <v>19343</v>
      </c>
      <c r="AK965" s="8" t="s">
        <v>47</v>
      </c>
      <c r="AL965" s="8" t="s">
        <v>19344</v>
      </c>
    </row>
    <row r="966" spans="1:38" hidden="1" x14ac:dyDescent="0.25">
      <c r="A966" t="s">
        <v>7072</v>
      </c>
      <c r="B966" t="s">
        <v>387</v>
      </c>
      <c r="C966" t="s">
        <v>149</v>
      </c>
      <c r="D966" t="s">
        <v>1104</v>
      </c>
      <c r="E966" t="s">
        <v>7689</v>
      </c>
      <c r="F966" t="s">
        <v>1106</v>
      </c>
      <c r="H966" t="s">
        <v>7690</v>
      </c>
      <c r="I966" t="s">
        <v>7691</v>
      </c>
      <c r="J966" t="s">
        <v>51</v>
      </c>
      <c r="K966" t="s">
        <v>40</v>
      </c>
      <c r="L966" t="s">
        <v>7692</v>
      </c>
      <c r="M966" t="s">
        <v>7693</v>
      </c>
      <c r="N966">
        <v>4983106</v>
      </c>
      <c r="O966">
        <v>84</v>
      </c>
      <c r="P966">
        <v>161027</v>
      </c>
      <c r="Q966">
        <v>1296536</v>
      </c>
      <c r="R966" t="s">
        <v>191</v>
      </c>
      <c r="S966" t="s">
        <v>72</v>
      </c>
      <c r="T966" t="s">
        <v>7694</v>
      </c>
      <c r="U966" t="s">
        <v>7695</v>
      </c>
      <c r="V966" t="s">
        <v>157</v>
      </c>
      <c r="W966" t="s">
        <v>1113</v>
      </c>
      <c r="X966" t="s">
        <v>1113</v>
      </c>
      <c r="Y966" t="s">
        <v>1113</v>
      </c>
      <c r="Z966" t="s">
        <v>737</v>
      </c>
      <c r="AA966" t="s">
        <v>7072</v>
      </c>
      <c r="AB966" t="s">
        <v>44</v>
      </c>
      <c r="AC966" t="s">
        <v>27</v>
      </c>
      <c r="AD966" t="s">
        <v>19436</v>
      </c>
      <c r="AE966">
        <v>3</v>
      </c>
      <c r="AF966">
        <v>270</v>
      </c>
      <c r="AH966" t="s">
        <v>19014</v>
      </c>
      <c r="AI966" t="s">
        <v>19343</v>
      </c>
      <c r="AJ966" t="s">
        <v>19343</v>
      </c>
      <c r="AK966" s="8" t="s">
        <v>19375</v>
      </c>
      <c r="AL966" s="8" t="s">
        <v>19343</v>
      </c>
    </row>
    <row r="967" spans="1:38" hidden="1" x14ac:dyDescent="0.25">
      <c r="A967" t="s">
        <v>7073</v>
      </c>
      <c r="B967" t="s">
        <v>4362</v>
      </c>
      <c r="C967" t="s">
        <v>149</v>
      </c>
      <c r="D967" t="s">
        <v>4363</v>
      </c>
      <c r="F967" t="s">
        <v>4364</v>
      </c>
      <c r="H967" t="s">
        <v>7696</v>
      </c>
      <c r="I967" t="s">
        <v>7697</v>
      </c>
      <c r="J967" t="s">
        <v>35</v>
      </c>
      <c r="K967" t="s">
        <v>40</v>
      </c>
      <c r="L967" t="s">
        <v>7698</v>
      </c>
      <c r="M967" t="s">
        <v>7699</v>
      </c>
      <c r="N967">
        <v>4983166</v>
      </c>
      <c r="O967">
        <v>136</v>
      </c>
      <c r="P967">
        <v>113747</v>
      </c>
      <c r="Q967">
        <v>550</v>
      </c>
      <c r="R967" t="s">
        <v>84</v>
      </c>
      <c r="S967" t="s">
        <v>85</v>
      </c>
      <c r="T967" t="s">
        <v>7700</v>
      </c>
      <c r="U967" t="s">
        <v>7701</v>
      </c>
      <c r="V967" t="s">
        <v>4371</v>
      </c>
      <c r="W967" t="s">
        <v>4372</v>
      </c>
      <c r="X967" t="s">
        <v>2432</v>
      </c>
      <c r="Y967" t="s">
        <v>2432</v>
      </c>
      <c r="Z967" t="s">
        <v>4373</v>
      </c>
      <c r="AA967" t="s">
        <v>7073</v>
      </c>
      <c r="AB967" t="s">
        <v>44</v>
      </c>
      <c r="AC967" t="s">
        <v>27</v>
      </c>
      <c r="AD967" t="s">
        <v>19434</v>
      </c>
      <c r="AE967" t="s">
        <v>46</v>
      </c>
      <c r="AF967">
        <v>873</v>
      </c>
      <c r="AH967" t="s">
        <v>18964</v>
      </c>
      <c r="AI967" t="s">
        <v>19344</v>
      </c>
      <c r="AJ967" t="s">
        <v>19343</v>
      </c>
      <c r="AK967" s="8" t="s">
        <v>47</v>
      </c>
      <c r="AL967" s="8" t="s">
        <v>19343</v>
      </c>
    </row>
    <row r="968" spans="1:38" hidden="1" x14ac:dyDescent="0.25">
      <c r="A968" t="s">
        <v>7074</v>
      </c>
      <c r="B968" t="s">
        <v>715</v>
      </c>
      <c r="C968" t="s">
        <v>149</v>
      </c>
      <c r="H968" t="s">
        <v>7702</v>
      </c>
      <c r="I968" t="s">
        <v>7703</v>
      </c>
      <c r="J968" t="s">
        <v>35</v>
      </c>
      <c r="K968" t="s">
        <v>40</v>
      </c>
      <c r="L968" t="s">
        <v>7704</v>
      </c>
      <c r="M968" t="s">
        <v>7705</v>
      </c>
      <c r="N968">
        <v>4983289</v>
      </c>
      <c r="O968">
        <v>43</v>
      </c>
      <c r="P968">
        <v>310335</v>
      </c>
      <c r="Q968">
        <v>550</v>
      </c>
      <c r="R968" t="s">
        <v>84</v>
      </c>
      <c r="S968" t="s">
        <v>85</v>
      </c>
      <c r="T968" t="s">
        <v>40</v>
      </c>
      <c r="U968" t="s">
        <v>7706</v>
      </c>
      <c r="V968" t="s">
        <v>329</v>
      </c>
      <c r="W968" t="s">
        <v>3049</v>
      </c>
      <c r="X968" t="s">
        <v>722</v>
      </c>
      <c r="Y968" t="s">
        <v>722</v>
      </c>
      <c r="Z968" t="s">
        <v>722</v>
      </c>
      <c r="AA968" t="s">
        <v>7074</v>
      </c>
      <c r="AB968" t="s">
        <v>44</v>
      </c>
      <c r="AC968" t="s">
        <v>27</v>
      </c>
      <c r="AD968" t="s">
        <v>19436</v>
      </c>
      <c r="AE968">
        <v>2</v>
      </c>
      <c r="AF968">
        <v>168</v>
      </c>
      <c r="AH968" t="s">
        <v>18936</v>
      </c>
      <c r="AI968" t="s">
        <v>19343</v>
      </c>
      <c r="AJ968" t="s">
        <v>19343</v>
      </c>
      <c r="AK968" s="8" t="s">
        <v>47</v>
      </c>
      <c r="AL968" s="8" t="s">
        <v>19343</v>
      </c>
    </row>
    <row r="969" spans="1:38" hidden="1" x14ac:dyDescent="0.25">
      <c r="A969" t="s">
        <v>7075</v>
      </c>
      <c r="B969" t="s">
        <v>322</v>
      </c>
      <c r="C969" t="s">
        <v>149</v>
      </c>
      <c r="H969" t="s">
        <v>7707</v>
      </c>
      <c r="I969" t="s">
        <v>7708</v>
      </c>
      <c r="J969" t="s">
        <v>35</v>
      </c>
      <c r="K969" t="s">
        <v>40</v>
      </c>
      <c r="L969" t="s">
        <v>7709</v>
      </c>
      <c r="M969" t="s">
        <v>7710</v>
      </c>
      <c r="N969">
        <v>4983654</v>
      </c>
      <c r="O969">
        <v>68</v>
      </c>
      <c r="P969">
        <v>150029</v>
      </c>
      <c r="Q969">
        <v>550</v>
      </c>
      <c r="R969" t="s">
        <v>84</v>
      </c>
      <c r="S969" t="s">
        <v>85</v>
      </c>
      <c r="T969" t="s">
        <v>7711</v>
      </c>
      <c r="U969" t="s">
        <v>7712</v>
      </c>
      <c r="V969" t="s">
        <v>329</v>
      </c>
      <c r="W969" t="s">
        <v>703</v>
      </c>
      <c r="X969" t="s">
        <v>704</v>
      </c>
      <c r="Y969" t="s">
        <v>704</v>
      </c>
      <c r="Z969" t="s">
        <v>705</v>
      </c>
      <c r="AA969" t="s">
        <v>7075</v>
      </c>
      <c r="AB969" t="s">
        <v>44</v>
      </c>
      <c r="AC969" t="s">
        <v>27</v>
      </c>
      <c r="AD969" t="s">
        <v>19436</v>
      </c>
      <c r="AE969">
        <v>1</v>
      </c>
      <c r="AF969">
        <v>90</v>
      </c>
      <c r="AH969" t="s">
        <v>40</v>
      </c>
      <c r="AI969" t="s">
        <v>19343</v>
      </c>
      <c r="AJ969" t="s">
        <v>19343</v>
      </c>
      <c r="AK969" s="8" t="s">
        <v>47</v>
      </c>
      <c r="AL969" s="8" t="s">
        <v>19344</v>
      </c>
    </row>
    <row r="970" spans="1:38" hidden="1" x14ac:dyDescent="0.25">
      <c r="A970" t="s">
        <v>7076</v>
      </c>
      <c r="B970" t="s">
        <v>369</v>
      </c>
      <c r="C970" t="s">
        <v>248</v>
      </c>
      <c r="H970" t="s">
        <v>7713</v>
      </c>
      <c r="I970" t="s">
        <v>7714</v>
      </c>
      <c r="J970" t="s">
        <v>35</v>
      </c>
      <c r="K970" t="s">
        <v>40</v>
      </c>
      <c r="L970" t="s">
        <v>7715</v>
      </c>
      <c r="M970" t="s">
        <v>7716</v>
      </c>
      <c r="N970">
        <v>4984045</v>
      </c>
      <c r="O970">
        <v>23</v>
      </c>
      <c r="P970">
        <v>555791</v>
      </c>
      <c r="Q970">
        <v>1329821</v>
      </c>
      <c r="R970" t="s">
        <v>7717</v>
      </c>
      <c r="S970" t="s">
        <v>72</v>
      </c>
      <c r="T970" t="s">
        <v>7718</v>
      </c>
      <c r="U970" t="s">
        <v>7719</v>
      </c>
      <c r="V970" t="s">
        <v>553</v>
      </c>
      <c r="W970" t="s">
        <v>767</v>
      </c>
      <c r="X970" t="s">
        <v>767</v>
      </c>
      <c r="Y970" t="s">
        <v>767</v>
      </c>
      <c r="Z970" t="s">
        <v>321</v>
      </c>
      <c r="AA970" t="s">
        <v>7076</v>
      </c>
      <c r="AB970" t="s">
        <v>44</v>
      </c>
      <c r="AC970" t="s">
        <v>27</v>
      </c>
      <c r="AD970" t="s">
        <v>19436</v>
      </c>
      <c r="AE970">
        <v>2</v>
      </c>
      <c r="AF970">
        <v>78</v>
      </c>
      <c r="AH970" t="s">
        <v>18959</v>
      </c>
      <c r="AI970" t="s">
        <v>19343</v>
      </c>
      <c r="AJ970" t="s">
        <v>19343</v>
      </c>
      <c r="AK970" s="8" t="s">
        <v>19383</v>
      </c>
      <c r="AL970" s="8" t="s">
        <v>19343</v>
      </c>
    </row>
    <row r="971" spans="1:38" hidden="1" x14ac:dyDescent="0.25">
      <c r="A971" t="s">
        <v>7077</v>
      </c>
      <c r="C971" t="s">
        <v>149</v>
      </c>
      <c r="H971" t="s">
        <v>7720</v>
      </c>
      <c r="I971" t="s">
        <v>7721</v>
      </c>
      <c r="J971" t="s">
        <v>35</v>
      </c>
      <c r="K971" t="s">
        <v>40</v>
      </c>
      <c r="L971" t="s">
        <v>7722</v>
      </c>
      <c r="M971" t="s">
        <v>7723</v>
      </c>
      <c r="N971">
        <v>4984362</v>
      </c>
      <c r="O971">
        <v>126</v>
      </c>
      <c r="P971">
        <v>114443</v>
      </c>
      <c r="Q971">
        <v>158836</v>
      </c>
      <c r="R971" t="s">
        <v>71</v>
      </c>
      <c r="S971" t="s">
        <v>72</v>
      </c>
      <c r="T971" t="s">
        <v>7724</v>
      </c>
      <c r="U971" t="s">
        <v>7725</v>
      </c>
      <c r="V971" t="s">
        <v>2173</v>
      </c>
      <c r="W971" t="s">
        <v>3233</v>
      </c>
      <c r="X971" t="s">
        <v>238</v>
      </c>
      <c r="Y971" t="s">
        <v>238</v>
      </c>
      <c r="Z971" t="s">
        <v>3234</v>
      </c>
      <c r="AA971" t="s">
        <v>7077</v>
      </c>
      <c r="AB971" t="s">
        <v>44</v>
      </c>
      <c r="AC971" t="s">
        <v>27</v>
      </c>
      <c r="AD971" t="s">
        <v>19436</v>
      </c>
      <c r="AE971">
        <v>2</v>
      </c>
      <c r="AF971">
        <v>78</v>
      </c>
      <c r="AH971" t="s">
        <v>18982</v>
      </c>
      <c r="AI971" t="s">
        <v>19343</v>
      </c>
      <c r="AJ971" t="s">
        <v>19343</v>
      </c>
      <c r="AK971" s="8" t="s">
        <v>19370</v>
      </c>
      <c r="AL971" s="8" t="s">
        <v>19343</v>
      </c>
    </row>
    <row r="972" spans="1:38" hidden="1" x14ac:dyDescent="0.25">
      <c r="A972" t="s">
        <v>7078</v>
      </c>
      <c r="B972" t="s">
        <v>322</v>
      </c>
      <c r="C972" t="s">
        <v>149</v>
      </c>
      <c r="H972" t="s">
        <v>7726</v>
      </c>
      <c r="I972" t="s">
        <v>7727</v>
      </c>
      <c r="J972" t="s">
        <v>35</v>
      </c>
      <c r="K972" t="s">
        <v>40</v>
      </c>
      <c r="L972" t="s">
        <v>7728</v>
      </c>
      <c r="M972" t="s">
        <v>7729</v>
      </c>
      <c r="N972">
        <v>4984418</v>
      </c>
      <c r="O972">
        <v>74</v>
      </c>
      <c r="P972">
        <v>181823</v>
      </c>
      <c r="Q972">
        <v>550</v>
      </c>
      <c r="R972" t="s">
        <v>84</v>
      </c>
      <c r="S972" t="s">
        <v>85</v>
      </c>
      <c r="T972" t="s">
        <v>7730</v>
      </c>
      <c r="U972" t="s">
        <v>7731</v>
      </c>
      <c r="V972" t="s">
        <v>329</v>
      </c>
      <c r="W972" t="s">
        <v>703</v>
      </c>
      <c r="X972" t="s">
        <v>704</v>
      </c>
      <c r="Y972" t="s">
        <v>704</v>
      </c>
      <c r="Z972" t="s">
        <v>705</v>
      </c>
      <c r="AA972" t="s">
        <v>7078</v>
      </c>
      <c r="AB972" t="s">
        <v>44</v>
      </c>
      <c r="AC972" t="s">
        <v>27</v>
      </c>
      <c r="AD972" t="s">
        <v>19436</v>
      </c>
      <c r="AE972">
        <v>2</v>
      </c>
      <c r="AF972">
        <v>135</v>
      </c>
      <c r="AH972" t="s">
        <v>18964</v>
      </c>
      <c r="AI972" t="s">
        <v>19344</v>
      </c>
      <c r="AJ972" t="s">
        <v>19343</v>
      </c>
      <c r="AK972" s="8" t="s">
        <v>47</v>
      </c>
      <c r="AL972" s="8" t="s">
        <v>19343</v>
      </c>
    </row>
    <row r="973" spans="1:38" hidden="1" x14ac:dyDescent="0.25">
      <c r="A973" t="s">
        <v>7732</v>
      </c>
      <c r="B973" t="s">
        <v>387</v>
      </c>
      <c r="C973" t="s">
        <v>149</v>
      </c>
      <c r="D973" t="s">
        <v>1104</v>
      </c>
      <c r="E973" t="s">
        <v>7753</v>
      </c>
      <c r="F973" t="s">
        <v>1106</v>
      </c>
      <c r="H973" t="s">
        <v>7754</v>
      </c>
      <c r="I973" t="s">
        <v>7755</v>
      </c>
      <c r="J973" t="s">
        <v>51</v>
      </c>
      <c r="K973" t="s">
        <v>40</v>
      </c>
      <c r="L973" t="s">
        <v>7756</v>
      </c>
      <c r="M973" t="s">
        <v>7757</v>
      </c>
      <c r="N973">
        <v>4984960</v>
      </c>
      <c r="O973">
        <v>67</v>
      </c>
      <c r="P973">
        <v>193191</v>
      </c>
      <c r="Q973">
        <v>336306</v>
      </c>
      <c r="R973" t="s">
        <v>3405</v>
      </c>
      <c r="S973" t="s">
        <v>85</v>
      </c>
      <c r="T973" t="s">
        <v>7758</v>
      </c>
      <c r="U973" t="s">
        <v>7759</v>
      </c>
      <c r="V973" t="s">
        <v>157</v>
      </c>
      <c r="W973" t="s">
        <v>1113</v>
      </c>
      <c r="X973" t="s">
        <v>1113</v>
      </c>
      <c r="Y973" t="s">
        <v>1113</v>
      </c>
      <c r="Z973" t="s">
        <v>596</v>
      </c>
      <c r="AA973" t="s">
        <v>7732</v>
      </c>
      <c r="AB973" t="s">
        <v>44</v>
      </c>
      <c r="AC973" t="s">
        <v>27</v>
      </c>
      <c r="AD973" t="s">
        <v>19412</v>
      </c>
      <c r="AE973" t="s">
        <v>46</v>
      </c>
      <c r="AF973">
        <v>137</v>
      </c>
      <c r="AH973" t="s">
        <v>18932</v>
      </c>
      <c r="AI973" t="s">
        <v>19343</v>
      </c>
      <c r="AJ973" t="s">
        <v>19343</v>
      </c>
      <c r="AK973" s="8" t="s">
        <v>19383</v>
      </c>
      <c r="AL973" s="8" t="s">
        <v>19344</v>
      </c>
    </row>
    <row r="974" spans="1:38" hidden="1" x14ac:dyDescent="0.25">
      <c r="A974" t="s">
        <v>7733</v>
      </c>
      <c r="B974" t="s">
        <v>369</v>
      </c>
      <c r="C974" t="s">
        <v>248</v>
      </c>
      <c r="H974" t="s">
        <v>7760</v>
      </c>
      <c r="I974" t="s">
        <v>7761</v>
      </c>
      <c r="J974" t="s">
        <v>51</v>
      </c>
      <c r="K974" t="s">
        <v>40</v>
      </c>
      <c r="L974" t="s">
        <v>7762</v>
      </c>
      <c r="M974" t="s">
        <v>7763</v>
      </c>
      <c r="N974">
        <v>4985100</v>
      </c>
      <c r="O974">
        <v>4</v>
      </c>
      <c r="P974">
        <v>4692186</v>
      </c>
      <c r="Q974">
        <v>1329817</v>
      </c>
      <c r="R974" t="s">
        <v>7764</v>
      </c>
      <c r="S974" t="s">
        <v>72</v>
      </c>
      <c r="T974" t="s">
        <v>7765</v>
      </c>
      <c r="U974" t="s">
        <v>7766</v>
      </c>
      <c r="V974" t="s">
        <v>553</v>
      </c>
      <c r="W974" t="s">
        <v>7767</v>
      </c>
      <c r="X974" t="s">
        <v>7767</v>
      </c>
      <c r="Y974" t="s">
        <v>7767</v>
      </c>
      <c r="Z974" t="s">
        <v>321</v>
      </c>
      <c r="AA974" t="s">
        <v>7733</v>
      </c>
      <c r="AB974" t="s">
        <v>44</v>
      </c>
      <c r="AC974" t="s">
        <v>27</v>
      </c>
      <c r="AD974" t="s">
        <v>19436</v>
      </c>
      <c r="AE974">
        <v>2</v>
      </c>
      <c r="AF974">
        <v>78</v>
      </c>
      <c r="AH974" t="s">
        <v>18959</v>
      </c>
      <c r="AI974" t="s">
        <v>19343</v>
      </c>
      <c r="AJ974" t="s">
        <v>19343</v>
      </c>
      <c r="AK974" s="8" t="s">
        <v>19383</v>
      </c>
      <c r="AL974" s="8" t="s">
        <v>19343</v>
      </c>
    </row>
    <row r="975" spans="1:38" hidden="1" x14ac:dyDescent="0.25">
      <c r="A975" t="s">
        <v>7734</v>
      </c>
      <c r="B975" t="s">
        <v>387</v>
      </c>
      <c r="C975" t="s">
        <v>149</v>
      </c>
      <c r="D975" t="s">
        <v>1104</v>
      </c>
      <c r="E975" t="s">
        <v>7768</v>
      </c>
      <c r="F975" t="s">
        <v>1106</v>
      </c>
      <c r="H975" t="s">
        <v>7769</v>
      </c>
      <c r="I975" t="s">
        <v>7770</v>
      </c>
      <c r="J975" t="s">
        <v>51</v>
      </c>
      <c r="K975" t="s">
        <v>40</v>
      </c>
      <c r="L975" t="s">
        <v>7771</v>
      </c>
      <c r="M975" t="s">
        <v>7772</v>
      </c>
      <c r="N975">
        <v>4985238</v>
      </c>
      <c r="O975">
        <v>57</v>
      </c>
      <c r="P975">
        <v>313726</v>
      </c>
      <c r="Q975">
        <v>1296536</v>
      </c>
      <c r="R975" t="s">
        <v>191</v>
      </c>
      <c r="S975" t="s">
        <v>72</v>
      </c>
      <c r="T975" t="s">
        <v>7773</v>
      </c>
      <c r="U975" t="s">
        <v>7774</v>
      </c>
      <c r="V975" t="s">
        <v>157</v>
      </c>
      <c r="W975" t="s">
        <v>1113</v>
      </c>
      <c r="X975" t="s">
        <v>1113</v>
      </c>
      <c r="Y975" t="s">
        <v>1113</v>
      </c>
      <c r="Z975" t="s">
        <v>737</v>
      </c>
      <c r="AA975" t="s">
        <v>7734</v>
      </c>
      <c r="AB975" t="s">
        <v>44</v>
      </c>
      <c r="AC975" t="s">
        <v>27</v>
      </c>
      <c r="AD975" t="s">
        <v>19436</v>
      </c>
      <c r="AE975">
        <v>3</v>
      </c>
      <c r="AF975">
        <v>200</v>
      </c>
      <c r="AH975" t="s">
        <v>18997</v>
      </c>
      <c r="AI975" t="s">
        <v>19343</v>
      </c>
      <c r="AJ975" t="s">
        <v>19343</v>
      </c>
      <c r="AK975" s="8" t="s">
        <v>47</v>
      </c>
      <c r="AL975" s="8" t="s">
        <v>19343</v>
      </c>
    </row>
    <row r="976" spans="1:38" hidden="1" x14ac:dyDescent="0.25">
      <c r="A976" t="s">
        <v>7735</v>
      </c>
      <c r="B976" t="s">
        <v>248</v>
      </c>
      <c r="C976" t="s">
        <v>149</v>
      </c>
      <c r="D976" t="s">
        <v>248</v>
      </c>
      <c r="F976" t="s">
        <v>249</v>
      </c>
      <c r="H976" t="s">
        <v>7775</v>
      </c>
      <c r="I976" t="s">
        <v>7776</v>
      </c>
      <c r="J976" t="s">
        <v>35</v>
      </c>
      <c r="K976" t="s">
        <v>40</v>
      </c>
      <c r="L976" t="s">
        <v>7777</v>
      </c>
      <c r="M976" t="s">
        <v>7778</v>
      </c>
      <c r="N976">
        <v>4986143</v>
      </c>
      <c r="O976">
        <v>291</v>
      </c>
      <c r="P976">
        <v>47605</v>
      </c>
      <c r="Q976">
        <v>299766</v>
      </c>
      <c r="R976" t="s">
        <v>733</v>
      </c>
      <c r="S976" t="s">
        <v>72</v>
      </c>
      <c r="T976" t="s">
        <v>7779</v>
      </c>
      <c r="U976" t="s">
        <v>7780</v>
      </c>
      <c r="V976" t="s">
        <v>257</v>
      </c>
      <c r="W976" t="s">
        <v>258</v>
      </c>
      <c r="X976" t="s">
        <v>258</v>
      </c>
      <c r="Y976" t="s">
        <v>258</v>
      </c>
      <c r="Z976" t="s">
        <v>259</v>
      </c>
      <c r="AA976" t="s">
        <v>7735</v>
      </c>
      <c r="AB976" t="s">
        <v>44</v>
      </c>
      <c r="AC976" t="s">
        <v>27</v>
      </c>
      <c r="AD976" t="s">
        <v>19436</v>
      </c>
      <c r="AE976">
        <v>1</v>
      </c>
      <c r="AF976">
        <v>664</v>
      </c>
      <c r="AH976" t="s">
        <v>18933</v>
      </c>
      <c r="AI976" t="s">
        <v>19343</v>
      </c>
      <c r="AJ976" t="s">
        <v>19343</v>
      </c>
      <c r="AK976" s="8" t="s">
        <v>47</v>
      </c>
      <c r="AL976" s="8" t="s">
        <v>19344</v>
      </c>
    </row>
    <row r="977" spans="1:38" hidden="1" x14ac:dyDescent="0.25">
      <c r="A977" t="s">
        <v>7736</v>
      </c>
      <c r="B977" t="s">
        <v>7781</v>
      </c>
      <c r="C977" t="s">
        <v>149</v>
      </c>
      <c r="H977" t="s">
        <v>7782</v>
      </c>
      <c r="I977" t="s">
        <v>7783</v>
      </c>
      <c r="J977" t="s">
        <v>35</v>
      </c>
      <c r="K977" t="s">
        <v>149</v>
      </c>
      <c r="M977" t="s">
        <v>7784</v>
      </c>
      <c r="N977">
        <v>4986265</v>
      </c>
      <c r="O977">
        <v>130</v>
      </c>
      <c r="P977">
        <v>188433</v>
      </c>
      <c r="Q977">
        <v>550</v>
      </c>
      <c r="R977" t="s">
        <v>84</v>
      </c>
      <c r="S977" t="s">
        <v>85</v>
      </c>
      <c r="T977" t="s">
        <v>7785</v>
      </c>
      <c r="U977" t="s">
        <v>7786</v>
      </c>
      <c r="V977" t="s">
        <v>1673</v>
      </c>
      <c r="W977" t="s">
        <v>7787</v>
      </c>
      <c r="X977" t="s">
        <v>7788</v>
      </c>
      <c r="Y977" t="s">
        <v>7788</v>
      </c>
      <c r="Z977" t="s">
        <v>714</v>
      </c>
      <c r="AA977" t="s">
        <v>7736</v>
      </c>
      <c r="AB977" t="s">
        <v>44</v>
      </c>
      <c r="AC977" t="s">
        <v>27</v>
      </c>
      <c r="AD977" t="s">
        <v>19436</v>
      </c>
      <c r="AE977">
        <v>3</v>
      </c>
      <c r="AF977">
        <v>66</v>
      </c>
      <c r="AH977" t="s">
        <v>18933</v>
      </c>
      <c r="AI977" t="s">
        <v>19343</v>
      </c>
      <c r="AJ977" t="s">
        <v>19343</v>
      </c>
      <c r="AK977" s="8" t="s">
        <v>47</v>
      </c>
      <c r="AL977" s="8" t="s">
        <v>19343</v>
      </c>
    </row>
    <row r="978" spans="1:38" hidden="1" x14ac:dyDescent="0.25">
      <c r="A978" t="s">
        <v>7737</v>
      </c>
      <c r="B978" t="s">
        <v>715</v>
      </c>
      <c r="C978" t="s">
        <v>149</v>
      </c>
      <c r="H978" t="s">
        <v>7789</v>
      </c>
      <c r="I978" t="s">
        <v>7790</v>
      </c>
      <c r="J978" t="s">
        <v>35</v>
      </c>
      <c r="K978" t="s">
        <v>40</v>
      </c>
      <c r="L978" t="s">
        <v>7791</v>
      </c>
      <c r="M978" t="s">
        <v>7792</v>
      </c>
      <c r="N978">
        <v>4986605</v>
      </c>
      <c r="O978">
        <v>110</v>
      </c>
      <c r="P978">
        <v>113181</v>
      </c>
      <c r="Q978">
        <v>550</v>
      </c>
      <c r="R978" t="s">
        <v>84</v>
      </c>
      <c r="S978" t="s">
        <v>85</v>
      </c>
      <c r="T978" t="s">
        <v>40</v>
      </c>
      <c r="U978" t="s">
        <v>7793</v>
      </c>
      <c r="V978" t="s">
        <v>329</v>
      </c>
      <c r="W978" t="s">
        <v>3049</v>
      </c>
      <c r="X978" t="s">
        <v>722</v>
      </c>
      <c r="Y978" t="s">
        <v>722</v>
      </c>
      <c r="Z978" t="s">
        <v>722</v>
      </c>
      <c r="AA978" t="s">
        <v>7737</v>
      </c>
      <c r="AB978" t="s">
        <v>44</v>
      </c>
      <c r="AC978" t="s">
        <v>27</v>
      </c>
      <c r="AD978" t="s">
        <v>19436</v>
      </c>
      <c r="AE978">
        <v>2</v>
      </c>
      <c r="AF978">
        <v>310</v>
      </c>
      <c r="AH978" t="s">
        <v>18931</v>
      </c>
      <c r="AI978" t="s">
        <v>19343</v>
      </c>
      <c r="AJ978" t="s">
        <v>19343</v>
      </c>
      <c r="AK978" s="8" t="s">
        <v>47</v>
      </c>
      <c r="AL978" s="8" t="s">
        <v>19343</v>
      </c>
    </row>
    <row r="979" spans="1:38" hidden="1" x14ac:dyDescent="0.25">
      <c r="A979" t="s">
        <v>7738</v>
      </c>
      <c r="B979" t="s">
        <v>715</v>
      </c>
      <c r="C979" t="s">
        <v>149</v>
      </c>
      <c r="H979" t="s">
        <v>7794</v>
      </c>
      <c r="I979" t="s">
        <v>7795</v>
      </c>
      <c r="J979" t="s">
        <v>35</v>
      </c>
      <c r="K979" t="s">
        <v>40</v>
      </c>
      <c r="L979" t="s">
        <v>7796</v>
      </c>
      <c r="M979" t="s">
        <v>7797</v>
      </c>
      <c r="N979">
        <v>4987173</v>
      </c>
      <c r="O979">
        <v>44</v>
      </c>
      <c r="P979">
        <v>316418</v>
      </c>
      <c r="Q979">
        <v>550</v>
      </c>
      <c r="R979" t="s">
        <v>84</v>
      </c>
      <c r="S979" t="s">
        <v>85</v>
      </c>
      <c r="T979" t="s">
        <v>40</v>
      </c>
      <c r="U979" t="s">
        <v>7798</v>
      </c>
      <c r="V979" t="s">
        <v>329</v>
      </c>
      <c r="W979" t="s">
        <v>721</v>
      </c>
      <c r="X979" t="s">
        <v>722</v>
      </c>
      <c r="Y979" t="s">
        <v>722</v>
      </c>
      <c r="Z979" t="s">
        <v>722</v>
      </c>
      <c r="AA979" t="s">
        <v>7738</v>
      </c>
      <c r="AB979" t="s">
        <v>44</v>
      </c>
      <c r="AC979" t="s">
        <v>27</v>
      </c>
      <c r="AD979" t="s">
        <v>19436</v>
      </c>
      <c r="AE979">
        <v>2</v>
      </c>
      <c r="AF979">
        <v>168</v>
      </c>
      <c r="AH979" t="s">
        <v>18936</v>
      </c>
      <c r="AI979" t="s">
        <v>19343</v>
      </c>
      <c r="AJ979" t="s">
        <v>19343</v>
      </c>
      <c r="AK979" s="8" t="s">
        <v>47</v>
      </c>
      <c r="AL979" s="8" t="s">
        <v>19343</v>
      </c>
    </row>
    <row r="980" spans="1:38" hidden="1" x14ac:dyDescent="0.25">
      <c r="A980" t="s">
        <v>7739</v>
      </c>
      <c r="B980" t="s">
        <v>248</v>
      </c>
      <c r="C980" t="s">
        <v>149</v>
      </c>
      <c r="D980" t="s">
        <v>248</v>
      </c>
      <c r="F980" t="s">
        <v>249</v>
      </c>
      <c r="H980" t="s">
        <v>7799</v>
      </c>
      <c r="I980" t="s">
        <v>7800</v>
      </c>
      <c r="J980" t="s">
        <v>35</v>
      </c>
      <c r="K980" t="s">
        <v>40</v>
      </c>
      <c r="L980" t="s">
        <v>7801</v>
      </c>
      <c r="M980" t="s">
        <v>7802</v>
      </c>
      <c r="N980">
        <v>4987237</v>
      </c>
      <c r="O980">
        <v>167</v>
      </c>
      <c r="P980">
        <v>68843</v>
      </c>
      <c r="Q980">
        <v>208224</v>
      </c>
      <c r="R980" t="s">
        <v>591</v>
      </c>
      <c r="S980" t="s">
        <v>592</v>
      </c>
      <c r="T980" t="s">
        <v>7803</v>
      </c>
      <c r="U980" t="s">
        <v>7804</v>
      </c>
      <c r="V980" t="s">
        <v>257</v>
      </c>
      <c r="W980" t="s">
        <v>258</v>
      </c>
      <c r="X980" t="s">
        <v>258</v>
      </c>
      <c r="Y980" t="s">
        <v>258</v>
      </c>
      <c r="Z980" t="s">
        <v>77</v>
      </c>
      <c r="AA980" t="s">
        <v>7739</v>
      </c>
      <c r="AB980" t="s">
        <v>44</v>
      </c>
      <c r="AC980" t="s">
        <v>27</v>
      </c>
      <c r="AD980" t="s">
        <v>19414</v>
      </c>
      <c r="AE980" t="s">
        <v>46</v>
      </c>
      <c r="AF980">
        <v>32</v>
      </c>
      <c r="AH980" t="s">
        <v>18995</v>
      </c>
      <c r="AI980" t="s">
        <v>19344</v>
      </c>
      <c r="AJ980" t="s">
        <v>19343</v>
      </c>
      <c r="AK980" s="8" t="s">
        <v>47</v>
      </c>
      <c r="AL980" s="8" t="s">
        <v>19344</v>
      </c>
    </row>
    <row r="981" spans="1:38" hidden="1" x14ac:dyDescent="0.25">
      <c r="A981" t="s">
        <v>7740</v>
      </c>
      <c r="C981" t="s">
        <v>149</v>
      </c>
      <c r="F981" t="s">
        <v>150</v>
      </c>
      <c r="H981" t="s">
        <v>7805</v>
      </c>
      <c r="I981" t="s">
        <v>7806</v>
      </c>
      <c r="J981" t="s">
        <v>51</v>
      </c>
      <c r="K981" t="s">
        <v>40</v>
      </c>
      <c r="L981" t="s">
        <v>7807</v>
      </c>
      <c r="M981" t="s">
        <v>7808</v>
      </c>
      <c r="N981">
        <v>4987776</v>
      </c>
      <c r="O981">
        <v>58</v>
      </c>
      <c r="P981">
        <v>279759</v>
      </c>
      <c r="Q981">
        <v>1812935</v>
      </c>
      <c r="R981" t="s">
        <v>689</v>
      </c>
      <c r="S981" t="s">
        <v>690</v>
      </c>
      <c r="T981" t="s">
        <v>7809</v>
      </c>
      <c r="U981" t="s">
        <v>7810</v>
      </c>
      <c r="V981" t="s">
        <v>157</v>
      </c>
      <c r="W981" t="s">
        <v>184</v>
      </c>
      <c r="X981" t="s">
        <v>184</v>
      </c>
      <c r="Y981" t="s">
        <v>184</v>
      </c>
      <c r="Z981" t="s">
        <v>259</v>
      </c>
      <c r="AA981" t="s">
        <v>7740</v>
      </c>
      <c r="AB981" t="s">
        <v>44</v>
      </c>
      <c r="AC981" t="s">
        <v>27</v>
      </c>
      <c r="AD981" t="s">
        <v>19430</v>
      </c>
      <c r="AE981" t="s">
        <v>46</v>
      </c>
      <c r="AF981">
        <v>596</v>
      </c>
      <c r="AH981" t="s">
        <v>18933</v>
      </c>
      <c r="AI981" t="s">
        <v>19343</v>
      </c>
      <c r="AJ981" t="s">
        <v>19343</v>
      </c>
      <c r="AK981" s="8" t="s">
        <v>47</v>
      </c>
      <c r="AL981" s="8" t="s">
        <v>19344</v>
      </c>
    </row>
    <row r="982" spans="1:38" hidden="1" x14ac:dyDescent="0.25">
      <c r="A982" t="s">
        <v>7741</v>
      </c>
      <c r="C982" t="s">
        <v>149</v>
      </c>
      <c r="H982" t="s">
        <v>7811</v>
      </c>
      <c r="I982" t="s">
        <v>7812</v>
      </c>
      <c r="J982" t="s">
        <v>51</v>
      </c>
      <c r="K982" t="s">
        <v>40</v>
      </c>
      <c r="L982" t="s">
        <v>7813</v>
      </c>
      <c r="M982" t="s">
        <v>7814</v>
      </c>
      <c r="N982">
        <v>4988177</v>
      </c>
      <c r="O982">
        <v>147</v>
      </c>
      <c r="P982">
        <v>347330</v>
      </c>
      <c r="Q982">
        <v>2211115</v>
      </c>
      <c r="R982" t="s">
        <v>7815</v>
      </c>
      <c r="S982" t="s">
        <v>690</v>
      </c>
      <c r="T982" t="s">
        <v>7816</v>
      </c>
      <c r="U982" t="s">
        <v>7817</v>
      </c>
      <c r="V982" t="s">
        <v>2173</v>
      </c>
      <c r="W982" t="s">
        <v>7818</v>
      </c>
      <c r="X982" t="s">
        <v>7819</v>
      </c>
      <c r="Y982" t="s">
        <v>7819</v>
      </c>
      <c r="Z982" t="s">
        <v>7820</v>
      </c>
      <c r="AA982" t="s">
        <v>7741</v>
      </c>
      <c r="AB982" t="s">
        <v>44</v>
      </c>
      <c r="AC982" t="s">
        <v>27</v>
      </c>
      <c r="AD982" t="s">
        <v>19430</v>
      </c>
      <c r="AE982" t="s">
        <v>46</v>
      </c>
      <c r="AF982">
        <v>634</v>
      </c>
      <c r="AH982" t="s">
        <v>18933</v>
      </c>
      <c r="AI982" t="s">
        <v>19343</v>
      </c>
      <c r="AJ982" t="s">
        <v>19343</v>
      </c>
      <c r="AK982" s="8" t="s">
        <v>19372</v>
      </c>
      <c r="AL982" s="8" t="s">
        <v>19344</v>
      </c>
    </row>
    <row r="983" spans="1:38" hidden="1" x14ac:dyDescent="0.25">
      <c r="A983" t="s">
        <v>7742</v>
      </c>
      <c r="B983" t="s">
        <v>322</v>
      </c>
      <c r="C983" t="s">
        <v>149</v>
      </c>
      <c r="H983" t="s">
        <v>7821</v>
      </c>
      <c r="I983" t="s">
        <v>7822</v>
      </c>
      <c r="J983" t="s">
        <v>35</v>
      </c>
      <c r="K983" t="s">
        <v>40</v>
      </c>
      <c r="L983" t="s">
        <v>7823</v>
      </c>
      <c r="M983" t="s">
        <v>7824</v>
      </c>
      <c r="N983">
        <v>4988230</v>
      </c>
      <c r="O983">
        <v>100</v>
      </c>
      <c r="P983">
        <v>178397</v>
      </c>
      <c r="Q983">
        <v>550</v>
      </c>
      <c r="R983" t="s">
        <v>84</v>
      </c>
      <c r="S983" t="s">
        <v>85</v>
      </c>
      <c r="T983" t="s">
        <v>7825</v>
      </c>
      <c r="U983" t="s">
        <v>7826</v>
      </c>
      <c r="V983" t="s">
        <v>329</v>
      </c>
      <c r="W983" t="s">
        <v>703</v>
      </c>
      <c r="X983" t="s">
        <v>704</v>
      </c>
      <c r="Y983" t="s">
        <v>704</v>
      </c>
      <c r="Z983" t="s">
        <v>705</v>
      </c>
      <c r="AA983" t="s">
        <v>7742</v>
      </c>
      <c r="AB983" t="s">
        <v>44</v>
      </c>
      <c r="AC983" t="s">
        <v>27</v>
      </c>
      <c r="AD983" t="s">
        <v>19436</v>
      </c>
      <c r="AE983">
        <v>2</v>
      </c>
      <c r="AF983">
        <v>128</v>
      </c>
      <c r="AH983" t="s">
        <v>18931</v>
      </c>
      <c r="AI983" t="s">
        <v>19344</v>
      </c>
      <c r="AJ983" t="s">
        <v>19343</v>
      </c>
      <c r="AK983" s="8" t="s">
        <v>47</v>
      </c>
      <c r="AL983" s="8" t="s">
        <v>19343</v>
      </c>
    </row>
    <row r="984" spans="1:38" hidden="1" x14ac:dyDescent="0.25">
      <c r="A984" t="s">
        <v>7743</v>
      </c>
      <c r="B984" t="s">
        <v>5236</v>
      </c>
      <c r="F984" t="s">
        <v>4663</v>
      </c>
      <c r="H984" t="s">
        <v>7827</v>
      </c>
      <c r="I984" t="s">
        <v>7828</v>
      </c>
      <c r="J984" t="s">
        <v>35</v>
      </c>
      <c r="K984" t="s">
        <v>40</v>
      </c>
      <c r="L984" t="s">
        <v>7829</v>
      </c>
      <c r="M984" t="s">
        <v>7830</v>
      </c>
      <c r="N984">
        <v>4988880</v>
      </c>
      <c r="O984">
        <v>243</v>
      </c>
      <c r="P984">
        <v>84689</v>
      </c>
      <c r="Q984">
        <v>158836</v>
      </c>
      <c r="R984" t="s">
        <v>71</v>
      </c>
      <c r="S984" t="s">
        <v>72</v>
      </c>
      <c r="T984" t="s">
        <v>7831</v>
      </c>
      <c r="U984" t="s">
        <v>7832</v>
      </c>
      <c r="V984" t="s">
        <v>4371</v>
      </c>
      <c r="W984" t="s">
        <v>1299</v>
      </c>
      <c r="X984" t="s">
        <v>1853</v>
      </c>
      <c r="Y984" t="s">
        <v>1853</v>
      </c>
      <c r="Z984" t="s">
        <v>1854</v>
      </c>
      <c r="AA984" t="s">
        <v>7743</v>
      </c>
      <c r="AB984" t="s">
        <v>44</v>
      </c>
      <c r="AC984" t="s">
        <v>27</v>
      </c>
      <c r="AD984" t="s">
        <v>19436</v>
      </c>
      <c r="AE984">
        <v>3</v>
      </c>
      <c r="AF984">
        <v>114</v>
      </c>
      <c r="AH984" t="s">
        <v>18997</v>
      </c>
      <c r="AI984" t="s">
        <v>19343</v>
      </c>
      <c r="AJ984" t="s">
        <v>19343</v>
      </c>
      <c r="AK984" s="8" t="s">
        <v>47</v>
      </c>
      <c r="AL984" s="8" t="s">
        <v>19343</v>
      </c>
    </row>
    <row r="985" spans="1:38" hidden="1" x14ac:dyDescent="0.25">
      <c r="A985" t="s">
        <v>7744</v>
      </c>
      <c r="B985" t="s">
        <v>1474</v>
      </c>
      <c r="C985" t="s">
        <v>149</v>
      </c>
      <c r="D985" t="s">
        <v>422</v>
      </c>
      <c r="F985" t="s">
        <v>2646</v>
      </c>
      <c r="H985" t="s">
        <v>7833</v>
      </c>
      <c r="I985" t="s">
        <v>7834</v>
      </c>
      <c r="J985" t="s">
        <v>51</v>
      </c>
      <c r="K985" t="s">
        <v>40</v>
      </c>
      <c r="L985" t="s">
        <v>7835</v>
      </c>
      <c r="M985" t="s">
        <v>7836</v>
      </c>
      <c r="N985">
        <v>4989014</v>
      </c>
      <c r="O985">
        <v>37</v>
      </c>
      <c r="P985">
        <v>437019</v>
      </c>
      <c r="Q985">
        <v>550</v>
      </c>
      <c r="R985" t="s">
        <v>84</v>
      </c>
      <c r="S985" t="s">
        <v>85</v>
      </c>
      <c r="T985" t="s">
        <v>7837</v>
      </c>
      <c r="U985" t="s">
        <v>7838</v>
      </c>
      <c r="V985" t="s">
        <v>1719</v>
      </c>
      <c r="W985" t="s">
        <v>2653</v>
      </c>
      <c r="X985" t="s">
        <v>2653</v>
      </c>
      <c r="Y985" t="s">
        <v>2653</v>
      </c>
      <c r="Z985" t="s">
        <v>567</v>
      </c>
      <c r="AA985" t="s">
        <v>7744</v>
      </c>
      <c r="AB985" t="s">
        <v>44</v>
      </c>
      <c r="AC985" t="s">
        <v>27</v>
      </c>
      <c r="AD985" t="s">
        <v>19427</v>
      </c>
      <c r="AE985" t="s">
        <v>46</v>
      </c>
      <c r="AF985">
        <v>1066</v>
      </c>
      <c r="AH985" t="s">
        <v>18936</v>
      </c>
      <c r="AI985" t="s">
        <v>19343</v>
      </c>
      <c r="AJ985" t="s">
        <v>19343</v>
      </c>
      <c r="AK985" s="8" t="s">
        <v>47</v>
      </c>
      <c r="AL985" s="8" t="s">
        <v>19344</v>
      </c>
    </row>
    <row r="986" spans="1:38" hidden="1" x14ac:dyDescent="0.25">
      <c r="A986" t="s">
        <v>7745</v>
      </c>
      <c r="B986" t="s">
        <v>387</v>
      </c>
      <c r="C986" t="s">
        <v>149</v>
      </c>
      <c r="D986" t="s">
        <v>586</v>
      </c>
      <c r="F986" t="s">
        <v>150</v>
      </c>
      <c r="H986" t="s">
        <v>7839</v>
      </c>
      <c r="I986" t="s">
        <v>7840</v>
      </c>
      <c r="J986" t="s">
        <v>51</v>
      </c>
      <c r="K986" t="s">
        <v>40</v>
      </c>
      <c r="L986" t="s">
        <v>7841</v>
      </c>
      <c r="M986" t="s">
        <v>7842</v>
      </c>
      <c r="N986">
        <v>4989098</v>
      </c>
      <c r="O986">
        <v>206</v>
      </c>
      <c r="P986">
        <v>40648</v>
      </c>
      <c r="Q986">
        <v>299766</v>
      </c>
      <c r="R986" t="s">
        <v>733</v>
      </c>
      <c r="S986" t="s">
        <v>72</v>
      </c>
      <c r="T986" t="s">
        <v>7843</v>
      </c>
      <c r="U986" t="s">
        <v>7844</v>
      </c>
      <c r="V986" t="s">
        <v>157</v>
      </c>
      <c r="W986" t="s">
        <v>595</v>
      </c>
      <c r="X986" t="s">
        <v>595</v>
      </c>
      <c r="Y986" t="s">
        <v>595</v>
      </c>
      <c r="Z986" t="s">
        <v>596</v>
      </c>
      <c r="AA986" t="s">
        <v>7745</v>
      </c>
      <c r="AB986" t="s">
        <v>44</v>
      </c>
      <c r="AC986" t="s">
        <v>27</v>
      </c>
      <c r="AD986" t="s">
        <v>19436</v>
      </c>
      <c r="AE986">
        <v>1</v>
      </c>
      <c r="AF986">
        <v>306</v>
      </c>
      <c r="AH986" t="s">
        <v>18933</v>
      </c>
      <c r="AI986" t="s">
        <v>19343</v>
      </c>
      <c r="AJ986" t="s">
        <v>19343</v>
      </c>
      <c r="AK986" s="8" t="s">
        <v>47</v>
      </c>
      <c r="AL986" s="8" t="s">
        <v>19344</v>
      </c>
    </row>
    <row r="987" spans="1:38" hidden="1" x14ac:dyDescent="0.25">
      <c r="A987" t="s">
        <v>7746</v>
      </c>
      <c r="B987" t="s">
        <v>248</v>
      </c>
      <c r="C987" t="s">
        <v>149</v>
      </c>
      <c r="D987" t="s">
        <v>7845</v>
      </c>
      <c r="F987" t="s">
        <v>5097</v>
      </c>
      <c r="H987" t="s">
        <v>7846</v>
      </c>
      <c r="I987" t="s">
        <v>7847</v>
      </c>
      <c r="J987" t="s">
        <v>51</v>
      </c>
      <c r="K987" t="s">
        <v>40</v>
      </c>
      <c r="L987" t="s">
        <v>7848</v>
      </c>
      <c r="M987" t="s">
        <v>7849</v>
      </c>
      <c r="N987">
        <v>4989203</v>
      </c>
      <c r="O987">
        <v>143</v>
      </c>
      <c r="P987">
        <v>164124</v>
      </c>
      <c r="Q987">
        <v>1812934</v>
      </c>
      <c r="R987" t="s">
        <v>254</v>
      </c>
      <c r="S987" t="s">
        <v>72</v>
      </c>
      <c r="T987" t="s">
        <v>7850</v>
      </c>
      <c r="U987" t="s">
        <v>7851</v>
      </c>
      <c r="V987" t="s">
        <v>5104</v>
      </c>
      <c r="W987" t="s">
        <v>5105</v>
      </c>
      <c r="X987" t="s">
        <v>5105</v>
      </c>
      <c r="Y987" t="s">
        <v>5105</v>
      </c>
      <c r="Z987" t="s">
        <v>5106</v>
      </c>
      <c r="AA987" t="s">
        <v>7746</v>
      </c>
      <c r="AB987" t="s">
        <v>44</v>
      </c>
      <c r="AC987" t="s">
        <v>27</v>
      </c>
      <c r="AD987" t="s">
        <v>19436</v>
      </c>
      <c r="AE987">
        <v>2</v>
      </c>
      <c r="AF987">
        <v>145</v>
      </c>
      <c r="AH987" t="s">
        <v>19012</v>
      </c>
      <c r="AI987" t="s">
        <v>19343</v>
      </c>
      <c r="AJ987" t="s">
        <v>19343</v>
      </c>
      <c r="AK987" s="8" t="s">
        <v>19375</v>
      </c>
      <c r="AL987" s="8" t="s">
        <v>19343</v>
      </c>
    </row>
    <row r="988" spans="1:38" hidden="1" x14ac:dyDescent="0.25">
      <c r="A988" t="s">
        <v>7747</v>
      </c>
      <c r="B988" t="s">
        <v>248</v>
      </c>
      <c r="C988" t="s">
        <v>248</v>
      </c>
      <c r="D988" t="s">
        <v>248</v>
      </c>
      <c r="F988" t="s">
        <v>248</v>
      </c>
      <c r="H988" t="s">
        <v>7852</v>
      </c>
      <c r="I988" t="s">
        <v>7853</v>
      </c>
      <c r="J988" t="s">
        <v>456</v>
      </c>
      <c r="K988" t="s">
        <v>40</v>
      </c>
      <c r="L988" t="s">
        <v>7854</v>
      </c>
      <c r="M988" t="s">
        <v>40</v>
      </c>
      <c r="N988">
        <v>4989546</v>
      </c>
      <c r="O988">
        <v>4</v>
      </c>
      <c r="P988">
        <v>4700719</v>
      </c>
      <c r="Q988">
        <v>550</v>
      </c>
      <c r="R988" t="s">
        <v>84</v>
      </c>
      <c r="S988" t="s">
        <v>85</v>
      </c>
      <c r="T988" t="s">
        <v>7855</v>
      </c>
      <c r="U988" t="s">
        <v>7856</v>
      </c>
      <c r="V988" t="s">
        <v>744</v>
      </c>
      <c r="W988" t="s">
        <v>7857</v>
      </c>
      <c r="X988" t="s">
        <v>7857</v>
      </c>
      <c r="Y988" t="s">
        <v>7857</v>
      </c>
      <c r="Z988" t="s">
        <v>1887</v>
      </c>
      <c r="AA988" t="s">
        <v>7747</v>
      </c>
      <c r="AB988" t="s">
        <v>44</v>
      </c>
      <c r="AC988" t="s">
        <v>27</v>
      </c>
      <c r="AD988" t="s">
        <v>19436</v>
      </c>
      <c r="AE988">
        <v>2</v>
      </c>
      <c r="AF988">
        <v>78</v>
      </c>
      <c r="AH988" t="s">
        <v>18959</v>
      </c>
      <c r="AI988" t="s">
        <v>19343</v>
      </c>
      <c r="AJ988" t="s">
        <v>19343</v>
      </c>
      <c r="AK988" s="8" t="s">
        <v>19383</v>
      </c>
      <c r="AL988" s="8" t="s">
        <v>19343</v>
      </c>
    </row>
    <row r="989" spans="1:38" hidden="1" x14ac:dyDescent="0.25">
      <c r="A989" t="s">
        <v>7748</v>
      </c>
      <c r="B989" t="s">
        <v>840</v>
      </c>
      <c r="C989" t="s">
        <v>149</v>
      </c>
      <c r="F989" t="s">
        <v>7858</v>
      </c>
      <c r="H989" t="s">
        <v>7859</v>
      </c>
      <c r="I989" t="s">
        <v>7860</v>
      </c>
      <c r="J989" t="s">
        <v>51</v>
      </c>
      <c r="K989" t="s">
        <v>40</v>
      </c>
      <c r="L989" t="s">
        <v>7861</v>
      </c>
      <c r="M989" t="s">
        <v>7862</v>
      </c>
      <c r="N989">
        <v>4990314</v>
      </c>
      <c r="O989">
        <v>286</v>
      </c>
      <c r="P989">
        <v>31887</v>
      </c>
      <c r="Q989">
        <v>208224</v>
      </c>
      <c r="R989" t="s">
        <v>591</v>
      </c>
      <c r="S989" t="s">
        <v>592</v>
      </c>
      <c r="T989" t="s">
        <v>7863</v>
      </c>
      <c r="U989" t="s">
        <v>7864</v>
      </c>
      <c r="V989" t="s">
        <v>6319</v>
      </c>
      <c r="W989" t="s">
        <v>3889</v>
      </c>
      <c r="X989" t="s">
        <v>3889</v>
      </c>
      <c r="Y989" t="s">
        <v>3889</v>
      </c>
      <c r="Z989" t="s">
        <v>3890</v>
      </c>
      <c r="AA989" t="s">
        <v>7748</v>
      </c>
      <c r="AB989" t="s">
        <v>44</v>
      </c>
      <c r="AC989" t="s">
        <v>27</v>
      </c>
      <c r="AD989" t="s">
        <v>19425</v>
      </c>
      <c r="AE989" t="s">
        <v>46</v>
      </c>
      <c r="AF989">
        <v>414</v>
      </c>
      <c r="AH989" t="s">
        <v>18944</v>
      </c>
      <c r="AI989" t="s">
        <v>19343</v>
      </c>
      <c r="AJ989" t="s">
        <v>19343</v>
      </c>
      <c r="AK989" s="8" t="s">
        <v>47</v>
      </c>
      <c r="AL989" s="8" t="s">
        <v>19344</v>
      </c>
    </row>
    <row r="990" spans="1:38" hidden="1" x14ac:dyDescent="0.25">
      <c r="A990" t="s">
        <v>7749</v>
      </c>
      <c r="B990" t="s">
        <v>322</v>
      </c>
      <c r="C990" t="s">
        <v>149</v>
      </c>
      <c r="H990" t="s">
        <v>7865</v>
      </c>
      <c r="I990" t="s">
        <v>7866</v>
      </c>
      <c r="J990" t="s">
        <v>51</v>
      </c>
      <c r="K990" t="s">
        <v>40</v>
      </c>
      <c r="L990" t="s">
        <v>7867</v>
      </c>
      <c r="M990" t="s">
        <v>7868</v>
      </c>
      <c r="N990">
        <v>4990363</v>
      </c>
      <c r="O990">
        <v>32</v>
      </c>
      <c r="P990">
        <v>481060</v>
      </c>
      <c r="Q990">
        <v>2494702</v>
      </c>
      <c r="R990" t="s">
        <v>7869</v>
      </c>
      <c r="S990" t="s">
        <v>7870</v>
      </c>
      <c r="T990" t="s">
        <v>7871</v>
      </c>
      <c r="U990" t="s">
        <v>7872</v>
      </c>
      <c r="V990" t="s">
        <v>245</v>
      </c>
      <c r="W990" t="s">
        <v>1534</v>
      </c>
      <c r="X990" t="s">
        <v>1534</v>
      </c>
      <c r="Y990" t="s">
        <v>1534</v>
      </c>
      <c r="Z990" t="s">
        <v>7873</v>
      </c>
      <c r="AA990" t="s">
        <v>7749</v>
      </c>
      <c r="AB990" t="s">
        <v>44</v>
      </c>
      <c r="AC990" t="s">
        <v>27</v>
      </c>
      <c r="AD990" t="s">
        <v>19432</v>
      </c>
      <c r="AE990" t="s">
        <v>46</v>
      </c>
      <c r="AF990" t="s">
        <v>47</v>
      </c>
      <c r="AH990" t="s">
        <v>18933</v>
      </c>
      <c r="AI990" t="s">
        <v>19343</v>
      </c>
      <c r="AJ990" t="s">
        <v>19343</v>
      </c>
      <c r="AK990" s="8" t="s">
        <v>47</v>
      </c>
      <c r="AL990" s="8" t="s">
        <v>19344</v>
      </c>
    </row>
    <row r="991" spans="1:38" hidden="1" x14ac:dyDescent="0.25">
      <c r="A991" t="s">
        <v>7750</v>
      </c>
      <c r="B991" t="s">
        <v>387</v>
      </c>
      <c r="C991" t="s">
        <v>387</v>
      </c>
      <c r="D991" t="s">
        <v>387</v>
      </c>
      <c r="F991" t="s">
        <v>388</v>
      </c>
      <c r="H991" t="s">
        <v>7875</v>
      </c>
      <c r="I991" t="s">
        <v>7876</v>
      </c>
      <c r="J991" t="s">
        <v>51</v>
      </c>
      <c r="K991" t="s">
        <v>40</v>
      </c>
      <c r="L991">
        <v>35683</v>
      </c>
      <c r="M991" t="s">
        <v>7877</v>
      </c>
      <c r="N991">
        <v>4990389</v>
      </c>
      <c r="O991">
        <v>69</v>
      </c>
      <c r="P991">
        <v>160850</v>
      </c>
      <c r="Q991">
        <v>1812934</v>
      </c>
      <c r="R991" t="s">
        <v>254</v>
      </c>
      <c r="S991" t="s">
        <v>72</v>
      </c>
      <c r="T991" t="s">
        <v>7878</v>
      </c>
      <c r="U991" t="s">
        <v>7879</v>
      </c>
      <c r="V991" t="s">
        <v>157</v>
      </c>
      <c r="W991" t="s">
        <v>394</v>
      </c>
      <c r="X991" t="s">
        <v>394</v>
      </c>
      <c r="Y991" t="s">
        <v>394</v>
      </c>
      <c r="Z991" t="s">
        <v>395</v>
      </c>
      <c r="AA991" t="s">
        <v>7750</v>
      </c>
      <c r="AB991" t="s">
        <v>44</v>
      </c>
      <c r="AC991" t="s">
        <v>27</v>
      </c>
      <c r="AD991" t="s">
        <v>19436</v>
      </c>
      <c r="AE991">
        <v>2</v>
      </c>
      <c r="AF991">
        <v>601</v>
      </c>
      <c r="AH991" t="s">
        <v>19000</v>
      </c>
      <c r="AI991" t="s">
        <v>19343</v>
      </c>
      <c r="AJ991" t="s">
        <v>19343</v>
      </c>
      <c r="AK991" s="8" t="s">
        <v>47</v>
      </c>
      <c r="AL991" s="8" t="s">
        <v>19343</v>
      </c>
    </row>
    <row r="992" spans="1:38" hidden="1" x14ac:dyDescent="0.25">
      <c r="A992" t="s">
        <v>7751</v>
      </c>
      <c r="C992" t="s">
        <v>149</v>
      </c>
      <c r="F992" t="s">
        <v>150</v>
      </c>
      <c r="H992" t="s">
        <v>7880</v>
      </c>
      <c r="I992" t="s">
        <v>7881</v>
      </c>
      <c r="J992" t="s">
        <v>51</v>
      </c>
      <c r="K992" t="s">
        <v>40</v>
      </c>
      <c r="L992" t="s">
        <v>7882</v>
      </c>
      <c r="M992" t="s">
        <v>7883</v>
      </c>
      <c r="N992">
        <v>4990470</v>
      </c>
      <c r="O992">
        <v>83</v>
      </c>
      <c r="P992">
        <v>142257</v>
      </c>
      <c r="Q992">
        <v>208224</v>
      </c>
      <c r="R992" t="s">
        <v>591</v>
      </c>
      <c r="S992" t="s">
        <v>592</v>
      </c>
      <c r="T992" t="s">
        <v>7884</v>
      </c>
      <c r="U992" t="s">
        <v>7885</v>
      </c>
      <c r="V992" t="s">
        <v>157</v>
      </c>
      <c r="W992" t="s">
        <v>184</v>
      </c>
      <c r="X992" t="s">
        <v>184</v>
      </c>
      <c r="Y992" t="s">
        <v>184</v>
      </c>
      <c r="Z992" t="s">
        <v>857</v>
      </c>
      <c r="AA992" t="s">
        <v>7751</v>
      </c>
      <c r="AB992" t="s">
        <v>44</v>
      </c>
      <c r="AC992" t="s">
        <v>27</v>
      </c>
      <c r="AD992" t="s">
        <v>19414</v>
      </c>
      <c r="AE992" t="s">
        <v>46</v>
      </c>
      <c r="AF992">
        <v>32</v>
      </c>
      <c r="AH992" t="s">
        <v>18990</v>
      </c>
      <c r="AI992" t="s">
        <v>19343</v>
      </c>
      <c r="AJ992" t="s">
        <v>19345</v>
      </c>
      <c r="AK992" s="8" t="s">
        <v>47</v>
      </c>
      <c r="AL992" s="8" t="s">
        <v>19344</v>
      </c>
    </row>
    <row r="993" spans="1:38" hidden="1" x14ac:dyDescent="0.25">
      <c r="A993" t="s">
        <v>7752</v>
      </c>
      <c r="B993" t="s">
        <v>387</v>
      </c>
      <c r="C993" t="s">
        <v>149</v>
      </c>
      <c r="D993" t="s">
        <v>586</v>
      </c>
      <c r="F993" t="s">
        <v>150</v>
      </c>
      <c r="H993" t="s">
        <v>7886</v>
      </c>
      <c r="I993" t="s">
        <v>7887</v>
      </c>
      <c r="J993" t="s">
        <v>51</v>
      </c>
      <c r="K993" t="s">
        <v>40</v>
      </c>
      <c r="L993" t="s">
        <v>7888</v>
      </c>
      <c r="M993" t="s">
        <v>7889</v>
      </c>
      <c r="N993">
        <v>4991140</v>
      </c>
      <c r="O993">
        <v>76</v>
      </c>
      <c r="P993">
        <v>119564</v>
      </c>
      <c r="Q993">
        <v>69219</v>
      </c>
      <c r="R993" t="s">
        <v>5195</v>
      </c>
      <c r="S993" t="s">
        <v>85</v>
      </c>
      <c r="T993" t="s">
        <v>7890</v>
      </c>
      <c r="U993" t="s">
        <v>7891</v>
      </c>
      <c r="V993" t="s">
        <v>157</v>
      </c>
      <c r="W993" t="s">
        <v>826</v>
      </c>
      <c r="X993" t="s">
        <v>826</v>
      </c>
      <c r="Y993" t="s">
        <v>826</v>
      </c>
      <c r="Z993" t="s">
        <v>827</v>
      </c>
      <c r="AA993" t="s">
        <v>7752</v>
      </c>
      <c r="AB993" t="s">
        <v>44</v>
      </c>
      <c r="AC993" t="s">
        <v>27</v>
      </c>
      <c r="AD993" t="s">
        <v>19412</v>
      </c>
      <c r="AE993" t="s">
        <v>46</v>
      </c>
      <c r="AF993" t="s">
        <v>47</v>
      </c>
      <c r="AH993" t="s">
        <v>40</v>
      </c>
      <c r="AI993" t="s">
        <v>19343</v>
      </c>
      <c r="AJ993" t="s">
        <v>19343</v>
      </c>
      <c r="AK993" s="8" t="s">
        <v>47</v>
      </c>
      <c r="AL993" s="8" t="s">
        <v>19344</v>
      </c>
    </row>
    <row r="994" spans="1:38" hidden="1" x14ac:dyDescent="0.25">
      <c r="A994" s="6" t="s">
        <v>7892</v>
      </c>
      <c r="B994" s="6"/>
      <c r="C994" s="6" t="s">
        <v>149</v>
      </c>
      <c r="D994" s="6"/>
      <c r="E994" s="6"/>
      <c r="F994" s="6"/>
      <c r="G994" s="6"/>
      <c r="H994" s="6" t="s">
        <v>7907</v>
      </c>
      <c r="I994" s="6" t="s">
        <v>7908</v>
      </c>
      <c r="J994" s="6" t="s">
        <v>51</v>
      </c>
      <c r="K994" s="6" t="s">
        <v>40</v>
      </c>
      <c r="L994" s="6">
        <v>90008</v>
      </c>
      <c r="M994" s="6" t="s">
        <v>7909</v>
      </c>
      <c r="N994" s="6">
        <v>4991512</v>
      </c>
      <c r="O994" s="6">
        <v>45</v>
      </c>
      <c r="P994" s="6">
        <v>274973</v>
      </c>
      <c r="Q994" s="6">
        <v>2494702</v>
      </c>
      <c r="R994" s="6" t="s">
        <v>7869</v>
      </c>
      <c r="S994" s="6" t="s">
        <v>7870</v>
      </c>
      <c r="T994" s="6" t="s">
        <v>7910</v>
      </c>
      <c r="U994" s="6" t="s">
        <v>7911</v>
      </c>
      <c r="V994" s="6" t="s">
        <v>245</v>
      </c>
      <c r="W994" s="6" t="s">
        <v>1123</v>
      </c>
      <c r="X994" s="6" t="s">
        <v>1123</v>
      </c>
      <c r="Y994" s="6" t="s">
        <v>1123</v>
      </c>
      <c r="Z994" s="6" t="s">
        <v>1124</v>
      </c>
      <c r="AA994" s="13" t="s">
        <v>7892</v>
      </c>
      <c r="AB994" s="13" t="s">
        <v>44</v>
      </c>
      <c r="AC994" s="13" t="s">
        <v>27</v>
      </c>
      <c r="AD994" s="13" t="s">
        <v>19432</v>
      </c>
      <c r="AE994" s="13" t="s">
        <v>46</v>
      </c>
      <c r="AF994" s="13" t="s">
        <v>47</v>
      </c>
      <c r="AG994" s="13" t="s">
        <v>18924</v>
      </c>
      <c r="AH994" s="13" t="s">
        <v>40</v>
      </c>
      <c r="AI994" t="s">
        <v>19343</v>
      </c>
      <c r="AJ994" t="s">
        <v>19343</v>
      </c>
      <c r="AK994" s="8" t="s">
        <v>47</v>
      </c>
      <c r="AL994" s="8" t="s">
        <v>19344</v>
      </c>
    </row>
    <row r="995" spans="1:38" hidden="1" x14ac:dyDescent="0.25">
      <c r="A995" t="s">
        <v>7893</v>
      </c>
      <c r="B995" t="s">
        <v>248</v>
      </c>
      <c r="C995" t="s">
        <v>149</v>
      </c>
      <c r="D995" t="s">
        <v>248</v>
      </c>
      <c r="F995" t="s">
        <v>249</v>
      </c>
      <c r="H995" t="s">
        <v>7912</v>
      </c>
      <c r="I995" t="s">
        <v>7913</v>
      </c>
      <c r="J995" t="s">
        <v>35</v>
      </c>
      <c r="K995" t="s">
        <v>40</v>
      </c>
      <c r="L995" t="s">
        <v>7914</v>
      </c>
      <c r="M995" t="s">
        <v>7915</v>
      </c>
      <c r="N995">
        <v>4992045</v>
      </c>
      <c r="O995">
        <v>261</v>
      </c>
      <c r="P995">
        <v>41698</v>
      </c>
      <c r="Q995">
        <v>1812935</v>
      </c>
      <c r="R995" t="s">
        <v>689</v>
      </c>
      <c r="S995" t="s">
        <v>690</v>
      </c>
      <c r="T995" t="s">
        <v>7916</v>
      </c>
      <c r="U995" t="s">
        <v>7917</v>
      </c>
      <c r="V995" t="s">
        <v>257</v>
      </c>
      <c r="W995" t="s">
        <v>258</v>
      </c>
      <c r="X995" t="s">
        <v>258</v>
      </c>
      <c r="Y995" t="s">
        <v>258</v>
      </c>
      <c r="Z995" t="s">
        <v>2004</v>
      </c>
      <c r="AA995" t="s">
        <v>7893</v>
      </c>
      <c r="AB995" t="s">
        <v>44</v>
      </c>
      <c r="AC995" t="s">
        <v>27</v>
      </c>
      <c r="AD995" t="s">
        <v>19430</v>
      </c>
      <c r="AE995" t="s">
        <v>46</v>
      </c>
      <c r="AF995">
        <v>661</v>
      </c>
      <c r="AH995" t="s">
        <v>18933</v>
      </c>
      <c r="AI995" t="s">
        <v>19343</v>
      </c>
      <c r="AJ995" t="s">
        <v>19343</v>
      </c>
      <c r="AK995" s="8" t="s">
        <v>47</v>
      </c>
      <c r="AL995" s="8" t="s">
        <v>19344</v>
      </c>
    </row>
    <row r="996" spans="1:38" hidden="1" x14ac:dyDescent="0.25">
      <c r="A996" t="s">
        <v>7894</v>
      </c>
      <c r="B996" t="s">
        <v>369</v>
      </c>
      <c r="C996" t="s">
        <v>149</v>
      </c>
      <c r="D996" t="s">
        <v>7918</v>
      </c>
      <c r="E996">
        <v>18</v>
      </c>
      <c r="F996" t="s">
        <v>5385</v>
      </c>
      <c r="H996" t="s">
        <v>7919</v>
      </c>
      <c r="I996" t="s">
        <v>7920</v>
      </c>
      <c r="J996" t="s">
        <v>51</v>
      </c>
      <c r="K996" t="s">
        <v>40</v>
      </c>
      <c r="L996" t="s">
        <v>7921</v>
      </c>
      <c r="M996" t="s">
        <v>7922</v>
      </c>
      <c r="N996">
        <v>4992489</v>
      </c>
      <c r="O996">
        <v>113</v>
      </c>
      <c r="P996">
        <v>157306</v>
      </c>
      <c r="Q996">
        <v>158836</v>
      </c>
      <c r="R996" t="s">
        <v>71</v>
      </c>
      <c r="S996" t="s">
        <v>72</v>
      </c>
      <c r="T996" t="s">
        <v>7923</v>
      </c>
      <c r="U996" t="s">
        <v>7924</v>
      </c>
      <c r="V996" t="s">
        <v>5104</v>
      </c>
      <c r="W996" t="s">
        <v>117</v>
      </c>
      <c r="X996" t="s">
        <v>117</v>
      </c>
      <c r="Y996" t="s">
        <v>117</v>
      </c>
      <c r="Z996" t="s">
        <v>7925</v>
      </c>
      <c r="AA996" t="s">
        <v>7894</v>
      </c>
      <c r="AB996" t="s">
        <v>44</v>
      </c>
      <c r="AC996" t="s">
        <v>27</v>
      </c>
      <c r="AD996" t="s">
        <v>19436</v>
      </c>
      <c r="AE996">
        <v>3</v>
      </c>
      <c r="AF996" t="s">
        <v>47</v>
      </c>
      <c r="AH996" t="s">
        <v>18964</v>
      </c>
      <c r="AI996" t="s">
        <v>19343</v>
      </c>
      <c r="AJ996" t="s">
        <v>19343</v>
      </c>
      <c r="AK996" s="8" t="s">
        <v>47</v>
      </c>
      <c r="AL996" s="8" t="s">
        <v>19343</v>
      </c>
    </row>
    <row r="997" spans="1:38" hidden="1" x14ac:dyDescent="0.25">
      <c r="A997" t="s">
        <v>7895</v>
      </c>
      <c r="B997" t="s">
        <v>7926</v>
      </c>
      <c r="H997" t="s">
        <v>7927</v>
      </c>
      <c r="I997" t="s">
        <v>7928</v>
      </c>
      <c r="J997" t="s">
        <v>456</v>
      </c>
      <c r="K997" t="s">
        <v>40</v>
      </c>
      <c r="L997" t="s">
        <v>7929</v>
      </c>
      <c r="M997" t="s">
        <v>40</v>
      </c>
      <c r="N997">
        <v>4993008</v>
      </c>
      <c r="O997">
        <v>5</v>
      </c>
      <c r="P997">
        <v>4812230</v>
      </c>
      <c r="Q997">
        <v>1812935</v>
      </c>
      <c r="R997" t="s">
        <v>689</v>
      </c>
      <c r="S997" t="s">
        <v>690</v>
      </c>
      <c r="T997" t="s">
        <v>7930</v>
      </c>
      <c r="U997" t="s">
        <v>7931</v>
      </c>
      <c r="V997" t="s">
        <v>7932</v>
      </c>
      <c r="W997" t="s">
        <v>7933</v>
      </c>
      <c r="X997" t="s">
        <v>7933</v>
      </c>
      <c r="Y997" t="s">
        <v>7933</v>
      </c>
      <c r="Z997" t="s">
        <v>2483</v>
      </c>
      <c r="AA997" t="s">
        <v>7895</v>
      </c>
      <c r="AB997" t="s">
        <v>44</v>
      </c>
      <c r="AC997" t="s">
        <v>27</v>
      </c>
      <c r="AD997" t="s">
        <v>19430</v>
      </c>
      <c r="AE997" t="s">
        <v>46</v>
      </c>
      <c r="AF997">
        <v>272</v>
      </c>
      <c r="AH997" t="s">
        <v>18997</v>
      </c>
      <c r="AI997" t="s">
        <v>19343</v>
      </c>
      <c r="AJ997" t="s">
        <v>19343</v>
      </c>
      <c r="AK997" s="8" t="s">
        <v>47</v>
      </c>
      <c r="AL997" s="8" t="s">
        <v>19344</v>
      </c>
    </row>
    <row r="998" spans="1:38" hidden="1" x14ac:dyDescent="0.25">
      <c r="A998" t="s">
        <v>7896</v>
      </c>
      <c r="B998" t="s">
        <v>248</v>
      </c>
      <c r="H998" t="s">
        <v>7934</v>
      </c>
      <c r="I998" t="s">
        <v>7935</v>
      </c>
      <c r="J998" t="s">
        <v>51</v>
      </c>
      <c r="K998" t="s">
        <v>40</v>
      </c>
      <c r="L998">
        <v>1024207</v>
      </c>
      <c r="M998" t="s">
        <v>7936</v>
      </c>
      <c r="N998">
        <v>4993104</v>
      </c>
      <c r="O998">
        <v>203</v>
      </c>
      <c r="P998">
        <v>77032</v>
      </c>
      <c r="Q998">
        <v>158836</v>
      </c>
      <c r="R998" t="s">
        <v>71</v>
      </c>
      <c r="S998" t="s">
        <v>72</v>
      </c>
      <c r="T998" t="s">
        <v>7937</v>
      </c>
      <c r="U998" t="s">
        <v>7938</v>
      </c>
      <c r="V998" t="s">
        <v>7939</v>
      </c>
      <c r="W998" t="s">
        <v>7940</v>
      </c>
      <c r="X998" t="s">
        <v>7940</v>
      </c>
      <c r="Y998" t="s">
        <v>7940</v>
      </c>
      <c r="Z998" t="s">
        <v>1975</v>
      </c>
      <c r="AA998" t="s">
        <v>7896</v>
      </c>
      <c r="AB998" t="s">
        <v>44</v>
      </c>
      <c r="AC998" t="s">
        <v>27</v>
      </c>
      <c r="AD998" t="s">
        <v>19436</v>
      </c>
      <c r="AE998">
        <v>3</v>
      </c>
      <c r="AF998">
        <v>114</v>
      </c>
      <c r="AH998" t="s">
        <v>18964</v>
      </c>
      <c r="AI998" t="s">
        <v>19344</v>
      </c>
      <c r="AJ998" t="s">
        <v>19343</v>
      </c>
      <c r="AK998" s="8" t="s">
        <v>47</v>
      </c>
      <c r="AL998" s="8" t="s">
        <v>19343</v>
      </c>
    </row>
    <row r="999" spans="1:38" hidden="1" x14ac:dyDescent="0.25">
      <c r="A999" t="s">
        <v>7897</v>
      </c>
      <c r="B999" t="s">
        <v>369</v>
      </c>
      <c r="C999" t="s">
        <v>248</v>
      </c>
      <c r="H999" t="s">
        <v>7941</v>
      </c>
      <c r="I999" t="s">
        <v>7942</v>
      </c>
      <c r="J999" t="s">
        <v>35</v>
      </c>
      <c r="K999" t="s">
        <v>40</v>
      </c>
      <c r="L999" t="s">
        <v>7943</v>
      </c>
      <c r="M999" t="s">
        <v>7944</v>
      </c>
      <c r="N999">
        <v>4993115</v>
      </c>
      <c r="O999">
        <v>24</v>
      </c>
      <c r="P999">
        <v>706342</v>
      </c>
      <c r="Q999">
        <v>1329820</v>
      </c>
      <c r="R999" t="s">
        <v>7945</v>
      </c>
      <c r="S999" t="s">
        <v>72</v>
      </c>
      <c r="T999" t="s">
        <v>7946</v>
      </c>
      <c r="U999" t="s">
        <v>7947</v>
      </c>
      <c r="V999" t="s">
        <v>553</v>
      </c>
      <c r="W999" t="s">
        <v>767</v>
      </c>
      <c r="X999" t="s">
        <v>767</v>
      </c>
      <c r="Y999" t="s">
        <v>767</v>
      </c>
      <c r="Z999" t="s">
        <v>321</v>
      </c>
      <c r="AA999" t="s">
        <v>7897</v>
      </c>
      <c r="AB999" t="s">
        <v>44</v>
      </c>
      <c r="AC999" t="s">
        <v>27</v>
      </c>
      <c r="AD999" t="s">
        <v>19436</v>
      </c>
      <c r="AE999">
        <v>2</v>
      </c>
      <c r="AF999">
        <v>78</v>
      </c>
      <c r="AH999" t="s">
        <v>18959</v>
      </c>
      <c r="AI999" t="s">
        <v>19343</v>
      </c>
      <c r="AJ999" t="s">
        <v>19343</v>
      </c>
      <c r="AK999" s="8" t="s">
        <v>19383</v>
      </c>
      <c r="AL999" s="8" t="s">
        <v>19343</v>
      </c>
    </row>
    <row r="1000" spans="1:38" hidden="1" x14ac:dyDescent="0.25">
      <c r="A1000" t="s">
        <v>7898</v>
      </c>
      <c r="B1000" t="s">
        <v>7948</v>
      </c>
      <c r="F1000" t="s">
        <v>7949</v>
      </c>
      <c r="H1000" t="s">
        <v>7950</v>
      </c>
      <c r="I1000" t="s">
        <v>7951</v>
      </c>
      <c r="J1000" t="s">
        <v>51</v>
      </c>
      <c r="K1000" t="s">
        <v>40</v>
      </c>
      <c r="L1000" t="s">
        <v>7952</v>
      </c>
      <c r="M1000" t="s">
        <v>7953</v>
      </c>
      <c r="N1000">
        <v>4993863</v>
      </c>
      <c r="O1000">
        <v>37</v>
      </c>
      <c r="P1000">
        <v>2512134</v>
      </c>
      <c r="Q1000">
        <v>550</v>
      </c>
      <c r="R1000" t="s">
        <v>84</v>
      </c>
      <c r="S1000" t="s">
        <v>85</v>
      </c>
      <c r="T1000" t="s">
        <v>7954</v>
      </c>
      <c r="U1000" t="s">
        <v>7955</v>
      </c>
      <c r="V1000" t="s">
        <v>7956</v>
      </c>
      <c r="W1000" t="s">
        <v>7957</v>
      </c>
      <c r="X1000" t="s">
        <v>7957</v>
      </c>
      <c r="Y1000" t="s">
        <v>7957</v>
      </c>
      <c r="Z1000" t="s">
        <v>7958</v>
      </c>
      <c r="AA1000" t="s">
        <v>7898</v>
      </c>
      <c r="AB1000" t="s">
        <v>44</v>
      </c>
      <c r="AC1000" t="s">
        <v>27</v>
      </c>
      <c r="AD1000" t="s">
        <v>19436</v>
      </c>
      <c r="AE1000">
        <v>1</v>
      </c>
      <c r="AF1000">
        <v>948</v>
      </c>
      <c r="AH1000" t="s">
        <v>18964</v>
      </c>
      <c r="AI1000" t="s">
        <v>19343</v>
      </c>
      <c r="AJ1000" t="s">
        <v>19343</v>
      </c>
      <c r="AK1000" s="8" t="s">
        <v>47</v>
      </c>
      <c r="AL1000" s="8" t="s">
        <v>19344</v>
      </c>
    </row>
    <row r="1001" spans="1:38" hidden="1" x14ac:dyDescent="0.25">
      <c r="A1001" t="s">
        <v>7899</v>
      </c>
      <c r="C1001" t="s">
        <v>149</v>
      </c>
      <c r="H1001" t="s">
        <v>7959</v>
      </c>
      <c r="I1001" t="s">
        <v>7960</v>
      </c>
      <c r="J1001" t="s">
        <v>35</v>
      </c>
      <c r="K1001" t="s">
        <v>40</v>
      </c>
      <c r="L1001" t="s">
        <v>7961</v>
      </c>
      <c r="M1001" t="s">
        <v>7962</v>
      </c>
      <c r="N1001">
        <v>4996315</v>
      </c>
      <c r="O1001">
        <v>199</v>
      </c>
      <c r="P1001">
        <v>61093</v>
      </c>
      <c r="Q1001">
        <v>158836</v>
      </c>
      <c r="R1001" t="s">
        <v>71</v>
      </c>
      <c r="S1001" t="s">
        <v>72</v>
      </c>
      <c r="T1001" t="s">
        <v>7963</v>
      </c>
      <c r="U1001" t="s">
        <v>7964</v>
      </c>
      <c r="V1001" t="s">
        <v>2173</v>
      </c>
      <c r="W1001" t="s">
        <v>3233</v>
      </c>
      <c r="X1001" t="s">
        <v>238</v>
      </c>
      <c r="Y1001" t="s">
        <v>238</v>
      </c>
      <c r="Z1001" t="s">
        <v>3234</v>
      </c>
      <c r="AA1001" t="s">
        <v>7899</v>
      </c>
      <c r="AB1001" t="s">
        <v>44</v>
      </c>
      <c r="AC1001" t="s">
        <v>27</v>
      </c>
      <c r="AD1001" t="s">
        <v>19436</v>
      </c>
      <c r="AE1001">
        <v>2</v>
      </c>
      <c r="AF1001">
        <v>78</v>
      </c>
      <c r="AH1001" t="s">
        <v>18982</v>
      </c>
      <c r="AI1001" t="s">
        <v>19343</v>
      </c>
      <c r="AJ1001" t="s">
        <v>19343</v>
      </c>
      <c r="AK1001" s="8" t="s">
        <v>19370</v>
      </c>
      <c r="AL1001" s="8" t="s">
        <v>19343</v>
      </c>
    </row>
    <row r="1002" spans="1:38" hidden="1" x14ac:dyDescent="0.25">
      <c r="A1002" t="s">
        <v>7900</v>
      </c>
      <c r="B1002" t="s">
        <v>369</v>
      </c>
      <c r="C1002" t="s">
        <v>248</v>
      </c>
      <c r="H1002" t="s">
        <v>7965</v>
      </c>
      <c r="I1002" t="s">
        <v>7966</v>
      </c>
      <c r="J1002" t="s">
        <v>35</v>
      </c>
      <c r="K1002" t="s">
        <v>40</v>
      </c>
      <c r="L1002" t="s">
        <v>7967</v>
      </c>
      <c r="M1002" t="s">
        <v>7968</v>
      </c>
      <c r="N1002">
        <v>4996323</v>
      </c>
      <c r="O1002">
        <v>30</v>
      </c>
      <c r="P1002">
        <v>354622</v>
      </c>
      <c r="Q1002">
        <v>1329837</v>
      </c>
      <c r="R1002" t="s">
        <v>7969</v>
      </c>
      <c r="S1002" t="s">
        <v>72</v>
      </c>
      <c r="T1002" t="s">
        <v>7970</v>
      </c>
      <c r="U1002" t="s">
        <v>7971</v>
      </c>
      <c r="V1002" t="s">
        <v>553</v>
      </c>
      <c r="W1002" t="s">
        <v>767</v>
      </c>
      <c r="X1002" t="s">
        <v>767</v>
      </c>
      <c r="Y1002" t="s">
        <v>767</v>
      </c>
      <c r="Z1002" t="s">
        <v>321</v>
      </c>
      <c r="AA1002" t="s">
        <v>7900</v>
      </c>
      <c r="AB1002" t="s">
        <v>44</v>
      </c>
      <c r="AC1002" t="s">
        <v>27</v>
      </c>
      <c r="AD1002" t="s">
        <v>19436</v>
      </c>
      <c r="AE1002">
        <v>2</v>
      </c>
      <c r="AF1002">
        <v>78</v>
      </c>
      <c r="AH1002" t="s">
        <v>18950</v>
      </c>
      <c r="AI1002" t="s">
        <v>19343</v>
      </c>
      <c r="AJ1002" t="s">
        <v>19343</v>
      </c>
      <c r="AK1002" s="8" t="s">
        <v>19383</v>
      </c>
      <c r="AL1002" s="8" t="s">
        <v>19343</v>
      </c>
    </row>
    <row r="1003" spans="1:38" hidden="1" x14ac:dyDescent="0.25">
      <c r="A1003" t="s">
        <v>7901</v>
      </c>
      <c r="B1003" t="s">
        <v>248</v>
      </c>
      <c r="C1003" t="s">
        <v>248</v>
      </c>
      <c r="D1003" t="s">
        <v>248</v>
      </c>
      <c r="F1003" t="s">
        <v>248</v>
      </c>
      <c r="H1003" t="s">
        <v>7972</v>
      </c>
      <c r="I1003" t="s">
        <v>7973</v>
      </c>
      <c r="J1003" t="s">
        <v>51</v>
      </c>
      <c r="K1003" t="s">
        <v>40</v>
      </c>
      <c r="L1003" t="s">
        <v>7974</v>
      </c>
      <c r="M1003" t="s">
        <v>7975</v>
      </c>
      <c r="N1003">
        <v>4996344</v>
      </c>
      <c r="O1003">
        <v>4</v>
      </c>
      <c r="P1003">
        <v>4793316</v>
      </c>
      <c r="Q1003">
        <v>158836</v>
      </c>
      <c r="R1003" t="s">
        <v>71</v>
      </c>
      <c r="S1003" t="s">
        <v>72</v>
      </c>
      <c r="T1003" t="s">
        <v>7976</v>
      </c>
      <c r="U1003" t="s">
        <v>7977</v>
      </c>
      <c r="V1003" t="s">
        <v>5636</v>
      </c>
      <c r="W1003" t="s">
        <v>7978</v>
      </c>
      <c r="X1003" t="s">
        <v>7978</v>
      </c>
      <c r="Y1003" t="s">
        <v>7978</v>
      </c>
      <c r="Z1003" t="s">
        <v>7979</v>
      </c>
      <c r="AA1003" t="s">
        <v>7901</v>
      </c>
      <c r="AB1003" t="s">
        <v>44</v>
      </c>
      <c r="AC1003" t="s">
        <v>27</v>
      </c>
      <c r="AD1003" t="s">
        <v>19436</v>
      </c>
      <c r="AE1003">
        <v>1</v>
      </c>
      <c r="AF1003">
        <v>170</v>
      </c>
      <c r="AH1003" t="s">
        <v>19040</v>
      </c>
      <c r="AI1003" t="s">
        <v>19343</v>
      </c>
      <c r="AJ1003" t="s">
        <v>19343</v>
      </c>
      <c r="AK1003" s="8" t="s">
        <v>19372</v>
      </c>
      <c r="AL1003" s="8" t="s">
        <v>19344</v>
      </c>
    </row>
    <row r="1004" spans="1:38" hidden="1" x14ac:dyDescent="0.25">
      <c r="A1004" t="s">
        <v>7902</v>
      </c>
      <c r="B1004" t="s">
        <v>387</v>
      </c>
      <c r="C1004" t="s">
        <v>387</v>
      </c>
      <c r="D1004" t="s">
        <v>387</v>
      </c>
      <c r="F1004" t="s">
        <v>388</v>
      </c>
      <c r="H1004" t="s">
        <v>7980</v>
      </c>
      <c r="I1004" t="s">
        <v>7981</v>
      </c>
      <c r="J1004" t="s">
        <v>51</v>
      </c>
      <c r="K1004" t="s">
        <v>40</v>
      </c>
      <c r="L1004">
        <v>35027</v>
      </c>
      <c r="M1004" t="s">
        <v>7982</v>
      </c>
      <c r="N1004">
        <v>4996637</v>
      </c>
      <c r="O1004">
        <v>97</v>
      </c>
      <c r="P1004">
        <v>118914</v>
      </c>
      <c r="Q1004">
        <v>301105</v>
      </c>
      <c r="R1004" t="s">
        <v>854</v>
      </c>
      <c r="S1004" t="s">
        <v>72</v>
      </c>
      <c r="T1004" t="s">
        <v>7983</v>
      </c>
      <c r="U1004" t="s">
        <v>7984</v>
      </c>
      <c r="V1004" t="s">
        <v>157</v>
      </c>
      <c r="W1004" t="s">
        <v>394</v>
      </c>
      <c r="X1004" t="s">
        <v>394</v>
      </c>
      <c r="Y1004" t="s">
        <v>394</v>
      </c>
      <c r="Z1004" t="s">
        <v>857</v>
      </c>
      <c r="AA1004" t="s">
        <v>7902</v>
      </c>
      <c r="AB1004" t="s">
        <v>44</v>
      </c>
      <c r="AC1004" t="s">
        <v>27</v>
      </c>
      <c r="AD1004" t="s">
        <v>19435</v>
      </c>
      <c r="AE1004" t="s">
        <v>46</v>
      </c>
      <c r="AF1004">
        <v>269</v>
      </c>
      <c r="AH1004" t="s">
        <v>19041</v>
      </c>
      <c r="AI1004" t="s">
        <v>19343</v>
      </c>
      <c r="AJ1004" t="s">
        <v>19343</v>
      </c>
      <c r="AK1004" s="8" t="s">
        <v>19372</v>
      </c>
      <c r="AL1004" s="8" t="s">
        <v>19343</v>
      </c>
    </row>
    <row r="1005" spans="1:38" hidden="1" x14ac:dyDescent="0.25">
      <c r="A1005" t="s">
        <v>7903</v>
      </c>
      <c r="C1005" t="s">
        <v>149</v>
      </c>
      <c r="H1005" t="s">
        <v>7985</v>
      </c>
      <c r="I1005" t="s">
        <v>7986</v>
      </c>
      <c r="J1005" t="s">
        <v>456</v>
      </c>
      <c r="K1005" t="s">
        <v>40</v>
      </c>
      <c r="L1005" t="s">
        <v>7987</v>
      </c>
      <c r="M1005" t="s">
        <v>40</v>
      </c>
      <c r="N1005">
        <v>4996659</v>
      </c>
      <c r="O1005">
        <v>2</v>
      </c>
      <c r="P1005">
        <v>4787919</v>
      </c>
      <c r="Q1005">
        <v>1812935</v>
      </c>
      <c r="R1005" t="s">
        <v>689</v>
      </c>
      <c r="S1005" t="s">
        <v>690</v>
      </c>
      <c r="T1005" t="s">
        <v>7988</v>
      </c>
      <c r="U1005" t="s">
        <v>7989</v>
      </c>
      <c r="V1005" t="s">
        <v>7990</v>
      </c>
      <c r="W1005" t="s">
        <v>7991</v>
      </c>
      <c r="X1005" t="s">
        <v>7991</v>
      </c>
      <c r="Y1005" t="s">
        <v>7991</v>
      </c>
      <c r="Z1005" t="s">
        <v>7992</v>
      </c>
      <c r="AA1005" t="s">
        <v>7903</v>
      </c>
      <c r="AB1005" t="s">
        <v>44</v>
      </c>
      <c r="AC1005" t="s">
        <v>27</v>
      </c>
      <c r="AD1005" t="s">
        <v>19430</v>
      </c>
      <c r="AE1005" t="s">
        <v>46</v>
      </c>
      <c r="AF1005">
        <v>466</v>
      </c>
      <c r="AH1005" t="s">
        <v>19042</v>
      </c>
      <c r="AI1005" t="s">
        <v>19343</v>
      </c>
      <c r="AJ1005" t="s">
        <v>19343</v>
      </c>
      <c r="AK1005" s="8" t="s">
        <v>47</v>
      </c>
      <c r="AL1005" s="8" t="s">
        <v>19344</v>
      </c>
    </row>
    <row r="1006" spans="1:38" hidden="1" x14ac:dyDescent="0.25">
      <c r="A1006" t="s">
        <v>7904</v>
      </c>
      <c r="B1006" t="s">
        <v>387</v>
      </c>
      <c r="C1006" t="s">
        <v>387</v>
      </c>
      <c r="D1006" t="s">
        <v>387</v>
      </c>
      <c r="F1006" t="s">
        <v>388</v>
      </c>
      <c r="H1006" t="s">
        <v>7993</v>
      </c>
      <c r="I1006" t="s">
        <v>7994</v>
      </c>
      <c r="J1006" t="s">
        <v>51</v>
      </c>
      <c r="K1006" t="s">
        <v>40</v>
      </c>
      <c r="L1006">
        <v>35669</v>
      </c>
      <c r="M1006" t="s">
        <v>7995</v>
      </c>
      <c r="N1006">
        <v>4997010</v>
      </c>
      <c r="O1006">
        <v>66</v>
      </c>
      <c r="P1006">
        <v>220144</v>
      </c>
      <c r="Q1006">
        <v>881260</v>
      </c>
      <c r="R1006" t="s">
        <v>946</v>
      </c>
      <c r="S1006" t="s">
        <v>947</v>
      </c>
      <c r="T1006" t="s">
        <v>7996</v>
      </c>
      <c r="U1006" t="s">
        <v>7997</v>
      </c>
      <c r="V1006" t="s">
        <v>157</v>
      </c>
      <c r="W1006" t="s">
        <v>394</v>
      </c>
      <c r="X1006" t="s">
        <v>394</v>
      </c>
      <c r="Y1006" t="s">
        <v>394</v>
      </c>
      <c r="Z1006" t="s">
        <v>1802</v>
      </c>
      <c r="AA1006" t="s">
        <v>7904</v>
      </c>
      <c r="AB1006" t="s">
        <v>44</v>
      </c>
      <c r="AC1006" t="s">
        <v>27</v>
      </c>
      <c r="AD1006" t="s">
        <v>19420</v>
      </c>
      <c r="AE1006" t="s">
        <v>46</v>
      </c>
      <c r="AF1006">
        <v>599</v>
      </c>
      <c r="AH1006" t="s">
        <v>18988</v>
      </c>
      <c r="AI1006" t="s">
        <v>19343</v>
      </c>
      <c r="AJ1006" t="s">
        <v>19343</v>
      </c>
      <c r="AK1006" s="8" t="s">
        <v>47</v>
      </c>
      <c r="AL1006" s="8" t="s">
        <v>19344</v>
      </c>
    </row>
    <row r="1007" spans="1:38" hidden="1" x14ac:dyDescent="0.25">
      <c r="A1007" t="s">
        <v>7905</v>
      </c>
      <c r="B1007" t="s">
        <v>322</v>
      </c>
      <c r="C1007" t="s">
        <v>149</v>
      </c>
      <c r="H1007" t="s">
        <v>7998</v>
      </c>
      <c r="I1007" t="s">
        <v>7999</v>
      </c>
      <c r="J1007" t="s">
        <v>35</v>
      </c>
      <c r="K1007" t="s">
        <v>40</v>
      </c>
      <c r="L1007" t="s">
        <v>8000</v>
      </c>
      <c r="M1007" t="s">
        <v>8001</v>
      </c>
      <c r="N1007">
        <v>4997106</v>
      </c>
      <c r="O1007">
        <v>54</v>
      </c>
      <c r="P1007">
        <v>300028</v>
      </c>
      <c r="Q1007">
        <v>550</v>
      </c>
      <c r="R1007" t="s">
        <v>84</v>
      </c>
      <c r="S1007" t="s">
        <v>85</v>
      </c>
      <c r="T1007" t="s">
        <v>8002</v>
      </c>
      <c r="U1007" t="s">
        <v>8003</v>
      </c>
      <c r="V1007" t="s">
        <v>329</v>
      </c>
      <c r="W1007" t="s">
        <v>703</v>
      </c>
      <c r="X1007" t="s">
        <v>704</v>
      </c>
      <c r="Y1007" t="s">
        <v>704</v>
      </c>
      <c r="Z1007" t="s">
        <v>705</v>
      </c>
      <c r="AA1007" t="s">
        <v>7905</v>
      </c>
      <c r="AB1007" t="s">
        <v>44</v>
      </c>
      <c r="AC1007" t="s">
        <v>27</v>
      </c>
      <c r="AD1007" t="s">
        <v>19436</v>
      </c>
      <c r="AE1007">
        <v>1</v>
      </c>
      <c r="AF1007">
        <v>90</v>
      </c>
      <c r="AH1007" t="s">
        <v>18933</v>
      </c>
      <c r="AI1007" t="s">
        <v>19343</v>
      </c>
      <c r="AJ1007" t="s">
        <v>19343</v>
      </c>
      <c r="AK1007" s="8" t="s">
        <v>47</v>
      </c>
      <c r="AL1007" s="8" t="s">
        <v>19344</v>
      </c>
    </row>
    <row r="1008" spans="1:38" hidden="1" x14ac:dyDescent="0.25">
      <c r="A1008" t="s">
        <v>7906</v>
      </c>
      <c r="B1008" t="s">
        <v>840</v>
      </c>
      <c r="C1008" t="s">
        <v>149</v>
      </c>
      <c r="D1008" t="s">
        <v>8004</v>
      </c>
      <c r="F1008" t="s">
        <v>387</v>
      </c>
      <c r="H1008" t="s">
        <v>8005</v>
      </c>
      <c r="I1008" t="s">
        <v>8006</v>
      </c>
      <c r="J1008" t="s">
        <v>51</v>
      </c>
      <c r="K1008" t="s">
        <v>40</v>
      </c>
      <c r="L1008">
        <v>8706</v>
      </c>
      <c r="M1008" t="s">
        <v>8007</v>
      </c>
      <c r="N1008">
        <v>4997658</v>
      </c>
      <c r="O1008">
        <v>175</v>
      </c>
      <c r="P1008">
        <v>104676</v>
      </c>
      <c r="Q1008">
        <v>208224</v>
      </c>
      <c r="R1008" t="s">
        <v>591</v>
      </c>
      <c r="S1008" t="s">
        <v>592</v>
      </c>
      <c r="T1008" t="s">
        <v>8008</v>
      </c>
      <c r="U1008" t="s">
        <v>8009</v>
      </c>
      <c r="V1008" t="s">
        <v>8010</v>
      </c>
      <c r="W1008" t="s">
        <v>8011</v>
      </c>
      <c r="X1008" t="s">
        <v>8011</v>
      </c>
      <c r="Y1008" t="s">
        <v>8011</v>
      </c>
      <c r="Z1008" t="s">
        <v>77</v>
      </c>
      <c r="AA1008" t="s">
        <v>7906</v>
      </c>
      <c r="AB1008" t="s">
        <v>44</v>
      </c>
      <c r="AC1008" t="s">
        <v>27</v>
      </c>
      <c r="AD1008" t="s">
        <v>19414</v>
      </c>
      <c r="AE1008" t="s">
        <v>46</v>
      </c>
      <c r="AF1008" t="s">
        <v>47</v>
      </c>
      <c r="AH1008" t="s">
        <v>19043</v>
      </c>
      <c r="AI1008" t="s">
        <v>19343</v>
      </c>
      <c r="AJ1008" t="s">
        <v>19343</v>
      </c>
      <c r="AK1008" s="8" t="s">
        <v>47</v>
      </c>
      <c r="AL1008" s="8" t="s">
        <v>19344</v>
      </c>
    </row>
    <row r="1009" spans="1:38" hidden="1" x14ac:dyDescent="0.25">
      <c r="A1009" t="s">
        <v>8012</v>
      </c>
      <c r="B1009" t="s">
        <v>387</v>
      </c>
      <c r="C1009" t="s">
        <v>149</v>
      </c>
      <c r="D1009" t="s">
        <v>1104</v>
      </c>
      <c r="E1009" t="s">
        <v>8107</v>
      </c>
      <c r="F1009" t="s">
        <v>1106</v>
      </c>
      <c r="H1009" t="s">
        <v>8108</v>
      </c>
      <c r="I1009" t="s">
        <v>8109</v>
      </c>
      <c r="J1009" t="s">
        <v>51</v>
      </c>
      <c r="K1009" t="s">
        <v>40</v>
      </c>
      <c r="L1009" t="s">
        <v>8110</v>
      </c>
      <c r="M1009" t="s">
        <v>8111</v>
      </c>
      <c r="N1009">
        <v>4998522</v>
      </c>
      <c r="O1009">
        <v>115</v>
      </c>
      <c r="P1009">
        <v>311046</v>
      </c>
      <c r="Q1009">
        <v>1296536</v>
      </c>
      <c r="R1009" t="s">
        <v>191</v>
      </c>
      <c r="S1009" t="s">
        <v>72</v>
      </c>
      <c r="T1009" t="s">
        <v>8112</v>
      </c>
      <c r="U1009" t="s">
        <v>8113</v>
      </c>
      <c r="V1009" t="s">
        <v>157</v>
      </c>
      <c r="W1009" t="s">
        <v>3855</v>
      </c>
      <c r="X1009" t="s">
        <v>3855</v>
      </c>
      <c r="Y1009" t="s">
        <v>3855</v>
      </c>
      <c r="Z1009" t="s">
        <v>737</v>
      </c>
      <c r="AA1009" t="s">
        <v>8012</v>
      </c>
      <c r="AB1009" t="s">
        <v>44</v>
      </c>
      <c r="AC1009" t="s">
        <v>27</v>
      </c>
      <c r="AD1009" t="s">
        <v>19436</v>
      </c>
      <c r="AE1009">
        <v>3</v>
      </c>
      <c r="AF1009">
        <v>66</v>
      </c>
      <c r="AH1009" t="s">
        <v>18997</v>
      </c>
      <c r="AI1009" t="s">
        <v>19343</v>
      </c>
      <c r="AJ1009" t="s">
        <v>19343</v>
      </c>
      <c r="AK1009" s="8" t="s">
        <v>19375</v>
      </c>
      <c r="AL1009" s="8" t="s">
        <v>19343</v>
      </c>
    </row>
    <row r="1010" spans="1:38" hidden="1" x14ac:dyDescent="0.25">
      <c r="A1010" t="s">
        <v>8013</v>
      </c>
      <c r="B1010" t="s">
        <v>603</v>
      </c>
      <c r="C1010" t="s">
        <v>149</v>
      </c>
      <c r="D1010" t="s">
        <v>604</v>
      </c>
      <c r="F1010" t="s">
        <v>605</v>
      </c>
      <c r="H1010" t="s">
        <v>8114</v>
      </c>
      <c r="I1010" t="s">
        <v>8115</v>
      </c>
      <c r="J1010" t="s">
        <v>51</v>
      </c>
      <c r="K1010" t="s">
        <v>40</v>
      </c>
      <c r="L1010" t="s">
        <v>8116</v>
      </c>
      <c r="M1010" t="s">
        <v>8117</v>
      </c>
      <c r="N1010">
        <v>4999021</v>
      </c>
      <c r="O1010">
        <v>197</v>
      </c>
      <c r="P1010">
        <v>181276</v>
      </c>
      <c r="Q1010">
        <v>158836</v>
      </c>
      <c r="R1010" t="s">
        <v>71</v>
      </c>
      <c r="S1010" t="s">
        <v>72</v>
      </c>
      <c r="T1010" t="s">
        <v>8118</v>
      </c>
      <c r="U1010" t="s">
        <v>8119</v>
      </c>
      <c r="V1010" t="s">
        <v>612</v>
      </c>
      <c r="W1010" t="s">
        <v>295</v>
      </c>
      <c r="X1010" t="s">
        <v>295</v>
      </c>
      <c r="Y1010" t="s">
        <v>295</v>
      </c>
      <c r="Z1010" t="s">
        <v>613</v>
      </c>
      <c r="AA1010" t="s">
        <v>8013</v>
      </c>
      <c r="AB1010" t="s">
        <v>44</v>
      </c>
      <c r="AC1010" t="s">
        <v>27</v>
      </c>
      <c r="AD1010" t="s">
        <v>19436</v>
      </c>
      <c r="AE1010">
        <v>1</v>
      </c>
      <c r="AF1010">
        <v>190</v>
      </c>
      <c r="AH1010" t="s">
        <v>18933</v>
      </c>
      <c r="AI1010" t="s">
        <v>19343</v>
      </c>
      <c r="AJ1010" t="s">
        <v>19343</v>
      </c>
      <c r="AK1010" s="8" t="s">
        <v>47</v>
      </c>
      <c r="AL1010" s="8" t="s">
        <v>19344</v>
      </c>
    </row>
    <row r="1011" spans="1:38" hidden="1" x14ac:dyDescent="0.25">
      <c r="A1011" t="s">
        <v>8014</v>
      </c>
      <c r="B1011" t="s">
        <v>369</v>
      </c>
      <c r="C1011" t="s">
        <v>248</v>
      </c>
      <c r="H1011" t="s">
        <v>8120</v>
      </c>
      <c r="I1011" t="s">
        <v>8121</v>
      </c>
      <c r="J1011" t="s">
        <v>35</v>
      </c>
      <c r="K1011" t="s">
        <v>40</v>
      </c>
      <c r="L1011" t="s">
        <v>8122</v>
      </c>
      <c r="M1011" t="s">
        <v>8123</v>
      </c>
      <c r="N1011">
        <v>4999257</v>
      </c>
      <c r="O1011">
        <v>23</v>
      </c>
      <c r="P1011">
        <v>447117</v>
      </c>
      <c r="Q1011">
        <v>1329815</v>
      </c>
      <c r="R1011" t="s">
        <v>8124</v>
      </c>
      <c r="S1011" t="s">
        <v>8125</v>
      </c>
      <c r="T1011" t="s">
        <v>8126</v>
      </c>
      <c r="U1011" t="s">
        <v>8127</v>
      </c>
      <c r="V1011" t="s">
        <v>553</v>
      </c>
      <c r="W1011" t="s">
        <v>767</v>
      </c>
      <c r="X1011" t="s">
        <v>767</v>
      </c>
      <c r="Y1011" t="s">
        <v>767</v>
      </c>
      <c r="Z1011" t="s">
        <v>321</v>
      </c>
      <c r="AA1011" t="s">
        <v>8014</v>
      </c>
      <c r="AB1011" t="s">
        <v>44</v>
      </c>
      <c r="AC1011" t="s">
        <v>27</v>
      </c>
      <c r="AD1011" t="s">
        <v>19436</v>
      </c>
      <c r="AE1011">
        <v>1</v>
      </c>
      <c r="AF1011">
        <v>93</v>
      </c>
      <c r="AH1011" t="s">
        <v>19022</v>
      </c>
      <c r="AI1011" t="s">
        <v>19343</v>
      </c>
      <c r="AJ1011" t="s">
        <v>19343</v>
      </c>
      <c r="AK1011" s="8" t="s">
        <v>19372</v>
      </c>
      <c r="AL1011" s="8" t="s">
        <v>19344</v>
      </c>
    </row>
    <row r="1012" spans="1:38" hidden="1" x14ac:dyDescent="0.25">
      <c r="A1012" t="s">
        <v>8015</v>
      </c>
      <c r="B1012" t="s">
        <v>322</v>
      </c>
      <c r="C1012" t="s">
        <v>149</v>
      </c>
      <c r="H1012" t="s">
        <v>8128</v>
      </c>
      <c r="I1012" t="s">
        <v>8129</v>
      </c>
      <c r="J1012" t="s">
        <v>35</v>
      </c>
      <c r="K1012" t="s">
        <v>40</v>
      </c>
      <c r="L1012" t="s">
        <v>8130</v>
      </c>
      <c r="M1012" t="s">
        <v>8131</v>
      </c>
      <c r="N1012">
        <v>5000039</v>
      </c>
      <c r="O1012">
        <v>80</v>
      </c>
      <c r="P1012">
        <v>160521</v>
      </c>
      <c r="Q1012">
        <v>550</v>
      </c>
      <c r="R1012" t="s">
        <v>84</v>
      </c>
      <c r="S1012" t="s">
        <v>85</v>
      </c>
      <c r="T1012" t="s">
        <v>8132</v>
      </c>
      <c r="U1012" t="s">
        <v>8133</v>
      </c>
      <c r="V1012" t="s">
        <v>329</v>
      </c>
      <c r="W1012" t="s">
        <v>1878</v>
      </c>
      <c r="X1012" t="s">
        <v>331</v>
      </c>
      <c r="Y1012" t="s">
        <v>331</v>
      </c>
      <c r="Z1012" t="s">
        <v>703</v>
      </c>
      <c r="AA1012" t="s">
        <v>8015</v>
      </c>
      <c r="AB1012" t="s">
        <v>44</v>
      </c>
      <c r="AC1012" t="s">
        <v>27</v>
      </c>
      <c r="AD1012" t="s">
        <v>19436</v>
      </c>
      <c r="AE1012">
        <v>2</v>
      </c>
      <c r="AF1012">
        <v>78</v>
      </c>
      <c r="AH1012" t="s">
        <v>19044</v>
      </c>
      <c r="AI1012" t="s">
        <v>19343</v>
      </c>
      <c r="AJ1012" t="s">
        <v>19343</v>
      </c>
      <c r="AK1012" s="8" t="s">
        <v>47</v>
      </c>
      <c r="AL1012" s="8" t="s">
        <v>19343</v>
      </c>
    </row>
    <row r="1013" spans="1:38" hidden="1" x14ac:dyDescent="0.25">
      <c r="A1013" t="s">
        <v>8016</v>
      </c>
      <c r="B1013" t="s">
        <v>3927</v>
      </c>
      <c r="H1013" t="s">
        <v>8134</v>
      </c>
      <c r="I1013" t="s">
        <v>8135</v>
      </c>
      <c r="J1013" t="s">
        <v>51</v>
      </c>
      <c r="K1013" t="s">
        <v>40</v>
      </c>
      <c r="L1013" t="s">
        <v>8136</v>
      </c>
      <c r="M1013" t="s">
        <v>8137</v>
      </c>
      <c r="N1013">
        <v>5000203</v>
      </c>
      <c r="O1013">
        <v>58</v>
      </c>
      <c r="P1013">
        <v>186570</v>
      </c>
      <c r="Q1013">
        <v>550</v>
      </c>
      <c r="R1013" t="s">
        <v>84</v>
      </c>
      <c r="S1013" t="s">
        <v>85</v>
      </c>
      <c r="T1013" t="s">
        <v>8138</v>
      </c>
      <c r="U1013" t="s">
        <v>8139</v>
      </c>
      <c r="V1013" t="s">
        <v>578</v>
      </c>
      <c r="W1013" t="s">
        <v>8140</v>
      </c>
      <c r="X1013" t="s">
        <v>8140</v>
      </c>
      <c r="Y1013" t="s">
        <v>8140</v>
      </c>
      <c r="Z1013" t="s">
        <v>8141</v>
      </c>
      <c r="AA1013" t="s">
        <v>8016</v>
      </c>
      <c r="AB1013" t="s">
        <v>44</v>
      </c>
      <c r="AC1013" t="s">
        <v>27</v>
      </c>
      <c r="AD1013" t="s">
        <v>19412</v>
      </c>
      <c r="AE1013" t="s">
        <v>46</v>
      </c>
      <c r="AF1013">
        <v>721</v>
      </c>
      <c r="AH1013" t="s">
        <v>40</v>
      </c>
      <c r="AI1013" t="s">
        <v>19343</v>
      </c>
      <c r="AJ1013" t="s">
        <v>19343</v>
      </c>
      <c r="AK1013" s="8" t="s">
        <v>47</v>
      </c>
      <c r="AL1013" s="8" t="s">
        <v>19344</v>
      </c>
    </row>
    <row r="1014" spans="1:38" hidden="1" x14ac:dyDescent="0.25">
      <c r="A1014" t="s">
        <v>8017</v>
      </c>
      <c r="B1014" t="s">
        <v>322</v>
      </c>
      <c r="C1014" t="s">
        <v>149</v>
      </c>
      <c r="D1014" t="s">
        <v>387</v>
      </c>
      <c r="F1014" t="s">
        <v>491</v>
      </c>
      <c r="H1014" t="s">
        <v>8142</v>
      </c>
      <c r="I1014" t="s">
        <v>8143</v>
      </c>
      <c r="J1014" t="s">
        <v>51</v>
      </c>
      <c r="K1014" t="s">
        <v>40</v>
      </c>
      <c r="L1014" t="s">
        <v>8144</v>
      </c>
      <c r="M1014" t="s">
        <v>8145</v>
      </c>
      <c r="N1014">
        <v>5000388</v>
      </c>
      <c r="O1014">
        <v>51</v>
      </c>
      <c r="P1014">
        <v>241640</v>
      </c>
      <c r="Q1014">
        <v>1296536</v>
      </c>
      <c r="R1014" t="s">
        <v>191</v>
      </c>
      <c r="S1014" t="s">
        <v>72</v>
      </c>
      <c r="T1014" t="s">
        <v>8146</v>
      </c>
      <c r="U1014" t="s">
        <v>8147</v>
      </c>
      <c r="V1014" t="s">
        <v>157</v>
      </c>
      <c r="W1014" t="s">
        <v>498</v>
      </c>
      <c r="X1014" t="s">
        <v>498</v>
      </c>
      <c r="Y1014" t="s">
        <v>498</v>
      </c>
      <c r="Z1014" t="s">
        <v>7201</v>
      </c>
      <c r="AA1014" t="s">
        <v>8017</v>
      </c>
      <c r="AB1014" t="s">
        <v>44</v>
      </c>
      <c r="AC1014" t="s">
        <v>27</v>
      </c>
      <c r="AD1014" t="s">
        <v>19436</v>
      </c>
      <c r="AE1014">
        <v>3</v>
      </c>
      <c r="AF1014">
        <v>114</v>
      </c>
      <c r="AH1014" t="s">
        <v>19028</v>
      </c>
      <c r="AI1014" t="s">
        <v>19343</v>
      </c>
      <c r="AJ1014" t="s">
        <v>19343</v>
      </c>
      <c r="AK1014" s="8" t="s">
        <v>19366</v>
      </c>
      <c r="AL1014" s="8" t="s">
        <v>19343</v>
      </c>
    </row>
    <row r="1015" spans="1:38" hidden="1" x14ac:dyDescent="0.25">
      <c r="A1015" t="s">
        <v>8018</v>
      </c>
      <c r="C1015" t="s">
        <v>149</v>
      </c>
      <c r="H1015" t="s">
        <v>8148</v>
      </c>
      <c r="I1015" t="s">
        <v>8149</v>
      </c>
      <c r="J1015" t="s">
        <v>51</v>
      </c>
      <c r="K1015" t="s">
        <v>40</v>
      </c>
      <c r="L1015" t="s">
        <v>8150</v>
      </c>
      <c r="M1015" t="s">
        <v>8151</v>
      </c>
      <c r="N1015">
        <v>5000660</v>
      </c>
      <c r="O1015">
        <v>53</v>
      </c>
      <c r="P1015">
        <v>504778</v>
      </c>
      <c r="Q1015">
        <v>550</v>
      </c>
      <c r="R1015" t="s">
        <v>84</v>
      </c>
      <c r="S1015" t="s">
        <v>85</v>
      </c>
      <c r="T1015" t="s">
        <v>8152</v>
      </c>
      <c r="U1015" t="s">
        <v>8153</v>
      </c>
      <c r="V1015" t="s">
        <v>895</v>
      </c>
      <c r="W1015" t="s">
        <v>896</v>
      </c>
      <c r="X1015" t="s">
        <v>896</v>
      </c>
      <c r="Y1015" t="s">
        <v>896</v>
      </c>
      <c r="Z1015" t="s">
        <v>1144</v>
      </c>
      <c r="AA1015" t="s">
        <v>8018</v>
      </c>
      <c r="AB1015" t="s">
        <v>44</v>
      </c>
      <c r="AC1015" t="s">
        <v>27</v>
      </c>
      <c r="AD1015" t="s">
        <v>19412</v>
      </c>
      <c r="AE1015" t="s">
        <v>46</v>
      </c>
      <c r="AF1015" t="s">
        <v>47</v>
      </c>
      <c r="AH1015" t="s">
        <v>40</v>
      </c>
      <c r="AI1015" t="s">
        <v>19343</v>
      </c>
      <c r="AJ1015" t="s">
        <v>19343</v>
      </c>
      <c r="AK1015" s="8" t="s">
        <v>47</v>
      </c>
      <c r="AL1015" s="8" t="s">
        <v>19344</v>
      </c>
    </row>
    <row r="1016" spans="1:38" hidden="1" x14ac:dyDescent="0.25">
      <c r="A1016" t="s">
        <v>8019</v>
      </c>
      <c r="B1016" t="s">
        <v>387</v>
      </c>
      <c r="C1016" t="s">
        <v>149</v>
      </c>
      <c r="D1016" t="s">
        <v>1104</v>
      </c>
      <c r="E1016" t="s">
        <v>8154</v>
      </c>
      <c r="F1016" t="s">
        <v>1106</v>
      </c>
      <c r="H1016" t="s">
        <v>8155</v>
      </c>
      <c r="I1016" t="s">
        <v>8156</v>
      </c>
      <c r="J1016" t="s">
        <v>51</v>
      </c>
      <c r="K1016" t="s">
        <v>40</v>
      </c>
      <c r="L1016" t="s">
        <v>8157</v>
      </c>
      <c r="M1016" t="s">
        <v>8158</v>
      </c>
      <c r="N1016">
        <v>5000916</v>
      </c>
      <c r="O1016">
        <v>82</v>
      </c>
      <c r="P1016">
        <v>270956</v>
      </c>
      <c r="Q1016">
        <v>1296536</v>
      </c>
      <c r="R1016" t="s">
        <v>191</v>
      </c>
      <c r="S1016" t="s">
        <v>72</v>
      </c>
      <c r="T1016" t="s">
        <v>8159</v>
      </c>
      <c r="U1016" t="s">
        <v>8160</v>
      </c>
      <c r="V1016" t="s">
        <v>157</v>
      </c>
      <c r="W1016" t="s">
        <v>1113</v>
      </c>
      <c r="X1016" t="s">
        <v>1113</v>
      </c>
      <c r="Y1016" t="s">
        <v>1113</v>
      </c>
      <c r="Z1016" t="s">
        <v>737</v>
      </c>
      <c r="AA1016" t="s">
        <v>8019</v>
      </c>
      <c r="AB1016" t="s">
        <v>44</v>
      </c>
      <c r="AC1016" t="s">
        <v>27</v>
      </c>
      <c r="AD1016" t="s">
        <v>19436</v>
      </c>
      <c r="AE1016">
        <v>3</v>
      </c>
      <c r="AF1016">
        <v>171</v>
      </c>
      <c r="AH1016" t="s">
        <v>19045</v>
      </c>
      <c r="AI1016" t="s">
        <v>19343</v>
      </c>
      <c r="AJ1016" t="s">
        <v>19343</v>
      </c>
      <c r="AK1016" s="8" t="s">
        <v>19372</v>
      </c>
      <c r="AL1016" s="8" t="s">
        <v>19343</v>
      </c>
    </row>
    <row r="1017" spans="1:38" hidden="1" x14ac:dyDescent="0.25">
      <c r="A1017" t="s">
        <v>8020</v>
      </c>
      <c r="B1017" t="s">
        <v>322</v>
      </c>
      <c r="C1017" t="s">
        <v>149</v>
      </c>
      <c r="D1017" t="s">
        <v>387</v>
      </c>
      <c r="F1017" t="s">
        <v>491</v>
      </c>
      <c r="H1017" t="s">
        <v>8161</v>
      </c>
      <c r="I1017" t="s">
        <v>8162</v>
      </c>
      <c r="J1017" t="s">
        <v>51</v>
      </c>
      <c r="K1017" t="s">
        <v>40</v>
      </c>
      <c r="L1017" t="s">
        <v>8163</v>
      </c>
      <c r="M1017" t="s">
        <v>8164</v>
      </c>
      <c r="N1017">
        <v>5001133</v>
      </c>
      <c r="O1017">
        <v>43</v>
      </c>
      <c r="P1017">
        <v>227418</v>
      </c>
      <c r="Q1017">
        <v>1296536</v>
      </c>
      <c r="R1017" t="s">
        <v>191</v>
      </c>
      <c r="S1017" t="s">
        <v>72</v>
      </c>
      <c r="T1017" t="s">
        <v>8165</v>
      </c>
      <c r="U1017" t="s">
        <v>8166</v>
      </c>
      <c r="V1017" t="s">
        <v>157</v>
      </c>
      <c r="W1017" t="s">
        <v>498</v>
      </c>
      <c r="X1017" t="s">
        <v>498</v>
      </c>
      <c r="Y1017" t="s">
        <v>498</v>
      </c>
      <c r="Z1017" t="s">
        <v>7201</v>
      </c>
      <c r="AA1017" t="s">
        <v>8020</v>
      </c>
      <c r="AB1017" t="s">
        <v>44</v>
      </c>
      <c r="AC1017" t="s">
        <v>27</v>
      </c>
      <c r="AD1017" t="s">
        <v>19436</v>
      </c>
      <c r="AE1017">
        <v>3</v>
      </c>
      <c r="AF1017">
        <v>114</v>
      </c>
      <c r="AH1017" t="s">
        <v>19028</v>
      </c>
      <c r="AI1017" t="s">
        <v>19343</v>
      </c>
      <c r="AJ1017" t="s">
        <v>19343</v>
      </c>
      <c r="AK1017" s="8" t="s">
        <v>19366</v>
      </c>
      <c r="AL1017" s="8" t="s">
        <v>19343</v>
      </c>
    </row>
    <row r="1018" spans="1:38" hidden="1" x14ac:dyDescent="0.25">
      <c r="A1018" t="s">
        <v>8021</v>
      </c>
      <c r="B1018" t="s">
        <v>177</v>
      </c>
      <c r="C1018" t="s">
        <v>149</v>
      </c>
      <c r="F1018" t="s">
        <v>150</v>
      </c>
      <c r="H1018" t="s">
        <v>8167</v>
      </c>
      <c r="I1018" t="s">
        <v>8168</v>
      </c>
      <c r="J1018" t="s">
        <v>51</v>
      </c>
      <c r="K1018" t="s">
        <v>40</v>
      </c>
      <c r="L1018" t="s">
        <v>8169</v>
      </c>
      <c r="M1018" t="s">
        <v>8170</v>
      </c>
      <c r="N1018">
        <v>5001393</v>
      </c>
      <c r="O1018">
        <v>24</v>
      </c>
      <c r="P1018">
        <v>356150</v>
      </c>
      <c r="Q1018">
        <v>69219</v>
      </c>
      <c r="R1018" t="s">
        <v>5195</v>
      </c>
      <c r="S1018" t="s">
        <v>85</v>
      </c>
      <c r="T1018" t="s">
        <v>8171</v>
      </c>
      <c r="U1018" t="s">
        <v>8172</v>
      </c>
      <c r="V1018" t="s">
        <v>157</v>
      </c>
      <c r="W1018" t="s">
        <v>184</v>
      </c>
      <c r="X1018" t="s">
        <v>184</v>
      </c>
      <c r="Y1018" t="s">
        <v>184</v>
      </c>
      <c r="Z1018" t="s">
        <v>857</v>
      </c>
      <c r="AA1018" t="s">
        <v>8021</v>
      </c>
      <c r="AB1018" t="s">
        <v>44</v>
      </c>
      <c r="AC1018" t="s">
        <v>27</v>
      </c>
      <c r="AD1018" t="s">
        <v>19412</v>
      </c>
      <c r="AE1018" t="s">
        <v>46</v>
      </c>
      <c r="AF1018">
        <v>700</v>
      </c>
      <c r="AH1018" t="s">
        <v>40</v>
      </c>
      <c r="AI1018" t="s">
        <v>19343</v>
      </c>
      <c r="AJ1018" t="s">
        <v>19343</v>
      </c>
      <c r="AK1018" s="8" t="s">
        <v>47</v>
      </c>
      <c r="AL1018" s="8" t="s">
        <v>19344</v>
      </c>
    </row>
    <row r="1019" spans="1:38" hidden="1" x14ac:dyDescent="0.25">
      <c r="A1019" t="s">
        <v>8022</v>
      </c>
      <c r="C1019" t="s">
        <v>149</v>
      </c>
      <c r="H1019" t="s">
        <v>8173</v>
      </c>
      <c r="I1019" t="s">
        <v>8174</v>
      </c>
      <c r="J1019" t="s">
        <v>35</v>
      </c>
      <c r="K1019" t="s">
        <v>40</v>
      </c>
      <c r="L1019" t="s">
        <v>8175</v>
      </c>
      <c r="M1019" t="s">
        <v>8176</v>
      </c>
      <c r="N1019">
        <v>5001698</v>
      </c>
      <c r="O1019">
        <v>116</v>
      </c>
      <c r="P1019">
        <v>111358</v>
      </c>
      <c r="Q1019">
        <v>158836</v>
      </c>
      <c r="R1019" t="s">
        <v>71</v>
      </c>
      <c r="S1019" t="s">
        <v>72</v>
      </c>
      <c r="T1019" t="s">
        <v>8177</v>
      </c>
      <c r="U1019" t="s">
        <v>8178</v>
      </c>
      <c r="V1019" t="s">
        <v>2173</v>
      </c>
      <c r="W1019" t="s">
        <v>3233</v>
      </c>
      <c r="X1019" t="s">
        <v>238</v>
      </c>
      <c r="Y1019" t="s">
        <v>238</v>
      </c>
      <c r="Z1019" t="s">
        <v>3234</v>
      </c>
      <c r="AA1019" t="s">
        <v>8022</v>
      </c>
      <c r="AB1019" t="s">
        <v>44</v>
      </c>
      <c r="AC1019" t="s">
        <v>27</v>
      </c>
      <c r="AD1019" t="s">
        <v>19436</v>
      </c>
      <c r="AE1019">
        <v>2</v>
      </c>
      <c r="AF1019">
        <v>78</v>
      </c>
      <c r="AH1019" t="s">
        <v>18982</v>
      </c>
      <c r="AI1019" t="s">
        <v>19343</v>
      </c>
      <c r="AJ1019" t="s">
        <v>19343</v>
      </c>
      <c r="AK1019" s="8" t="s">
        <v>19370</v>
      </c>
      <c r="AL1019" s="8" t="s">
        <v>19343</v>
      </c>
    </row>
    <row r="1020" spans="1:38" hidden="1" x14ac:dyDescent="0.25">
      <c r="A1020" t="s">
        <v>8023</v>
      </c>
      <c r="B1020" t="s">
        <v>3150</v>
      </c>
      <c r="C1020" t="s">
        <v>149</v>
      </c>
      <c r="D1020" t="s">
        <v>422</v>
      </c>
      <c r="F1020" t="s">
        <v>2646</v>
      </c>
      <c r="H1020" t="s">
        <v>8179</v>
      </c>
      <c r="I1020" t="s">
        <v>8180</v>
      </c>
      <c r="J1020" t="s">
        <v>35</v>
      </c>
      <c r="K1020" t="s">
        <v>40</v>
      </c>
      <c r="L1020" t="s">
        <v>8181</v>
      </c>
      <c r="M1020" t="s">
        <v>8182</v>
      </c>
      <c r="N1020">
        <v>5001926</v>
      </c>
      <c r="O1020">
        <v>192</v>
      </c>
      <c r="P1020">
        <v>84350</v>
      </c>
      <c r="Q1020">
        <v>208224</v>
      </c>
      <c r="R1020" t="s">
        <v>591</v>
      </c>
      <c r="S1020" t="s">
        <v>592</v>
      </c>
      <c r="T1020" t="s">
        <v>8183</v>
      </c>
      <c r="U1020" t="s">
        <v>8184</v>
      </c>
      <c r="V1020" t="s">
        <v>1719</v>
      </c>
      <c r="W1020" t="s">
        <v>2653</v>
      </c>
      <c r="X1020" t="s">
        <v>2653</v>
      </c>
      <c r="Y1020" t="s">
        <v>2653</v>
      </c>
      <c r="Z1020" t="s">
        <v>6864</v>
      </c>
      <c r="AA1020" t="s">
        <v>8023</v>
      </c>
      <c r="AB1020" t="s">
        <v>44</v>
      </c>
      <c r="AC1020" t="s">
        <v>27</v>
      </c>
      <c r="AD1020" t="s">
        <v>19414</v>
      </c>
      <c r="AE1020" t="s">
        <v>46</v>
      </c>
      <c r="AF1020">
        <v>125</v>
      </c>
      <c r="AH1020" t="s">
        <v>18933</v>
      </c>
      <c r="AI1020" t="s">
        <v>19343</v>
      </c>
      <c r="AJ1020" t="s">
        <v>19343</v>
      </c>
      <c r="AK1020" s="8" t="s">
        <v>47</v>
      </c>
      <c r="AL1020" s="8" t="s">
        <v>19344</v>
      </c>
    </row>
    <row r="1021" spans="1:38" hidden="1" x14ac:dyDescent="0.25">
      <c r="A1021" t="s">
        <v>8024</v>
      </c>
      <c r="B1021" t="s">
        <v>387</v>
      </c>
      <c r="C1021" t="s">
        <v>149</v>
      </c>
      <c r="D1021" t="s">
        <v>1104</v>
      </c>
      <c r="E1021" t="s">
        <v>8185</v>
      </c>
      <c r="F1021" t="s">
        <v>1106</v>
      </c>
      <c r="H1021" t="s">
        <v>8186</v>
      </c>
      <c r="I1021" t="s">
        <v>8187</v>
      </c>
      <c r="J1021" t="s">
        <v>51</v>
      </c>
      <c r="K1021" t="s">
        <v>40</v>
      </c>
      <c r="L1021" t="s">
        <v>8188</v>
      </c>
      <c r="M1021" t="s">
        <v>8189</v>
      </c>
      <c r="N1021">
        <v>5002226</v>
      </c>
      <c r="O1021">
        <v>67</v>
      </c>
      <c r="P1021">
        <v>298011</v>
      </c>
      <c r="Q1021">
        <v>1812934</v>
      </c>
      <c r="R1021" t="s">
        <v>254</v>
      </c>
      <c r="S1021" t="s">
        <v>72</v>
      </c>
      <c r="T1021" t="s">
        <v>8190</v>
      </c>
      <c r="U1021" t="s">
        <v>8191</v>
      </c>
      <c r="V1021" t="s">
        <v>157</v>
      </c>
      <c r="W1021" t="s">
        <v>3855</v>
      </c>
      <c r="X1021" t="s">
        <v>3855</v>
      </c>
      <c r="Y1021" t="s">
        <v>3855</v>
      </c>
      <c r="Z1021" t="s">
        <v>8192</v>
      </c>
      <c r="AA1021" t="s">
        <v>8024</v>
      </c>
      <c r="AB1021" t="s">
        <v>44</v>
      </c>
      <c r="AC1021" t="s">
        <v>27</v>
      </c>
      <c r="AD1021" t="s">
        <v>19436</v>
      </c>
      <c r="AE1021">
        <v>2</v>
      </c>
      <c r="AF1021">
        <v>78</v>
      </c>
      <c r="AH1021" t="s">
        <v>19024</v>
      </c>
      <c r="AI1021" t="s">
        <v>19344</v>
      </c>
      <c r="AJ1021" t="s">
        <v>19343</v>
      </c>
      <c r="AK1021" s="8" t="s">
        <v>19368</v>
      </c>
      <c r="AL1021" s="8" t="s">
        <v>19343</v>
      </c>
    </row>
    <row r="1022" spans="1:38" hidden="1" x14ac:dyDescent="0.25">
      <c r="A1022" t="s">
        <v>8025</v>
      </c>
      <c r="B1022" t="s">
        <v>322</v>
      </c>
      <c r="C1022" t="s">
        <v>149</v>
      </c>
      <c r="H1022" t="s">
        <v>8193</v>
      </c>
      <c r="I1022" t="s">
        <v>8194</v>
      </c>
      <c r="J1022" t="s">
        <v>35</v>
      </c>
      <c r="K1022" t="s">
        <v>40</v>
      </c>
      <c r="L1022" t="s">
        <v>8195</v>
      </c>
      <c r="M1022" t="s">
        <v>8196</v>
      </c>
      <c r="N1022">
        <v>5002227</v>
      </c>
      <c r="O1022">
        <v>73</v>
      </c>
      <c r="P1022">
        <v>167296</v>
      </c>
      <c r="Q1022">
        <v>550</v>
      </c>
      <c r="R1022" t="s">
        <v>84</v>
      </c>
      <c r="S1022" t="s">
        <v>85</v>
      </c>
      <c r="T1022" t="s">
        <v>8197</v>
      </c>
      <c r="U1022" t="s">
        <v>8198</v>
      </c>
      <c r="V1022" t="s">
        <v>329</v>
      </c>
      <c r="W1022" t="s">
        <v>703</v>
      </c>
      <c r="X1022" t="s">
        <v>704</v>
      </c>
      <c r="Y1022" t="s">
        <v>704</v>
      </c>
      <c r="Z1022" t="s">
        <v>705</v>
      </c>
      <c r="AA1022" t="s">
        <v>8025</v>
      </c>
      <c r="AB1022" t="s">
        <v>44</v>
      </c>
      <c r="AC1022" t="s">
        <v>27</v>
      </c>
      <c r="AD1022" t="s">
        <v>19436</v>
      </c>
      <c r="AE1022">
        <v>3</v>
      </c>
      <c r="AF1022">
        <v>798</v>
      </c>
      <c r="AH1022" t="s">
        <v>18964</v>
      </c>
      <c r="AI1022" t="s">
        <v>19344</v>
      </c>
      <c r="AJ1022" t="s">
        <v>19343</v>
      </c>
      <c r="AK1022" s="8" t="s">
        <v>47</v>
      </c>
      <c r="AL1022" s="8" t="s">
        <v>19343</v>
      </c>
    </row>
    <row r="1023" spans="1:38" hidden="1" x14ac:dyDescent="0.25">
      <c r="A1023" t="s">
        <v>8026</v>
      </c>
      <c r="B1023" t="s">
        <v>322</v>
      </c>
      <c r="C1023" t="s">
        <v>149</v>
      </c>
      <c r="H1023" t="s">
        <v>8199</v>
      </c>
      <c r="I1023" t="s">
        <v>8200</v>
      </c>
      <c r="J1023" t="s">
        <v>35</v>
      </c>
      <c r="K1023" t="s">
        <v>40</v>
      </c>
      <c r="L1023" t="s">
        <v>8201</v>
      </c>
      <c r="M1023" t="s">
        <v>8202</v>
      </c>
      <c r="N1023">
        <v>5002252</v>
      </c>
      <c r="O1023">
        <v>88</v>
      </c>
      <c r="P1023">
        <v>216348</v>
      </c>
      <c r="Q1023">
        <v>550</v>
      </c>
      <c r="R1023" t="s">
        <v>84</v>
      </c>
      <c r="S1023" t="s">
        <v>85</v>
      </c>
      <c r="T1023" t="s">
        <v>8203</v>
      </c>
      <c r="U1023" t="s">
        <v>8204</v>
      </c>
      <c r="V1023" t="s">
        <v>329</v>
      </c>
      <c r="W1023" t="s">
        <v>1878</v>
      </c>
      <c r="X1023" t="s">
        <v>331</v>
      </c>
      <c r="Y1023" t="s">
        <v>331</v>
      </c>
      <c r="Z1023" t="s">
        <v>1499</v>
      </c>
      <c r="AA1023" t="s">
        <v>8026</v>
      </c>
      <c r="AB1023" t="s">
        <v>44</v>
      </c>
      <c r="AC1023" t="s">
        <v>27</v>
      </c>
      <c r="AD1023" t="s">
        <v>19436</v>
      </c>
      <c r="AE1023">
        <v>4</v>
      </c>
      <c r="AF1023">
        <v>108</v>
      </c>
      <c r="AH1023" t="s">
        <v>19012</v>
      </c>
      <c r="AI1023" t="s">
        <v>19344</v>
      </c>
      <c r="AJ1023" t="s">
        <v>19343</v>
      </c>
      <c r="AK1023" s="8" t="s">
        <v>47</v>
      </c>
      <c r="AL1023" s="8" t="s">
        <v>19343</v>
      </c>
    </row>
    <row r="1024" spans="1:38" hidden="1" x14ac:dyDescent="0.25">
      <c r="A1024" t="s">
        <v>8027</v>
      </c>
      <c r="B1024" t="s">
        <v>715</v>
      </c>
      <c r="C1024" t="s">
        <v>149</v>
      </c>
      <c r="H1024" t="s">
        <v>8205</v>
      </c>
      <c r="I1024" t="s">
        <v>8206</v>
      </c>
      <c r="J1024" t="s">
        <v>2636</v>
      </c>
      <c r="K1024" t="s">
        <v>40</v>
      </c>
      <c r="L1024" t="s">
        <v>8207</v>
      </c>
      <c r="M1024" t="s">
        <v>40</v>
      </c>
      <c r="N1024">
        <v>5002290</v>
      </c>
      <c r="O1024">
        <v>95</v>
      </c>
      <c r="P1024">
        <v>170614</v>
      </c>
      <c r="Q1024">
        <v>550</v>
      </c>
      <c r="R1024" t="s">
        <v>84</v>
      </c>
      <c r="S1024" t="s">
        <v>85</v>
      </c>
      <c r="T1024" t="s">
        <v>40</v>
      </c>
      <c r="U1024" t="s">
        <v>8208</v>
      </c>
      <c r="V1024" t="s">
        <v>329</v>
      </c>
      <c r="W1024" t="s">
        <v>2639</v>
      </c>
      <c r="X1024" t="s">
        <v>722</v>
      </c>
      <c r="Y1024" t="s">
        <v>722</v>
      </c>
      <c r="Z1024" t="s">
        <v>723</v>
      </c>
      <c r="AA1024" t="s">
        <v>8027</v>
      </c>
      <c r="AB1024" t="s">
        <v>44</v>
      </c>
      <c r="AC1024" t="s">
        <v>27</v>
      </c>
      <c r="AD1024" t="s">
        <v>19436</v>
      </c>
      <c r="AE1024">
        <v>2</v>
      </c>
      <c r="AF1024" t="s">
        <v>47</v>
      </c>
      <c r="AH1024" t="s">
        <v>40</v>
      </c>
      <c r="AI1024" t="s">
        <v>19343</v>
      </c>
      <c r="AJ1024" t="s">
        <v>19343</v>
      </c>
      <c r="AK1024" s="8" t="s">
        <v>47</v>
      </c>
      <c r="AL1024" s="8" t="s">
        <v>19343</v>
      </c>
    </row>
    <row r="1025" spans="1:38" hidden="1" x14ac:dyDescent="0.25">
      <c r="A1025" t="s">
        <v>8028</v>
      </c>
      <c r="B1025" t="s">
        <v>248</v>
      </c>
      <c r="C1025" t="s">
        <v>149</v>
      </c>
      <c r="D1025" t="s">
        <v>248</v>
      </c>
      <c r="F1025" t="s">
        <v>249</v>
      </c>
      <c r="H1025" t="s">
        <v>8209</v>
      </c>
      <c r="I1025" t="s">
        <v>8210</v>
      </c>
      <c r="J1025" t="s">
        <v>35</v>
      </c>
      <c r="K1025" t="s">
        <v>40</v>
      </c>
      <c r="L1025" t="s">
        <v>8211</v>
      </c>
      <c r="M1025" t="s">
        <v>8212</v>
      </c>
      <c r="N1025">
        <v>5002357</v>
      </c>
      <c r="O1025">
        <v>197</v>
      </c>
      <c r="P1025">
        <v>77657</v>
      </c>
      <c r="Q1025">
        <v>61645</v>
      </c>
      <c r="R1025" t="s">
        <v>38</v>
      </c>
      <c r="S1025" t="s">
        <v>39</v>
      </c>
      <c r="T1025" t="s">
        <v>8213</v>
      </c>
      <c r="U1025" t="s">
        <v>8214</v>
      </c>
      <c r="V1025" t="s">
        <v>257</v>
      </c>
      <c r="W1025" t="s">
        <v>258</v>
      </c>
      <c r="X1025" t="s">
        <v>258</v>
      </c>
      <c r="Y1025" t="s">
        <v>258</v>
      </c>
      <c r="Z1025" t="s">
        <v>259</v>
      </c>
      <c r="AA1025" t="s">
        <v>8028</v>
      </c>
      <c r="AB1025" t="s">
        <v>44</v>
      </c>
      <c r="AC1025" t="s">
        <v>27</v>
      </c>
      <c r="AD1025" t="s">
        <v>19423</v>
      </c>
      <c r="AE1025" t="s">
        <v>46</v>
      </c>
      <c r="AF1025">
        <v>484</v>
      </c>
      <c r="AH1025" t="s">
        <v>18933</v>
      </c>
      <c r="AI1025" t="s">
        <v>19344</v>
      </c>
      <c r="AJ1025" t="s">
        <v>19343</v>
      </c>
      <c r="AK1025" s="8" t="s">
        <v>47</v>
      </c>
      <c r="AL1025" s="8" t="s">
        <v>19344</v>
      </c>
    </row>
    <row r="1026" spans="1:38" hidden="1" x14ac:dyDescent="0.25">
      <c r="A1026" t="s">
        <v>8029</v>
      </c>
      <c r="B1026" t="s">
        <v>322</v>
      </c>
      <c r="C1026" t="s">
        <v>149</v>
      </c>
      <c r="H1026" t="s">
        <v>8215</v>
      </c>
      <c r="I1026" t="s">
        <v>8216</v>
      </c>
      <c r="J1026" t="s">
        <v>35</v>
      </c>
      <c r="K1026" t="s">
        <v>40</v>
      </c>
      <c r="L1026" t="s">
        <v>8217</v>
      </c>
      <c r="M1026" t="s">
        <v>8218</v>
      </c>
      <c r="N1026">
        <v>5002379</v>
      </c>
      <c r="O1026">
        <v>47</v>
      </c>
      <c r="P1026">
        <v>279578</v>
      </c>
      <c r="Q1026">
        <v>550</v>
      </c>
      <c r="R1026" t="s">
        <v>84</v>
      </c>
      <c r="S1026" t="s">
        <v>85</v>
      </c>
      <c r="T1026" t="s">
        <v>8219</v>
      </c>
      <c r="U1026" t="s">
        <v>8220</v>
      </c>
      <c r="V1026" t="s">
        <v>329</v>
      </c>
      <c r="W1026" t="s">
        <v>703</v>
      </c>
      <c r="X1026" t="s">
        <v>704</v>
      </c>
      <c r="Y1026" t="s">
        <v>704</v>
      </c>
      <c r="Z1026" t="s">
        <v>705</v>
      </c>
      <c r="AA1026" t="s">
        <v>8029</v>
      </c>
      <c r="AB1026" t="s">
        <v>44</v>
      </c>
      <c r="AC1026" t="s">
        <v>27</v>
      </c>
      <c r="AD1026" t="s">
        <v>19436</v>
      </c>
      <c r="AE1026">
        <v>1</v>
      </c>
      <c r="AF1026">
        <v>110</v>
      </c>
      <c r="AH1026" t="s">
        <v>18929</v>
      </c>
      <c r="AI1026" t="s">
        <v>19343</v>
      </c>
      <c r="AJ1026" t="s">
        <v>19343</v>
      </c>
      <c r="AK1026" s="8" t="s">
        <v>47</v>
      </c>
      <c r="AL1026" s="8" t="s">
        <v>19344</v>
      </c>
    </row>
    <row r="1027" spans="1:38" hidden="1" x14ac:dyDescent="0.25">
      <c r="A1027" t="s">
        <v>8030</v>
      </c>
      <c r="B1027" t="s">
        <v>387</v>
      </c>
      <c r="C1027" t="s">
        <v>387</v>
      </c>
      <c r="D1027" t="s">
        <v>387</v>
      </c>
      <c r="F1027" t="s">
        <v>388</v>
      </c>
      <c r="H1027" t="s">
        <v>8221</v>
      </c>
      <c r="I1027" t="s">
        <v>8222</v>
      </c>
      <c r="J1027" t="s">
        <v>51</v>
      </c>
      <c r="K1027" t="s">
        <v>40</v>
      </c>
      <c r="L1027">
        <v>34994</v>
      </c>
      <c r="M1027" t="s">
        <v>8223</v>
      </c>
      <c r="N1027">
        <v>5002949</v>
      </c>
      <c r="O1027">
        <v>74</v>
      </c>
      <c r="P1027">
        <v>214575</v>
      </c>
      <c r="Q1027">
        <v>1296536</v>
      </c>
      <c r="R1027" t="s">
        <v>191</v>
      </c>
      <c r="S1027" t="s">
        <v>72</v>
      </c>
      <c r="T1027" t="s">
        <v>8224</v>
      </c>
      <c r="U1027" t="s">
        <v>8225</v>
      </c>
      <c r="V1027" t="s">
        <v>157</v>
      </c>
      <c r="W1027" t="s">
        <v>394</v>
      </c>
      <c r="X1027" t="s">
        <v>394</v>
      </c>
      <c r="Y1027" t="s">
        <v>394</v>
      </c>
      <c r="Z1027" t="s">
        <v>737</v>
      </c>
      <c r="AA1027" t="s">
        <v>8030</v>
      </c>
      <c r="AB1027" t="s">
        <v>44</v>
      </c>
      <c r="AC1027" t="s">
        <v>27</v>
      </c>
      <c r="AD1027" t="s">
        <v>19436</v>
      </c>
      <c r="AE1027">
        <v>3</v>
      </c>
      <c r="AF1027">
        <v>171</v>
      </c>
      <c r="AH1027" t="s">
        <v>19017</v>
      </c>
      <c r="AI1027" t="s">
        <v>19343</v>
      </c>
      <c r="AJ1027" t="s">
        <v>19343</v>
      </c>
      <c r="AK1027" s="8" t="s">
        <v>19366</v>
      </c>
      <c r="AL1027" s="8" t="s">
        <v>19343</v>
      </c>
    </row>
    <row r="1028" spans="1:38" hidden="1" x14ac:dyDescent="0.25">
      <c r="A1028" t="s">
        <v>8031</v>
      </c>
      <c r="B1028" t="s">
        <v>3150</v>
      </c>
      <c r="C1028" t="s">
        <v>149</v>
      </c>
      <c r="D1028" t="s">
        <v>422</v>
      </c>
      <c r="F1028" t="s">
        <v>2646</v>
      </c>
      <c r="H1028" t="s">
        <v>8226</v>
      </c>
      <c r="I1028" t="s">
        <v>8227</v>
      </c>
      <c r="J1028" t="s">
        <v>35</v>
      </c>
      <c r="K1028" t="s">
        <v>40</v>
      </c>
      <c r="L1028" t="s">
        <v>8228</v>
      </c>
      <c r="M1028" t="s">
        <v>8229</v>
      </c>
      <c r="N1028">
        <v>5003111</v>
      </c>
      <c r="O1028">
        <v>221</v>
      </c>
      <c r="P1028">
        <v>66228</v>
      </c>
      <c r="Q1028">
        <v>208224</v>
      </c>
      <c r="R1028" t="s">
        <v>591</v>
      </c>
      <c r="S1028" t="s">
        <v>592</v>
      </c>
      <c r="T1028" t="s">
        <v>8230</v>
      </c>
      <c r="U1028" t="s">
        <v>8231</v>
      </c>
      <c r="V1028" t="s">
        <v>1719</v>
      </c>
      <c r="W1028" t="s">
        <v>2653</v>
      </c>
      <c r="X1028" t="s">
        <v>2653</v>
      </c>
      <c r="Y1028" t="s">
        <v>2653</v>
      </c>
      <c r="Z1028" t="s">
        <v>6864</v>
      </c>
      <c r="AA1028" t="s">
        <v>8031</v>
      </c>
      <c r="AB1028" t="s">
        <v>44</v>
      </c>
      <c r="AC1028" t="s">
        <v>27</v>
      </c>
      <c r="AD1028" t="s">
        <v>19414</v>
      </c>
      <c r="AE1028" t="s">
        <v>46</v>
      </c>
      <c r="AF1028">
        <v>125</v>
      </c>
      <c r="AH1028" t="s">
        <v>18933</v>
      </c>
      <c r="AI1028" t="s">
        <v>19343</v>
      </c>
      <c r="AJ1028" t="s">
        <v>19343</v>
      </c>
      <c r="AK1028" s="8" t="s">
        <v>47</v>
      </c>
      <c r="AL1028" s="8" t="s">
        <v>19344</v>
      </c>
    </row>
    <row r="1029" spans="1:38" hidden="1" x14ac:dyDescent="0.25">
      <c r="A1029" t="s">
        <v>8032</v>
      </c>
      <c r="B1029" t="s">
        <v>387</v>
      </c>
      <c r="C1029" t="s">
        <v>149</v>
      </c>
      <c r="D1029" t="s">
        <v>586</v>
      </c>
      <c r="F1029" t="s">
        <v>150</v>
      </c>
      <c r="H1029" t="s">
        <v>8232</v>
      </c>
      <c r="I1029" t="s">
        <v>8233</v>
      </c>
      <c r="J1029" t="s">
        <v>51</v>
      </c>
      <c r="K1029" t="s">
        <v>40</v>
      </c>
      <c r="L1029" t="s">
        <v>8234</v>
      </c>
      <c r="M1029" t="s">
        <v>8235</v>
      </c>
      <c r="N1029">
        <v>5003459</v>
      </c>
      <c r="O1029">
        <v>167</v>
      </c>
      <c r="P1029">
        <v>47667</v>
      </c>
      <c r="Q1029">
        <v>299767</v>
      </c>
      <c r="R1029" t="s">
        <v>1736</v>
      </c>
      <c r="S1029" t="s">
        <v>1737</v>
      </c>
      <c r="T1029" t="s">
        <v>8236</v>
      </c>
      <c r="U1029" t="s">
        <v>8237</v>
      </c>
      <c r="V1029" t="s">
        <v>157</v>
      </c>
      <c r="W1029" t="s">
        <v>595</v>
      </c>
      <c r="X1029" t="s">
        <v>595</v>
      </c>
      <c r="Y1029" t="s">
        <v>595</v>
      </c>
      <c r="Z1029" t="s">
        <v>596</v>
      </c>
      <c r="AA1029" t="s">
        <v>8032</v>
      </c>
      <c r="AB1029" t="s">
        <v>44</v>
      </c>
      <c r="AC1029" t="s">
        <v>27</v>
      </c>
      <c r="AD1029" t="s">
        <v>19439</v>
      </c>
      <c r="AE1029" t="s">
        <v>46</v>
      </c>
      <c r="AF1029">
        <v>12</v>
      </c>
      <c r="AH1029" t="s">
        <v>18933</v>
      </c>
      <c r="AI1029" t="s">
        <v>19343</v>
      </c>
      <c r="AJ1029" t="s">
        <v>19343</v>
      </c>
      <c r="AK1029" s="8" t="s">
        <v>47</v>
      </c>
      <c r="AL1029" s="8" t="s">
        <v>19344</v>
      </c>
    </row>
    <row r="1030" spans="1:38" hidden="1" x14ac:dyDescent="0.25">
      <c r="A1030" t="s">
        <v>8033</v>
      </c>
      <c r="B1030" t="s">
        <v>322</v>
      </c>
      <c r="C1030" t="s">
        <v>149</v>
      </c>
      <c r="H1030" t="s">
        <v>8238</v>
      </c>
      <c r="I1030" t="s">
        <v>8239</v>
      </c>
      <c r="J1030" t="s">
        <v>35</v>
      </c>
      <c r="K1030" t="s">
        <v>40</v>
      </c>
      <c r="L1030" t="s">
        <v>8240</v>
      </c>
      <c r="M1030" t="s">
        <v>8241</v>
      </c>
      <c r="N1030">
        <v>5003646</v>
      </c>
      <c r="O1030">
        <v>45</v>
      </c>
      <c r="P1030">
        <v>301051</v>
      </c>
      <c r="Q1030">
        <v>550</v>
      </c>
      <c r="R1030" t="s">
        <v>84</v>
      </c>
      <c r="S1030" t="s">
        <v>85</v>
      </c>
      <c r="T1030" t="s">
        <v>8242</v>
      </c>
      <c r="U1030" t="s">
        <v>8243</v>
      </c>
      <c r="V1030" t="s">
        <v>329</v>
      </c>
      <c r="W1030" t="s">
        <v>703</v>
      </c>
      <c r="X1030" t="s">
        <v>704</v>
      </c>
      <c r="Y1030" t="s">
        <v>704</v>
      </c>
      <c r="Z1030" t="s">
        <v>705</v>
      </c>
      <c r="AA1030" t="s">
        <v>8033</v>
      </c>
      <c r="AB1030" t="s">
        <v>44</v>
      </c>
      <c r="AC1030" t="s">
        <v>27</v>
      </c>
      <c r="AD1030" t="s">
        <v>19436</v>
      </c>
      <c r="AE1030">
        <v>1</v>
      </c>
      <c r="AF1030">
        <v>110</v>
      </c>
      <c r="AH1030" t="s">
        <v>18929</v>
      </c>
      <c r="AI1030" t="s">
        <v>19343</v>
      </c>
      <c r="AJ1030" t="s">
        <v>19343</v>
      </c>
      <c r="AK1030" s="8" t="s">
        <v>47</v>
      </c>
      <c r="AL1030" s="8" t="s">
        <v>19344</v>
      </c>
    </row>
    <row r="1031" spans="1:38" hidden="1" x14ac:dyDescent="0.25">
      <c r="A1031" t="s">
        <v>8034</v>
      </c>
      <c r="B1031" t="s">
        <v>248</v>
      </c>
      <c r="C1031" t="s">
        <v>149</v>
      </c>
      <c r="D1031" t="s">
        <v>248</v>
      </c>
      <c r="F1031" t="s">
        <v>249</v>
      </c>
      <c r="H1031" t="s">
        <v>8244</v>
      </c>
      <c r="I1031" t="s">
        <v>8245</v>
      </c>
      <c r="J1031" t="s">
        <v>51</v>
      </c>
      <c r="K1031" t="s">
        <v>40</v>
      </c>
      <c r="L1031" t="s">
        <v>8246</v>
      </c>
      <c r="M1031" t="s">
        <v>8247</v>
      </c>
      <c r="N1031">
        <v>5004018</v>
      </c>
      <c r="O1031">
        <v>356</v>
      </c>
      <c r="P1031">
        <v>34089</v>
      </c>
      <c r="Q1031">
        <v>61645</v>
      </c>
      <c r="R1031" t="s">
        <v>38</v>
      </c>
      <c r="S1031" t="s">
        <v>39</v>
      </c>
      <c r="T1031" t="s">
        <v>8248</v>
      </c>
      <c r="U1031" t="s">
        <v>8249</v>
      </c>
      <c r="V1031" t="s">
        <v>257</v>
      </c>
      <c r="W1031" t="s">
        <v>258</v>
      </c>
      <c r="X1031" t="s">
        <v>258</v>
      </c>
      <c r="Y1031" t="s">
        <v>258</v>
      </c>
      <c r="Z1031" t="s">
        <v>259</v>
      </c>
      <c r="AA1031" t="s">
        <v>8034</v>
      </c>
      <c r="AB1031" t="s">
        <v>44</v>
      </c>
      <c r="AC1031" t="s">
        <v>27</v>
      </c>
      <c r="AD1031" t="s">
        <v>19423</v>
      </c>
      <c r="AE1031" t="s">
        <v>46</v>
      </c>
      <c r="AF1031">
        <v>484</v>
      </c>
      <c r="AH1031" t="s">
        <v>18933</v>
      </c>
      <c r="AI1031" t="s">
        <v>19344</v>
      </c>
      <c r="AJ1031" t="s">
        <v>19343</v>
      </c>
      <c r="AK1031" s="8" t="s">
        <v>47</v>
      </c>
      <c r="AL1031" s="8" t="s">
        <v>19344</v>
      </c>
    </row>
    <row r="1032" spans="1:38" hidden="1" x14ac:dyDescent="0.25">
      <c r="A1032" t="s">
        <v>8035</v>
      </c>
      <c r="B1032" t="s">
        <v>421</v>
      </c>
      <c r="C1032" t="s">
        <v>149</v>
      </c>
      <c r="H1032" t="s">
        <v>8250</v>
      </c>
      <c r="I1032" t="s">
        <v>8251</v>
      </c>
      <c r="J1032" t="s">
        <v>51</v>
      </c>
      <c r="K1032" t="s">
        <v>40</v>
      </c>
      <c r="L1032" t="s">
        <v>8252</v>
      </c>
      <c r="M1032" t="s">
        <v>8253</v>
      </c>
      <c r="N1032">
        <v>5004602</v>
      </c>
      <c r="O1032">
        <v>121</v>
      </c>
      <c r="P1032">
        <v>231472</v>
      </c>
      <c r="Q1032">
        <v>1296536</v>
      </c>
      <c r="R1032" t="s">
        <v>191</v>
      </c>
      <c r="S1032" t="s">
        <v>72</v>
      </c>
      <c r="T1032" t="s">
        <v>8254</v>
      </c>
      <c r="U1032" t="s">
        <v>8255</v>
      </c>
      <c r="V1032" t="s">
        <v>245</v>
      </c>
      <c r="W1032" t="s">
        <v>246</v>
      </c>
      <c r="X1032" t="s">
        <v>246</v>
      </c>
      <c r="Y1032" t="s">
        <v>246</v>
      </c>
      <c r="Z1032" t="s">
        <v>247</v>
      </c>
      <c r="AA1032" t="s">
        <v>8035</v>
      </c>
      <c r="AB1032" t="s">
        <v>44</v>
      </c>
      <c r="AC1032" t="s">
        <v>27</v>
      </c>
      <c r="AD1032" t="s">
        <v>19436</v>
      </c>
      <c r="AE1032">
        <v>3</v>
      </c>
      <c r="AF1032">
        <v>171</v>
      </c>
      <c r="AH1032" t="s">
        <v>19046</v>
      </c>
      <c r="AI1032" t="s">
        <v>19343</v>
      </c>
      <c r="AJ1032" t="s">
        <v>19343</v>
      </c>
      <c r="AK1032" s="8" t="s">
        <v>19395</v>
      </c>
      <c r="AL1032" s="8" t="s">
        <v>19343</v>
      </c>
    </row>
    <row r="1033" spans="1:38" hidden="1" x14ac:dyDescent="0.25">
      <c r="A1033" t="s">
        <v>8036</v>
      </c>
      <c r="B1033" t="s">
        <v>48</v>
      </c>
      <c r="C1033" t="s">
        <v>149</v>
      </c>
      <c r="D1033" t="s">
        <v>286</v>
      </c>
      <c r="F1033" t="s">
        <v>7485</v>
      </c>
      <c r="H1033" t="s">
        <v>8256</v>
      </c>
      <c r="I1033" t="s">
        <v>8257</v>
      </c>
      <c r="J1033" t="s">
        <v>456</v>
      </c>
      <c r="K1033" t="s">
        <v>40</v>
      </c>
      <c r="L1033" t="s">
        <v>8258</v>
      </c>
      <c r="M1033" t="s">
        <v>40</v>
      </c>
      <c r="N1033">
        <v>5004730</v>
      </c>
      <c r="O1033">
        <v>3</v>
      </c>
      <c r="P1033">
        <v>4876110</v>
      </c>
      <c r="Q1033">
        <v>158836</v>
      </c>
      <c r="R1033" t="s">
        <v>71</v>
      </c>
      <c r="S1033" t="s">
        <v>72</v>
      </c>
      <c r="T1033" t="s">
        <v>8259</v>
      </c>
      <c r="U1033" t="s">
        <v>8260</v>
      </c>
      <c r="V1033" t="s">
        <v>7491</v>
      </c>
      <c r="W1033" t="s">
        <v>184</v>
      </c>
      <c r="X1033" t="s">
        <v>184</v>
      </c>
      <c r="Y1033" t="s">
        <v>184</v>
      </c>
      <c r="Z1033" t="s">
        <v>2483</v>
      </c>
      <c r="AA1033" t="s">
        <v>8036</v>
      </c>
      <c r="AB1033" t="s">
        <v>44</v>
      </c>
      <c r="AC1033" t="s">
        <v>27</v>
      </c>
      <c r="AD1033" t="s">
        <v>19436</v>
      </c>
      <c r="AE1033">
        <v>1</v>
      </c>
      <c r="AF1033">
        <v>93</v>
      </c>
      <c r="AH1033" t="s">
        <v>19031</v>
      </c>
      <c r="AI1033" t="s">
        <v>19343</v>
      </c>
      <c r="AJ1033" t="s">
        <v>19343</v>
      </c>
      <c r="AK1033" s="8" t="s">
        <v>19372</v>
      </c>
      <c r="AL1033" s="8" t="s">
        <v>19344</v>
      </c>
    </row>
    <row r="1034" spans="1:38" hidden="1" x14ac:dyDescent="0.25">
      <c r="A1034" t="s">
        <v>8037</v>
      </c>
      <c r="B1034" t="s">
        <v>6322</v>
      </c>
      <c r="C1034" t="s">
        <v>149</v>
      </c>
      <c r="D1034" t="s">
        <v>248</v>
      </c>
      <c r="F1034" t="s">
        <v>7485</v>
      </c>
      <c r="H1034" t="s">
        <v>8261</v>
      </c>
      <c r="I1034" t="s">
        <v>8262</v>
      </c>
      <c r="J1034" t="s">
        <v>456</v>
      </c>
      <c r="K1034" t="s">
        <v>40</v>
      </c>
      <c r="L1034" t="s">
        <v>8263</v>
      </c>
      <c r="M1034" t="s">
        <v>40</v>
      </c>
      <c r="N1034">
        <v>5005065</v>
      </c>
      <c r="O1034">
        <v>3</v>
      </c>
      <c r="P1034">
        <v>4881003</v>
      </c>
      <c r="Q1034">
        <v>158836</v>
      </c>
      <c r="R1034" t="s">
        <v>71</v>
      </c>
      <c r="S1034" t="s">
        <v>72</v>
      </c>
      <c r="T1034" t="s">
        <v>8264</v>
      </c>
      <c r="U1034" t="s">
        <v>8265</v>
      </c>
      <c r="V1034" t="s">
        <v>7491</v>
      </c>
      <c r="W1034" t="s">
        <v>184</v>
      </c>
      <c r="X1034" t="s">
        <v>184</v>
      </c>
      <c r="Y1034" t="s">
        <v>184</v>
      </c>
      <c r="Z1034" t="s">
        <v>2483</v>
      </c>
      <c r="AA1034" t="s">
        <v>8037</v>
      </c>
      <c r="AB1034" t="s">
        <v>44</v>
      </c>
      <c r="AC1034" t="s">
        <v>27</v>
      </c>
      <c r="AD1034" t="s">
        <v>19436</v>
      </c>
      <c r="AE1034">
        <v>1</v>
      </c>
      <c r="AF1034">
        <v>93</v>
      </c>
      <c r="AH1034" t="s">
        <v>19031</v>
      </c>
      <c r="AI1034" t="s">
        <v>19343</v>
      </c>
      <c r="AJ1034" t="s">
        <v>19343</v>
      </c>
      <c r="AK1034" s="8" t="s">
        <v>19372</v>
      </c>
      <c r="AL1034" s="8" t="s">
        <v>19344</v>
      </c>
    </row>
    <row r="1035" spans="1:38" hidden="1" x14ac:dyDescent="0.25">
      <c r="A1035" t="s">
        <v>8038</v>
      </c>
      <c r="B1035" t="s">
        <v>387</v>
      </c>
      <c r="C1035" t="s">
        <v>149</v>
      </c>
      <c r="D1035" t="s">
        <v>586</v>
      </c>
      <c r="F1035" t="s">
        <v>150</v>
      </c>
      <c r="H1035" t="s">
        <v>8266</v>
      </c>
      <c r="I1035" t="s">
        <v>8267</v>
      </c>
      <c r="J1035" t="s">
        <v>51</v>
      </c>
      <c r="K1035" t="s">
        <v>40</v>
      </c>
      <c r="L1035" t="s">
        <v>8268</v>
      </c>
      <c r="M1035" t="s">
        <v>8269</v>
      </c>
      <c r="N1035">
        <v>5005331</v>
      </c>
      <c r="O1035">
        <v>60</v>
      </c>
      <c r="P1035">
        <v>124521</v>
      </c>
      <c r="Q1035">
        <v>2364150</v>
      </c>
      <c r="R1035" t="s">
        <v>8270</v>
      </c>
      <c r="S1035" t="s">
        <v>8271</v>
      </c>
      <c r="T1035" t="s">
        <v>8272</v>
      </c>
      <c r="U1035" t="s">
        <v>8273</v>
      </c>
      <c r="V1035" t="s">
        <v>157</v>
      </c>
      <c r="W1035" t="s">
        <v>595</v>
      </c>
      <c r="X1035" t="s">
        <v>595</v>
      </c>
      <c r="Y1035" t="s">
        <v>595</v>
      </c>
      <c r="Z1035" t="s">
        <v>259</v>
      </c>
      <c r="AA1035" t="s">
        <v>8038</v>
      </c>
      <c r="AB1035" t="s">
        <v>44</v>
      </c>
      <c r="AC1035" t="s">
        <v>27</v>
      </c>
      <c r="AD1035" t="s">
        <v>19418</v>
      </c>
      <c r="AE1035" t="s">
        <v>46</v>
      </c>
      <c r="AF1035" t="s">
        <v>47</v>
      </c>
      <c r="AH1035" t="s">
        <v>18933</v>
      </c>
      <c r="AI1035" t="s">
        <v>19343</v>
      </c>
      <c r="AJ1035" t="s">
        <v>19343</v>
      </c>
      <c r="AK1035" s="8" t="s">
        <v>47</v>
      </c>
      <c r="AL1035" s="8" t="s">
        <v>19344</v>
      </c>
    </row>
    <row r="1036" spans="1:38" hidden="1" x14ac:dyDescent="0.25">
      <c r="A1036" t="s">
        <v>8039</v>
      </c>
      <c r="B1036" t="s">
        <v>322</v>
      </c>
      <c r="C1036" t="s">
        <v>149</v>
      </c>
      <c r="H1036" t="s">
        <v>8274</v>
      </c>
      <c r="I1036" t="s">
        <v>8275</v>
      </c>
      <c r="J1036" t="s">
        <v>35</v>
      </c>
      <c r="K1036" t="s">
        <v>40</v>
      </c>
      <c r="L1036" t="s">
        <v>8276</v>
      </c>
      <c r="M1036" t="s">
        <v>8277</v>
      </c>
      <c r="N1036">
        <v>5005613</v>
      </c>
      <c r="O1036">
        <v>48</v>
      </c>
      <c r="P1036">
        <v>289843</v>
      </c>
      <c r="Q1036">
        <v>550</v>
      </c>
      <c r="R1036" t="s">
        <v>84</v>
      </c>
      <c r="S1036" t="s">
        <v>85</v>
      </c>
      <c r="T1036" t="s">
        <v>8278</v>
      </c>
      <c r="U1036" t="s">
        <v>8279</v>
      </c>
      <c r="V1036" t="s">
        <v>329</v>
      </c>
      <c r="W1036" t="s">
        <v>8280</v>
      </c>
      <c r="X1036" t="s">
        <v>704</v>
      </c>
      <c r="Y1036" t="s">
        <v>704</v>
      </c>
      <c r="Z1036" t="s">
        <v>195</v>
      </c>
      <c r="AA1036" t="s">
        <v>8039</v>
      </c>
      <c r="AB1036" t="s">
        <v>44</v>
      </c>
      <c r="AC1036" t="s">
        <v>27</v>
      </c>
      <c r="AD1036" t="s">
        <v>19436</v>
      </c>
      <c r="AE1036">
        <v>1</v>
      </c>
      <c r="AF1036">
        <v>421</v>
      </c>
      <c r="AH1036" t="s">
        <v>18964</v>
      </c>
      <c r="AI1036" t="s">
        <v>19343</v>
      </c>
      <c r="AJ1036" t="s">
        <v>19343</v>
      </c>
      <c r="AK1036" s="8" t="s">
        <v>47</v>
      </c>
      <c r="AL1036" s="8" t="s">
        <v>19344</v>
      </c>
    </row>
    <row r="1037" spans="1:38" hidden="1" x14ac:dyDescent="0.25">
      <c r="A1037" t="s">
        <v>8040</v>
      </c>
      <c r="B1037" t="s">
        <v>322</v>
      </c>
      <c r="C1037" t="s">
        <v>149</v>
      </c>
      <c r="H1037" t="s">
        <v>8281</v>
      </c>
      <c r="I1037" t="s">
        <v>8282</v>
      </c>
      <c r="J1037" t="s">
        <v>35</v>
      </c>
      <c r="K1037" t="s">
        <v>40</v>
      </c>
      <c r="L1037" t="s">
        <v>8283</v>
      </c>
      <c r="M1037" t="s">
        <v>8284</v>
      </c>
      <c r="N1037">
        <v>5006067</v>
      </c>
      <c r="O1037">
        <v>67</v>
      </c>
      <c r="P1037">
        <v>208792</v>
      </c>
      <c r="Q1037">
        <v>550</v>
      </c>
      <c r="R1037" t="s">
        <v>84</v>
      </c>
      <c r="S1037" t="s">
        <v>85</v>
      </c>
      <c r="T1037" t="s">
        <v>8285</v>
      </c>
      <c r="U1037" t="s">
        <v>8286</v>
      </c>
      <c r="V1037" t="s">
        <v>329</v>
      </c>
      <c r="W1037" t="s">
        <v>703</v>
      </c>
      <c r="X1037" t="s">
        <v>704</v>
      </c>
      <c r="Y1037" t="s">
        <v>704</v>
      </c>
      <c r="Z1037" t="s">
        <v>705</v>
      </c>
      <c r="AA1037" t="s">
        <v>8040</v>
      </c>
      <c r="AB1037" t="s">
        <v>44</v>
      </c>
      <c r="AC1037" t="s">
        <v>27</v>
      </c>
      <c r="AD1037" t="s">
        <v>19436</v>
      </c>
      <c r="AE1037">
        <v>3</v>
      </c>
      <c r="AF1037">
        <v>120</v>
      </c>
      <c r="AH1037" t="s">
        <v>19004</v>
      </c>
      <c r="AI1037" t="s">
        <v>19344</v>
      </c>
      <c r="AJ1037" t="s">
        <v>19343</v>
      </c>
      <c r="AK1037" s="8" t="s">
        <v>47</v>
      </c>
      <c r="AL1037" s="8" t="s">
        <v>19343</v>
      </c>
    </row>
    <row r="1038" spans="1:38" hidden="1" x14ac:dyDescent="0.25">
      <c r="A1038" t="s">
        <v>8041</v>
      </c>
      <c r="B1038" t="s">
        <v>715</v>
      </c>
      <c r="C1038" t="s">
        <v>149</v>
      </c>
      <c r="H1038" t="s">
        <v>8287</v>
      </c>
      <c r="I1038" t="s">
        <v>8288</v>
      </c>
      <c r="J1038" t="s">
        <v>35</v>
      </c>
      <c r="K1038" t="s">
        <v>40</v>
      </c>
      <c r="L1038" t="s">
        <v>8289</v>
      </c>
      <c r="M1038" t="s">
        <v>8290</v>
      </c>
      <c r="N1038">
        <v>5006147</v>
      </c>
      <c r="O1038">
        <v>144</v>
      </c>
      <c r="P1038">
        <v>108671</v>
      </c>
      <c r="Q1038">
        <v>550</v>
      </c>
      <c r="R1038" t="s">
        <v>84</v>
      </c>
      <c r="S1038" t="s">
        <v>85</v>
      </c>
      <c r="T1038" t="s">
        <v>40</v>
      </c>
      <c r="U1038" t="s">
        <v>8291</v>
      </c>
      <c r="V1038" t="s">
        <v>329</v>
      </c>
      <c r="W1038" t="s">
        <v>3049</v>
      </c>
      <c r="X1038" t="s">
        <v>722</v>
      </c>
      <c r="Y1038" t="s">
        <v>722</v>
      </c>
      <c r="Z1038" t="s">
        <v>722</v>
      </c>
      <c r="AA1038" t="s">
        <v>8041</v>
      </c>
      <c r="AB1038" t="s">
        <v>44</v>
      </c>
      <c r="AC1038" t="s">
        <v>27</v>
      </c>
      <c r="AD1038" t="s">
        <v>19423</v>
      </c>
      <c r="AE1038" t="s">
        <v>46</v>
      </c>
      <c r="AF1038" t="s">
        <v>47</v>
      </c>
      <c r="AH1038" t="s">
        <v>19047</v>
      </c>
      <c r="AI1038" t="s">
        <v>19343</v>
      </c>
      <c r="AJ1038" t="s">
        <v>19345</v>
      </c>
      <c r="AK1038" s="8" t="s">
        <v>47</v>
      </c>
      <c r="AL1038" s="8" t="s">
        <v>19344</v>
      </c>
    </row>
    <row r="1039" spans="1:38" hidden="1" x14ac:dyDescent="0.25">
      <c r="A1039" t="s">
        <v>8042</v>
      </c>
      <c r="B1039" t="s">
        <v>248</v>
      </c>
      <c r="C1039" t="s">
        <v>149</v>
      </c>
      <c r="D1039" t="s">
        <v>248</v>
      </c>
      <c r="F1039" t="s">
        <v>249</v>
      </c>
      <c r="H1039" t="s">
        <v>8292</v>
      </c>
      <c r="I1039" t="s">
        <v>8293</v>
      </c>
      <c r="J1039" t="s">
        <v>35</v>
      </c>
      <c r="K1039" t="s">
        <v>40</v>
      </c>
      <c r="L1039" t="s">
        <v>8294</v>
      </c>
      <c r="M1039" t="s">
        <v>8295</v>
      </c>
      <c r="N1039">
        <v>5006708</v>
      </c>
      <c r="O1039">
        <v>195</v>
      </c>
      <c r="P1039">
        <v>66506</v>
      </c>
      <c r="Q1039">
        <v>1812935</v>
      </c>
      <c r="R1039" t="s">
        <v>689</v>
      </c>
      <c r="S1039" t="s">
        <v>690</v>
      </c>
      <c r="T1039" t="s">
        <v>8296</v>
      </c>
      <c r="U1039" t="s">
        <v>8297</v>
      </c>
      <c r="V1039" t="s">
        <v>257</v>
      </c>
      <c r="W1039" t="s">
        <v>258</v>
      </c>
      <c r="X1039" t="s">
        <v>258</v>
      </c>
      <c r="Y1039" t="s">
        <v>258</v>
      </c>
      <c r="Z1039" t="s">
        <v>259</v>
      </c>
      <c r="AA1039" t="s">
        <v>8042</v>
      </c>
      <c r="AB1039" t="s">
        <v>44</v>
      </c>
      <c r="AC1039" t="s">
        <v>27</v>
      </c>
      <c r="AD1039" t="s">
        <v>19430</v>
      </c>
      <c r="AE1039" t="s">
        <v>46</v>
      </c>
      <c r="AF1039">
        <v>661</v>
      </c>
      <c r="AH1039" t="s">
        <v>18933</v>
      </c>
      <c r="AI1039" t="s">
        <v>19343</v>
      </c>
      <c r="AJ1039" t="s">
        <v>19343</v>
      </c>
      <c r="AK1039" s="8" t="s">
        <v>47</v>
      </c>
      <c r="AL1039" s="8" t="s">
        <v>19344</v>
      </c>
    </row>
    <row r="1040" spans="1:38" hidden="1" x14ac:dyDescent="0.25">
      <c r="A1040" t="s">
        <v>8043</v>
      </c>
      <c r="B1040" t="s">
        <v>715</v>
      </c>
      <c r="C1040" t="s">
        <v>149</v>
      </c>
      <c r="H1040" t="s">
        <v>8298</v>
      </c>
      <c r="I1040" t="s">
        <v>8299</v>
      </c>
      <c r="J1040" t="s">
        <v>51</v>
      </c>
      <c r="K1040" t="s">
        <v>40</v>
      </c>
      <c r="L1040" t="s">
        <v>8300</v>
      </c>
      <c r="M1040" t="s">
        <v>8301</v>
      </c>
      <c r="N1040">
        <v>5006778</v>
      </c>
      <c r="O1040">
        <v>157</v>
      </c>
      <c r="P1040">
        <v>82478</v>
      </c>
      <c r="Q1040">
        <v>550</v>
      </c>
      <c r="R1040" t="s">
        <v>84</v>
      </c>
      <c r="S1040" t="s">
        <v>85</v>
      </c>
      <c r="T1040" t="s">
        <v>40</v>
      </c>
      <c r="U1040" t="s">
        <v>8302</v>
      </c>
      <c r="V1040" t="s">
        <v>329</v>
      </c>
      <c r="W1040" t="s">
        <v>721</v>
      </c>
      <c r="X1040" t="s">
        <v>722</v>
      </c>
      <c r="Y1040" t="s">
        <v>722</v>
      </c>
      <c r="Z1040" t="s">
        <v>723</v>
      </c>
      <c r="AA1040" t="s">
        <v>8043</v>
      </c>
      <c r="AB1040" t="s">
        <v>44</v>
      </c>
      <c r="AC1040" t="s">
        <v>27</v>
      </c>
      <c r="AD1040" t="s">
        <v>19430</v>
      </c>
      <c r="AE1040" t="s">
        <v>46</v>
      </c>
      <c r="AF1040" t="s">
        <v>47</v>
      </c>
      <c r="AH1040" t="s">
        <v>18983</v>
      </c>
      <c r="AI1040" t="s">
        <v>19343</v>
      </c>
      <c r="AJ1040" t="s">
        <v>19343</v>
      </c>
      <c r="AK1040" s="8" t="s">
        <v>47</v>
      </c>
      <c r="AL1040" s="8" t="s">
        <v>19344</v>
      </c>
    </row>
    <row r="1041" spans="1:38" hidden="1" x14ac:dyDescent="0.25">
      <c r="A1041" t="s">
        <v>8044</v>
      </c>
      <c r="B1041" t="s">
        <v>8303</v>
      </c>
      <c r="C1041" t="s">
        <v>149</v>
      </c>
      <c r="D1041" t="s">
        <v>248</v>
      </c>
      <c r="F1041" t="s">
        <v>7485</v>
      </c>
      <c r="H1041" t="s">
        <v>8304</v>
      </c>
      <c r="I1041" t="s">
        <v>8305</v>
      </c>
      <c r="J1041" t="s">
        <v>456</v>
      </c>
      <c r="K1041" t="s">
        <v>40</v>
      </c>
      <c r="L1041" t="s">
        <v>8306</v>
      </c>
      <c r="M1041" t="s">
        <v>40</v>
      </c>
      <c r="N1041">
        <v>5006987</v>
      </c>
      <c r="O1041">
        <v>4</v>
      </c>
      <c r="P1041">
        <v>4879702</v>
      </c>
      <c r="Q1041">
        <v>158836</v>
      </c>
      <c r="R1041" t="s">
        <v>71</v>
      </c>
      <c r="S1041" t="s">
        <v>72</v>
      </c>
      <c r="T1041" t="s">
        <v>8307</v>
      </c>
      <c r="U1041" t="s">
        <v>8308</v>
      </c>
      <c r="V1041" t="s">
        <v>7491</v>
      </c>
      <c r="W1041" t="s">
        <v>184</v>
      </c>
      <c r="X1041" t="s">
        <v>184</v>
      </c>
      <c r="Y1041" t="s">
        <v>184</v>
      </c>
      <c r="Z1041" t="s">
        <v>2483</v>
      </c>
      <c r="AA1041" t="s">
        <v>8044</v>
      </c>
      <c r="AB1041" t="s">
        <v>44</v>
      </c>
      <c r="AC1041" t="s">
        <v>27</v>
      </c>
      <c r="AD1041" t="s">
        <v>19436</v>
      </c>
      <c r="AE1041">
        <v>1</v>
      </c>
      <c r="AF1041">
        <v>93</v>
      </c>
      <c r="AH1041" t="s">
        <v>19031</v>
      </c>
      <c r="AI1041" t="s">
        <v>19343</v>
      </c>
      <c r="AJ1041" t="s">
        <v>19343</v>
      </c>
      <c r="AK1041" s="8" t="s">
        <v>19372</v>
      </c>
      <c r="AL1041" s="8" t="s">
        <v>19344</v>
      </c>
    </row>
    <row r="1042" spans="1:38" hidden="1" x14ac:dyDescent="0.25">
      <c r="A1042" t="s">
        <v>8045</v>
      </c>
      <c r="B1042" t="s">
        <v>715</v>
      </c>
      <c r="C1042" t="s">
        <v>149</v>
      </c>
      <c r="H1042" t="s">
        <v>8309</v>
      </c>
      <c r="I1042" t="s">
        <v>8310</v>
      </c>
      <c r="J1042" t="s">
        <v>35</v>
      </c>
      <c r="K1042" t="s">
        <v>40</v>
      </c>
      <c r="L1042" t="s">
        <v>8311</v>
      </c>
      <c r="M1042" t="s">
        <v>8312</v>
      </c>
      <c r="N1042">
        <v>5007932</v>
      </c>
      <c r="O1042">
        <v>128</v>
      </c>
      <c r="P1042">
        <v>85648</v>
      </c>
      <c r="Q1042">
        <v>550</v>
      </c>
      <c r="R1042" t="s">
        <v>84</v>
      </c>
      <c r="S1042" t="s">
        <v>85</v>
      </c>
      <c r="T1042" t="s">
        <v>40</v>
      </c>
      <c r="U1042" t="s">
        <v>8313</v>
      </c>
      <c r="V1042" t="s">
        <v>329</v>
      </c>
      <c r="W1042" t="s">
        <v>721</v>
      </c>
      <c r="X1042" t="s">
        <v>722</v>
      </c>
      <c r="Y1042" t="s">
        <v>722</v>
      </c>
      <c r="Z1042" t="s">
        <v>722</v>
      </c>
      <c r="AA1042" t="s">
        <v>8045</v>
      </c>
      <c r="AB1042" t="s">
        <v>44</v>
      </c>
      <c r="AC1042" t="s">
        <v>27</v>
      </c>
      <c r="AD1042" t="s">
        <v>19430</v>
      </c>
      <c r="AE1042" t="s">
        <v>46</v>
      </c>
      <c r="AF1042" t="s">
        <v>47</v>
      </c>
      <c r="AH1042" t="s">
        <v>18983</v>
      </c>
      <c r="AI1042" t="s">
        <v>19343</v>
      </c>
      <c r="AJ1042" t="s">
        <v>19343</v>
      </c>
      <c r="AK1042" s="8" t="s">
        <v>47</v>
      </c>
      <c r="AL1042" s="8" t="s">
        <v>19344</v>
      </c>
    </row>
    <row r="1043" spans="1:38" hidden="1" x14ac:dyDescent="0.25">
      <c r="A1043" t="s">
        <v>8046</v>
      </c>
      <c r="B1043" t="s">
        <v>715</v>
      </c>
      <c r="C1043" t="s">
        <v>149</v>
      </c>
      <c r="H1043" t="s">
        <v>8314</v>
      </c>
      <c r="I1043" t="s">
        <v>8315</v>
      </c>
      <c r="J1043" t="s">
        <v>51</v>
      </c>
      <c r="K1043" t="s">
        <v>40</v>
      </c>
      <c r="L1043" t="s">
        <v>8316</v>
      </c>
      <c r="M1043" t="s">
        <v>8317</v>
      </c>
      <c r="N1043">
        <v>5008188</v>
      </c>
      <c r="O1043">
        <v>131</v>
      </c>
      <c r="P1043">
        <v>85625</v>
      </c>
      <c r="Q1043">
        <v>550</v>
      </c>
      <c r="R1043" t="s">
        <v>84</v>
      </c>
      <c r="S1043" t="s">
        <v>85</v>
      </c>
      <c r="T1043" t="s">
        <v>40</v>
      </c>
      <c r="U1043" t="s">
        <v>8318</v>
      </c>
      <c r="V1043" t="s">
        <v>329</v>
      </c>
      <c r="W1043" t="s">
        <v>721</v>
      </c>
      <c r="X1043" t="s">
        <v>722</v>
      </c>
      <c r="Y1043" t="s">
        <v>722</v>
      </c>
      <c r="Z1043" t="s">
        <v>722</v>
      </c>
      <c r="AA1043" t="s">
        <v>8046</v>
      </c>
      <c r="AB1043" t="s">
        <v>44</v>
      </c>
      <c r="AC1043" t="s">
        <v>27</v>
      </c>
      <c r="AD1043" t="s">
        <v>19430</v>
      </c>
      <c r="AE1043" t="s">
        <v>46</v>
      </c>
      <c r="AF1043" t="s">
        <v>47</v>
      </c>
      <c r="AH1043" t="s">
        <v>18983</v>
      </c>
      <c r="AI1043" t="s">
        <v>19343</v>
      </c>
      <c r="AJ1043" t="s">
        <v>19343</v>
      </c>
      <c r="AK1043" s="8" t="s">
        <v>47</v>
      </c>
      <c r="AL1043" s="8" t="s">
        <v>19344</v>
      </c>
    </row>
    <row r="1044" spans="1:38" hidden="1" x14ac:dyDescent="0.25">
      <c r="A1044" t="s">
        <v>8047</v>
      </c>
      <c r="B1044" t="s">
        <v>387</v>
      </c>
      <c r="C1044" t="s">
        <v>387</v>
      </c>
      <c r="D1044" t="s">
        <v>387</v>
      </c>
      <c r="F1044" t="s">
        <v>388</v>
      </c>
      <c r="H1044" t="s">
        <v>8319</v>
      </c>
      <c r="I1044" t="s">
        <v>8320</v>
      </c>
      <c r="J1044" t="s">
        <v>51</v>
      </c>
      <c r="K1044" t="s">
        <v>40</v>
      </c>
      <c r="L1044">
        <v>43555</v>
      </c>
      <c r="M1044" t="s">
        <v>8321</v>
      </c>
      <c r="N1044">
        <v>5008762</v>
      </c>
      <c r="O1044">
        <v>71</v>
      </c>
      <c r="P1044">
        <v>153874</v>
      </c>
      <c r="Q1044">
        <v>1296536</v>
      </c>
      <c r="R1044" t="s">
        <v>191</v>
      </c>
      <c r="S1044" t="s">
        <v>72</v>
      </c>
      <c r="T1044" t="s">
        <v>8322</v>
      </c>
      <c r="U1044" t="s">
        <v>8323</v>
      </c>
      <c r="V1044" t="s">
        <v>157</v>
      </c>
      <c r="W1044" t="s">
        <v>394</v>
      </c>
      <c r="X1044" t="s">
        <v>394</v>
      </c>
      <c r="Y1044" t="s">
        <v>394</v>
      </c>
      <c r="Z1044" t="s">
        <v>737</v>
      </c>
      <c r="AA1044" t="s">
        <v>8047</v>
      </c>
      <c r="AB1044" t="s">
        <v>44</v>
      </c>
      <c r="AC1044" t="s">
        <v>27</v>
      </c>
      <c r="AD1044" t="s">
        <v>19436</v>
      </c>
      <c r="AE1044">
        <v>3</v>
      </c>
      <c r="AF1044">
        <v>171</v>
      </c>
      <c r="AH1044" t="s">
        <v>19017</v>
      </c>
      <c r="AI1044" t="s">
        <v>19343</v>
      </c>
      <c r="AJ1044" t="s">
        <v>19343</v>
      </c>
      <c r="AK1044" s="8" t="s">
        <v>19366</v>
      </c>
      <c r="AL1044" s="8" t="s">
        <v>19343</v>
      </c>
    </row>
    <row r="1045" spans="1:38" hidden="1" x14ac:dyDescent="0.25">
      <c r="A1045" t="s">
        <v>8048</v>
      </c>
      <c r="B1045" t="s">
        <v>322</v>
      </c>
      <c r="C1045" t="s">
        <v>149</v>
      </c>
      <c r="H1045" t="s">
        <v>8324</v>
      </c>
      <c r="I1045" t="s">
        <v>8325</v>
      </c>
      <c r="J1045" t="s">
        <v>35</v>
      </c>
      <c r="K1045" t="s">
        <v>40</v>
      </c>
      <c r="L1045" t="s">
        <v>8326</v>
      </c>
      <c r="M1045" t="s">
        <v>8327</v>
      </c>
      <c r="N1045">
        <v>5009107</v>
      </c>
      <c r="O1045">
        <v>75</v>
      </c>
      <c r="P1045">
        <v>207555</v>
      </c>
      <c r="Q1045">
        <v>550</v>
      </c>
      <c r="R1045" t="s">
        <v>84</v>
      </c>
      <c r="S1045" t="s">
        <v>85</v>
      </c>
      <c r="T1045" t="s">
        <v>8328</v>
      </c>
      <c r="U1045" t="s">
        <v>8329</v>
      </c>
      <c r="V1045" t="s">
        <v>329</v>
      </c>
      <c r="W1045" t="s">
        <v>1878</v>
      </c>
      <c r="X1045" t="s">
        <v>331</v>
      </c>
      <c r="Y1045" t="s">
        <v>331</v>
      </c>
      <c r="Z1045" t="s">
        <v>332</v>
      </c>
      <c r="AA1045" t="s">
        <v>8048</v>
      </c>
      <c r="AB1045" t="s">
        <v>44</v>
      </c>
      <c r="AC1045" t="s">
        <v>27</v>
      </c>
      <c r="AD1045" t="s">
        <v>19436</v>
      </c>
      <c r="AE1045">
        <v>3</v>
      </c>
      <c r="AF1045">
        <v>182</v>
      </c>
      <c r="AH1045" t="s">
        <v>19012</v>
      </c>
      <c r="AI1045" t="s">
        <v>19344</v>
      </c>
      <c r="AJ1045" t="s">
        <v>19343</v>
      </c>
      <c r="AK1045" s="8" t="s">
        <v>47</v>
      </c>
      <c r="AL1045" s="8" t="s">
        <v>19343</v>
      </c>
    </row>
    <row r="1046" spans="1:38" hidden="1" x14ac:dyDescent="0.25">
      <c r="A1046" t="s">
        <v>8049</v>
      </c>
      <c r="B1046" t="s">
        <v>369</v>
      </c>
      <c r="C1046" t="s">
        <v>248</v>
      </c>
      <c r="H1046" t="s">
        <v>8330</v>
      </c>
      <c r="I1046" t="s">
        <v>8331</v>
      </c>
      <c r="J1046" t="s">
        <v>35</v>
      </c>
      <c r="K1046" t="s">
        <v>40</v>
      </c>
      <c r="L1046" t="s">
        <v>8332</v>
      </c>
      <c r="M1046" t="s">
        <v>8333</v>
      </c>
      <c r="N1046">
        <v>5009464</v>
      </c>
      <c r="O1046">
        <v>21</v>
      </c>
      <c r="P1046">
        <v>547145</v>
      </c>
      <c r="Q1046">
        <v>1329814</v>
      </c>
      <c r="R1046" t="s">
        <v>8334</v>
      </c>
      <c r="S1046" t="s">
        <v>72</v>
      </c>
      <c r="T1046" t="s">
        <v>8335</v>
      </c>
      <c r="U1046" t="s">
        <v>8336</v>
      </c>
      <c r="V1046" t="s">
        <v>553</v>
      </c>
      <c r="W1046" t="s">
        <v>767</v>
      </c>
      <c r="X1046" t="s">
        <v>767</v>
      </c>
      <c r="Y1046" t="s">
        <v>767</v>
      </c>
      <c r="Z1046" t="s">
        <v>321</v>
      </c>
      <c r="AA1046" t="s">
        <v>8049</v>
      </c>
      <c r="AB1046" t="s">
        <v>44</v>
      </c>
      <c r="AC1046" t="s">
        <v>27</v>
      </c>
      <c r="AD1046" t="s">
        <v>19436</v>
      </c>
      <c r="AE1046">
        <v>2</v>
      </c>
      <c r="AF1046">
        <v>78</v>
      </c>
      <c r="AH1046" t="s">
        <v>18959</v>
      </c>
      <c r="AI1046" t="s">
        <v>19343</v>
      </c>
      <c r="AJ1046" t="s">
        <v>19343</v>
      </c>
      <c r="AK1046" s="8" t="s">
        <v>19383</v>
      </c>
      <c r="AL1046" s="8" t="s">
        <v>19343</v>
      </c>
    </row>
    <row r="1047" spans="1:38" hidden="1" x14ac:dyDescent="0.25">
      <c r="A1047" t="s">
        <v>8050</v>
      </c>
      <c r="B1047" t="s">
        <v>322</v>
      </c>
      <c r="C1047" t="s">
        <v>149</v>
      </c>
      <c r="H1047" t="s">
        <v>8337</v>
      </c>
      <c r="I1047" t="s">
        <v>8338</v>
      </c>
      <c r="J1047" t="s">
        <v>35</v>
      </c>
      <c r="K1047" t="s">
        <v>40</v>
      </c>
      <c r="L1047" t="s">
        <v>8339</v>
      </c>
      <c r="M1047" t="s">
        <v>8340</v>
      </c>
      <c r="N1047">
        <v>5010706</v>
      </c>
      <c r="O1047">
        <v>91</v>
      </c>
      <c r="P1047">
        <v>171072</v>
      </c>
      <c r="Q1047">
        <v>550</v>
      </c>
      <c r="R1047" t="s">
        <v>84</v>
      </c>
      <c r="S1047" t="s">
        <v>85</v>
      </c>
      <c r="T1047" t="s">
        <v>8341</v>
      </c>
      <c r="U1047" t="s">
        <v>8342</v>
      </c>
      <c r="V1047" t="s">
        <v>329</v>
      </c>
      <c r="W1047" t="s">
        <v>703</v>
      </c>
      <c r="X1047" t="s">
        <v>704</v>
      </c>
      <c r="Y1047" t="s">
        <v>704</v>
      </c>
      <c r="Z1047" t="s">
        <v>705</v>
      </c>
      <c r="AA1047" t="s">
        <v>8050</v>
      </c>
      <c r="AB1047" t="s">
        <v>44</v>
      </c>
      <c r="AC1047" t="s">
        <v>27</v>
      </c>
      <c r="AD1047" t="s">
        <v>19436</v>
      </c>
      <c r="AE1047">
        <v>2</v>
      </c>
      <c r="AF1047">
        <v>138</v>
      </c>
      <c r="AH1047" t="s">
        <v>18936</v>
      </c>
      <c r="AI1047" t="s">
        <v>19343</v>
      </c>
      <c r="AJ1047" t="s">
        <v>19343</v>
      </c>
      <c r="AK1047" s="8" t="s">
        <v>47</v>
      </c>
      <c r="AL1047" s="8" t="s">
        <v>19343</v>
      </c>
    </row>
    <row r="1048" spans="1:38" hidden="1" x14ac:dyDescent="0.25">
      <c r="A1048" t="s">
        <v>8051</v>
      </c>
      <c r="B1048" t="s">
        <v>387</v>
      </c>
      <c r="C1048" t="s">
        <v>387</v>
      </c>
      <c r="D1048" t="s">
        <v>387</v>
      </c>
      <c r="F1048" t="s">
        <v>388</v>
      </c>
      <c r="H1048" t="s">
        <v>8343</v>
      </c>
      <c r="I1048" t="s">
        <v>8344</v>
      </c>
      <c r="J1048" t="s">
        <v>51</v>
      </c>
      <c r="K1048" t="s">
        <v>40</v>
      </c>
      <c r="L1048">
        <v>34992</v>
      </c>
      <c r="M1048" t="s">
        <v>8345</v>
      </c>
      <c r="N1048">
        <v>5010760</v>
      </c>
      <c r="O1048">
        <v>92</v>
      </c>
      <c r="P1048">
        <v>164271</v>
      </c>
      <c r="Q1048">
        <v>1296536</v>
      </c>
      <c r="R1048" t="s">
        <v>191</v>
      </c>
      <c r="S1048" t="s">
        <v>72</v>
      </c>
      <c r="T1048" t="s">
        <v>8346</v>
      </c>
      <c r="U1048" t="s">
        <v>8347</v>
      </c>
      <c r="V1048" t="s">
        <v>157</v>
      </c>
      <c r="W1048" t="s">
        <v>394</v>
      </c>
      <c r="X1048" t="s">
        <v>394</v>
      </c>
      <c r="Y1048" t="s">
        <v>394</v>
      </c>
      <c r="Z1048" t="s">
        <v>737</v>
      </c>
      <c r="AA1048" t="s">
        <v>8051</v>
      </c>
      <c r="AB1048" t="s">
        <v>44</v>
      </c>
      <c r="AC1048" t="s">
        <v>27</v>
      </c>
      <c r="AD1048" t="s">
        <v>19436</v>
      </c>
      <c r="AE1048">
        <v>3</v>
      </c>
      <c r="AF1048">
        <v>127</v>
      </c>
      <c r="AH1048" t="s">
        <v>19011</v>
      </c>
      <c r="AI1048" t="s">
        <v>19344</v>
      </c>
      <c r="AJ1048" t="s">
        <v>19343</v>
      </c>
      <c r="AK1048" s="8" t="s">
        <v>19366</v>
      </c>
      <c r="AL1048" s="8" t="s">
        <v>19343</v>
      </c>
    </row>
    <row r="1049" spans="1:38" hidden="1" x14ac:dyDescent="0.25">
      <c r="A1049" t="s">
        <v>8052</v>
      </c>
      <c r="B1049" t="s">
        <v>369</v>
      </c>
      <c r="C1049" t="s">
        <v>149</v>
      </c>
      <c r="D1049" t="s">
        <v>286</v>
      </c>
      <c r="F1049" t="s">
        <v>8348</v>
      </c>
      <c r="H1049" t="s">
        <v>8349</v>
      </c>
      <c r="I1049" t="s">
        <v>8350</v>
      </c>
      <c r="J1049" t="s">
        <v>51</v>
      </c>
      <c r="K1049" t="s">
        <v>40</v>
      </c>
      <c r="L1049">
        <v>171</v>
      </c>
      <c r="M1049" t="s">
        <v>8351</v>
      </c>
      <c r="N1049">
        <v>5010928</v>
      </c>
      <c r="O1049">
        <v>5</v>
      </c>
      <c r="P1049">
        <v>4818144</v>
      </c>
      <c r="Q1049">
        <v>158836</v>
      </c>
      <c r="R1049" t="s">
        <v>71</v>
      </c>
      <c r="S1049" t="s">
        <v>72</v>
      </c>
      <c r="T1049" t="s">
        <v>8352</v>
      </c>
      <c r="U1049" t="s">
        <v>8353</v>
      </c>
      <c r="V1049" t="s">
        <v>8354</v>
      </c>
      <c r="W1049" t="s">
        <v>7660</v>
      </c>
      <c r="X1049" t="s">
        <v>7660</v>
      </c>
      <c r="Y1049" t="s">
        <v>7660</v>
      </c>
      <c r="Z1049" t="s">
        <v>77</v>
      </c>
      <c r="AA1049" t="s">
        <v>8052</v>
      </c>
      <c r="AB1049" t="s">
        <v>44</v>
      </c>
      <c r="AC1049" t="s">
        <v>27</v>
      </c>
      <c r="AD1049" t="s">
        <v>19436</v>
      </c>
      <c r="AE1049">
        <v>3</v>
      </c>
      <c r="AF1049">
        <v>171</v>
      </c>
      <c r="AH1049" t="s">
        <v>19048</v>
      </c>
      <c r="AI1049" t="s">
        <v>19343</v>
      </c>
      <c r="AJ1049" t="s">
        <v>19343</v>
      </c>
      <c r="AK1049" s="8" t="s">
        <v>19366</v>
      </c>
      <c r="AL1049" s="8" t="s">
        <v>19343</v>
      </c>
    </row>
    <row r="1050" spans="1:38" hidden="1" x14ac:dyDescent="0.25">
      <c r="A1050" t="s">
        <v>8053</v>
      </c>
      <c r="B1050" t="s">
        <v>387</v>
      </c>
      <c r="C1050" t="s">
        <v>387</v>
      </c>
      <c r="D1050" t="s">
        <v>387</v>
      </c>
      <c r="F1050" t="s">
        <v>388</v>
      </c>
      <c r="H1050" t="s">
        <v>8355</v>
      </c>
      <c r="I1050" t="s">
        <v>8356</v>
      </c>
      <c r="J1050" t="s">
        <v>51</v>
      </c>
      <c r="K1050" t="s">
        <v>40</v>
      </c>
      <c r="L1050">
        <v>34988</v>
      </c>
      <c r="M1050" t="s">
        <v>8357</v>
      </c>
      <c r="N1050">
        <v>5010935</v>
      </c>
      <c r="O1050">
        <v>75</v>
      </c>
      <c r="P1050">
        <v>152851</v>
      </c>
      <c r="Q1050">
        <v>1296536</v>
      </c>
      <c r="R1050" t="s">
        <v>191</v>
      </c>
      <c r="S1050" t="s">
        <v>72</v>
      </c>
      <c r="T1050" t="s">
        <v>8358</v>
      </c>
      <c r="U1050" t="s">
        <v>8359</v>
      </c>
      <c r="V1050" t="s">
        <v>157</v>
      </c>
      <c r="W1050" t="s">
        <v>394</v>
      </c>
      <c r="X1050" t="s">
        <v>394</v>
      </c>
      <c r="Y1050" t="s">
        <v>394</v>
      </c>
      <c r="Z1050" t="s">
        <v>737</v>
      </c>
      <c r="AA1050" t="s">
        <v>8053</v>
      </c>
      <c r="AB1050" t="s">
        <v>44</v>
      </c>
      <c r="AC1050" t="s">
        <v>27</v>
      </c>
      <c r="AD1050" t="s">
        <v>19436</v>
      </c>
      <c r="AE1050">
        <v>3</v>
      </c>
      <c r="AF1050">
        <v>171</v>
      </c>
      <c r="AH1050" t="s">
        <v>19049</v>
      </c>
      <c r="AI1050" t="s">
        <v>19343</v>
      </c>
      <c r="AJ1050" t="s">
        <v>19343</v>
      </c>
      <c r="AK1050" s="8" t="s">
        <v>19366</v>
      </c>
      <c r="AL1050" s="8" t="s">
        <v>19343</v>
      </c>
    </row>
    <row r="1051" spans="1:38" hidden="1" x14ac:dyDescent="0.25">
      <c r="A1051" t="s">
        <v>8054</v>
      </c>
      <c r="B1051" t="s">
        <v>248</v>
      </c>
      <c r="C1051" t="s">
        <v>149</v>
      </c>
      <c r="D1051" t="s">
        <v>248</v>
      </c>
      <c r="F1051" t="s">
        <v>249</v>
      </c>
      <c r="H1051" t="s">
        <v>8360</v>
      </c>
      <c r="I1051" t="s">
        <v>8361</v>
      </c>
      <c r="J1051" t="s">
        <v>35</v>
      </c>
      <c r="K1051" t="s">
        <v>40</v>
      </c>
      <c r="L1051" t="s">
        <v>8362</v>
      </c>
      <c r="M1051" t="s">
        <v>8363</v>
      </c>
      <c r="N1051">
        <v>5011025</v>
      </c>
      <c r="O1051">
        <v>170</v>
      </c>
      <c r="P1051">
        <v>61112</v>
      </c>
      <c r="Q1051">
        <v>208224</v>
      </c>
      <c r="R1051" t="s">
        <v>591</v>
      </c>
      <c r="S1051" t="s">
        <v>592</v>
      </c>
      <c r="T1051" t="s">
        <v>8364</v>
      </c>
      <c r="U1051" t="s">
        <v>8365</v>
      </c>
      <c r="V1051" t="s">
        <v>257</v>
      </c>
      <c r="W1051" t="s">
        <v>258</v>
      </c>
      <c r="X1051" t="s">
        <v>258</v>
      </c>
      <c r="Y1051" t="s">
        <v>258</v>
      </c>
      <c r="Z1051" t="s">
        <v>77</v>
      </c>
      <c r="AA1051" t="s">
        <v>8054</v>
      </c>
      <c r="AB1051" t="s">
        <v>44</v>
      </c>
      <c r="AC1051" t="s">
        <v>27</v>
      </c>
      <c r="AD1051" t="s">
        <v>19414</v>
      </c>
      <c r="AE1051" t="s">
        <v>46</v>
      </c>
      <c r="AF1051">
        <v>125</v>
      </c>
      <c r="AH1051" t="s">
        <v>18933</v>
      </c>
      <c r="AI1051" t="s">
        <v>19343</v>
      </c>
      <c r="AJ1051" t="s">
        <v>19345</v>
      </c>
      <c r="AK1051" s="8" t="s">
        <v>47</v>
      </c>
      <c r="AL1051" s="8" t="s">
        <v>19344</v>
      </c>
    </row>
    <row r="1052" spans="1:38" hidden="1" x14ac:dyDescent="0.25">
      <c r="A1052" t="s">
        <v>8055</v>
      </c>
      <c r="B1052" t="s">
        <v>322</v>
      </c>
      <c r="C1052" t="s">
        <v>149</v>
      </c>
      <c r="H1052" t="s">
        <v>8366</v>
      </c>
      <c r="I1052" t="s">
        <v>8367</v>
      </c>
      <c r="J1052" t="s">
        <v>35</v>
      </c>
      <c r="K1052" t="s">
        <v>40</v>
      </c>
      <c r="L1052" t="s">
        <v>8368</v>
      </c>
      <c r="M1052" t="s">
        <v>8369</v>
      </c>
      <c r="N1052">
        <v>5011677</v>
      </c>
      <c r="O1052">
        <v>54</v>
      </c>
      <c r="P1052">
        <v>176345</v>
      </c>
      <c r="Q1052">
        <v>550</v>
      </c>
      <c r="R1052" t="s">
        <v>84</v>
      </c>
      <c r="S1052" t="s">
        <v>85</v>
      </c>
      <c r="T1052" t="s">
        <v>8370</v>
      </c>
      <c r="U1052" t="s">
        <v>8371</v>
      </c>
      <c r="V1052" t="s">
        <v>329</v>
      </c>
      <c r="W1052" t="s">
        <v>1878</v>
      </c>
      <c r="X1052" t="s">
        <v>331</v>
      </c>
      <c r="Y1052" t="s">
        <v>331</v>
      </c>
      <c r="Z1052" t="s">
        <v>332</v>
      </c>
      <c r="AA1052" t="s">
        <v>8055</v>
      </c>
      <c r="AB1052" t="s">
        <v>44</v>
      </c>
      <c r="AC1052" t="s">
        <v>27</v>
      </c>
      <c r="AD1052" t="s">
        <v>19436</v>
      </c>
      <c r="AE1052">
        <v>3</v>
      </c>
      <c r="AF1052">
        <v>171</v>
      </c>
      <c r="AH1052" t="s">
        <v>19024</v>
      </c>
      <c r="AI1052" t="s">
        <v>19344</v>
      </c>
      <c r="AJ1052" t="s">
        <v>19343</v>
      </c>
      <c r="AK1052" s="8" t="s">
        <v>47</v>
      </c>
      <c r="AL1052" s="8" t="s">
        <v>19343</v>
      </c>
    </row>
    <row r="1053" spans="1:38" hidden="1" x14ac:dyDescent="0.25">
      <c r="A1053" t="s">
        <v>8056</v>
      </c>
      <c r="B1053" t="s">
        <v>322</v>
      </c>
      <c r="C1053" t="s">
        <v>149</v>
      </c>
      <c r="H1053" t="s">
        <v>8372</v>
      </c>
      <c r="I1053" t="s">
        <v>8373</v>
      </c>
      <c r="J1053" t="s">
        <v>35</v>
      </c>
      <c r="K1053" t="s">
        <v>40</v>
      </c>
      <c r="L1053" t="s">
        <v>8374</v>
      </c>
      <c r="M1053" t="s">
        <v>8375</v>
      </c>
      <c r="N1053">
        <v>5012105</v>
      </c>
      <c r="O1053">
        <v>69</v>
      </c>
      <c r="P1053">
        <v>160671</v>
      </c>
      <c r="Q1053">
        <v>550</v>
      </c>
      <c r="R1053" t="s">
        <v>84</v>
      </c>
      <c r="S1053" t="s">
        <v>85</v>
      </c>
      <c r="T1053" t="s">
        <v>8376</v>
      </c>
      <c r="U1053" t="s">
        <v>8377</v>
      </c>
      <c r="V1053" t="s">
        <v>329</v>
      </c>
      <c r="W1053" t="s">
        <v>1878</v>
      </c>
      <c r="X1053" t="s">
        <v>331</v>
      </c>
      <c r="Y1053" t="s">
        <v>331</v>
      </c>
      <c r="Z1053" t="s">
        <v>703</v>
      </c>
      <c r="AA1053" t="s">
        <v>8056</v>
      </c>
      <c r="AB1053" t="s">
        <v>44</v>
      </c>
      <c r="AC1053" t="s">
        <v>27</v>
      </c>
      <c r="AD1053" t="s">
        <v>19436</v>
      </c>
      <c r="AE1053">
        <v>2</v>
      </c>
      <c r="AF1053">
        <v>794</v>
      </c>
      <c r="AH1053" t="s">
        <v>18975</v>
      </c>
      <c r="AI1053" t="s">
        <v>19344</v>
      </c>
      <c r="AJ1053" t="s">
        <v>19343</v>
      </c>
      <c r="AK1053" s="8" t="s">
        <v>47</v>
      </c>
      <c r="AL1053" s="8" t="s">
        <v>19343</v>
      </c>
    </row>
    <row r="1054" spans="1:38" hidden="1" x14ac:dyDescent="0.25">
      <c r="A1054" t="s">
        <v>8057</v>
      </c>
      <c r="H1054" t="s">
        <v>8378</v>
      </c>
      <c r="I1054" t="s">
        <v>8379</v>
      </c>
      <c r="J1054" t="s">
        <v>456</v>
      </c>
      <c r="K1054" t="s">
        <v>40</v>
      </c>
      <c r="L1054" t="s">
        <v>8380</v>
      </c>
      <c r="M1054" t="s">
        <v>40</v>
      </c>
      <c r="N1054">
        <v>5012132</v>
      </c>
      <c r="O1054">
        <v>3</v>
      </c>
      <c r="P1054">
        <v>4812833</v>
      </c>
      <c r="Q1054">
        <v>885040</v>
      </c>
      <c r="R1054" t="s">
        <v>8381</v>
      </c>
      <c r="S1054" t="s">
        <v>7225</v>
      </c>
      <c r="T1054" t="s">
        <v>8382</v>
      </c>
      <c r="U1054" t="s">
        <v>8383</v>
      </c>
      <c r="V1054" t="s">
        <v>293</v>
      </c>
      <c r="W1054" t="s">
        <v>8384</v>
      </c>
      <c r="X1054" t="s">
        <v>8384</v>
      </c>
      <c r="Y1054" t="s">
        <v>8384</v>
      </c>
      <c r="Z1054" t="s">
        <v>1621</v>
      </c>
      <c r="AA1054" t="s">
        <v>8057</v>
      </c>
      <c r="AB1054" t="s">
        <v>44</v>
      </c>
      <c r="AC1054" t="s">
        <v>27</v>
      </c>
      <c r="AD1054" t="s">
        <v>19442</v>
      </c>
      <c r="AE1054" t="s">
        <v>46</v>
      </c>
      <c r="AF1054">
        <v>723</v>
      </c>
      <c r="AH1054" t="s">
        <v>18966</v>
      </c>
      <c r="AI1054" t="s">
        <v>19343</v>
      </c>
      <c r="AJ1054" t="s">
        <v>19343</v>
      </c>
      <c r="AK1054" s="8" t="s">
        <v>47</v>
      </c>
      <c r="AL1054" s="8" t="s">
        <v>19344</v>
      </c>
    </row>
    <row r="1055" spans="1:38" hidden="1" x14ac:dyDescent="0.25">
      <c r="A1055" t="s">
        <v>8058</v>
      </c>
      <c r="B1055" t="s">
        <v>322</v>
      </c>
      <c r="C1055" t="s">
        <v>149</v>
      </c>
      <c r="H1055" t="s">
        <v>8385</v>
      </c>
      <c r="I1055" t="s">
        <v>8386</v>
      </c>
      <c r="J1055" t="s">
        <v>35</v>
      </c>
      <c r="K1055" t="s">
        <v>40</v>
      </c>
      <c r="L1055" t="s">
        <v>8387</v>
      </c>
      <c r="M1055" t="s">
        <v>8388</v>
      </c>
      <c r="N1055">
        <v>5012161</v>
      </c>
      <c r="O1055">
        <v>96</v>
      </c>
      <c r="P1055">
        <v>106106</v>
      </c>
      <c r="Q1055">
        <v>550</v>
      </c>
      <c r="R1055" t="s">
        <v>84</v>
      </c>
      <c r="S1055" t="s">
        <v>85</v>
      </c>
      <c r="T1055" t="s">
        <v>8389</v>
      </c>
      <c r="U1055" t="s">
        <v>8390</v>
      </c>
      <c r="V1055" t="s">
        <v>329</v>
      </c>
      <c r="W1055" t="s">
        <v>703</v>
      </c>
      <c r="X1055" t="s">
        <v>704</v>
      </c>
      <c r="Y1055" t="s">
        <v>704</v>
      </c>
      <c r="Z1055" t="s">
        <v>705</v>
      </c>
      <c r="AA1055" t="s">
        <v>8058</v>
      </c>
      <c r="AB1055" t="s">
        <v>44</v>
      </c>
      <c r="AC1055" t="s">
        <v>27</v>
      </c>
      <c r="AD1055" t="s">
        <v>19436</v>
      </c>
      <c r="AE1055">
        <v>2</v>
      </c>
      <c r="AF1055">
        <v>796</v>
      </c>
      <c r="AH1055" t="s">
        <v>19022</v>
      </c>
      <c r="AI1055" t="s">
        <v>19343</v>
      </c>
      <c r="AJ1055" t="s">
        <v>19343</v>
      </c>
      <c r="AK1055" s="8" t="s">
        <v>47</v>
      </c>
      <c r="AL1055" s="8" t="s">
        <v>19343</v>
      </c>
    </row>
    <row r="1056" spans="1:38" hidden="1" x14ac:dyDescent="0.25">
      <c r="A1056" t="s">
        <v>8059</v>
      </c>
      <c r="B1056" t="s">
        <v>387</v>
      </c>
      <c r="C1056" t="s">
        <v>387</v>
      </c>
      <c r="D1056" t="s">
        <v>387</v>
      </c>
      <c r="F1056" t="s">
        <v>388</v>
      </c>
      <c r="H1056" t="s">
        <v>8391</v>
      </c>
      <c r="I1056" t="s">
        <v>8392</v>
      </c>
      <c r="J1056" t="s">
        <v>51</v>
      </c>
      <c r="K1056" t="s">
        <v>40</v>
      </c>
      <c r="L1056">
        <v>32595</v>
      </c>
      <c r="M1056" t="s">
        <v>8393</v>
      </c>
      <c r="N1056">
        <v>5012687</v>
      </c>
      <c r="O1056">
        <v>88</v>
      </c>
      <c r="P1056">
        <v>195349</v>
      </c>
      <c r="Q1056">
        <v>1296536</v>
      </c>
      <c r="R1056" t="s">
        <v>191</v>
      </c>
      <c r="S1056" t="s">
        <v>72</v>
      </c>
      <c r="T1056" t="s">
        <v>8394</v>
      </c>
      <c r="U1056" t="s">
        <v>8395</v>
      </c>
      <c r="V1056" t="s">
        <v>157</v>
      </c>
      <c r="W1056" t="s">
        <v>394</v>
      </c>
      <c r="X1056" t="s">
        <v>394</v>
      </c>
      <c r="Y1056" t="s">
        <v>394</v>
      </c>
      <c r="Z1056" t="s">
        <v>737</v>
      </c>
      <c r="AA1056" t="s">
        <v>8059</v>
      </c>
      <c r="AB1056" t="s">
        <v>44</v>
      </c>
      <c r="AC1056" t="s">
        <v>27</v>
      </c>
      <c r="AD1056" t="s">
        <v>19436</v>
      </c>
      <c r="AE1056">
        <v>3</v>
      </c>
      <c r="AF1056">
        <v>127</v>
      </c>
      <c r="AH1056" t="s">
        <v>19011</v>
      </c>
      <c r="AI1056" t="s">
        <v>19344</v>
      </c>
      <c r="AJ1056" t="s">
        <v>19343</v>
      </c>
      <c r="AK1056" s="8" t="s">
        <v>19366</v>
      </c>
      <c r="AL1056" s="8" t="s">
        <v>19343</v>
      </c>
    </row>
    <row r="1057" spans="1:38" hidden="1" x14ac:dyDescent="0.25">
      <c r="A1057" t="s">
        <v>8060</v>
      </c>
      <c r="B1057" t="s">
        <v>8396</v>
      </c>
      <c r="H1057" t="s">
        <v>8397</v>
      </c>
      <c r="I1057" t="s">
        <v>8398</v>
      </c>
      <c r="J1057" t="s">
        <v>35</v>
      </c>
      <c r="K1057" t="s">
        <v>8399</v>
      </c>
      <c r="M1057" t="s">
        <v>8400</v>
      </c>
      <c r="N1057">
        <v>5013079</v>
      </c>
      <c r="O1057">
        <v>187</v>
      </c>
      <c r="P1057">
        <v>64276</v>
      </c>
      <c r="Q1057">
        <v>1895906</v>
      </c>
      <c r="R1057" t="s">
        <v>8401</v>
      </c>
      <c r="S1057" t="s">
        <v>8402</v>
      </c>
      <c r="T1057" t="s">
        <v>40</v>
      </c>
      <c r="U1057" t="s">
        <v>8403</v>
      </c>
      <c r="V1057" t="s">
        <v>8404</v>
      </c>
      <c r="W1057" t="s">
        <v>1780</v>
      </c>
      <c r="X1057" t="s">
        <v>1780</v>
      </c>
      <c r="Y1057" t="s">
        <v>1780</v>
      </c>
      <c r="Z1057" t="s">
        <v>1780</v>
      </c>
      <c r="AA1057" t="s">
        <v>8060</v>
      </c>
      <c r="AB1057" t="s">
        <v>44</v>
      </c>
      <c r="AC1057" t="s">
        <v>27</v>
      </c>
      <c r="AD1057" t="s">
        <v>19423</v>
      </c>
      <c r="AE1057" t="s">
        <v>46</v>
      </c>
      <c r="AF1057">
        <v>484</v>
      </c>
      <c r="AH1057" t="s">
        <v>18933</v>
      </c>
      <c r="AI1057" t="s">
        <v>19344</v>
      </c>
      <c r="AJ1057" t="s">
        <v>19343</v>
      </c>
      <c r="AK1057" s="8" t="s">
        <v>47</v>
      </c>
      <c r="AL1057" s="8" t="s">
        <v>19344</v>
      </c>
    </row>
    <row r="1058" spans="1:38" hidden="1" x14ac:dyDescent="0.25">
      <c r="A1058" t="s">
        <v>8061</v>
      </c>
      <c r="B1058" t="s">
        <v>322</v>
      </c>
      <c r="C1058" t="s">
        <v>149</v>
      </c>
      <c r="H1058" t="s">
        <v>8405</v>
      </c>
      <c r="I1058" t="s">
        <v>8406</v>
      </c>
      <c r="J1058" t="s">
        <v>35</v>
      </c>
      <c r="K1058" t="s">
        <v>40</v>
      </c>
      <c r="L1058" t="s">
        <v>8407</v>
      </c>
      <c r="M1058" t="s">
        <v>8408</v>
      </c>
      <c r="N1058">
        <v>5013391</v>
      </c>
      <c r="O1058">
        <v>57</v>
      </c>
      <c r="P1058">
        <v>177280</v>
      </c>
      <c r="Q1058">
        <v>550</v>
      </c>
      <c r="R1058" t="s">
        <v>84</v>
      </c>
      <c r="S1058" t="s">
        <v>85</v>
      </c>
      <c r="T1058" t="s">
        <v>8409</v>
      </c>
      <c r="U1058" t="s">
        <v>8410</v>
      </c>
      <c r="V1058" t="s">
        <v>329</v>
      </c>
      <c r="W1058" t="s">
        <v>1878</v>
      </c>
      <c r="X1058" t="s">
        <v>331</v>
      </c>
      <c r="Y1058" t="s">
        <v>331</v>
      </c>
      <c r="Z1058" t="s">
        <v>332</v>
      </c>
      <c r="AA1058" t="s">
        <v>8061</v>
      </c>
      <c r="AB1058" t="s">
        <v>44</v>
      </c>
      <c r="AC1058" t="s">
        <v>27</v>
      </c>
      <c r="AD1058" t="s">
        <v>19436</v>
      </c>
      <c r="AE1058">
        <v>3</v>
      </c>
      <c r="AF1058">
        <v>171</v>
      </c>
      <c r="AH1058" t="s">
        <v>19024</v>
      </c>
      <c r="AI1058" t="s">
        <v>19344</v>
      </c>
      <c r="AJ1058" t="s">
        <v>19343</v>
      </c>
      <c r="AK1058" s="8" t="s">
        <v>47</v>
      </c>
      <c r="AL1058" s="8" t="s">
        <v>19343</v>
      </c>
    </row>
    <row r="1059" spans="1:38" hidden="1" x14ac:dyDescent="0.25">
      <c r="A1059" t="s">
        <v>8062</v>
      </c>
      <c r="B1059" t="s">
        <v>248</v>
      </c>
      <c r="C1059" t="s">
        <v>149</v>
      </c>
      <c r="D1059" t="s">
        <v>248</v>
      </c>
      <c r="E1059" t="s">
        <v>248</v>
      </c>
      <c r="F1059" t="s">
        <v>248</v>
      </c>
      <c r="G1059" t="s">
        <v>248</v>
      </c>
      <c r="H1059" t="s">
        <v>8411</v>
      </c>
      <c r="I1059" t="s">
        <v>8412</v>
      </c>
      <c r="J1059" t="s">
        <v>35</v>
      </c>
      <c r="K1059" t="s">
        <v>40</v>
      </c>
      <c r="L1059" t="s">
        <v>8413</v>
      </c>
      <c r="M1059" t="s">
        <v>8414</v>
      </c>
      <c r="N1059">
        <v>5013557</v>
      </c>
      <c r="O1059">
        <v>22</v>
      </c>
      <c r="P1059">
        <v>590246</v>
      </c>
      <c r="Q1059">
        <v>1686401</v>
      </c>
      <c r="R1059" t="s">
        <v>8415</v>
      </c>
      <c r="S1059" t="s">
        <v>8416</v>
      </c>
      <c r="T1059" t="s">
        <v>8417</v>
      </c>
      <c r="U1059" t="s">
        <v>8418</v>
      </c>
      <c r="V1059" t="s">
        <v>553</v>
      </c>
      <c r="W1059" t="s">
        <v>905</v>
      </c>
      <c r="X1059" t="s">
        <v>905</v>
      </c>
      <c r="Y1059" t="s">
        <v>905</v>
      </c>
      <c r="Z1059" t="s">
        <v>3682</v>
      </c>
      <c r="AA1059" t="s">
        <v>8062</v>
      </c>
      <c r="AB1059" t="s">
        <v>44</v>
      </c>
      <c r="AC1059" t="s">
        <v>27</v>
      </c>
      <c r="AD1059" t="s">
        <v>19436</v>
      </c>
      <c r="AE1059">
        <v>1</v>
      </c>
      <c r="AF1059" t="s">
        <v>47</v>
      </c>
      <c r="AH1059" t="s">
        <v>19001</v>
      </c>
      <c r="AI1059" t="s">
        <v>19343</v>
      </c>
      <c r="AJ1059" t="s">
        <v>19343</v>
      </c>
      <c r="AK1059" s="8" t="s">
        <v>47</v>
      </c>
      <c r="AL1059" s="8" t="s">
        <v>19344</v>
      </c>
    </row>
    <row r="1060" spans="1:38" hidden="1" x14ac:dyDescent="0.25">
      <c r="A1060" t="s">
        <v>8063</v>
      </c>
      <c r="C1060" t="s">
        <v>149</v>
      </c>
      <c r="F1060" t="s">
        <v>150</v>
      </c>
      <c r="H1060" t="s">
        <v>8419</v>
      </c>
      <c r="I1060" t="s">
        <v>8420</v>
      </c>
      <c r="J1060" t="s">
        <v>51</v>
      </c>
      <c r="K1060" t="s">
        <v>40</v>
      </c>
      <c r="L1060" t="s">
        <v>8421</v>
      </c>
      <c r="M1060" t="s">
        <v>8422</v>
      </c>
      <c r="N1060">
        <v>5013716</v>
      </c>
      <c r="O1060">
        <v>67</v>
      </c>
      <c r="P1060">
        <v>184935</v>
      </c>
      <c r="Q1060">
        <v>336306</v>
      </c>
      <c r="R1060" t="s">
        <v>3405</v>
      </c>
      <c r="S1060" t="s">
        <v>85</v>
      </c>
      <c r="T1060" t="s">
        <v>8423</v>
      </c>
      <c r="U1060" t="s">
        <v>8424</v>
      </c>
      <c r="V1060" t="s">
        <v>157</v>
      </c>
      <c r="W1060" t="s">
        <v>158</v>
      </c>
      <c r="X1060" t="s">
        <v>158</v>
      </c>
      <c r="Y1060" t="s">
        <v>158</v>
      </c>
      <c r="Z1060" t="s">
        <v>857</v>
      </c>
      <c r="AA1060" t="s">
        <v>8063</v>
      </c>
      <c r="AB1060" t="s">
        <v>44</v>
      </c>
      <c r="AC1060" t="s">
        <v>27</v>
      </c>
      <c r="AD1060" t="s">
        <v>19412</v>
      </c>
      <c r="AE1060" t="s">
        <v>46</v>
      </c>
      <c r="AF1060">
        <v>690</v>
      </c>
      <c r="AH1060" t="s">
        <v>18933</v>
      </c>
      <c r="AI1060" t="s">
        <v>19343</v>
      </c>
      <c r="AJ1060" t="s">
        <v>19343</v>
      </c>
      <c r="AK1060" s="8" t="s">
        <v>47</v>
      </c>
      <c r="AL1060" s="8" t="s">
        <v>19344</v>
      </c>
    </row>
    <row r="1061" spans="1:38" hidden="1" x14ac:dyDescent="0.25">
      <c r="A1061" t="s">
        <v>8064</v>
      </c>
      <c r="B1061" t="s">
        <v>322</v>
      </c>
      <c r="C1061" t="s">
        <v>149</v>
      </c>
      <c r="H1061" t="s">
        <v>8425</v>
      </c>
      <c r="I1061" t="s">
        <v>8426</v>
      </c>
      <c r="J1061" t="s">
        <v>35</v>
      </c>
      <c r="K1061" t="s">
        <v>40</v>
      </c>
      <c r="L1061" t="s">
        <v>8427</v>
      </c>
      <c r="M1061" t="s">
        <v>8428</v>
      </c>
      <c r="N1061">
        <v>5014014</v>
      </c>
      <c r="O1061">
        <v>54</v>
      </c>
      <c r="P1061">
        <v>195767</v>
      </c>
      <c r="Q1061">
        <v>550</v>
      </c>
      <c r="R1061" t="s">
        <v>84</v>
      </c>
      <c r="S1061" t="s">
        <v>85</v>
      </c>
      <c r="T1061" t="s">
        <v>8429</v>
      </c>
      <c r="U1061" t="s">
        <v>8430</v>
      </c>
      <c r="V1061" t="s">
        <v>329</v>
      </c>
      <c r="W1061" t="s">
        <v>703</v>
      </c>
      <c r="X1061" t="s">
        <v>704</v>
      </c>
      <c r="Y1061" t="s">
        <v>704</v>
      </c>
      <c r="Z1061" t="s">
        <v>705</v>
      </c>
      <c r="AA1061" t="s">
        <v>8064</v>
      </c>
      <c r="AB1061" t="s">
        <v>44</v>
      </c>
      <c r="AC1061" t="s">
        <v>27</v>
      </c>
      <c r="AD1061" t="s">
        <v>19436</v>
      </c>
      <c r="AE1061">
        <v>3</v>
      </c>
      <c r="AF1061">
        <v>114</v>
      </c>
      <c r="AH1061" t="s">
        <v>18964</v>
      </c>
      <c r="AI1061" t="s">
        <v>19344</v>
      </c>
      <c r="AJ1061" t="s">
        <v>19343</v>
      </c>
      <c r="AK1061" s="8" t="s">
        <v>47</v>
      </c>
      <c r="AL1061" s="8" t="s">
        <v>19343</v>
      </c>
    </row>
    <row r="1062" spans="1:38" hidden="1" x14ac:dyDescent="0.25">
      <c r="A1062" t="s">
        <v>8065</v>
      </c>
      <c r="B1062" t="s">
        <v>369</v>
      </c>
      <c r="C1062" t="s">
        <v>149</v>
      </c>
      <c r="H1062" t="s">
        <v>8431</v>
      </c>
      <c r="I1062" t="s">
        <v>8432</v>
      </c>
      <c r="J1062" t="s">
        <v>35</v>
      </c>
      <c r="K1062" t="s">
        <v>40</v>
      </c>
      <c r="L1062" t="s">
        <v>8433</v>
      </c>
      <c r="M1062" t="s">
        <v>8434</v>
      </c>
      <c r="N1062">
        <v>5014370</v>
      </c>
      <c r="O1062">
        <v>15</v>
      </c>
      <c r="P1062">
        <v>909010</v>
      </c>
      <c r="Q1062">
        <v>61645</v>
      </c>
      <c r="R1062" t="s">
        <v>38</v>
      </c>
      <c r="S1062" t="s">
        <v>39</v>
      </c>
      <c r="T1062" t="s">
        <v>8435</v>
      </c>
      <c r="U1062" t="s">
        <v>8436</v>
      </c>
      <c r="V1062" t="s">
        <v>553</v>
      </c>
      <c r="W1062" t="s">
        <v>767</v>
      </c>
      <c r="X1062" t="s">
        <v>767</v>
      </c>
      <c r="Y1062" t="s">
        <v>767</v>
      </c>
      <c r="Z1062" t="s">
        <v>498</v>
      </c>
      <c r="AA1062" t="s">
        <v>8065</v>
      </c>
      <c r="AB1062" t="s">
        <v>44</v>
      </c>
      <c r="AC1062" t="s">
        <v>27</v>
      </c>
      <c r="AD1062" t="s">
        <v>19423</v>
      </c>
      <c r="AE1062" t="s">
        <v>46</v>
      </c>
      <c r="AF1062">
        <v>484</v>
      </c>
      <c r="AH1062" t="s">
        <v>18933</v>
      </c>
      <c r="AI1062" t="s">
        <v>19344</v>
      </c>
      <c r="AJ1062" t="s">
        <v>19343</v>
      </c>
      <c r="AK1062" s="8" t="s">
        <v>47</v>
      </c>
      <c r="AL1062" s="8" t="s">
        <v>19344</v>
      </c>
    </row>
    <row r="1063" spans="1:38" hidden="1" x14ac:dyDescent="0.25">
      <c r="A1063" t="s">
        <v>8066</v>
      </c>
      <c r="H1063" t="s">
        <v>8437</v>
      </c>
      <c r="I1063" t="s">
        <v>8438</v>
      </c>
      <c r="J1063" t="s">
        <v>35</v>
      </c>
      <c r="K1063" t="s">
        <v>40</v>
      </c>
      <c r="L1063" t="s">
        <v>8439</v>
      </c>
      <c r="M1063" t="s">
        <v>8440</v>
      </c>
      <c r="N1063">
        <v>5014465</v>
      </c>
      <c r="O1063">
        <v>15</v>
      </c>
      <c r="P1063">
        <v>688077</v>
      </c>
      <c r="Q1063">
        <v>299767</v>
      </c>
      <c r="R1063" t="s">
        <v>1736</v>
      </c>
      <c r="S1063" t="s">
        <v>1737</v>
      </c>
      <c r="T1063" t="s">
        <v>8441</v>
      </c>
      <c r="U1063" t="s">
        <v>8442</v>
      </c>
      <c r="V1063" t="s">
        <v>293</v>
      </c>
      <c r="W1063" t="s">
        <v>5204</v>
      </c>
      <c r="X1063" t="s">
        <v>5204</v>
      </c>
      <c r="Y1063" t="s">
        <v>5204</v>
      </c>
      <c r="Z1063" t="s">
        <v>1621</v>
      </c>
      <c r="AA1063" t="s">
        <v>8066</v>
      </c>
      <c r="AB1063" t="s">
        <v>44</v>
      </c>
      <c r="AC1063" t="s">
        <v>27</v>
      </c>
      <c r="AD1063" t="s">
        <v>19439</v>
      </c>
      <c r="AE1063" t="s">
        <v>46</v>
      </c>
      <c r="AF1063" t="s">
        <v>47</v>
      </c>
      <c r="AH1063" t="s">
        <v>18936</v>
      </c>
      <c r="AI1063" t="s">
        <v>19343</v>
      </c>
      <c r="AJ1063" t="s">
        <v>19343</v>
      </c>
      <c r="AK1063" s="8" t="s">
        <v>47</v>
      </c>
      <c r="AL1063" s="8" t="s">
        <v>19344</v>
      </c>
    </row>
    <row r="1064" spans="1:38" hidden="1" x14ac:dyDescent="0.25">
      <c r="A1064" t="s">
        <v>8067</v>
      </c>
      <c r="C1064" t="s">
        <v>149</v>
      </c>
      <c r="H1064" t="s">
        <v>8443</v>
      </c>
      <c r="I1064" t="s">
        <v>8444</v>
      </c>
      <c r="J1064" t="s">
        <v>35</v>
      </c>
      <c r="K1064" t="s">
        <v>40</v>
      </c>
      <c r="L1064" t="s">
        <v>8445</v>
      </c>
      <c r="M1064" t="s">
        <v>8446</v>
      </c>
      <c r="N1064">
        <v>5014519</v>
      </c>
      <c r="O1064">
        <v>184</v>
      </c>
      <c r="P1064">
        <v>67049</v>
      </c>
      <c r="Q1064">
        <v>158836</v>
      </c>
      <c r="R1064" t="s">
        <v>71</v>
      </c>
      <c r="S1064" t="s">
        <v>72</v>
      </c>
      <c r="T1064" t="s">
        <v>8447</v>
      </c>
      <c r="U1064" t="s">
        <v>8448</v>
      </c>
      <c r="V1064" t="s">
        <v>2173</v>
      </c>
      <c r="W1064" t="s">
        <v>3233</v>
      </c>
      <c r="X1064" t="s">
        <v>238</v>
      </c>
      <c r="Y1064" t="s">
        <v>238</v>
      </c>
      <c r="Z1064" t="s">
        <v>3234</v>
      </c>
      <c r="AA1064" t="s">
        <v>8067</v>
      </c>
      <c r="AB1064" t="s">
        <v>44</v>
      </c>
      <c r="AC1064" t="s">
        <v>27</v>
      </c>
      <c r="AD1064" t="s">
        <v>19436</v>
      </c>
      <c r="AE1064">
        <v>2</v>
      </c>
      <c r="AF1064">
        <v>78</v>
      </c>
      <c r="AH1064" t="s">
        <v>18964</v>
      </c>
      <c r="AI1064" t="s">
        <v>19343</v>
      </c>
      <c r="AJ1064" t="s">
        <v>19343</v>
      </c>
      <c r="AK1064" s="8" t="s">
        <v>19370</v>
      </c>
      <c r="AL1064" s="8" t="s">
        <v>19343</v>
      </c>
    </row>
    <row r="1065" spans="1:38" hidden="1" x14ac:dyDescent="0.25">
      <c r="A1065" t="s">
        <v>8068</v>
      </c>
      <c r="H1065" t="s">
        <v>8449</v>
      </c>
      <c r="I1065" t="s">
        <v>8450</v>
      </c>
      <c r="J1065" t="s">
        <v>456</v>
      </c>
      <c r="K1065" t="s">
        <v>8451</v>
      </c>
      <c r="M1065" t="s">
        <v>40</v>
      </c>
      <c r="N1065">
        <v>5014615</v>
      </c>
      <c r="O1065">
        <v>2</v>
      </c>
      <c r="P1065">
        <v>4864313</v>
      </c>
      <c r="Q1065">
        <v>550</v>
      </c>
      <c r="R1065" t="s">
        <v>84</v>
      </c>
      <c r="S1065" t="s">
        <v>85</v>
      </c>
      <c r="T1065" t="s">
        <v>8452</v>
      </c>
      <c r="U1065" t="s">
        <v>8453</v>
      </c>
      <c r="V1065" t="s">
        <v>8454</v>
      </c>
      <c r="W1065" t="s">
        <v>6956</v>
      </c>
      <c r="X1065" t="s">
        <v>527</v>
      </c>
      <c r="Y1065" t="s">
        <v>527</v>
      </c>
      <c r="Z1065" t="s">
        <v>528</v>
      </c>
      <c r="AA1065" t="s">
        <v>8068</v>
      </c>
      <c r="AB1065" t="s">
        <v>44</v>
      </c>
      <c r="AC1065" t="s">
        <v>27</v>
      </c>
      <c r="AD1065" t="s">
        <v>19436</v>
      </c>
      <c r="AE1065">
        <v>1</v>
      </c>
      <c r="AF1065">
        <v>89</v>
      </c>
      <c r="AH1065" t="s">
        <v>18933</v>
      </c>
      <c r="AI1065" t="s">
        <v>19343</v>
      </c>
      <c r="AJ1065" t="s">
        <v>19343</v>
      </c>
      <c r="AK1065" s="8" t="s">
        <v>19385</v>
      </c>
      <c r="AL1065" s="8" t="s">
        <v>19344</v>
      </c>
    </row>
    <row r="1066" spans="1:38" hidden="1" x14ac:dyDescent="0.25">
      <c r="A1066" t="s">
        <v>8069</v>
      </c>
      <c r="B1066" t="s">
        <v>3150</v>
      </c>
      <c r="C1066" t="s">
        <v>149</v>
      </c>
      <c r="D1066" t="s">
        <v>422</v>
      </c>
      <c r="F1066" t="s">
        <v>2646</v>
      </c>
      <c r="H1066" t="s">
        <v>8455</v>
      </c>
      <c r="I1066" t="s">
        <v>8456</v>
      </c>
      <c r="J1066" t="s">
        <v>35</v>
      </c>
      <c r="K1066" t="s">
        <v>40</v>
      </c>
      <c r="L1066" t="s">
        <v>8457</v>
      </c>
      <c r="M1066" t="s">
        <v>8458</v>
      </c>
      <c r="N1066">
        <v>5015164</v>
      </c>
      <c r="O1066">
        <v>287</v>
      </c>
      <c r="P1066">
        <v>67435</v>
      </c>
      <c r="Q1066">
        <v>158836</v>
      </c>
      <c r="R1066" t="s">
        <v>71</v>
      </c>
      <c r="S1066" t="s">
        <v>72</v>
      </c>
      <c r="T1066" t="s">
        <v>8459</v>
      </c>
      <c r="U1066" t="s">
        <v>8460</v>
      </c>
      <c r="V1066" t="s">
        <v>1719</v>
      </c>
      <c r="W1066" t="s">
        <v>2653</v>
      </c>
      <c r="X1066" t="s">
        <v>2653</v>
      </c>
      <c r="Y1066" t="s">
        <v>2653</v>
      </c>
      <c r="Z1066" t="s">
        <v>567</v>
      </c>
      <c r="AA1066" t="s">
        <v>8069</v>
      </c>
      <c r="AB1066" t="s">
        <v>44</v>
      </c>
      <c r="AC1066" t="s">
        <v>27</v>
      </c>
      <c r="AD1066" t="s">
        <v>19436</v>
      </c>
      <c r="AE1066">
        <v>2</v>
      </c>
      <c r="AF1066">
        <v>78</v>
      </c>
      <c r="AH1066" t="s">
        <v>18964</v>
      </c>
      <c r="AI1066" t="s">
        <v>19344</v>
      </c>
      <c r="AJ1066" t="s">
        <v>19343</v>
      </c>
      <c r="AK1066" s="8" t="s">
        <v>47</v>
      </c>
      <c r="AL1066" s="8" t="s">
        <v>19343</v>
      </c>
    </row>
    <row r="1067" spans="1:38" hidden="1" x14ac:dyDescent="0.25">
      <c r="A1067" t="s">
        <v>8070</v>
      </c>
      <c r="B1067" t="s">
        <v>2318</v>
      </c>
      <c r="C1067" t="s">
        <v>149</v>
      </c>
      <c r="D1067" t="s">
        <v>2319</v>
      </c>
      <c r="F1067" t="s">
        <v>8461</v>
      </c>
      <c r="H1067" t="s">
        <v>8462</v>
      </c>
      <c r="I1067" t="s">
        <v>8463</v>
      </c>
      <c r="J1067" t="s">
        <v>51</v>
      </c>
      <c r="K1067" t="s">
        <v>40</v>
      </c>
      <c r="L1067" t="s">
        <v>8464</v>
      </c>
      <c r="M1067" t="s">
        <v>8465</v>
      </c>
      <c r="N1067">
        <v>5015639</v>
      </c>
      <c r="O1067">
        <v>4</v>
      </c>
      <c r="P1067">
        <v>4873398</v>
      </c>
      <c r="Q1067">
        <v>301102</v>
      </c>
      <c r="R1067" t="s">
        <v>1988</v>
      </c>
      <c r="S1067" t="s">
        <v>72</v>
      </c>
      <c r="T1067" t="s">
        <v>8466</v>
      </c>
      <c r="U1067" t="s">
        <v>8467</v>
      </c>
      <c r="V1067" t="s">
        <v>157</v>
      </c>
      <c r="W1067" t="s">
        <v>8468</v>
      </c>
      <c r="X1067" t="s">
        <v>8468</v>
      </c>
      <c r="Y1067" t="s">
        <v>8468</v>
      </c>
      <c r="Z1067" t="s">
        <v>1096</v>
      </c>
      <c r="AA1067" t="s">
        <v>8070</v>
      </c>
      <c r="AB1067" t="s">
        <v>44</v>
      </c>
      <c r="AC1067" t="s">
        <v>27</v>
      </c>
      <c r="AD1067" t="s">
        <v>19436</v>
      </c>
      <c r="AE1067">
        <v>3</v>
      </c>
      <c r="AF1067">
        <v>171</v>
      </c>
      <c r="AH1067" t="s">
        <v>19003</v>
      </c>
      <c r="AI1067" t="s">
        <v>19343</v>
      </c>
      <c r="AJ1067" t="s">
        <v>19343</v>
      </c>
      <c r="AK1067" s="8" t="s">
        <v>19366</v>
      </c>
      <c r="AL1067" s="8" t="s">
        <v>19343</v>
      </c>
    </row>
    <row r="1068" spans="1:38" hidden="1" x14ac:dyDescent="0.25">
      <c r="A1068" t="s">
        <v>8071</v>
      </c>
      <c r="B1068" t="s">
        <v>421</v>
      </c>
      <c r="C1068" t="s">
        <v>149</v>
      </c>
      <c r="D1068" t="s">
        <v>1104</v>
      </c>
      <c r="E1068" t="s">
        <v>387</v>
      </c>
      <c r="F1068" t="s">
        <v>1106</v>
      </c>
      <c r="H1068" t="s">
        <v>8469</v>
      </c>
      <c r="I1068" t="s">
        <v>8470</v>
      </c>
      <c r="J1068" t="s">
        <v>51</v>
      </c>
      <c r="K1068" t="s">
        <v>40</v>
      </c>
      <c r="L1068" t="s">
        <v>8471</v>
      </c>
      <c r="M1068" t="s">
        <v>8472</v>
      </c>
      <c r="N1068">
        <v>5015858</v>
      </c>
      <c r="O1068">
        <v>82</v>
      </c>
      <c r="P1068">
        <v>210201</v>
      </c>
      <c r="Q1068">
        <v>1296536</v>
      </c>
      <c r="R1068" t="s">
        <v>191</v>
      </c>
      <c r="S1068" t="s">
        <v>72</v>
      </c>
      <c r="T1068" t="s">
        <v>8473</v>
      </c>
      <c r="U1068" t="s">
        <v>8474</v>
      </c>
      <c r="V1068" t="s">
        <v>157</v>
      </c>
      <c r="W1068" t="s">
        <v>3855</v>
      </c>
      <c r="X1068" t="s">
        <v>3855</v>
      </c>
      <c r="Y1068" t="s">
        <v>3855</v>
      </c>
      <c r="Z1068" t="s">
        <v>737</v>
      </c>
      <c r="AA1068" t="s">
        <v>8071</v>
      </c>
      <c r="AB1068" t="s">
        <v>44</v>
      </c>
      <c r="AC1068" t="s">
        <v>27</v>
      </c>
      <c r="AD1068" t="s">
        <v>19436</v>
      </c>
      <c r="AE1068">
        <v>3</v>
      </c>
      <c r="AF1068">
        <v>171</v>
      </c>
      <c r="AH1068" t="s">
        <v>19014</v>
      </c>
      <c r="AI1068" t="s">
        <v>19343</v>
      </c>
      <c r="AJ1068" t="s">
        <v>19343</v>
      </c>
      <c r="AK1068" s="8" t="s">
        <v>19375</v>
      </c>
      <c r="AL1068" s="8" t="s">
        <v>19343</v>
      </c>
    </row>
    <row r="1069" spans="1:38" hidden="1" x14ac:dyDescent="0.25">
      <c r="A1069" t="s">
        <v>8072</v>
      </c>
      <c r="B1069" t="s">
        <v>387</v>
      </c>
      <c r="C1069" t="s">
        <v>387</v>
      </c>
      <c r="D1069" t="s">
        <v>387</v>
      </c>
      <c r="F1069" t="s">
        <v>388</v>
      </c>
      <c r="H1069" t="s">
        <v>8475</v>
      </c>
      <c r="I1069" t="s">
        <v>8476</v>
      </c>
      <c r="J1069" t="s">
        <v>51</v>
      </c>
      <c r="K1069" t="s">
        <v>40</v>
      </c>
      <c r="L1069">
        <v>42202</v>
      </c>
      <c r="M1069" t="s">
        <v>8477</v>
      </c>
      <c r="N1069">
        <v>5015902</v>
      </c>
      <c r="O1069">
        <v>81</v>
      </c>
      <c r="P1069">
        <v>222211</v>
      </c>
      <c r="Q1069">
        <v>208224</v>
      </c>
      <c r="R1069" t="s">
        <v>591</v>
      </c>
      <c r="S1069" t="s">
        <v>592</v>
      </c>
      <c r="T1069" t="s">
        <v>8478</v>
      </c>
      <c r="U1069" t="s">
        <v>8479</v>
      </c>
      <c r="V1069" t="s">
        <v>157</v>
      </c>
      <c r="W1069" t="s">
        <v>394</v>
      </c>
      <c r="X1069" t="s">
        <v>394</v>
      </c>
      <c r="Y1069" t="s">
        <v>394</v>
      </c>
      <c r="Z1069" t="s">
        <v>857</v>
      </c>
      <c r="AA1069" t="s">
        <v>8072</v>
      </c>
      <c r="AB1069" t="s">
        <v>44</v>
      </c>
      <c r="AC1069" t="s">
        <v>27</v>
      </c>
      <c r="AD1069" t="s">
        <v>19414</v>
      </c>
      <c r="AE1069" t="s">
        <v>46</v>
      </c>
      <c r="AF1069">
        <v>191</v>
      </c>
      <c r="AH1069" t="s">
        <v>19050</v>
      </c>
      <c r="AI1069" t="s">
        <v>19343</v>
      </c>
      <c r="AJ1069" t="s">
        <v>19343</v>
      </c>
      <c r="AK1069" s="8" t="s">
        <v>19372</v>
      </c>
      <c r="AL1069" s="8" t="s">
        <v>19344</v>
      </c>
    </row>
    <row r="1070" spans="1:38" hidden="1" x14ac:dyDescent="0.25">
      <c r="A1070" t="s">
        <v>8073</v>
      </c>
      <c r="B1070" t="s">
        <v>387</v>
      </c>
      <c r="C1070" t="s">
        <v>149</v>
      </c>
      <c r="D1070" t="s">
        <v>1104</v>
      </c>
      <c r="E1070" t="s">
        <v>8480</v>
      </c>
      <c r="F1070" t="s">
        <v>1106</v>
      </c>
      <c r="H1070" t="s">
        <v>8481</v>
      </c>
      <c r="I1070" t="s">
        <v>8482</v>
      </c>
      <c r="J1070" t="s">
        <v>51</v>
      </c>
      <c r="K1070" t="s">
        <v>40</v>
      </c>
      <c r="L1070" t="s">
        <v>8483</v>
      </c>
      <c r="M1070" t="s">
        <v>8484</v>
      </c>
      <c r="N1070">
        <v>5016633</v>
      </c>
      <c r="O1070">
        <v>46</v>
      </c>
      <c r="P1070">
        <v>624591</v>
      </c>
      <c r="Q1070">
        <v>299766</v>
      </c>
      <c r="R1070" t="s">
        <v>733</v>
      </c>
      <c r="S1070" t="s">
        <v>72</v>
      </c>
      <c r="T1070" t="s">
        <v>8485</v>
      </c>
      <c r="U1070" t="s">
        <v>8486</v>
      </c>
      <c r="V1070" t="s">
        <v>157</v>
      </c>
      <c r="W1070" t="s">
        <v>1113</v>
      </c>
      <c r="X1070" t="s">
        <v>1113</v>
      </c>
      <c r="Y1070" t="s">
        <v>1113</v>
      </c>
      <c r="Z1070" t="s">
        <v>1114</v>
      </c>
      <c r="AA1070" t="s">
        <v>8073</v>
      </c>
      <c r="AB1070" t="s">
        <v>44</v>
      </c>
      <c r="AC1070" t="s">
        <v>27</v>
      </c>
      <c r="AD1070" t="s">
        <v>19436</v>
      </c>
      <c r="AE1070">
        <v>1</v>
      </c>
      <c r="AF1070">
        <v>110</v>
      </c>
      <c r="AH1070" t="s">
        <v>19051</v>
      </c>
      <c r="AI1070" t="s">
        <v>19343</v>
      </c>
      <c r="AJ1070" t="s">
        <v>19343</v>
      </c>
      <c r="AK1070" s="8" t="s">
        <v>19372</v>
      </c>
      <c r="AL1070" s="8" t="s">
        <v>19344</v>
      </c>
    </row>
    <row r="1071" spans="1:38" hidden="1" x14ac:dyDescent="0.25">
      <c r="A1071" t="s">
        <v>8074</v>
      </c>
      <c r="B1071" t="s">
        <v>387</v>
      </c>
      <c r="C1071" t="s">
        <v>149</v>
      </c>
      <c r="D1071" t="s">
        <v>1104</v>
      </c>
      <c r="E1071" t="s">
        <v>8487</v>
      </c>
      <c r="F1071" t="s">
        <v>1106</v>
      </c>
      <c r="H1071" t="s">
        <v>8488</v>
      </c>
      <c r="I1071" t="s">
        <v>8489</v>
      </c>
      <c r="J1071" t="s">
        <v>51</v>
      </c>
      <c r="K1071" t="s">
        <v>40</v>
      </c>
      <c r="L1071" t="s">
        <v>8490</v>
      </c>
      <c r="M1071" t="s">
        <v>8491</v>
      </c>
      <c r="N1071">
        <v>5016640</v>
      </c>
      <c r="O1071">
        <v>39</v>
      </c>
      <c r="P1071">
        <v>343562</v>
      </c>
      <c r="Q1071">
        <v>1812934</v>
      </c>
      <c r="R1071" t="s">
        <v>254</v>
      </c>
      <c r="S1071" t="s">
        <v>72</v>
      </c>
      <c r="T1071" t="s">
        <v>8492</v>
      </c>
      <c r="U1071" t="s">
        <v>8493</v>
      </c>
      <c r="V1071" t="s">
        <v>157</v>
      </c>
      <c r="W1071" t="s">
        <v>1113</v>
      </c>
      <c r="X1071" t="s">
        <v>1113</v>
      </c>
      <c r="Y1071" t="s">
        <v>1113</v>
      </c>
      <c r="Z1071" t="s">
        <v>2116</v>
      </c>
      <c r="AA1071" t="s">
        <v>8074</v>
      </c>
      <c r="AB1071" t="s">
        <v>44</v>
      </c>
      <c r="AC1071" t="s">
        <v>27</v>
      </c>
      <c r="AD1071" t="s">
        <v>19436</v>
      </c>
      <c r="AE1071">
        <v>2</v>
      </c>
      <c r="AF1071">
        <v>78</v>
      </c>
      <c r="AH1071" t="s">
        <v>18936</v>
      </c>
      <c r="AI1071" t="s">
        <v>19343</v>
      </c>
      <c r="AJ1071" t="s">
        <v>19343</v>
      </c>
      <c r="AK1071" s="8" t="s">
        <v>19367</v>
      </c>
      <c r="AL1071" s="8" t="s">
        <v>19343</v>
      </c>
    </row>
    <row r="1072" spans="1:38" hidden="1" x14ac:dyDescent="0.25">
      <c r="A1072" t="s">
        <v>8075</v>
      </c>
      <c r="B1072" t="s">
        <v>715</v>
      </c>
      <c r="C1072" t="s">
        <v>149</v>
      </c>
      <c r="H1072" t="s">
        <v>8494</v>
      </c>
      <c r="I1072" t="s">
        <v>8495</v>
      </c>
      <c r="J1072" t="s">
        <v>2636</v>
      </c>
      <c r="K1072" t="s">
        <v>40</v>
      </c>
      <c r="L1072" t="s">
        <v>8496</v>
      </c>
      <c r="M1072" t="s">
        <v>40</v>
      </c>
      <c r="N1072">
        <v>5016704</v>
      </c>
      <c r="O1072">
        <v>32</v>
      </c>
      <c r="P1072">
        <v>216904</v>
      </c>
      <c r="Q1072">
        <v>550</v>
      </c>
      <c r="R1072" t="s">
        <v>84</v>
      </c>
      <c r="S1072" t="s">
        <v>85</v>
      </c>
      <c r="T1072" t="s">
        <v>40</v>
      </c>
      <c r="U1072" t="s">
        <v>8497</v>
      </c>
      <c r="V1072" t="s">
        <v>329</v>
      </c>
      <c r="W1072" t="s">
        <v>2639</v>
      </c>
      <c r="X1072" t="s">
        <v>722</v>
      </c>
      <c r="Y1072" t="s">
        <v>722</v>
      </c>
      <c r="Z1072" t="s">
        <v>723</v>
      </c>
      <c r="AA1072" t="s">
        <v>8075</v>
      </c>
      <c r="AB1072" t="s">
        <v>44</v>
      </c>
      <c r="AC1072" t="s">
        <v>27</v>
      </c>
      <c r="AD1072" t="s">
        <v>19436</v>
      </c>
      <c r="AE1072">
        <v>1</v>
      </c>
      <c r="AF1072">
        <v>141</v>
      </c>
      <c r="AH1072" t="s">
        <v>40</v>
      </c>
      <c r="AI1072" t="s">
        <v>19343</v>
      </c>
      <c r="AJ1072" t="s">
        <v>19343</v>
      </c>
      <c r="AK1072" s="8" t="s">
        <v>47</v>
      </c>
      <c r="AL1072" s="8" t="s">
        <v>19344</v>
      </c>
    </row>
    <row r="1073" spans="1:38" hidden="1" x14ac:dyDescent="0.25">
      <c r="A1073" t="s">
        <v>8076</v>
      </c>
      <c r="B1073" t="s">
        <v>387</v>
      </c>
      <c r="C1073" t="s">
        <v>149</v>
      </c>
      <c r="D1073" t="s">
        <v>586</v>
      </c>
      <c r="F1073" t="s">
        <v>150</v>
      </c>
      <c r="H1073" t="s">
        <v>8498</v>
      </c>
      <c r="I1073" t="s">
        <v>8499</v>
      </c>
      <c r="J1073" t="s">
        <v>51</v>
      </c>
      <c r="K1073" t="s">
        <v>40</v>
      </c>
      <c r="L1073" t="s">
        <v>8500</v>
      </c>
      <c r="M1073" t="s">
        <v>8501</v>
      </c>
      <c r="N1073">
        <v>5017274</v>
      </c>
      <c r="O1073">
        <v>102</v>
      </c>
      <c r="P1073">
        <v>111318</v>
      </c>
      <c r="Q1073">
        <v>208224</v>
      </c>
      <c r="R1073" t="s">
        <v>591</v>
      </c>
      <c r="S1073" t="s">
        <v>592</v>
      </c>
      <c r="T1073" t="s">
        <v>8502</v>
      </c>
      <c r="U1073" t="s">
        <v>8503</v>
      </c>
      <c r="V1073" t="s">
        <v>157</v>
      </c>
      <c r="W1073" t="s">
        <v>826</v>
      </c>
      <c r="X1073" t="s">
        <v>826</v>
      </c>
      <c r="Y1073" t="s">
        <v>826</v>
      </c>
      <c r="Z1073" t="s">
        <v>827</v>
      </c>
      <c r="AA1073" t="s">
        <v>8076</v>
      </c>
      <c r="AB1073" t="s">
        <v>44</v>
      </c>
      <c r="AC1073" t="s">
        <v>27</v>
      </c>
      <c r="AD1073" t="s">
        <v>19414</v>
      </c>
      <c r="AE1073" t="s">
        <v>46</v>
      </c>
      <c r="AF1073">
        <v>191</v>
      </c>
      <c r="AH1073" t="s">
        <v>18933</v>
      </c>
      <c r="AI1073" t="s">
        <v>19343</v>
      </c>
      <c r="AJ1073" t="s">
        <v>19343</v>
      </c>
      <c r="AK1073" s="8" t="s">
        <v>47</v>
      </c>
      <c r="AL1073" s="8" t="s">
        <v>19344</v>
      </c>
    </row>
    <row r="1074" spans="1:38" hidden="1" x14ac:dyDescent="0.25">
      <c r="A1074" t="s">
        <v>8077</v>
      </c>
      <c r="C1074" t="s">
        <v>149</v>
      </c>
      <c r="H1074" t="s">
        <v>8504</v>
      </c>
      <c r="I1074" t="s">
        <v>8505</v>
      </c>
      <c r="J1074" t="s">
        <v>51</v>
      </c>
      <c r="K1074" t="s">
        <v>40</v>
      </c>
      <c r="L1074" t="s">
        <v>8506</v>
      </c>
      <c r="M1074" t="s">
        <v>8507</v>
      </c>
      <c r="N1074">
        <v>5017693</v>
      </c>
      <c r="O1074">
        <v>134</v>
      </c>
      <c r="P1074">
        <v>113646</v>
      </c>
      <c r="Q1074">
        <v>158836</v>
      </c>
      <c r="R1074" t="s">
        <v>71</v>
      </c>
      <c r="S1074" t="s">
        <v>72</v>
      </c>
      <c r="T1074" t="s">
        <v>8508</v>
      </c>
      <c r="U1074" t="s">
        <v>8509</v>
      </c>
      <c r="V1074" t="s">
        <v>245</v>
      </c>
      <c r="W1074" t="s">
        <v>246</v>
      </c>
      <c r="X1074" t="s">
        <v>246</v>
      </c>
      <c r="Y1074" t="s">
        <v>246</v>
      </c>
      <c r="Z1074" t="s">
        <v>247</v>
      </c>
      <c r="AA1074" t="s">
        <v>8077</v>
      </c>
      <c r="AB1074" t="s">
        <v>44</v>
      </c>
      <c r="AC1074" t="s">
        <v>27</v>
      </c>
      <c r="AD1074" t="s">
        <v>19436</v>
      </c>
      <c r="AE1074">
        <v>2</v>
      </c>
      <c r="AF1074">
        <v>97</v>
      </c>
      <c r="AH1074" t="s">
        <v>19052</v>
      </c>
      <c r="AI1074" t="s">
        <v>19344</v>
      </c>
      <c r="AJ1074" t="s">
        <v>19343</v>
      </c>
      <c r="AK1074" s="8" t="s">
        <v>47</v>
      </c>
      <c r="AL1074" s="8" t="s">
        <v>19343</v>
      </c>
    </row>
    <row r="1075" spans="1:38" hidden="1" x14ac:dyDescent="0.25">
      <c r="A1075" t="s">
        <v>8078</v>
      </c>
      <c r="B1075" t="s">
        <v>248</v>
      </c>
      <c r="C1075" t="s">
        <v>149</v>
      </c>
      <c r="D1075" t="s">
        <v>387</v>
      </c>
      <c r="F1075" t="s">
        <v>5528</v>
      </c>
      <c r="H1075" t="s">
        <v>8510</v>
      </c>
      <c r="I1075" t="s">
        <v>8511</v>
      </c>
      <c r="J1075" t="s">
        <v>51</v>
      </c>
      <c r="K1075" t="s">
        <v>40</v>
      </c>
      <c r="L1075" t="s">
        <v>8512</v>
      </c>
      <c r="M1075" t="s">
        <v>8513</v>
      </c>
      <c r="N1075">
        <v>5017713</v>
      </c>
      <c r="O1075">
        <v>212</v>
      </c>
      <c r="P1075">
        <v>66584</v>
      </c>
      <c r="Q1075">
        <v>1812935</v>
      </c>
      <c r="R1075" t="s">
        <v>689</v>
      </c>
      <c r="S1075" t="s">
        <v>690</v>
      </c>
      <c r="T1075" t="s">
        <v>8514</v>
      </c>
      <c r="U1075" t="s">
        <v>8515</v>
      </c>
      <c r="V1075" t="s">
        <v>1074</v>
      </c>
      <c r="W1075" t="s">
        <v>8516</v>
      </c>
      <c r="X1075" t="s">
        <v>8516</v>
      </c>
      <c r="Y1075" t="s">
        <v>8516</v>
      </c>
      <c r="Z1075" t="s">
        <v>1834</v>
      </c>
      <c r="AA1075" t="s">
        <v>8078</v>
      </c>
      <c r="AB1075" t="s">
        <v>44</v>
      </c>
      <c r="AC1075" t="s">
        <v>27</v>
      </c>
      <c r="AD1075" t="s">
        <v>19430</v>
      </c>
      <c r="AE1075" t="s">
        <v>46</v>
      </c>
      <c r="AF1075">
        <v>422</v>
      </c>
      <c r="AH1075" t="s">
        <v>19053</v>
      </c>
      <c r="AI1075" t="s">
        <v>19343</v>
      </c>
      <c r="AJ1075" t="s">
        <v>19343</v>
      </c>
      <c r="AK1075" s="8" t="s">
        <v>47</v>
      </c>
      <c r="AL1075" s="8" t="s">
        <v>19344</v>
      </c>
    </row>
    <row r="1076" spans="1:38" hidden="1" x14ac:dyDescent="0.25">
      <c r="A1076" t="s">
        <v>8079</v>
      </c>
      <c r="B1076" t="s">
        <v>248</v>
      </c>
      <c r="H1076" t="s">
        <v>8517</v>
      </c>
      <c r="I1076" t="s">
        <v>8518</v>
      </c>
      <c r="J1076" t="s">
        <v>51</v>
      </c>
      <c r="K1076" t="s">
        <v>40</v>
      </c>
      <c r="L1076">
        <v>1018228</v>
      </c>
      <c r="M1076" t="s">
        <v>8519</v>
      </c>
      <c r="N1076">
        <v>5017767</v>
      </c>
      <c r="O1076">
        <v>358</v>
      </c>
      <c r="P1076">
        <v>35698</v>
      </c>
      <c r="Q1076">
        <v>158836</v>
      </c>
      <c r="R1076" t="s">
        <v>71</v>
      </c>
      <c r="S1076" t="s">
        <v>72</v>
      </c>
      <c r="T1076" t="s">
        <v>8520</v>
      </c>
      <c r="U1076" t="s">
        <v>8521</v>
      </c>
      <c r="V1076" t="s">
        <v>7939</v>
      </c>
      <c r="W1076" t="s">
        <v>7940</v>
      </c>
      <c r="X1076" t="s">
        <v>7940</v>
      </c>
      <c r="Y1076" t="s">
        <v>7940</v>
      </c>
      <c r="Z1076" t="s">
        <v>1975</v>
      </c>
      <c r="AA1076" t="s">
        <v>8079</v>
      </c>
      <c r="AB1076" t="s">
        <v>44</v>
      </c>
      <c r="AC1076" t="s">
        <v>27</v>
      </c>
      <c r="AD1076" t="s">
        <v>19436</v>
      </c>
      <c r="AE1076">
        <v>3</v>
      </c>
      <c r="AF1076">
        <v>171</v>
      </c>
      <c r="AH1076" t="s">
        <v>19054</v>
      </c>
      <c r="AI1076" t="s">
        <v>19343</v>
      </c>
      <c r="AJ1076" t="s">
        <v>19343</v>
      </c>
      <c r="AK1076" s="8" t="s">
        <v>19366</v>
      </c>
      <c r="AL1076" s="8" t="s">
        <v>19343</v>
      </c>
    </row>
    <row r="1077" spans="1:38" hidden="1" x14ac:dyDescent="0.25">
      <c r="A1077" t="s">
        <v>8080</v>
      </c>
      <c r="B1077" t="s">
        <v>177</v>
      </c>
      <c r="C1077" t="s">
        <v>149</v>
      </c>
      <c r="F1077" t="s">
        <v>150</v>
      </c>
      <c r="H1077" t="s">
        <v>8522</v>
      </c>
      <c r="I1077" t="s">
        <v>8523</v>
      </c>
      <c r="J1077" t="s">
        <v>51</v>
      </c>
      <c r="K1077" t="s">
        <v>40</v>
      </c>
      <c r="L1077" t="s">
        <v>8524</v>
      </c>
      <c r="M1077" t="s">
        <v>8525</v>
      </c>
      <c r="N1077">
        <v>5019597</v>
      </c>
      <c r="O1077">
        <v>70</v>
      </c>
      <c r="P1077">
        <v>212834</v>
      </c>
      <c r="Q1077">
        <v>61645</v>
      </c>
      <c r="R1077" t="s">
        <v>38</v>
      </c>
      <c r="S1077" t="s">
        <v>39</v>
      </c>
      <c r="T1077" t="s">
        <v>8526</v>
      </c>
      <c r="U1077" t="s">
        <v>8527</v>
      </c>
      <c r="V1077" t="s">
        <v>157</v>
      </c>
      <c r="W1077" t="s">
        <v>184</v>
      </c>
      <c r="X1077" t="s">
        <v>184</v>
      </c>
      <c r="Y1077" t="s">
        <v>184</v>
      </c>
      <c r="Z1077" t="s">
        <v>185</v>
      </c>
      <c r="AA1077" t="s">
        <v>8080</v>
      </c>
      <c r="AB1077" t="s">
        <v>44</v>
      </c>
      <c r="AC1077" t="s">
        <v>27</v>
      </c>
      <c r="AD1077" t="s">
        <v>19423</v>
      </c>
      <c r="AE1077" t="s">
        <v>46</v>
      </c>
      <c r="AF1077">
        <v>24</v>
      </c>
      <c r="AH1077" t="s">
        <v>18966</v>
      </c>
      <c r="AI1077" t="s">
        <v>19343</v>
      </c>
      <c r="AJ1077" t="s">
        <v>19343</v>
      </c>
      <c r="AK1077" s="8" t="s">
        <v>47</v>
      </c>
      <c r="AL1077" s="8" t="s">
        <v>19344</v>
      </c>
    </row>
    <row r="1078" spans="1:38" hidden="1" x14ac:dyDescent="0.25">
      <c r="A1078" t="s">
        <v>8081</v>
      </c>
      <c r="H1078" t="s">
        <v>8528</v>
      </c>
      <c r="I1078" t="s">
        <v>8529</v>
      </c>
      <c r="J1078" t="s">
        <v>35</v>
      </c>
      <c r="K1078" t="s">
        <v>8530</v>
      </c>
      <c r="M1078" t="s">
        <v>8531</v>
      </c>
      <c r="N1078">
        <v>5019786</v>
      </c>
      <c r="O1078">
        <v>88</v>
      </c>
      <c r="P1078">
        <v>160756</v>
      </c>
      <c r="Q1078">
        <v>550</v>
      </c>
      <c r="R1078" t="s">
        <v>84</v>
      </c>
      <c r="S1078" t="s">
        <v>85</v>
      </c>
      <c r="T1078" t="s">
        <v>40</v>
      </c>
      <c r="U1078" t="s">
        <v>8532</v>
      </c>
      <c r="V1078" t="s">
        <v>8533</v>
      </c>
      <c r="W1078" t="s">
        <v>1742</v>
      </c>
      <c r="X1078" t="s">
        <v>8534</v>
      </c>
      <c r="Y1078" t="s">
        <v>8534</v>
      </c>
      <c r="Z1078" t="s">
        <v>8534</v>
      </c>
      <c r="AA1078" t="s">
        <v>8081</v>
      </c>
      <c r="AB1078" t="s">
        <v>44</v>
      </c>
      <c r="AC1078" t="s">
        <v>27</v>
      </c>
      <c r="AD1078" t="s">
        <v>19420</v>
      </c>
      <c r="AE1078" t="s">
        <v>46</v>
      </c>
      <c r="AF1078" t="s">
        <v>47</v>
      </c>
      <c r="AH1078" t="s">
        <v>40</v>
      </c>
      <c r="AI1078" t="s">
        <v>19343</v>
      </c>
      <c r="AJ1078" t="s">
        <v>19343</v>
      </c>
      <c r="AK1078" s="8" t="s">
        <v>19381</v>
      </c>
      <c r="AL1078" s="8" t="s">
        <v>19344</v>
      </c>
    </row>
    <row r="1079" spans="1:38" hidden="1" x14ac:dyDescent="0.25">
      <c r="A1079" t="s">
        <v>8082</v>
      </c>
      <c r="C1079" t="s">
        <v>149</v>
      </c>
      <c r="H1079" t="s">
        <v>8535</v>
      </c>
      <c r="I1079" t="s">
        <v>8536</v>
      </c>
      <c r="J1079" t="s">
        <v>51</v>
      </c>
      <c r="K1079" t="s">
        <v>40</v>
      </c>
      <c r="L1079" t="s">
        <v>8537</v>
      </c>
      <c r="M1079" t="s">
        <v>8538</v>
      </c>
      <c r="N1079">
        <v>5019958</v>
      </c>
      <c r="O1079">
        <v>102</v>
      </c>
      <c r="P1079">
        <v>782532</v>
      </c>
      <c r="Q1079">
        <v>158836</v>
      </c>
      <c r="R1079" t="s">
        <v>71</v>
      </c>
      <c r="S1079" t="s">
        <v>72</v>
      </c>
      <c r="T1079" t="s">
        <v>8539</v>
      </c>
      <c r="U1079" t="s">
        <v>8540</v>
      </c>
      <c r="V1079" t="s">
        <v>895</v>
      </c>
      <c r="W1079" t="s">
        <v>896</v>
      </c>
      <c r="X1079" t="s">
        <v>896</v>
      </c>
      <c r="Y1079" t="s">
        <v>896</v>
      </c>
      <c r="Z1079" t="s">
        <v>1144</v>
      </c>
      <c r="AA1079" t="s">
        <v>8082</v>
      </c>
      <c r="AB1079" t="s">
        <v>44</v>
      </c>
      <c r="AC1079" t="s">
        <v>27</v>
      </c>
      <c r="AD1079" t="s">
        <v>19436</v>
      </c>
      <c r="AE1079">
        <v>1</v>
      </c>
      <c r="AF1079">
        <v>113</v>
      </c>
      <c r="AH1079" t="s">
        <v>18961</v>
      </c>
      <c r="AI1079" t="s">
        <v>19343</v>
      </c>
      <c r="AJ1079" t="s">
        <v>19343</v>
      </c>
      <c r="AK1079" s="8" t="s">
        <v>47</v>
      </c>
      <c r="AL1079" s="8" t="s">
        <v>19344</v>
      </c>
    </row>
    <row r="1080" spans="1:38" hidden="1" x14ac:dyDescent="0.25">
      <c r="A1080" t="s">
        <v>8083</v>
      </c>
      <c r="H1080" t="s">
        <v>8541</v>
      </c>
      <c r="I1080" t="s">
        <v>8542</v>
      </c>
      <c r="J1080" t="s">
        <v>51</v>
      </c>
      <c r="K1080" t="s">
        <v>8543</v>
      </c>
      <c r="M1080" t="s">
        <v>8544</v>
      </c>
      <c r="N1080">
        <v>5020403</v>
      </c>
      <c r="O1080">
        <v>131</v>
      </c>
      <c r="P1080">
        <v>440719</v>
      </c>
      <c r="Q1080">
        <v>885040</v>
      </c>
      <c r="R1080" t="s">
        <v>8381</v>
      </c>
      <c r="S1080" t="s">
        <v>7225</v>
      </c>
      <c r="T1080" t="s">
        <v>8545</v>
      </c>
      <c r="U1080" t="s">
        <v>8546</v>
      </c>
      <c r="V1080" t="s">
        <v>1609</v>
      </c>
      <c r="W1080" t="s">
        <v>1610</v>
      </c>
      <c r="X1080" t="s">
        <v>1611</v>
      </c>
      <c r="Y1080" t="s">
        <v>1611</v>
      </c>
      <c r="Z1080" t="s">
        <v>1612</v>
      </c>
      <c r="AA1080" t="s">
        <v>8083</v>
      </c>
      <c r="AB1080" t="s">
        <v>44</v>
      </c>
      <c r="AC1080" t="s">
        <v>27</v>
      </c>
      <c r="AD1080" t="s">
        <v>19442</v>
      </c>
      <c r="AE1080" t="s">
        <v>46</v>
      </c>
      <c r="AF1080">
        <v>723</v>
      </c>
      <c r="AH1080" t="s">
        <v>18966</v>
      </c>
      <c r="AI1080" t="s">
        <v>19343</v>
      </c>
      <c r="AJ1080" t="s">
        <v>19343</v>
      </c>
      <c r="AK1080" s="8" t="s">
        <v>47</v>
      </c>
      <c r="AL1080" s="8" t="s">
        <v>19344</v>
      </c>
    </row>
    <row r="1081" spans="1:38" hidden="1" x14ac:dyDescent="0.25">
      <c r="A1081" t="s">
        <v>8084</v>
      </c>
      <c r="B1081" t="s">
        <v>4717</v>
      </c>
      <c r="C1081" t="s">
        <v>149</v>
      </c>
      <c r="D1081" t="s">
        <v>6972</v>
      </c>
      <c r="F1081" t="s">
        <v>8547</v>
      </c>
      <c r="H1081" t="s">
        <v>8548</v>
      </c>
      <c r="I1081" t="s">
        <v>8549</v>
      </c>
      <c r="J1081" t="s">
        <v>51</v>
      </c>
      <c r="K1081" t="s">
        <v>40</v>
      </c>
      <c r="L1081" t="s">
        <v>8550</v>
      </c>
      <c r="M1081" t="s">
        <v>8551</v>
      </c>
      <c r="N1081">
        <v>5020878</v>
      </c>
      <c r="O1081">
        <v>74</v>
      </c>
      <c r="P1081">
        <v>170350</v>
      </c>
      <c r="Q1081">
        <v>1296536</v>
      </c>
      <c r="R1081" t="s">
        <v>191</v>
      </c>
      <c r="S1081" t="s">
        <v>72</v>
      </c>
      <c r="T1081" t="s">
        <v>8552</v>
      </c>
      <c r="U1081" t="s">
        <v>8553</v>
      </c>
      <c r="V1081" t="s">
        <v>157</v>
      </c>
      <c r="W1081" t="s">
        <v>4698</v>
      </c>
      <c r="X1081" t="s">
        <v>4698</v>
      </c>
      <c r="Y1081" t="s">
        <v>4698</v>
      </c>
      <c r="Z1081" t="s">
        <v>219</v>
      </c>
      <c r="AA1081" t="s">
        <v>8084</v>
      </c>
      <c r="AB1081" t="s">
        <v>44</v>
      </c>
      <c r="AC1081" t="s">
        <v>27</v>
      </c>
      <c r="AD1081" t="s">
        <v>19436</v>
      </c>
      <c r="AE1081">
        <v>3</v>
      </c>
      <c r="AF1081">
        <v>171</v>
      </c>
      <c r="AH1081" t="s">
        <v>19055</v>
      </c>
      <c r="AI1081" t="s">
        <v>19343</v>
      </c>
      <c r="AJ1081" t="s">
        <v>19343</v>
      </c>
      <c r="AK1081" s="8" t="s">
        <v>19366</v>
      </c>
      <c r="AL1081" s="8" t="s">
        <v>19343</v>
      </c>
    </row>
    <row r="1082" spans="1:38" hidden="1" x14ac:dyDescent="0.25">
      <c r="A1082" t="s">
        <v>8085</v>
      </c>
      <c r="B1082" t="s">
        <v>387</v>
      </c>
      <c r="C1082" t="s">
        <v>149</v>
      </c>
      <c r="D1082" t="s">
        <v>586</v>
      </c>
      <c r="F1082" t="s">
        <v>150</v>
      </c>
      <c r="H1082" t="s">
        <v>8554</v>
      </c>
      <c r="I1082" t="s">
        <v>8555</v>
      </c>
      <c r="J1082" t="s">
        <v>51</v>
      </c>
      <c r="K1082" t="s">
        <v>40</v>
      </c>
      <c r="L1082" t="s">
        <v>8556</v>
      </c>
      <c r="M1082" t="s">
        <v>8557</v>
      </c>
      <c r="N1082">
        <v>5021152</v>
      </c>
      <c r="O1082">
        <v>119</v>
      </c>
      <c r="P1082">
        <v>61531</v>
      </c>
      <c r="Q1082">
        <v>61645</v>
      </c>
      <c r="R1082" t="s">
        <v>38</v>
      </c>
      <c r="S1082" t="s">
        <v>39</v>
      </c>
      <c r="T1082" t="s">
        <v>8558</v>
      </c>
      <c r="U1082" t="s">
        <v>8559</v>
      </c>
      <c r="V1082" t="s">
        <v>157</v>
      </c>
      <c r="W1082" t="s">
        <v>826</v>
      </c>
      <c r="X1082" t="s">
        <v>826</v>
      </c>
      <c r="Y1082" t="s">
        <v>826</v>
      </c>
      <c r="Z1082" t="s">
        <v>827</v>
      </c>
      <c r="AA1082" t="s">
        <v>8085</v>
      </c>
      <c r="AB1082" t="s">
        <v>44</v>
      </c>
      <c r="AC1082" t="s">
        <v>27</v>
      </c>
      <c r="AD1082" t="s">
        <v>19423</v>
      </c>
      <c r="AE1082" t="s">
        <v>46</v>
      </c>
      <c r="AF1082" t="s">
        <v>47</v>
      </c>
      <c r="AH1082" t="s">
        <v>18966</v>
      </c>
      <c r="AI1082" t="s">
        <v>19343</v>
      </c>
      <c r="AJ1082" t="s">
        <v>19343</v>
      </c>
      <c r="AK1082" s="8" t="s">
        <v>47</v>
      </c>
      <c r="AL1082" s="8" t="s">
        <v>19344</v>
      </c>
    </row>
    <row r="1083" spans="1:38" hidden="1" x14ac:dyDescent="0.25">
      <c r="A1083" t="s">
        <v>8086</v>
      </c>
      <c r="B1083" t="s">
        <v>322</v>
      </c>
      <c r="C1083" t="s">
        <v>149</v>
      </c>
      <c r="H1083" t="s">
        <v>8560</v>
      </c>
      <c r="I1083" t="s">
        <v>8561</v>
      </c>
      <c r="J1083" t="s">
        <v>35</v>
      </c>
      <c r="K1083" t="s">
        <v>40</v>
      </c>
      <c r="L1083" t="s">
        <v>8562</v>
      </c>
      <c r="M1083" t="s">
        <v>8563</v>
      </c>
      <c r="N1083">
        <v>5021581</v>
      </c>
      <c r="O1083">
        <v>65</v>
      </c>
      <c r="P1083">
        <v>150005</v>
      </c>
      <c r="Q1083">
        <v>550</v>
      </c>
      <c r="R1083" t="s">
        <v>84</v>
      </c>
      <c r="S1083" t="s">
        <v>85</v>
      </c>
      <c r="T1083" t="s">
        <v>8564</v>
      </c>
      <c r="U1083" t="s">
        <v>8565</v>
      </c>
      <c r="V1083" t="s">
        <v>329</v>
      </c>
      <c r="W1083" t="s">
        <v>1878</v>
      </c>
      <c r="X1083" t="s">
        <v>331</v>
      </c>
      <c r="Y1083" t="s">
        <v>331</v>
      </c>
      <c r="Z1083" t="s">
        <v>1499</v>
      </c>
      <c r="AA1083" t="s">
        <v>8086</v>
      </c>
      <c r="AB1083" t="s">
        <v>44</v>
      </c>
      <c r="AC1083" t="s">
        <v>27</v>
      </c>
      <c r="AD1083" t="s">
        <v>19436</v>
      </c>
      <c r="AE1083">
        <v>1</v>
      </c>
      <c r="AF1083">
        <v>90</v>
      </c>
      <c r="AH1083" t="s">
        <v>18964</v>
      </c>
      <c r="AI1083" t="s">
        <v>19344</v>
      </c>
      <c r="AJ1083" t="s">
        <v>19343</v>
      </c>
      <c r="AK1083" s="8" t="s">
        <v>47</v>
      </c>
      <c r="AL1083" s="8" t="s">
        <v>19344</v>
      </c>
    </row>
    <row r="1084" spans="1:38" hidden="1" x14ac:dyDescent="0.25">
      <c r="A1084" t="s">
        <v>8087</v>
      </c>
      <c r="B1084" t="s">
        <v>322</v>
      </c>
      <c r="C1084" t="s">
        <v>149</v>
      </c>
      <c r="H1084" t="s">
        <v>8566</v>
      </c>
      <c r="I1084" t="s">
        <v>8567</v>
      </c>
      <c r="J1084" t="s">
        <v>35</v>
      </c>
      <c r="K1084" t="s">
        <v>40</v>
      </c>
      <c r="L1084" t="s">
        <v>8568</v>
      </c>
      <c r="M1084" t="s">
        <v>8569</v>
      </c>
      <c r="N1084">
        <v>5021701</v>
      </c>
      <c r="O1084">
        <v>70</v>
      </c>
      <c r="P1084">
        <v>178472</v>
      </c>
      <c r="Q1084">
        <v>550</v>
      </c>
      <c r="R1084" t="s">
        <v>84</v>
      </c>
      <c r="S1084" t="s">
        <v>85</v>
      </c>
      <c r="T1084" t="s">
        <v>8570</v>
      </c>
      <c r="U1084" t="s">
        <v>8571</v>
      </c>
      <c r="V1084" t="s">
        <v>329</v>
      </c>
      <c r="W1084" t="s">
        <v>1878</v>
      </c>
      <c r="X1084" t="s">
        <v>331</v>
      </c>
      <c r="Y1084" t="s">
        <v>331</v>
      </c>
      <c r="Z1084" t="s">
        <v>703</v>
      </c>
      <c r="AA1084" t="s">
        <v>8087</v>
      </c>
      <c r="AB1084" t="s">
        <v>44</v>
      </c>
      <c r="AC1084" t="s">
        <v>27</v>
      </c>
      <c r="AD1084" t="s">
        <v>19414</v>
      </c>
      <c r="AE1084" t="s">
        <v>46</v>
      </c>
      <c r="AF1084">
        <v>125</v>
      </c>
      <c r="AH1084" t="s">
        <v>18936</v>
      </c>
      <c r="AI1084" t="s">
        <v>19343</v>
      </c>
      <c r="AJ1084" t="s">
        <v>19343</v>
      </c>
      <c r="AK1084" s="8" t="s">
        <v>47</v>
      </c>
      <c r="AL1084" s="8" t="s">
        <v>19344</v>
      </c>
    </row>
    <row r="1085" spans="1:38" hidden="1" x14ac:dyDescent="0.25">
      <c r="A1085" t="s">
        <v>8088</v>
      </c>
      <c r="B1085" t="s">
        <v>248</v>
      </c>
      <c r="C1085" t="s">
        <v>248</v>
      </c>
      <c r="D1085" t="s">
        <v>248</v>
      </c>
      <c r="F1085" t="s">
        <v>248</v>
      </c>
      <c r="H1085" t="s">
        <v>8572</v>
      </c>
      <c r="I1085" t="s">
        <v>8573</v>
      </c>
      <c r="J1085" t="s">
        <v>456</v>
      </c>
      <c r="K1085" t="s">
        <v>40</v>
      </c>
      <c r="L1085" t="s">
        <v>8574</v>
      </c>
      <c r="M1085" t="s">
        <v>40</v>
      </c>
      <c r="N1085">
        <v>5021981</v>
      </c>
      <c r="O1085">
        <v>2</v>
      </c>
      <c r="P1085">
        <v>4882039</v>
      </c>
      <c r="Q1085">
        <v>550</v>
      </c>
      <c r="R1085" t="s">
        <v>84</v>
      </c>
      <c r="S1085" t="s">
        <v>85</v>
      </c>
      <c r="T1085" t="s">
        <v>8575</v>
      </c>
      <c r="U1085" t="s">
        <v>8576</v>
      </c>
      <c r="V1085" t="s">
        <v>744</v>
      </c>
      <c r="W1085" t="s">
        <v>8577</v>
      </c>
      <c r="X1085" t="s">
        <v>8577</v>
      </c>
      <c r="Y1085" t="s">
        <v>8577</v>
      </c>
      <c r="Z1085" t="s">
        <v>8578</v>
      </c>
      <c r="AA1085" t="s">
        <v>8088</v>
      </c>
      <c r="AB1085" t="s">
        <v>44</v>
      </c>
      <c r="AC1085" t="s">
        <v>27</v>
      </c>
      <c r="AD1085" t="s">
        <v>19436</v>
      </c>
      <c r="AE1085">
        <v>3</v>
      </c>
      <c r="AF1085">
        <v>171</v>
      </c>
      <c r="AH1085" t="s">
        <v>19017</v>
      </c>
      <c r="AI1085" t="s">
        <v>19343</v>
      </c>
      <c r="AJ1085" t="s">
        <v>19343</v>
      </c>
      <c r="AK1085" s="8" t="s">
        <v>19366</v>
      </c>
      <c r="AL1085" s="8" t="s">
        <v>19343</v>
      </c>
    </row>
    <row r="1086" spans="1:38" hidden="1" x14ac:dyDescent="0.25">
      <c r="A1086" t="s">
        <v>8089</v>
      </c>
      <c r="B1086" t="s">
        <v>322</v>
      </c>
      <c r="C1086" t="s">
        <v>149</v>
      </c>
      <c r="H1086" t="s">
        <v>8579</v>
      </c>
      <c r="I1086" t="s">
        <v>8580</v>
      </c>
      <c r="J1086" t="s">
        <v>35</v>
      </c>
      <c r="K1086" t="s">
        <v>40</v>
      </c>
      <c r="L1086" t="s">
        <v>8581</v>
      </c>
      <c r="M1086" t="s">
        <v>8582</v>
      </c>
      <c r="N1086">
        <v>5022707</v>
      </c>
      <c r="O1086">
        <v>151</v>
      </c>
      <c r="P1086">
        <v>80872</v>
      </c>
      <c r="Q1086">
        <v>550</v>
      </c>
      <c r="R1086" t="s">
        <v>84</v>
      </c>
      <c r="S1086" t="s">
        <v>85</v>
      </c>
      <c r="T1086" t="s">
        <v>8583</v>
      </c>
      <c r="U1086" t="s">
        <v>8584</v>
      </c>
      <c r="V1086" t="s">
        <v>329</v>
      </c>
      <c r="W1086" t="s">
        <v>703</v>
      </c>
      <c r="X1086" t="s">
        <v>704</v>
      </c>
      <c r="Y1086" t="s">
        <v>704</v>
      </c>
      <c r="Z1086" t="s">
        <v>705</v>
      </c>
      <c r="AA1086" t="s">
        <v>8089</v>
      </c>
      <c r="AB1086" t="s">
        <v>44</v>
      </c>
      <c r="AC1086" t="s">
        <v>27</v>
      </c>
      <c r="AD1086" t="s">
        <v>19423</v>
      </c>
      <c r="AE1086" t="s">
        <v>46</v>
      </c>
      <c r="AF1086">
        <v>23</v>
      </c>
      <c r="AH1086" t="s">
        <v>18931</v>
      </c>
      <c r="AI1086" t="s">
        <v>19343</v>
      </c>
      <c r="AJ1086" t="s">
        <v>19343</v>
      </c>
      <c r="AK1086" s="8" t="s">
        <v>47</v>
      </c>
      <c r="AL1086" s="8" t="s">
        <v>19344</v>
      </c>
    </row>
    <row r="1087" spans="1:38" hidden="1" x14ac:dyDescent="0.25">
      <c r="A1087" t="s">
        <v>8090</v>
      </c>
      <c r="B1087" t="s">
        <v>1930</v>
      </c>
      <c r="C1087" t="s">
        <v>149</v>
      </c>
      <c r="D1087" t="s">
        <v>866</v>
      </c>
      <c r="F1087" t="s">
        <v>867</v>
      </c>
      <c r="H1087" t="s">
        <v>8585</v>
      </c>
      <c r="I1087" t="s">
        <v>8586</v>
      </c>
      <c r="J1087" t="s">
        <v>35</v>
      </c>
      <c r="K1087" t="s">
        <v>40</v>
      </c>
      <c r="L1087" t="s">
        <v>8587</v>
      </c>
      <c r="M1087" t="s">
        <v>8588</v>
      </c>
      <c r="N1087">
        <v>5022728</v>
      </c>
      <c r="O1087">
        <v>53</v>
      </c>
      <c r="P1087">
        <v>208397</v>
      </c>
      <c r="Q1087">
        <v>550</v>
      </c>
      <c r="R1087" t="s">
        <v>84</v>
      </c>
      <c r="S1087" t="s">
        <v>85</v>
      </c>
      <c r="T1087" t="s">
        <v>8589</v>
      </c>
      <c r="U1087" t="s">
        <v>8590</v>
      </c>
      <c r="V1087" t="s">
        <v>874</v>
      </c>
      <c r="W1087" t="s">
        <v>1843</v>
      </c>
      <c r="X1087" t="s">
        <v>1843</v>
      </c>
      <c r="Y1087" t="s">
        <v>1843</v>
      </c>
      <c r="Z1087" t="s">
        <v>1844</v>
      </c>
      <c r="AA1087" t="s">
        <v>8090</v>
      </c>
      <c r="AB1087" t="s">
        <v>44</v>
      </c>
      <c r="AC1087" t="s">
        <v>27</v>
      </c>
      <c r="AD1087" t="s">
        <v>19412</v>
      </c>
      <c r="AE1087" t="s">
        <v>46</v>
      </c>
      <c r="AF1087" t="s">
        <v>47</v>
      </c>
      <c r="AH1087" t="s">
        <v>18933</v>
      </c>
      <c r="AI1087" t="s">
        <v>19343</v>
      </c>
      <c r="AJ1087" t="s">
        <v>19343</v>
      </c>
      <c r="AK1087" s="8" t="s">
        <v>19378</v>
      </c>
      <c r="AL1087" s="8" t="s">
        <v>19344</v>
      </c>
    </row>
    <row r="1088" spans="1:38" hidden="1" x14ac:dyDescent="0.25">
      <c r="A1088" t="s">
        <v>8091</v>
      </c>
      <c r="C1088" t="s">
        <v>149</v>
      </c>
      <c r="H1088" t="s">
        <v>8591</v>
      </c>
      <c r="I1088" t="s">
        <v>8592</v>
      </c>
      <c r="J1088" t="s">
        <v>35</v>
      </c>
      <c r="K1088" t="s">
        <v>40</v>
      </c>
      <c r="L1088" t="s">
        <v>8593</v>
      </c>
      <c r="M1088" t="s">
        <v>8594</v>
      </c>
      <c r="N1088">
        <v>5023125</v>
      </c>
      <c r="O1088">
        <v>116</v>
      </c>
      <c r="P1088">
        <v>112963</v>
      </c>
      <c r="Q1088">
        <v>299766</v>
      </c>
      <c r="R1088" t="s">
        <v>733</v>
      </c>
      <c r="S1088" t="s">
        <v>72</v>
      </c>
      <c r="T1088" t="s">
        <v>8595</v>
      </c>
      <c r="U1088" t="s">
        <v>8596</v>
      </c>
      <c r="V1088" t="s">
        <v>2173</v>
      </c>
      <c r="W1088" t="s">
        <v>3233</v>
      </c>
      <c r="X1088" t="s">
        <v>238</v>
      </c>
      <c r="Y1088" t="s">
        <v>238</v>
      </c>
      <c r="Z1088" t="s">
        <v>3234</v>
      </c>
      <c r="AA1088" t="s">
        <v>8091</v>
      </c>
      <c r="AB1088" t="s">
        <v>44</v>
      </c>
      <c r="AC1088" t="s">
        <v>27</v>
      </c>
      <c r="AD1088" t="s">
        <v>19436</v>
      </c>
      <c r="AE1088">
        <v>1</v>
      </c>
      <c r="AF1088">
        <v>175</v>
      </c>
      <c r="AH1088" t="s">
        <v>18944</v>
      </c>
      <c r="AI1088" t="s">
        <v>19343</v>
      </c>
      <c r="AJ1088" t="s">
        <v>19343</v>
      </c>
      <c r="AK1088" s="8" t="s">
        <v>19370</v>
      </c>
      <c r="AL1088" s="8" t="s">
        <v>19344</v>
      </c>
    </row>
    <row r="1089" spans="1:38" hidden="1" x14ac:dyDescent="0.25">
      <c r="A1089" t="s">
        <v>8092</v>
      </c>
      <c r="B1089" t="s">
        <v>322</v>
      </c>
      <c r="C1089" t="s">
        <v>149</v>
      </c>
      <c r="H1089" t="s">
        <v>8597</v>
      </c>
      <c r="I1089" t="s">
        <v>8598</v>
      </c>
      <c r="J1089" t="s">
        <v>35</v>
      </c>
      <c r="K1089" t="s">
        <v>40</v>
      </c>
      <c r="L1089" t="s">
        <v>8599</v>
      </c>
      <c r="M1089" t="s">
        <v>8600</v>
      </c>
      <c r="N1089">
        <v>5023342</v>
      </c>
      <c r="O1089">
        <v>53</v>
      </c>
      <c r="P1089">
        <v>233216</v>
      </c>
      <c r="Q1089">
        <v>550</v>
      </c>
      <c r="R1089" t="s">
        <v>84</v>
      </c>
      <c r="S1089" t="s">
        <v>85</v>
      </c>
      <c r="T1089" t="s">
        <v>8601</v>
      </c>
      <c r="U1089" t="s">
        <v>8602</v>
      </c>
      <c r="V1089" t="s">
        <v>329</v>
      </c>
      <c r="W1089" t="s">
        <v>703</v>
      </c>
      <c r="X1089" t="s">
        <v>704</v>
      </c>
      <c r="Y1089" t="s">
        <v>704</v>
      </c>
      <c r="Z1089" t="s">
        <v>705</v>
      </c>
      <c r="AA1089" t="s">
        <v>8092</v>
      </c>
      <c r="AB1089" t="s">
        <v>44</v>
      </c>
      <c r="AC1089" t="s">
        <v>27</v>
      </c>
      <c r="AD1089" t="s">
        <v>19436</v>
      </c>
      <c r="AE1089">
        <v>3</v>
      </c>
      <c r="AF1089">
        <v>114</v>
      </c>
      <c r="AH1089" t="s">
        <v>18964</v>
      </c>
      <c r="AI1089" t="s">
        <v>19344</v>
      </c>
      <c r="AJ1089" t="s">
        <v>19343</v>
      </c>
      <c r="AK1089" s="8" t="s">
        <v>47</v>
      </c>
      <c r="AL1089" s="8" t="s">
        <v>19343</v>
      </c>
    </row>
    <row r="1090" spans="1:38" hidden="1" x14ac:dyDescent="0.25">
      <c r="A1090" t="s">
        <v>8093</v>
      </c>
      <c r="B1090" t="s">
        <v>248</v>
      </c>
      <c r="H1090" t="s">
        <v>8603</v>
      </c>
      <c r="I1090" t="s">
        <v>8604</v>
      </c>
      <c r="J1090" t="s">
        <v>51</v>
      </c>
      <c r="K1090" t="s">
        <v>40</v>
      </c>
      <c r="L1090">
        <v>1013030</v>
      </c>
      <c r="M1090" t="s">
        <v>8605</v>
      </c>
      <c r="N1090">
        <v>5023422</v>
      </c>
      <c r="O1090">
        <v>193</v>
      </c>
      <c r="P1090">
        <v>111843</v>
      </c>
      <c r="Q1090">
        <v>158836</v>
      </c>
      <c r="R1090" t="s">
        <v>71</v>
      </c>
      <c r="S1090" t="s">
        <v>72</v>
      </c>
      <c r="T1090" t="s">
        <v>8606</v>
      </c>
      <c r="U1090" t="s">
        <v>8607</v>
      </c>
      <c r="V1090" t="s">
        <v>7939</v>
      </c>
      <c r="W1090" t="s">
        <v>7940</v>
      </c>
      <c r="X1090" t="s">
        <v>7940</v>
      </c>
      <c r="Y1090" t="s">
        <v>7940</v>
      </c>
      <c r="Z1090" t="s">
        <v>1975</v>
      </c>
      <c r="AA1090" t="s">
        <v>8093</v>
      </c>
      <c r="AB1090" t="s">
        <v>44</v>
      </c>
      <c r="AC1090" t="s">
        <v>27</v>
      </c>
      <c r="AD1090" t="s">
        <v>19436</v>
      </c>
      <c r="AE1090">
        <v>3</v>
      </c>
      <c r="AF1090">
        <v>182</v>
      </c>
      <c r="AH1090" t="s">
        <v>19014</v>
      </c>
      <c r="AI1090" t="s">
        <v>19343</v>
      </c>
      <c r="AJ1090" t="s">
        <v>19343</v>
      </c>
      <c r="AK1090" s="8" t="s">
        <v>19375</v>
      </c>
      <c r="AL1090" s="8" t="s">
        <v>19343</v>
      </c>
    </row>
    <row r="1091" spans="1:38" hidden="1" x14ac:dyDescent="0.25">
      <c r="A1091" t="s">
        <v>8094</v>
      </c>
      <c r="B1091" t="s">
        <v>177</v>
      </c>
      <c r="C1091" t="s">
        <v>149</v>
      </c>
      <c r="F1091" t="s">
        <v>2801</v>
      </c>
      <c r="H1091" t="s">
        <v>8608</v>
      </c>
      <c r="I1091" t="s">
        <v>8609</v>
      </c>
      <c r="J1091" t="s">
        <v>51</v>
      </c>
      <c r="K1091" t="s">
        <v>40</v>
      </c>
      <c r="L1091" t="s">
        <v>8610</v>
      </c>
      <c r="M1091" t="s">
        <v>8611</v>
      </c>
      <c r="N1091">
        <v>5023757</v>
      </c>
      <c r="O1091">
        <v>179</v>
      </c>
      <c r="P1091">
        <v>144761</v>
      </c>
      <c r="Q1091">
        <v>1296536</v>
      </c>
      <c r="R1091" t="s">
        <v>191</v>
      </c>
      <c r="S1091" t="s">
        <v>72</v>
      </c>
      <c r="T1091" t="s">
        <v>8612</v>
      </c>
      <c r="U1091" t="s">
        <v>8613</v>
      </c>
      <c r="V1091" t="s">
        <v>157</v>
      </c>
      <c r="W1091" t="s">
        <v>2808</v>
      </c>
      <c r="X1091" t="s">
        <v>2808</v>
      </c>
      <c r="Y1091" t="s">
        <v>2808</v>
      </c>
      <c r="Z1091" t="s">
        <v>737</v>
      </c>
      <c r="AA1091" t="s">
        <v>8094</v>
      </c>
      <c r="AB1091" t="s">
        <v>44</v>
      </c>
      <c r="AC1091" t="s">
        <v>27</v>
      </c>
      <c r="AD1091" t="s">
        <v>19436</v>
      </c>
      <c r="AE1091">
        <v>3</v>
      </c>
      <c r="AF1091">
        <v>710</v>
      </c>
      <c r="AH1091" t="s">
        <v>19056</v>
      </c>
      <c r="AI1091" t="s">
        <v>19343</v>
      </c>
      <c r="AJ1091" t="s">
        <v>19343</v>
      </c>
      <c r="AK1091" s="8" t="s">
        <v>19372</v>
      </c>
      <c r="AL1091" s="8" t="s">
        <v>19343</v>
      </c>
    </row>
    <row r="1092" spans="1:38" hidden="1" x14ac:dyDescent="0.25">
      <c r="A1092" t="s">
        <v>8095</v>
      </c>
      <c r="B1092" t="s">
        <v>248</v>
      </c>
      <c r="C1092" t="s">
        <v>149</v>
      </c>
      <c r="H1092" t="s">
        <v>8614</v>
      </c>
      <c r="I1092" t="s">
        <v>8615</v>
      </c>
      <c r="J1092" t="s">
        <v>51</v>
      </c>
      <c r="K1092" t="s">
        <v>40</v>
      </c>
      <c r="L1092" t="s">
        <v>8616</v>
      </c>
      <c r="M1092" t="s">
        <v>8617</v>
      </c>
      <c r="N1092">
        <v>5023893</v>
      </c>
      <c r="O1092">
        <v>217</v>
      </c>
      <c r="P1092">
        <v>66852</v>
      </c>
      <c r="Q1092">
        <v>158836</v>
      </c>
      <c r="R1092" t="s">
        <v>71</v>
      </c>
      <c r="S1092" t="s">
        <v>72</v>
      </c>
      <c r="T1092" t="s">
        <v>8618</v>
      </c>
      <c r="U1092" t="s">
        <v>8619</v>
      </c>
      <c r="V1092" t="s">
        <v>8620</v>
      </c>
      <c r="W1092" t="s">
        <v>1339</v>
      </c>
      <c r="X1092" t="s">
        <v>1339</v>
      </c>
      <c r="Y1092" t="s">
        <v>1339</v>
      </c>
      <c r="Z1092" t="s">
        <v>1340</v>
      </c>
      <c r="AA1092" t="s">
        <v>8095</v>
      </c>
      <c r="AB1092" t="s">
        <v>44</v>
      </c>
      <c r="AC1092" t="s">
        <v>27</v>
      </c>
      <c r="AD1092" t="s">
        <v>19436</v>
      </c>
      <c r="AE1092">
        <v>3</v>
      </c>
      <c r="AF1092">
        <v>114</v>
      </c>
      <c r="AH1092" t="s">
        <v>19057</v>
      </c>
      <c r="AI1092" t="s">
        <v>19343</v>
      </c>
      <c r="AJ1092" t="s">
        <v>19343</v>
      </c>
      <c r="AK1092" s="8" t="s">
        <v>19375</v>
      </c>
      <c r="AL1092" s="8" t="s">
        <v>19343</v>
      </c>
    </row>
    <row r="1093" spans="1:38" hidden="1" x14ac:dyDescent="0.25">
      <c r="A1093" t="s">
        <v>8096</v>
      </c>
      <c r="B1093" t="s">
        <v>248</v>
      </c>
      <c r="C1093" t="s">
        <v>149</v>
      </c>
      <c r="D1093" t="s">
        <v>248</v>
      </c>
      <c r="F1093" t="s">
        <v>249</v>
      </c>
      <c r="H1093" t="s">
        <v>8621</v>
      </c>
      <c r="I1093" t="s">
        <v>8622</v>
      </c>
      <c r="J1093" t="s">
        <v>35</v>
      </c>
      <c r="K1093" t="s">
        <v>40</v>
      </c>
      <c r="L1093" t="s">
        <v>8623</v>
      </c>
      <c r="M1093" t="s">
        <v>8624</v>
      </c>
      <c r="N1093">
        <v>5024517</v>
      </c>
      <c r="O1093">
        <v>77</v>
      </c>
      <c r="P1093">
        <v>138583</v>
      </c>
      <c r="Q1093">
        <v>550</v>
      </c>
      <c r="R1093" t="s">
        <v>84</v>
      </c>
      <c r="S1093" t="s">
        <v>85</v>
      </c>
      <c r="T1093" t="s">
        <v>8625</v>
      </c>
      <c r="U1093" t="s">
        <v>8626</v>
      </c>
      <c r="V1093" t="s">
        <v>257</v>
      </c>
      <c r="W1093" t="s">
        <v>258</v>
      </c>
      <c r="X1093" t="s">
        <v>258</v>
      </c>
      <c r="Y1093" t="s">
        <v>258</v>
      </c>
      <c r="Z1093" t="s">
        <v>2189</v>
      </c>
      <c r="AA1093" t="s">
        <v>8096</v>
      </c>
      <c r="AB1093" t="s">
        <v>44</v>
      </c>
      <c r="AC1093" t="s">
        <v>27</v>
      </c>
      <c r="AD1093" t="s">
        <v>19425</v>
      </c>
      <c r="AE1093" t="s">
        <v>46</v>
      </c>
      <c r="AF1093" t="s">
        <v>47</v>
      </c>
      <c r="AH1093" t="s">
        <v>18931</v>
      </c>
      <c r="AI1093" t="s">
        <v>19343</v>
      </c>
      <c r="AJ1093" t="s">
        <v>19343</v>
      </c>
      <c r="AK1093" s="8" t="s">
        <v>47</v>
      </c>
      <c r="AL1093" s="8" t="s">
        <v>19344</v>
      </c>
    </row>
    <row r="1094" spans="1:38" hidden="1" x14ac:dyDescent="0.25">
      <c r="A1094" t="s">
        <v>8097</v>
      </c>
      <c r="B1094" t="s">
        <v>248</v>
      </c>
      <c r="C1094" t="s">
        <v>149</v>
      </c>
      <c r="H1094" t="s">
        <v>8627</v>
      </c>
      <c r="I1094" t="s">
        <v>8628</v>
      </c>
      <c r="J1094" t="s">
        <v>51</v>
      </c>
      <c r="K1094" t="s">
        <v>40</v>
      </c>
      <c r="L1094" t="s">
        <v>8629</v>
      </c>
      <c r="M1094" t="s">
        <v>8630</v>
      </c>
      <c r="N1094">
        <v>5024931</v>
      </c>
      <c r="O1094">
        <v>148</v>
      </c>
      <c r="P1094">
        <v>135849</v>
      </c>
      <c r="Q1094">
        <v>158836</v>
      </c>
      <c r="R1094" t="s">
        <v>71</v>
      </c>
      <c r="S1094" t="s">
        <v>72</v>
      </c>
      <c r="T1094" t="s">
        <v>8631</v>
      </c>
      <c r="U1094" t="s">
        <v>8632</v>
      </c>
      <c r="V1094" t="s">
        <v>8633</v>
      </c>
      <c r="W1094" t="s">
        <v>1339</v>
      </c>
      <c r="X1094" t="s">
        <v>1339</v>
      </c>
      <c r="Y1094" t="s">
        <v>1339</v>
      </c>
      <c r="Z1094" t="s">
        <v>1340</v>
      </c>
      <c r="AA1094" t="s">
        <v>8097</v>
      </c>
      <c r="AB1094" t="s">
        <v>44</v>
      </c>
      <c r="AC1094" t="s">
        <v>27</v>
      </c>
      <c r="AD1094" t="s">
        <v>19436</v>
      </c>
      <c r="AE1094">
        <v>3</v>
      </c>
      <c r="AF1094">
        <v>182</v>
      </c>
      <c r="AH1094" t="s">
        <v>18933</v>
      </c>
      <c r="AI1094" t="s">
        <v>19343</v>
      </c>
      <c r="AJ1094" t="s">
        <v>19343</v>
      </c>
      <c r="AK1094" s="8" t="s">
        <v>19375</v>
      </c>
      <c r="AL1094" s="8" t="s">
        <v>19343</v>
      </c>
    </row>
    <row r="1095" spans="1:38" hidden="1" x14ac:dyDescent="0.25">
      <c r="A1095" t="s">
        <v>8098</v>
      </c>
      <c r="C1095" t="s">
        <v>149</v>
      </c>
      <c r="H1095" t="s">
        <v>8634</v>
      </c>
      <c r="I1095" t="s">
        <v>8635</v>
      </c>
      <c r="J1095" t="s">
        <v>51</v>
      </c>
      <c r="K1095" t="s">
        <v>40</v>
      </c>
      <c r="L1095" t="s">
        <v>8636</v>
      </c>
      <c r="M1095" t="s">
        <v>8637</v>
      </c>
      <c r="N1095">
        <v>5025168</v>
      </c>
      <c r="O1095">
        <v>234</v>
      </c>
      <c r="P1095">
        <v>47485</v>
      </c>
      <c r="Q1095">
        <v>550</v>
      </c>
      <c r="R1095" t="s">
        <v>84</v>
      </c>
      <c r="S1095" t="s">
        <v>85</v>
      </c>
      <c r="T1095" t="s">
        <v>8638</v>
      </c>
      <c r="U1095" t="s">
        <v>8639</v>
      </c>
      <c r="V1095" t="s">
        <v>8640</v>
      </c>
      <c r="W1095" t="s">
        <v>8641</v>
      </c>
      <c r="X1095" t="s">
        <v>8642</v>
      </c>
      <c r="Y1095" t="s">
        <v>8642</v>
      </c>
      <c r="Z1095" t="s">
        <v>1854</v>
      </c>
      <c r="AA1095" t="s">
        <v>8098</v>
      </c>
      <c r="AB1095" t="s">
        <v>44</v>
      </c>
      <c r="AC1095" t="s">
        <v>27</v>
      </c>
      <c r="AD1095" t="s">
        <v>19436</v>
      </c>
      <c r="AE1095">
        <v>1</v>
      </c>
      <c r="AF1095">
        <v>113</v>
      </c>
      <c r="AH1095" t="s">
        <v>19012</v>
      </c>
      <c r="AI1095" t="s">
        <v>19343</v>
      </c>
      <c r="AJ1095" t="s">
        <v>19343</v>
      </c>
      <c r="AK1095" s="8" t="s">
        <v>19370</v>
      </c>
      <c r="AL1095" s="8" t="s">
        <v>19344</v>
      </c>
    </row>
    <row r="1096" spans="1:38" hidden="1" x14ac:dyDescent="0.25">
      <c r="A1096" t="s">
        <v>8099</v>
      </c>
      <c r="B1096" t="s">
        <v>322</v>
      </c>
      <c r="C1096" t="s">
        <v>149</v>
      </c>
      <c r="H1096" t="s">
        <v>8643</v>
      </c>
      <c r="I1096" t="s">
        <v>8644</v>
      </c>
      <c r="J1096" t="s">
        <v>35</v>
      </c>
      <c r="K1096" t="s">
        <v>40</v>
      </c>
      <c r="L1096" t="s">
        <v>8645</v>
      </c>
      <c r="M1096" t="s">
        <v>8646</v>
      </c>
      <c r="N1096">
        <v>5025248</v>
      </c>
      <c r="O1096">
        <v>70</v>
      </c>
      <c r="P1096">
        <v>217541</v>
      </c>
      <c r="Q1096">
        <v>550</v>
      </c>
      <c r="R1096" t="s">
        <v>84</v>
      </c>
      <c r="S1096" t="s">
        <v>85</v>
      </c>
      <c r="T1096" t="s">
        <v>8647</v>
      </c>
      <c r="U1096" t="s">
        <v>8648</v>
      </c>
      <c r="V1096" t="s">
        <v>329</v>
      </c>
      <c r="W1096" t="s">
        <v>703</v>
      </c>
      <c r="X1096" t="s">
        <v>704</v>
      </c>
      <c r="Y1096" t="s">
        <v>704</v>
      </c>
      <c r="Z1096" t="s">
        <v>705</v>
      </c>
      <c r="AA1096" t="s">
        <v>8099</v>
      </c>
      <c r="AB1096" t="s">
        <v>44</v>
      </c>
      <c r="AC1096" t="s">
        <v>27</v>
      </c>
      <c r="AD1096" t="s">
        <v>19436</v>
      </c>
      <c r="AE1096">
        <v>4</v>
      </c>
      <c r="AF1096">
        <v>94</v>
      </c>
      <c r="AH1096" t="s">
        <v>19024</v>
      </c>
      <c r="AI1096" t="s">
        <v>19343</v>
      </c>
      <c r="AJ1096" t="s">
        <v>19343</v>
      </c>
      <c r="AK1096" s="8" t="s">
        <v>47</v>
      </c>
      <c r="AL1096" s="8" t="s">
        <v>19344</v>
      </c>
    </row>
    <row r="1097" spans="1:38" hidden="1" x14ac:dyDescent="0.25">
      <c r="A1097" t="s">
        <v>8100</v>
      </c>
      <c r="B1097" t="s">
        <v>8649</v>
      </c>
      <c r="C1097" t="s">
        <v>149</v>
      </c>
      <c r="D1097" t="s">
        <v>248</v>
      </c>
      <c r="F1097" t="s">
        <v>3673</v>
      </c>
      <c r="H1097" t="s">
        <v>8650</v>
      </c>
      <c r="I1097" t="s">
        <v>8651</v>
      </c>
      <c r="J1097" t="s">
        <v>51</v>
      </c>
      <c r="K1097" t="s">
        <v>40</v>
      </c>
      <c r="L1097" t="s">
        <v>8652</v>
      </c>
      <c r="M1097" t="s">
        <v>8653</v>
      </c>
      <c r="N1097">
        <v>5025949</v>
      </c>
      <c r="O1097">
        <v>110</v>
      </c>
      <c r="P1097">
        <v>193324</v>
      </c>
      <c r="Q1097">
        <v>1736702</v>
      </c>
      <c r="R1097" t="s">
        <v>8654</v>
      </c>
      <c r="S1097" t="s">
        <v>8655</v>
      </c>
      <c r="T1097" t="s">
        <v>8656</v>
      </c>
      <c r="U1097" t="s">
        <v>8657</v>
      </c>
      <c r="V1097" t="s">
        <v>3673</v>
      </c>
      <c r="W1097" t="s">
        <v>3681</v>
      </c>
      <c r="X1097" t="s">
        <v>3681</v>
      </c>
      <c r="Y1097" t="s">
        <v>3681</v>
      </c>
      <c r="Z1097" t="s">
        <v>3682</v>
      </c>
      <c r="AA1097" t="s">
        <v>8100</v>
      </c>
      <c r="AB1097" t="s">
        <v>44</v>
      </c>
      <c r="AC1097" t="s">
        <v>27</v>
      </c>
      <c r="AD1097" t="s">
        <v>19423</v>
      </c>
      <c r="AE1097" t="s">
        <v>46</v>
      </c>
      <c r="AF1097">
        <v>484</v>
      </c>
      <c r="AH1097" t="s">
        <v>18933</v>
      </c>
      <c r="AI1097" t="s">
        <v>19344</v>
      </c>
      <c r="AJ1097" t="s">
        <v>19343</v>
      </c>
      <c r="AK1097" s="8" t="s">
        <v>19372</v>
      </c>
      <c r="AL1097" s="8" t="s">
        <v>19344</v>
      </c>
    </row>
    <row r="1098" spans="1:38" hidden="1" x14ac:dyDescent="0.25">
      <c r="A1098" t="s">
        <v>8101</v>
      </c>
      <c r="B1098" t="s">
        <v>387</v>
      </c>
      <c r="C1098" t="s">
        <v>387</v>
      </c>
      <c r="D1098" t="s">
        <v>387</v>
      </c>
      <c r="F1098" t="s">
        <v>388</v>
      </c>
      <c r="H1098" t="s">
        <v>8658</v>
      </c>
      <c r="I1098" t="s">
        <v>8659</v>
      </c>
      <c r="J1098" t="s">
        <v>51</v>
      </c>
      <c r="K1098" t="s">
        <v>40</v>
      </c>
      <c r="L1098">
        <v>28132</v>
      </c>
      <c r="M1098" t="s">
        <v>8660</v>
      </c>
      <c r="N1098">
        <v>5026069</v>
      </c>
      <c r="O1098">
        <v>65</v>
      </c>
      <c r="P1098">
        <v>175458</v>
      </c>
      <c r="Q1098">
        <v>299766</v>
      </c>
      <c r="R1098" t="s">
        <v>733</v>
      </c>
      <c r="S1098" t="s">
        <v>72</v>
      </c>
      <c r="T1098" t="s">
        <v>8661</v>
      </c>
      <c r="U1098" t="s">
        <v>8662</v>
      </c>
      <c r="V1098" t="s">
        <v>157</v>
      </c>
      <c r="W1098" t="s">
        <v>394</v>
      </c>
      <c r="X1098" t="s">
        <v>394</v>
      </c>
      <c r="Y1098" t="s">
        <v>394</v>
      </c>
      <c r="Z1098" t="s">
        <v>1096</v>
      </c>
      <c r="AA1098" t="s">
        <v>8101</v>
      </c>
      <c r="AB1098" t="s">
        <v>44</v>
      </c>
      <c r="AC1098" t="s">
        <v>27</v>
      </c>
      <c r="AD1098" t="s">
        <v>19436</v>
      </c>
      <c r="AE1098">
        <v>1</v>
      </c>
      <c r="AF1098">
        <v>603</v>
      </c>
      <c r="AH1098" t="s">
        <v>19058</v>
      </c>
      <c r="AI1098" t="s">
        <v>19344</v>
      </c>
      <c r="AJ1098" t="s">
        <v>19343</v>
      </c>
      <c r="AK1098" s="8" t="s">
        <v>47</v>
      </c>
      <c r="AL1098" s="8" t="s">
        <v>19344</v>
      </c>
    </row>
    <row r="1099" spans="1:38" hidden="1" x14ac:dyDescent="0.25">
      <c r="A1099" t="s">
        <v>8102</v>
      </c>
      <c r="B1099" t="s">
        <v>322</v>
      </c>
      <c r="C1099" t="s">
        <v>149</v>
      </c>
      <c r="H1099" t="s">
        <v>8663</v>
      </c>
      <c r="I1099" t="s">
        <v>8664</v>
      </c>
      <c r="J1099" t="s">
        <v>35</v>
      </c>
      <c r="K1099" t="s">
        <v>40</v>
      </c>
      <c r="L1099" t="s">
        <v>8665</v>
      </c>
      <c r="M1099" t="s">
        <v>8666</v>
      </c>
      <c r="N1099">
        <v>5026116</v>
      </c>
      <c r="O1099">
        <v>73</v>
      </c>
      <c r="P1099">
        <v>128374</v>
      </c>
      <c r="Q1099">
        <v>550</v>
      </c>
      <c r="R1099" t="s">
        <v>84</v>
      </c>
      <c r="S1099" t="s">
        <v>85</v>
      </c>
      <c r="T1099" t="s">
        <v>8667</v>
      </c>
      <c r="U1099" t="s">
        <v>8668</v>
      </c>
      <c r="V1099" t="s">
        <v>329</v>
      </c>
      <c r="W1099" t="s">
        <v>8280</v>
      </c>
      <c r="X1099" t="s">
        <v>704</v>
      </c>
      <c r="Y1099" t="s">
        <v>704</v>
      </c>
      <c r="Z1099" t="s">
        <v>705</v>
      </c>
      <c r="AA1099" t="s">
        <v>8102</v>
      </c>
      <c r="AB1099" t="s">
        <v>44</v>
      </c>
      <c r="AC1099" t="s">
        <v>27</v>
      </c>
      <c r="AD1099" t="s">
        <v>19436</v>
      </c>
      <c r="AE1099">
        <v>2</v>
      </c>
      <c r="AF1099">
        <v>104</v>
      </c>
      <c r="AH1099" t="s">
        <v>19008</v>
      </c>
      <c r="AI1099" t="s">
        <v>19343</v>
      </c>
      <c r="AJ1099" t="s">
        <v>19343</v>
      </c>
      <c r="AK1099" s="8" t="s">
        <v>47</v>
      </c>
      <c r="AL1099" s="8" t="s">
        <v>19343</v>
      </c>
    </row>
    <row r="1100" spans="1:38" hidden="1" x14ac:dyDescent="0.25">
      <c r="A1100" t="s">
        <v>8103</v>
      </c>
      <c r="B1100" t="s">
        <v>322</v>
      </c>
      <c r="C1100" t="s">
        <v>149</v>
      </c>
      <c r="H1100" t="s">
        <v>8669</v>
      </c>
      <c r="I1100" t="s">
        <v>8670</v>
      </c>
      <c r="J1100" t="s">
        <v>35</v>
      </c>
      <c r="K1100" t="s">
        <v>40</v>
      </c>
      <c r="L1100" t="s">
        <v>8671</v>
      </c>
      <c r="M1100" t="s">
        <v>8672</v>
      </c>
      <c r="N1100">
        <v>5026660</v>
      </c>
      <c r="O1100">
        <v>64</v>
      </c>
      <c r="P1100">
        <v>250546</v>
      </c>
      <c r="Q1100">
        <v>550</v>
      </c>
      <c r="R1100" t="s">
        <v>84</v>
      </c>
      <c r="S1100" t="s">
        <v>85</v>
      </c>
      <c r="T1100" t="s">
        <v>8673</v>
      </c>
      <c r="U1100" t="s">
        <v>8674</v>
      </c>
      <c r="V1100" t="s">
        <v>329</v>
      </c>
      <c r="W1100" t="s">
        <v>703</v>
      </c>
      <c r="X1100" t="s">
        <v>704</v>
      </c>
      <c r="Y1100" t="s">
        <v>704</v>
      </c>
      <c r="Z1100" t="s">
        <v>705</v>
      </c>
      <c r="AA1100" t="s">
        <v>8103</v>
      </c>
      <c r="AB1100" t="s">
        <v>44</v>
      </c>
      <c r="AC1100" t="s">
        <v>27</v>
      </c>
      <c r="AD1100" t="s">
        <v>19436</v>
      </c>
      <c r="AE1100">
        <v>1</v>
      </c>
      <c r="AF1100">
        <v>772</v>
      </c>
      <c r="AH1100" t="s">
        <v>40</v>
      </c>
      <c r="AI1100" t="s">
        <v>19343</v>
      </c>
      <c r="AJ1100" t="s">
        <v>19343</v>
      </c>
      <c r="AK1100" s="8" t="s">
        <v>47</v>
      </c>
      <c r="AL1100" s="8" t="s">
        <v>19343</v>
      </c>
    </row>
    <row r="1101" spans="1:38" hidden="1" x14ac:dyDescent="0.25">
      <c r="A1101" t="s">
        <v>8104</v>
      </c>
      <c r="B1101" t="s">
        <v>387</v>
      </c>
      <c r="C1101" t="s">
        <v>149</v>
      </c>
      <c r="D1101" t="s">
        <v>1104</v>
      </c>
      <c r="E1101" t="s">
        <v>8675</v>
      </c>
      <c r="F1101" t="s">
        <v>1106</v>
      </c>
      <c r="H1101" t="s">
        <v>8676</v>
      </c>
      <c r="I1101" t="s">
        <v>8677</v>
      </c>
      <c r="J1101" t="s">
        <v>51</v>
      </c>
      <c r="K1101" t="s">
        <v>40</v>
      </c>
      <c r="L1101" t="s">
        <v>8678</v>
      </c>
      <c r="M1101" t="s">
        <v>8679</v>
      </c>
      <c r="N1101">
        <v>5026831</v>
      </c>
      <c r="O1101">
        <v>60</v>
      </c>
      <c r="P1101">
        <v>348653</v>
      </c>
      <c r="Q1101">
        <v>1296536</v>
      </c>
      <c r="R1101" t="s">
        <v>191</v>
      </c>
      <c r="S1101" t="s">
        <v>72</v>
      </c>
      <c r="T1101" t="s">
        <v>8680</v>
      </c>
      <c r="U1101" t="s">
        <v>8681</v>
      </c>
      <c r="V1101" t="s">
        <v>157</v>
      </c>
      <c r="W1101" t="s">
        <v>1113</v>
      </c>
      <c r="X1101" t="s">
        <v>1113</v>
      </c>
      <c r="Y1101" t="s">
        <v>1113</v>
      </c>
      <c r="Z1101" t="s">
        <v>737</v>
      </c>
      <c r="AA1101" t="s">
        <v>8104</v>
      </c>
      <c r="AB1101" t="s">
        <v>44</v>
      </c>
      <c r="AC1101" t="s">
        <v>27</v>
      </c>
      <c r="AD1101" t="s">
        <v>19436</v>
      </c>
      <c r="AE1101">
        <v>3</v>
      </c>
      <c r="AF1101">
        <v>200</v>
      </c>
      <c r="AH1101" t="s">
        <v>19051</v>
      </c>
      <c r="AI1101" t="s">
        <v>19343</v>
      </c>
      <c r="AJ1101" t="s">
        <v>19343</v>
      </c>
      <c r="AK1101" s="8" t="s">
        <v>19391</v>
      </c>
      <c r="AL1101" s="8" t="s">
        <v>19343</v>
      </c>
    </row>
    <row r="1102" spans="1:38" hidden="1" x14ac:dyDescent="0.25">
      <c r="A1102" t="s">
        <v>8105</v>
      </c>
      <c r="B1102" t="s">
        <v>322</v>
      </c>
      <c r="C1102" t="s">
        <v>149</v>
      </c>
      <c r="H1102" t="s">
        <v>8682</v>
      </c>
      <c r="I1102" t="s">
        <v>8683</v>
      </c>
      <c r="J1102" t="s">
        <v>35</v>
      </c>
      <c r="K1102" t="s">
        <v>40</v>
      </c>
      <c r="L1102" t="s">
        <v>8684</v>
      </c>
      <c r="M1102" t="s">
        <v>8685</v>
      </c>
      <c r="N1102">
        <v>5027518</v>
      </c>
      <c r="O1102">
        <v>78</v>
      </c>
      <c r="P1102">
        <v>149605</v>
      </c>
      <c r="Q1102">
        <v>550</v>
      </c>
      <c r="R1102" t="s">
        <v>84</v>
      </c>
      <c r="S1102" t="s">
        <v>85</v>
      </c>
      <c r="T1102" t="s">
        <v>8686</v>
      </c>
      <c r="U1102" t="s">
        <v>8687</v>
      </c>
      <c r="V1102" t="s">
        <v>329</v>
      </c>
      <c r="W1102" t="s">
        <v>703</v>
      </c>
      <c r="X1102" t="s">
        <v>704</v>
      </c>
      <c r="Y1102" t="s">
        <v>704</v>
      </c>
      <c r="Z1102" t="s">
        <v>705</v>
      </c>
      <c r="AA1102" t="s">
        <v>8105</v>
      </c>
      <c r="AB1102" t="s">
        <v>44</v>
      </c>
      <c r="AC1102" t="s">
        <v>27</v>
      </c>
      <c r="AD1102" t="s">
        <v>19436</v>
      </c>
      <c r="AE1102">
        <v>3</v>
      </c>
      <c r="AF1102">
        <v>798</v>
      </c>
      <c r="AH1102" t="s">
        <v>18964</v>
      </c>
      <c r="AI1102" t="s">
        <v>19344</v>
      </c>
      <c r="AJ1102" t="s">
        <v>19343</v>
      </c>
      <c r="AK1102" s="8" t="s">
        <v>47</v>
      </c>
      <c r="AL1102" s="8" t="s">
        <v>19343</v>
      </c>
    </row>
    <row r="1103" spans="1:38" hidden="1" x14ac:dyDescent="0.25">
      <c r="A1103" t="s">
        <v>8106</v>
      </c>
      <c r="B1103" t="s">
        <v>369</v>
      </c>
      <c r="H1103" t="s">
        <v>8688</v>
      </c>
      <c r="I1103" t="s">
        <v>8689</v>
      </c>
      <c r="J1103" t="s">
        <v>456</v>
      </c>
      <c r="K1103" t="s">
        <v>40</v>
      </c>
      <c r="L1103" t="s">
        <v>8690</v>
      </c>
      <c r="M1103" t="s">
        <v>40</v>
      </c>
      <c r="N1103">
        <v>5028240</v>
      </c>
      <c r="O1103">
        <v>9</v>
      </c>
      <c r="P1103">
        <v>4799182</v>
      </c>
      <c r="Q1103">
        <v>158836</v>
      </c>
      <c r="R1103" t="s">
        <v>71</v>
      </c>
      <c r="S1103" t="s">
        <v>72</v>
      </c>
      <c r="T1103" t="s">
        <v>40</v>
      </c>
      <c r="U1103" t="s">
        <v>8691</v>
      </c>
      <c r="V1103" t="s">
        <v>8692</v>
      </c>
      <c r="W1103" t="s">
        <v>8693</v>
      </c>
      <c r="X1103" t="s">
        <v>8693</v>
      </c>
      <c r="Y1103" t="s">
        <v>8693</v>
      </c>
      <c r="Z1103" t="s">
        <v>8693</v>
      </c>
      <c r="AA1103" t="s">
        <v>8106</v>
      </c>
      <c r="AB1103" t="s">
        <v>44</v>
      </c>
      <c r="AC1103" t="s">
        <v>27</v>
      </c>
      <c r="AD1103" t="s">
        <v>19436</v>
      </c>
      <c r="AE1103">
        <v>3</v>
      </c>
      <c r="AF1103" t="s">
        <v>47</v>
      </c>
      <c r="AH1103" t="s">
        <v>19059</v>
      </c>
      <c r="AI1103" t="s">
        <v>19343</v>
      </c>
      <c r="AJ1103" t="s">
        <v>19343</v>
      </c>
      <c r="AK1103" s="8" t="s">
        <v>19386</v>
      </c>
      <c r="AL1103" s="8" t="s">
        <v>19343</v>
      </c>
    </row>
    <row r="1104" spans="1:38" hidden="1" x14ac:dyDescent="0.25">
      <c r="A1104" t="s">
        <v>8694</v>
      </c>
      <c r="C1104" t="s">
        <v>149</v>
      </c>
      <c r="H1104" t="s">
        <v>8700</v>
      </c>
      <c r="I1104" t="s">
        <v>8701</v>
      </c>
      <c r="J1104" t="s">
        <v>51</v>
      </c>
      <c r="K1104" t="s">
        <v>40</v>
      </c>
      <c r="L1104" t="s">
        <v>8702</v>
      </c>
      <c r="M1104" t="s">
        <v>8703</v>
      </c>
      <c r="N1104">
        <v>5028739</v>
      </c>
      <c r="O1104">
        <v>107</v>
      </c>
      <c r="P1104">
        <v>108810</v>
      </c>
      <c r="Q1104">
        <v>550</v>
      </c>
      <c r="R1104" t="s">
        <v>84</v>
      </c>
      <c r="S1104" t="s">
        <v>85</v>
      </c>
      <c r="T1104" t="s">
        <v>8704</v>
      </c>
      <c r="U1104" t="s">
        <v>8705</v>
      </c>
      <c r="V1104" t="s">
        <v>2173</v>
      </c>
      <c r="W1104" t="s">
        <v>2366</v>
      </c>
      <c r="X1104" t="s">
        <v>2367</v>
      </c>
      <c r="Y1104" t="s">
        <v>2367</v>
      </c>
      <c r="Z1104" t="s">
        <v>1371</v>
      </c>
      <c r="AA1104" t="s">
        <v>8694</v>
      </c>
      <c r="AB1104" t="s">
        <v>44</v>
      </c>
      <c r="AC1104" t="s">
        <v>27</v>
      </c>
      <c r="AD1104" t="s">
        <v>19436</v>
      </c>
      <c r="AE1104">
        <v>1</v>
      </c>
      <c r="AF1104" t="s">
        <v>47</v>
      </c>
      <c r="AH1104" t="s">
        <v>18961</v>
      </c>
      <c r="AI1104" t="s">
        <v>19343</v>
      </c>
      <c r="AJ1104" t="s">
        <v>19343</v>
      </c>
      <c r="AK1104" s="8" t="s">
        <v>47</v>
      </c>
      <c r="AL1104" s="8" t="s">
        <v>19344</v>
      </c>
    </row>
    <row r="1105" spans="1:38" hidden="1" x14ac:dyDescent="0.25">
      <c r="A1105" t="s">
        <v>8695</v>
      </c>
      <c r="B1105" t="s">
        <v>387</v>
      </c>
      <c r="C1105" t="s">
        <v>387</v>
      </c>
      <c r="D1105" t="s">
        <v>387</v>
      </c>
      <c r="F1105" t="s">
        <v>388</v>
      </c>
      <c r="H1105" t="s">
        <v>8706</v>
      </c>
      <c r="I1105" t="s">
        <v>8707</v>
      </c>
      <c r="J1105" t="s">
        <v>51</v>
      </c>
      <c r="K1105" t="s">
        <v>40</v>
      </c>
      <c r="L1105">
        <v>35638</v>
      </c>
      <c r="M1105" t="s">
        <v>8708</v>
      </c>
      <c r="N1105">
        <v>5028992</v>
      </c>
      <c r="O1105">
        <v>94</v>
      </c>
      <c r="P1105">
        <v>202001</v>
      </c>
      <c r="Q1105">
        <v>299766</v>
      </c>
      <c r="R1105" t="s">
        <v>733</v>
      </c>
      <c r="S1105" t="s">
        <v>72</v>
      </c>
      <c r="T1105" t="s">
        <v>8709</v>
      </c>
      <c r="U1105" t="s">
        <v>8710</v>
      </c>
      <c r="V1105" t="s">
        <v>157</v>
      </c>
      <c r="W1105" t="s">
        <v>394</v>
      </c>
      <c r="X1105" t="s">
        <v>394</v>
      </c>
      <c r="Y1105" t="s">
        <v>394</v>
      </c>
      <c r="Z1105" t="s">
        <v>1096</v>
      </c>
      <c r="AA1105" t="s">
        <v>8695</v>
      </c>
      <c r="AB1105" t="s">
        <v>44</v>
      </c>
      <c r="AC1105" t="s">
        <v>27</v>
      </c>
      <c r="AD1105" t="s">
        <v>19436</v>
      </c>
      <c r="AE1105">
        <v>1</v>
      </c>
      <c r="AF1105">
        <v>141</v>
      </c>
      <c r="AH1105" t="s">
        <v>18989</v>
      </c>
      <c r="AI1105" t="s">
        <v>19343</v>
      </c>
      <c r="AJ1105" t="s">
        <v>19343</v>
      </c>
      <c r="AK1105" s="8" t="s">
        <v>19366</v>
      </c>
      <c r="AL1105" s="8" t="s">
        <v>19344</v>
      </c>
    </row>
    <row r="1106" spans="1:38" hidden="1" x14ac:dyDescent="0.25">
      <c r="A1106" t="s">
        <v>8696</v>
      </c>
      <c r="B1106" t="s">
        <v>8711</v>
      </c>
      <c r="H1106" t="s">
        <v>8712</v>
      </c>
      <c r="I1106" t="s">
        <v>8713</v>
      </c>
      <c r="J1106" t="s">
        <v>51</v>
      </c>
      <c r="K1106" t="s">
        <v>40</v>
      </c>
      <c r="L1106" t="s">
        <v>8714</v>
      </c>
      <c r="M1106" t="s">
        <v>8715</v>
      </c>
      <c r="N1106">
        <v>5028994</v>
      </c>
      <c r="O1106">
        <v>21</v>
      </c>
      <c r="P1106">
        <v>356253</v>
      </c>
      <c r="Q1106">
        <v>336306</v>
      </c>
      <c r="R1106" t="s">
        <v>3405</v>
      </c>
      <c r="S1106" t="s">
        <v>85</v>
      </c>
      <c r="T1106" t="s">
        <v>8716</v>
      </c>
      <c r="U1106" t="s">
        <v>8717</v>
      </c>
      <c r="V1106" t="s">
        <v>8718</v>
      </c>
      <c r="W1106" t="s">
        <v>8719</v>
      </c>
      <c r="X1106" t="s">
        <v>8719</v>
      </c>
      <c r="Y1106" t="s">
        <v>8719</v>
      </c>
      <c r="Z1106" t="s">
        <v>8720</v>
      </c>
      <c r="AA1106" t="s">
        <v>8696</v>
      </c>
      <c r="AB1106" t="s">
        <v>44</v>
      </c>
      <c r="AC1106" t="s">
        <v>27</v>
      </c>
      <c r="AD1106" t="s">
        <v>19412</v>
      </c>
      <c r="AE1106" t="s">
        <v>46</v>
      </c>
      <c r="AF1106" t="s">
        <v>47</v>
      </c>
      <c r="AH1106" t="s">
        <v>40</v>
      </c>
      <c r="AI1106" t="s">
        <v>19343</v>
      </c>
      <c r="AJ1106" t="s">
        <v>19343</v>
      </c>
      <c r="AK1106" s="8" t="s">
        <v>47</v>
      </c>
      <c r="AL1106" s="8" t="s">
        <v>19344</v>
      </c>
    </row>
    <row r="1107" spans="1:38" hidden="1" x14ac:dyDescent="0.25">
      <c r="A1107" t="s">
        <v>8697</v>
      </c>
      <c r="B1107" t="s">
        <v>4362</v>
      </c>
      <c r="C1107" t="s">
        <v>149</v>
      </c>
      <c r="D1107" t="s">
        <v>4363</v>
      </c>
      <c r="F1107" t="s">
        <v>4364</v>
      </c>
      <c r="H1107" t="s">
        <v>8721</v>
      </c>
      <c r="I1107" t="s">
        <v>8722</v>
      </c>
      <c r="J1107" t="s">
        <v>35</v>
      </c>
      <c r="K1107" t="s">
        <v>40</v>
      </c>
      <c r="L1107" t="s">
        <v>8723</v>
      </c>
      <c r="M1107" t="s">
        <v>8724</v>
      </c>
      <c r="N1107">
        <v>5029016</v>
      </c>
      <c r="O1107">
        <v>194</v>
      </c>
      <c r="P1107">
        <v>97029</v>
      </c>
      <c r="Q1107">
        <v>158836</v>
      </c>
      <c r="R1107" t="s">
        <v>71</v>
      </c>
      <c r="S1107" t="s">
        <v>72</v>
      </c>
      <c r="T1107" t="s">
        <v>8725</v>
      </c>
      <c r="U1107" t="s">
        <v>8726</v>
      </c>
      <c r="V1107" t="s">
        <v>4371</v>
      </c>
      <c r="W1107" t="s">
        <v>8727</v>
      </c>
      <c r="X1107" t="s">
        <v>8727</v>
      </c>
      <c r="Y1107" t="s">
        <v>8727</v>
      </c>
      <c r="Z1107" t="s">
        <v>3538</v>
      </c>
      <c r="AA1107" t="s">
        <v>8697</v>
      </c>
      <c r="AB1107" t="s">
        <v>44</v>
      </c>
      <c r="AC1107" t="s">
        <v>27</v>
      </c>
      <c r="AD1107" t="s">
        <v>19436</v>
      </c>
      <c r="AE1107">
        <v>3</v>
      </c>
      <c r="AF1107">
        <v>114</v>
      </c>
      <c r="AH1107" t="s">
        <v>19060</v>
      </c>
      <c r="AI1107" t="s">
        <v>19343</v>
      </c>
      <c r="AJ1107" t="s">
        <v>19343</v>
      </c>
      <c r="AK1107" s="8" t="s">
        <v>47</v>
      </c>
      <c r="AL1107" s="8" t="s">
        <v>19343</v>
      </c>
    </row>
    <row r="1108" spans="1:38" hidden="1" x14ac:dyDescent="0.25">
      <c r="A1108" t="s">
        <v>8698</v>
      </c>
      <c r="B1108" t="s">
        <v>66</v>
      </c>
      <c r="H1108" t="s">
        <v>8728</v>
      </c>
      <c r="I1108" t="s">
        <v>8729</v>
      </c>
      <c r="J1108" t="s">
        <v>51</v>
      </c>
      <c r="K1108" t="s">
        <v>40</v>
      </c>
      <c r="L1108" t="s">
        <v>8730</v>
      </c>
      <c r="M1108" t="s">
        <v>8731</v>
      </c>
      <c r="N1108">
        <v>5029294</v>
      </c>
      <c r="O1108">
        <v>5</v>
      </c>
      <c r="P1108">
        <v>1416090</v>
      </c>
      <c r="Q1108">
        <v>1495129</v>
      </c>
      <c r="R1108" t="s">
        <v>8732</v>
      </c>
      <c r="S1108" t="s">
        <v>8733</v>
      </c>
      <c r="T1108" t="s">
        <v>8734</v>
      </c>
      <c r="U1108" t="s">
        <v>8735</v>
      </c>
      <c r="V1108" t="s">
        <v>8736</v>
      </c>
      <c r="W1108" t="s">
        <v>8737</v>
      </c>
      <c r="X1108" t="s">
        <v>8737</v>
      </c>
      <c r="Y1108" t="s">
        <v>8737</v>
      </c>
      <c r="Z1108" t="s">
        <v>8738</v>
      </c>
      <c r="AA1108" t="s">
        <v>8698</v>
      </c>
      <c r="AB1108" t="s">
        <v>44</v>
      </c>
      <c r="AC1108" t="s">
        <v>27</v>
      </c>
      <c r="AD1108" t="s">
        <v>19412</v>
      </c>
      <c r="AE1108" t="s">
        <v>46</v>
      </c>
      <c r="AF1108">
        <v>167</v>
      </c>
      <c r="AH1108" t="s">
        <v>18933</v>
      </c>
      <c r="AI1108" t="s">
        <v>19343</v>
      </c>
      <c r="AJ1108" t="s">
        <v>19343</v>
      </c>
      <c r="AK1108" s="8" t="s">
        <v>47</v>
      </c>
      <c r="AL1108" s="8" t="s">
        <v>19344</v>
      </c>
    </row>
    <row r="1109" spans="1:38" hidden="1" x14ac:dyDescent="0.25">
      <c r="A1109" t="s">
        <v>8699</v>
      </c>
      <c r="B1109" t="s">
        <v>322</v>
      </c>
      <c r="C1109" t="s">
        <v>149</v>
      </c>
      <c r="H1109" t="s">
        <v>8739</v>
      </c>
      <c r="I1109" t="s">
        <v>8740</v>
      </c>
      <c r="J1109" t="s">
        <v>35</v>
      </c>
      <c r="K1109" t="s">
        <v>40</v>
      </c>
      <c r="L1109" t="s">
        <v>8741</v>
      </c>
      <c r="M1109" t="s">
        <v>8742</v>
      </c>
      <c r="N1109">
        <v>5029403</v>
      </c>
      <c r="O1109">
        <v>82</v>
      </c>
      <c r="P1109">
        <v>183344</v>
      </c>
      <c r="Q1109">
        <v>550</v>
      </c>
      <c r="R1109" t="s">
        <v>84</v>
      </c>
      <c r="S1109" t="s">
        <v>85</v>
      </c>
      <c r="T1109" t="s">
        <v>8743</v>
      </c>
      <c r="U1109" t="s">
        <v>8744</v>
      </c>
      <c r="V1109" t="s">
        <v>329</v>
      </c>
      <c r="W1109" t="s">
        <v>703</v>
      </c>
      <c r="X1109" t="s">
        <v>704</v>
      </c>
      <c r="Y1109" t="s">
        <v>704</v>
      </c>
      <c r="Z1109" t="s">
        <v>705</v>
      </c>
      <c r="AA1109" t="s">
        <v>8699</v>
      </c>
      <c r="AB1109" t="s">
        <v>44</v>
      </c>
      <c r="AC1109" t="s">
        <v>27</v>
      </c>
      <c r="AD1109" t="s">
        <v>19436</v>
      </c>
      <c r="AE1109">
        <v>4</v>
      </c>
      <c r="AF1109">
        <v>94</v>
      </c>
      <c r="AH1109" t="s">
        <v>19024</v>
      </c>
      <c r="AI1109" t="s">
        <v>19343</v>
      </c>
      <c r="AJ1109" t="s">
        <v>19343</v>
      </c>
      <c r="AK1109" s="8" t="s">
        <v>47</v>
      </c>
      <c r="AL1109" s="8" t="s">
        <v>19344</v>
      </c>
    </row>
    <row r="1110" spans="1:38" hidden="1" x14ac:dyDescent="0.25">
      <c r="A1110" t="s">
        <v>8745</v>
      </c>
      <c r="B1110" t="s">
        <v>840</v>
      </c>
      <c r="C1110" t="s">
        <v>149</v>
      </c>
      <c r="H1110" t="s">
        <v>8755</v>
      </c>
      <c r="I1110" t="s">
        <v>8756</v>
      </c>
      <c r="J1110" t="s">
        <v>35</v>
      </c>
      <c r="K1110" t="s">
        <v>40</v>
      </c>
      <c r="L1110" t="s">
        <v>8757</v>
      </c>
      <c r="M1110" t="s">
        <v>8758</v>
      </c>
      <c r="N1110">
        <v>5030416</v>
      </c>
      <c r="O1110">
        <v>97</v>
      </c>
      <c r="P1110">
        <v>138388</v>
      </c>
      <c r="Q1110">
        <v>1247402</v>
      </c>
      <c r="R1110" t="s">
        <v>8759</v>
      </c>
      <c r="S1110" t="s">
        <v>8760</v>
      </c>
      <c r="T1110" t="s">
        <v>8761</v>
      </c>
      <c r="U1110" t="s">
        <v>8762</v>
      </c>
      <c r="V1110" t="s">
        <v>429</v>
      </c>
      <c r="W1110" t="s">
        <v>330</v>
      </c>
      <c r="X1110" t="s">
        <v>330</v>
      </c>
      <c r="Y1110" t="s">
        <v>330</v>
      </c>
      <c r="Z1110" t="s">
        <v>8763</v>
      </c>
      <c r="AA1110" t="s">
        <v>8745</v>
      </c>
      <c r="AB1110" t="s">
        <v>44</v>
      </c>
      <c r="AC1110" t="s">
        <v>27</v>
      </c>
      <c r="AD1110" t="s">
        <v>19412</v>
      </c>
      <c r="AE1110" t="s">
        <v>46</v>
      </c>
      <c r="AF1110">
        <v>167</v>
      </c>
      <c r="AH1110" t="s">
        <v>18933</v>
      </c>
      <c r="AI1110" t="s">
        <v>19343</v>
      </c>
      <c r="AJ1110" t="s">
        <v>19343</v>
      </c>
      <c r="AK1110" s="8" t="s">
        <v>47</v>
      </c>
      <c r="AL1110" s="8" t="s">
        <v>19344</v>
      </c>
    </row>
    <row r="1111" spans="1:38" hidden="1" x14ac:dyDescent="0.25">
      <c r="A1111" t="s">
        <v>8746</v>
      </c>
      <c r="B1111" t="s">
        <v>322</v>
      </c>
      <c r="C1111" t="s">
        <v>149</v>
      </c>
      <c r="H1111" t="s">
        <v>8764</v>
      </c>
      <c r="I1111" t="s">
        <v>8765</v>
      </c>
      <c r="J1111" t="s">
        <v>35</v>
      </c>
      <c r="K1111" t="s">
        <v>40</v>
      </c>
      <c r="L1111" t="s">
        <v>8766</v>
      </c>
      <c r="M1111" t="s">
        <v>8767</v>
      </c>
      <c r="N1111">
        <v>5030979</v>
      </c>
      <c r="O1111">
        <v>69</v>
      </c>
      <c r="P1111">
        <v>186348</v>
      </c>
      <c r="Q1111">
        <v>550</v>
      </c>
      <c r="R1111" t="s">
        <v>84</v>
      </c>
      <c r="S1111" t="s">
        <v>85</v>
      </c>
      <c r="T1111" t="s">
        <v>8768</v>
      </c>
      <c r="U1111" t="s">
        <v>8769</v>
      </c>
      <c r="V1111" t="s">
        <v>329</v>
      </c>
      <c r="W1111" t="s">
        <v>703</v>
      </c>
      <c r="X1111" t="s">
        <v>704</v>
      </c>
      <c r="Y1111" t="s">
        <v>704</v>
      </c>
      <c r="Z1111" t="s">
        <v>195</v>
      </c>
      <c r="AA1111" t="s">
        <v>8746</v>
      </c>
      <c r="AB1111" t="s">
        <v>44</v>
      </c>
      <c r="AC1111" t="s">
        <v>27</v>
      </c>
      <c r="AD1111" t="s">
        <v>19436</v>
      </c>
      <c r="AE1111">
        <v>1</v>
      </c>
      <c r="AF1111">
        <v>133</v>
      </c>
      <c r="AH1111" t="s">
        <v>18936</v>
      </c>
      <c r="AI1111" t="s">
        <v>19343</v>
      </c>
      <c r="AJ1111" t="s">
        <v>19343</v>
      </c>
      <c r="AK1111" s="8" t="s">
        <v>47</v>
      </c>
      <c r="AL1111" s="8" t="s">
        <v>19343</v>
      </c>
    </row>
    <row r="1112" spans="1:38" hidden="1" x14ac:dyDescent="0.25">
      <c r="A1112" t="s">
        <v>8747</v>
      </c>
      <c r="B1112" t="s">
        <v>322</v>
      </c>
      <c r="C1112" t="s">
        <v>149</v>
      </c>
      <c r="D1112" t="s">
        <v>387</v>
      </c>
      <c r="F1112" t="s">
        <v>491</v>
      </c>
      <c r="H1112" t="s">
        <v>8770</v>
      </c>
      <c r="I1112" t="s">
        <v>8771</v>
      </c>
      <c r="J1112" t="s">
        <v>51</v>
      </c>
      <c r="K1112" t="s">
        <v>40</v>
      </c>
      <c r="L1112" t="s">
        <v>8772</v>
      </c>
      <c r="M1112" t="s">
        <v>8773</v>
      </c>
      <c r="N1112">
        <v>5031321</v>
      </c>
      <c r="O1112">
        <v>101</v>
      </c>
      <c r="P1112">
        <v>160026</v>
      </c>
      <c r="Q1112">
        <v>1812935</v>
      </c>
      <c r="R1112" t="s">
        <v>689</v>
      </c>
      <c r="S1112" t="s">
        <v>690</v>
      </c>
      <c r="T1112" t="s">
        <v>8774</v>
      </c>
      <c r="U1112" t="s">
        <v>8775</v>
      </c>
      <c r="V1112" t="s">
        <v>157</v>
      </c>
      <c r="W1112" t="s">
        <v>498</v>
      </c>
      <c r="X1112" t="s">
        <v>498</v>
      </c>
      <c r="Y1112" t="s">
        <v>498</v>
      </c>
      <c r="Z1112" t="s">
        <v>7201</v>
      </c>
      <c r="AA1112" t="s">
        <v>8747</v>
      </c>
      <c r="AB1112" t="s">
        <v>44</v>
      </c>
      <c r="AC1112" t="s">
        <v>27</v>
      </c>
      <c r="AD1112" t="s">
        <v>19430</v>
      </c>
      <c r="AE1112" t="s">
        <v>46</v>
      </c>
      <c r="AF1112" t="s">
        <v>47</v>
      </c>
      <c r="AH1112" t="s">
        <v>18946</v>
      </c>
      <c r="AI1112" t="s">
        <v>19343</v>
      </c>
      <c r="AJ1112" t="s">
        <v>19343</v>
      </c>
      <c r="AK1112" s="8" t="s">
        <v>47</v>
      </c>
      <c r="AL1112" s="8" t="s">
        <v>19344</v>
      </c>
    </row>
    <row r="1113" spans="1:38" hidden="1" x14ac:dyDescent="0.25">
      <c r="A1113" t="s">
        <v>8748</v>
      </c>
      <c r="B1113" t="s">
        <v>248</v>
      </c>
      <c r="C1113" t="s">
        <v>149</v>
      </c>
      <c r="D1113" t="s">
        <v>248</v>
      </c>
      <c r="F1113" t="s">
        <v>7485</v>
      </c>
      <c r="H1113" t="s">
        <v>8776</v>
      </c>
      <c r="I1113" t="s">
        <v>8777</v>
      </c>
      <c r="J1113" t="s">
        <v>456</v>
      </c>
      <c r="K1113" t="s">
        <v>40</v>
      </c>
      <c r="L1113" t="s">
        <v>8778</v>
      </c>
      <c r="M1113" t="s">
        <v>40</v>
      </c>
      <c r="N1113">
        <v>5031452</v>
      </c>
      <c r="O1113">
        <v>7</v>
      </c>
      <c r="P1113">
        <v>4753402</v>
      </c>
      <c r="Q1113">
        <v>61645</v>
      </c>
      <c r="R1113" t="s">
        <v>38</v>
      </c>
      <c r="S1113" t="s">
        <v>39</v>
      </c>
      <c r="T1113" t="s">
        <v>8779</v>
      </c>
      <c r="U1113" t="s">
        <v>8780</v>
      </c>
      <c r="V1113" t="s">
        <v>7491</v>
      </c>
      <c r="W1113" t="s">
        <v>184</v>
      </c>
      <c r="X1113" t="s">
        <v>184</v>
      </c>
      <c r="Y1113" t="s">
        <v>184</v>
      </c>
      <c r="Z1113" t="s">
        <v>185</v>
      </c>
      <c r="AA1113" t="s">
        <v>8748</v>
      </c>
      <c r="AB1113" t="s">
        <v>44</v>
      </c>
      <c r="AC1113" t="s">
        <v>27</v>
      </c>
      <c r="AD1113" t="s">
        <v>19423</v>
      </c>
      <c r="AE1113" t="s">
        <v>46</v>
      </c>
      <c r="AF1113">
        <v>23</v>
      </c>
      <c r="AH1113" t="s">
        <v>19061</v>
      </c>
      <c r="AI1113" t="s">
        <v>19343</v>
      </c>
      <c r="AJ1113" t="s">
        <v>19343</v>
      </c>
      <c r="AK1113" s="8" t="s">
        <v>19366</v>
      </c>
      <c r="AL1113" s="8" t="s">
        <v>19344</v>
      </c>
    </row>
    <row r="1114" spans="1:38" hidden="1" x14ac:dyDescent="0.25">
      <c r="A1114" t="s">
        <v>8749</v>
      </c>
      <c r="B1114" t="s">
        <v>387</v>
      </c>
      <c r="C1114" t="s">
        <v>387</v>
      </c>
      <c r="D1114" t="s">
        <v>387</v>
      </c>
      <c r="F1114" t="s">
        <v>388</v>
      </c>
      <c r="H1114" t="s">
        <v>8781</v>
      </c>
      <c r="I1114" t="s">
        <v>8782</v>
      </c>
      <c r="J1114" t="s">
        <v>51</v>
      </c>
      <c r="K1114" t="s">
        <v>40</v>
      </c>
      <c r="L1114">
        <v>28134</v>
      </c>
      <c r="M1114" t="s">
        <v>8783</v>
      </c>
      <c r="N1114">
        <v>5032122</v>
      </c>
      <c r="O1114">
        <v>66</v>
      </c>
      <c r="P1114">
        <v>214561</v>
      </c>
      <c r="Q1114">
        <v>1296536</v>
      </c>
      <c r="R1114" t="s">
        <v>191</v>
      </c>
      <c r="S1114" t="s">
        <v>72</v>
      </c>
      <c r="T1114" t="s">
        <v>8784</v>
      </c>
      <c r="U1114" t="s">
        <v>8785</v>
      </c>
      <c r="V1114" t="s">
        <v>157</v>
      </c>
      <c r="W1114" t="s">
        <v>394</v>
      </c>
      <c r="X1114" t="s">
        <v>394</v>
      </c>
      <c r="Y1114" t="s">
        <v>394</v>
      </c>
      <c r="Z1114" t="s">
        <v>737</v>
      </c>
      <c r="AA1114" t="s">
        <v>8749</v>
      </c>
      <c r="AB1114" t="s">
        <v>44</v>
      </c>
      <c r="AC1114" t="s">
        <v>27</v>
      </c>
      <c r="AD1114" t="s">
        <v>19436</v>
      </c>
      <c r="AE1114">
        <v>3</v>
      </c>
      <c r="AF1114">
        <v>171</v>
      </c>
      <c r="AH1114" t="s">
        <v>19062</v>
      </c>
      <c r="AI1114" t="s">
        <v>19343</v>
      </c>
      <c r="AJ1114" t="s">
        <v>19343</v>
      </c>
      <c r="AK1114" s="8" t="s">
        <v>19366</v>
      </c>
      <c r="AL1114" s="8" t="s">
        <v>19343</v>
      </c>
    </row>
    <row r="1115" spans="1:38" hidden="1" x14ac:dyDescent="0.25">
      <c r="A1115" t="s">
        <v>8750</v>
      </c>
      <c r="C1115" t="s">
        <v>149</v>
      </c>
      <c r="H1115" t="s">
        <v>8786</v>
      </c>
      <c r="I1115" t="s">
        <v>8787</v>
      </c>
      <c r="J1115" t="s">
        <v>51</v>
      </c>
      <c r="K1115" t="s">
        <v>40</v>
      </c>
      <c r="L1115" t="s">
        <v>8788</v>
      </c>
      <c r="M1115" t="s">
        <v>8789</v>
      </c>
      <c r="N1115">
        <v>5032525</v>
      </c>
      <c r="O1115">
        <v>111</v>
      </c>
      <c r="P1115">
        <v>237638</v>
      </c>
      <c r="Q1115">
        <v>158836</v>
      </c>
      <c r="R1115" t="s">
        <v>71</v>
      </c>
      <c r="S1115" t="s">
        <v>72</v>
      </c>
      <c r="T1115" t="s">
        <v>8790</v>
      </c>
      <c r="U1115" t="s">
        <v>8791</v>
      </c>
      <c r="V1115" t="s">
        <v>245</v>
      </c>
      <c r="W1115" t="s">
        <v>246</v>
      </c>
      <c r="X1115" t="s">
        <v>246</v>
      </c>
      <c r="Y1115" t="s">
        <v>246</v>
      </c>
      <c r="Z1115" t="s">
        <v>247</v>
      </c>
      <c r="AA1115" t="s">
        <v>8750</v>
      </c>
      <c r="AB1115" t="s">
        <v>44</v>
      </c>
      <c r="AC1115" t="s">
        <v>27</v>
      </c>
      <c r="AD1115" t="s">
        <v>19436</v>
      </c>
      <c r="AE1115">
        <v>3</v>
      </c>
      <c r="AF1115">
        <v>418</v>
      </c>
      <c r="AH1115" t="s">
        <v>19012</v>
      </c>
      <c r="AI1115" t="s">
        <v>19344</v>
      </c>
      <c r="AJ1115" t="s">
        <v>19343</v>
      </c>
      <c r="AK1115" s="8" t="s">
        <v>47</v>
      </c>
      <c r="AL1115" s="8" t="s">
        <v>19343</v>
      </c>
    </row>
    <row r="1116" spans="1:38" hidden="1" x14ac:dyDescent="0.25">
      <c r="A1116" t="s">
        <v>8751</v>
      </c>
      <c r="B1116" t="s">
        <v>387</v>
      </c>
      <c r="C1116" t="s">
        <v>149</v>
      </c>
      <c r="D1116" t="s">
        <v>1104</v>
      </c>
      <c r="E1116" t="s">
        <v>8792</v>
      </c>
      <c r="F1116" t="s">
        <v>1106</v>
      </c>
      <c r="H1116" t="s">
        <v>8793</v>
      </c>
      <c r="I1116" t="s">
        <v>8794</v>
      </c>
      <c r="J1116" t="s">
        <v>51</v>
      </c>
      <c r="K1116" t="s">
        <v>40</v>
      </c>
      <c r="L1116" t="s">
        <v>8795</v>
      </c>
      <c r="M1116" t="s">
        <v>8796</v>
      </c>
      <c r="N1116">
        <v>5032567</v>
      </c>
      <c r="O1116">
        <v>100</v>
      </c>
      <c r="P1116">
        <v>301212</v>
      </c>
      <c r="Q1116">
        <v>1296536</v>
      </c>
      <c r="R1116" t="s">
        <v>191</v>
      </c>
      <c r="S1116" t="s">
        <v>72</v>
      </c>
      <c r="T1116" t="s">
        <v>8797</v>
      </c>
      <c r="U1116" t="s">
        <v>8798</v>
      </c>
      <c r="V1116" t="s">
        <v>157</v>
      </c>
      <c r="W1116" t="s">
        <v>1113</v>
      </c>
      <c r="X1116" t="s">
        <v>1113</v>
      </c>
      <c r="Y1116" t="s">
        <v>1113</v>
      </c>
      <c r="Z1116" t="s">
        <v>737</v>
      </c>
      <c r="AA1116" t="s">
        <v>8751</v>
      </c>
      <c r="AB1116" t="s">
        <v>44</v>
      </c>
      <c r="AC1116" t="s">
        <v>27</v>
      </c>
      <c r="AD1116" t="s">
        <v>19436</v>
      </c>
      <c r="AE1116">
        <v>3</v>
      </c>
      <c r="AF1116">
        <v>114</v>
      </c>
      <c r="AH1116" t="s">
        <v>19063</v>
      </c>
      <c r="AI1116" t="s">
        <v>19343</v>
      </c>
      <c r="AJ1116" t="s">
        <v>19343</v>
      </c>
      <c r="AK1116" s="8" t="s">
        <v>19372</v>
      </c>
      <c r="AL1116" s="8" t="s">
        <v>19343</v>
      </c>
    </row>
    <row r="1117" spans="1:38" hidden="1" x14ac:dyDescent="0.25">
      <c r="A1117" t="s">
        <v>8752</v>
      </c>
      <c r="B1117" t="s">
        <v>322</v>
      </c>
      <c r="C1117" t="s">
        <v>149</v>
      </c>
      <c r="H1117" t="s">
        <v>8799</v>
      </c>
      <c r="I1117" t="s">
        <v>8800</v>
      </c>
      <c r="J1117" t="s">
        <v>35</v>
      </c>
      <c r="K1117" t="s">
        <v>40</v>
      </c>
      <c r="L1117" t="s">
        <v>8801</v>
      </c>
      <c r="M1117" t="s">
        <v>8802</v>
      </c>
      <c r="N1117">
        <v>5032991</v>
      </c>
      <c r="O1117">
        <v>63</v>
      </c>
      <c r="P1117">
        <v>193241</v>
      </c>
      <c r="Q1117">
        <v>550</v>
      </c>
      <c r="R1117" t="s">
        <v>84</v>
      </c>
      <c r="S1117" t="s">
        <v>85</v>
      </c>
      <c r="T1117" t="s">
        <v>8803</v>
      </c>
      <c r="U1117" t="s">
        <v>8804</v>
      </c>
      <c r="V1117" t="s">
        <v>329</v>
      </c>
      <c r="W1117" t="s">
        <v>703</v>
      </c>
      <c r="X1117" t="s">
        <v>704</v>
      </c>
      <c r="Y1117" t="s">
        <v>704</v>
      </c>
      <c r="Z1117" t="s">
        <v>888</v>
      </c>
      <c r="AA1117" t="s">
        <v>8752</v>
      </c>
      <c r="AB1117" t="s">
        <v>44</v>
      </c>
      <c r="AC1117" t="s">
        <v>27</v>
      </c>
      <c r="AD1117" t="s">
        <v>19423</v>
      </c>
      <c r="AE1117" t="s">
        <v>46</v>
      </c>
      <c r="AF1117">
        <v>24</v>
      </c>
      <c r="AH1117" t="s">
        <v>18966</v>
      </c>
      <c r="AI1117" t="s">
        <v>19343</v>
      </c>
      <c r="AJ1117" t="s">
        <v>19343</v>
      </c>
      <c r="AK1117" s="8" t="s">
        <v>47</v>
      </c>
      <c r="AL1117" s="8" t="s">
        <v>19344</v>
      </c>
    </row>
    <row r="1118" spans="1:38" hidden="1" x14ac:dyDescent="0.25">
      <c r="A1118" t="s">
        <v>8753</v>
      </c>
      <c r="C1118" t="s">
        <v>149</v>
      </c>
      <c r="H1118" t="s">
        <v>8805</v>
      </c>
      <c r="I1118" t="s">
        <v>8806</v>
      </c>
      <c r="J1118" t="s">
        <v>35</v>
      </c>
      <c r="K1118" t="s">
        <v>40</v>
      </c>
      <c r="L1118" t="s">
        <v>8807</v>
      </c>
      <c r="M1118" t="s">
        <v>8808</v>
      </c>
      <c r="N1118">
        <v>5033182</v>
      </c>
      <c r="O1118">
        <v>143</v>
      </c>
      <c r="P1118">
        <v>97787</v>
      </c>
      <c r="Q1118">
        <v>158836</v>
      </c>
      <c r="R1118" t="s">
        <v>71</v>
      </c>
      <c r="S1118" t="s">
        <v>72</v>
      </c>
      <c r="T1118" t="s">
        <v>8809</v>
      </c>
      <c r="U1118" t="s">
        <v>8810</v>
      </c>
      <c r="V1118" t="s">
        <v>2173</v>
      </c>
      <c r="W1118" t="s">
        <v>3233</v>
      </c>
      <c r="X1118" t="s">
        <v>238</v>
      </c>
      <c r="Y1118" t="s">
        <v>238</v>
      </c>
      <c r="Z1118" t="s">
        <v>3234</v>
      </c>
      <c r="AA1118" t="s">
        <v>8753</v>
      </c>
      <c r="AB1118" t="s">
        <v>44</v>
      </c>
      <c r="AC1118" t="s">
        <v>27</v>
      </c>
      <c r="AD1118" t="s">
        <v>19436</v>
      </c>
      <c r="AE1118">
        <v>2</v>
      </c>
      <c r="AF1118">
        <v>78</v>
      </c>
      <c r="AH1118" t="s">
        <v>18964</v>
      </c>
      <c r="AI1118" t="s">
        <v>19343</v>
      </c>
      <c r="AJ1118" t="s">
        <v>19343</v>
      </c>
      <c r="AK1118" s="8" t="s">
        <v>19370</v>
      </c>
      <c r="AL1118" s="8" t="s">
        <v>19343</v>
      </c>
    </row>
    <row r="1119" spans="1:38" hidden="1" x14ac:dyDescent="0.25">
      <c r="A1119" t="s">
        <v>8754</v>
      </c>
      <c r="B1119" t="s">
        <v>2130</v>
      </c>
      <c r="C1119" t="s">
        <v>149</v>
      </c>
      <c r="H1119" t="s">
        <v>8811</v>
      </c>
      <c r="I1119" t="s">
        <v>8812</v>
      </c>
      <c r="J1119" t="s">
        <v>51</v>
      </c>
      <c r="K1119" t="s">
        <v>40</v>
      </c>
      <c r="L1119" t="s">
        <v>8813</v>
      </c>
      <c r="M1119" t="s">
        <v>8814</v>
      </c>
      <c r="N1119">
        <v>5033288</v>
      </c>
      <c r="O1119">
        <v>384</v>
      </c>
      <c r="P1119">
        <v>44375</v>
      </c>
      <c r="Q1119">
        <v>299766</v>
      </c>
      <c r="R1119" t="s">
        <v>733</v>
      </c>
      <c r="S1119" t="s">
        <v>72</v>
      </c>
      <c r="T1119" t="s">
        <v>8815</v>
      </c>
      <c r="U1119" t="s">
        <v>8816</v>
      </c>
      <c r="V1119" t="s">
        <v>8817</v>
      </c>
      <c r="W1119" t="s">
        <v>8818</v>
      </c>
      <c r="X1119" t="s">
        <v>8818</v>
      </c>
      <c r="Y1119" t="s">
        <v>8818</v>
      </c>
      <c r="Z1119" t="s">
        <v>8819</v>
      </c>
      <c r="AA1119" t="s">
        <v>8754</v>
      </c>
      <c r="AB1119" t="s">
        <v>44</v>
      </c>
      <c r="AC1119" t="s">
        <v>27</v>
      </c>
      <c r="AD1119" t="s">
        <v>19436</v>
      </c>
      <c r="AE1119">
        <v>1</v>
      </c>
      <c r="AF1119">
        <v>254</v>
      </c>
      <c r="AH1119" t="s">
        <v>19064</v>
      </c>
      <c r="AI1119" t="s">
        <v>19343</v>
      </c>
      <c r="AJ1119" t="s">
        <v>19343</v>
      </c>
      <c r="AK1119" s="8" t="s">
        <v>19402</v>
      </c>
      <c r="AL1119" s="8" t="s">
        <v>19344</v>
      </c>
    </row>
    <row r="1120" spans="1:38" hidden="1" x14ac:dyDescent="0.25">
      <c r="A1120" t="s">
        <v>8820</v>
      </c>
      <c r="C1120" t="s">
        <v>149</v>
      </c>
      <c r="H1120" t="s">
        <v>8843</v>
      </c>
      <c r="I1120" t="s">
        <v>8844</v>
      </c>
      <c r="J1120" t="s">
        <v>51</v>
      </c>
      <c r="K1120" t="s">
        <v>40</v>
      </c>
      <c r="L1120" t="s">
        <v>8845</v>
      </c>
      <c r="M1120" t="s">
        <v>8846</v>
      </c>
      <c r="N1120">
        <v>5033796</v>
      </c>
      <c r="O1120">
        <v>92</v>
      </c>
      <c r="P1120">
        <v>189080</v>
      </c>
      <c r="Q1120">
        <v>550</v>
      </c>
      <c r="R1120" t="s">
        <v>84</v>
      </c>
      <c r="S1120" t="s">
        <v>85</v>
      </c>
      <c r="T1120" t="s">
        <v>8847</v>
      </c>
      <c r="U1120" t="s">
        <v>8848</v>
      </c>
      <c r="V1120" t="s">
        <v>245</v>
      </c>
      <c r="W1120" t="s">
        <v>246</v>
      </c>
      <c r="X1120" t="s">
        <v>246</v>
      </c>
      <c r="Y1120" t="s">
        <v>246</v>
      </c>
      <c r="Z1120" t="s">
        <v>247</v>
      </c>
      <c r="AA1120" t="s">
        <v>8820</v>
      </c>
      <c r="AB1120" t="s">
        <v>44</v>
      </c>
      <c r="AC1120" t="s">
        <v>27</v>
      </c>
      <c r="AD1120" t="s">
        <v>19412</v>
      </c>
      <c r="AE1120" t="s">
        <v>46</v>
      </c>
      <c r="AF1120">
        <v>1</v>
      </c>
      <c r="AH1120" t="s">
        <v>19065</v>
      </c>
      <c r="AI1120" t="s">
        <v>19343</v>
      </c>
      <c r="AJ1120" t="s">
        <v>19343</v>
      </c>
      <c r="AK1120" s="8" t="s">
        <v>19375</v>
      </c>
      <c r="AL1120" s="8" t="s">
        <v>19344</v>
      </c>
    </row>
    <row r="1121" spans="1:38" hidden="1" x14ac:dyDescent="0.25">
      <c r="A1121" t="s">
        <v>8821</v>
      </c>
      <c r="C1121" t="s">
        <v>149</v>
      </c>
      <c r="H1121" t="s">
        <v>8849</v>
      </c>
      <c r="I1121" t="s">
        <v>8850</v>
      </c>
      <c r="J1121" t="s">
        <v>35</v>
      </c>
      <c r="K1121" t="s">
        <v>40</v>
      </c>
      <c r="L1121" t="s">
        <v>8851</v>
      </c>
      <c r="M1121" t="s">
        <v>8852</v>
      </c>
      <c r="N1121">
        <v>5034072</v>
      </c>
      <c r="O1121">
        <v>262</v>
      </c>
      <c r="P1121">
        <v>54963</v>
      </c>
      <c r="Q1121">
        <v>158836</v>
      </c>
      <c r="R1121" t="s">
        <v>71</v>
      </c>
      <c r="S1121" t="s">
        <v>72</v>
      </c>
      <c r="T1121" t="s">
        <v>8853</v>
      </c>
      <c r="U1121" t="s">
        <v>8854</v>
      </c>
      <c r="V1121" t="s">
        <v>2173</v>
      </c>
      <c r="W1121" t="s">
        <v>3233</v>
      </c>
      <c r="X1121" t="s">
        <v>238</v>
      </c>
      <c r="Y1121" t="s">
        <v>238</v>
      </c>
      <c r="Z1121" t="s">
        <v>3234</v>
      </c>
      <c r="AA1121" t="s">
        <v>8821</v>
      </c>
      <c r="AB1121" t="s">
        <v>44</v>
      </c>
      <c r="AC1121" t="s">
        <v>27</v>
      </c>
      <c r="AD1121" t="s">
        <v>19436</v>
      </c>
      <c r="AE1121">
        <v>2</v>
      </c>
      <c r="AF1121">
        <v>78</v>
      </c>
      <c r="AH1121" t="s">
        <v>18982</v>
      </c>
      <c r="AI1121" t="s">
        <v>19343</v>
      </c>
      <c r="AJ1121" t="s">
        <v>19343</v>
      </c>
      <c r="AK1121" s="8" t="s">
        <v>19370</v>
      </c>
      <c r="AL1121" s="8" t="s">
        <v>19343</v>
      </c>
    </row>
    <row r="1122" spans="1:38" hidden="1" x14ac:dyDescent="0.25">
      <c r="A1122" t="s">
        <v>8822</v>
      </c>
      <c r="B1122" t="s">
        <v>8711</v>
      </c>
      <c r="H1122" t="s">
        <v>8855</v>
      </c>
      <c r="I1122" t="s">
        <v>8856</v>
      </c>
      <c r="J1122" t="s">
        <v>51</v>
      </c>
      <c r="K1122" t="s">
        <v>40</v>
      </c>
      <c r="L1122" t="s">
        <v>8857</v>
      </c>
      <c r="M1122" t="s">
        <v>8858</v>
      </c>
      <c r="N1122">
        <v>5034327</v>
      </c>
      <c r="O1122">
        <v>15</v>
      </c>
      <c r="P1122">
        <v>1210847</v>
      </c>
      <c r="Q1122">
        <v>336306</v>
      </c>
      <c r="R1122" t="s">
        <v>3405</v>
      </c>
      <c r="S1122" t="s">
        <v>85</v>
      </c>
      <c r="T1122" t="s">
        <v>8859</v>
      </c>
      <c r="U1122" t="s">
        <v>8860</v>
      </c>
      <c r="V1122" t="s">
        <v>8718</v>
      </c>
      <c r="W1122" t="s">
        <v>8719</v>
      </c>
      <c r="X1122" t="s">
        <v>8719</v>
      </c>
      <c r="Y1122" t="s">
        <v>8719</v>
      </c>
      <c r="Z1122" t="s">
        <v>8720</v>
      </c>
      <c r="AA1122" t="s">
        <v>8822</v>
      </c>
      <c r="AB1122" t="s">
        <v>44</v>
      </c>
      <c r="AC1122" t="s">
        <v>27</v>
      </c>
      <c r="AD1122" t="s">
        <v>19412</v>
      </c>
      <c r="AE1122" t="s">
        <v>46</v>
      </c>
      <c r="AF1122" t="s">
        <v>47</v>
      </c>
      <c r="AH1122" t="s">
        <v>40</v>
      </c>
      <c r="AI1122" t="s">
        <v>19343</v>
      </c>
      <c r="AJ1122" t="s">
        <v>19343</v>
      </c>
      <c r="AK1122" s="8" t="s">
        <v>47</v>
      </c>
      <c r="AL1122" s="8" t="s">
        <v>19344</v>
      </c>
    </row>
    <row r="1123" spans="1:38" hidden="1" x14ac:dyDescent="0.25">
      <c r="A1123" t="s">
        <v>8823</v>
      </c>
      <c r="C1123" t="s">
        <v>149</v>
      </c>
      <c r="H1123" t="s">
        <v>8861</v>
      </c>
      <c r="I1123" t="s">
        <v>8862</v>
      </c>
      <c r="J1123" t="s">
        <v>51</v>
      </c>
      <c r="K1123" t="s">
        <v>40</v>
      </c>
      <c r="L1123" t="s">
        <v>8863</v>
      </c>
      <c r="M1123" t="s">
        <v>8864</v>
      </c>
      <c r="N1123">
        <v>5034483</v>
      </c>
      <c r="O1123">
        <v>97</v>
      </c>
      <c r="P1123">
        <v>189080</v>
      </c>
      <c r="Q1123">
        <v>550</v>
      </c>
      <c r="R1123" t="s">
        <v>84</v>
      </c>
      <c r="S1123" t="s">
        <v>85</v>
      </c>
      <c r="T1123" t="s">
        <v>8865</v>
      </c>
      <c r="U1123" t="s">
        <v>8866</v>
      </c>
      <c r="V1123" t="s">
        <v>245</v>
      </c>
      <c r="W1123" t="s">
        <v>247</v>
      </c>
      <c r="X1123" t="s">
        <v>247</v>
      </c>
      <c r="Y1123" t="s">
        <v>247</v>
      </c>
      <c r="Z1123" t="s">
        <v>386</v>
      </c>
      <c r="AA1123" t="s">
        <v>8823</v>
      </c>
      <c r="AB1123" t="s">
        <v>44</v>
      </c>
      <c r="AC1123" t="s">
        <v>27</v>
      </c>
      <c r="AD1123" t="s">
        <v>19412</v>
      </c>
      <c r="AE1123" t="s">
        <v>46</v>
      </c>
      <c r="AF1123">
        <v>1</v>
      </c>
      <c r="AH1123" t="s">
        <v>19065</v>
      </c>
      <c r="AI1123" t="s">
        <v>19343</v>
      </c>
      <c r="AJ1123" t="s">
        <v>19343</v>
      </c>
      <c r="AK1123" s="8" t="s">
        <v>19375</v>
      </c>
      <c r="AL1123" s="8" t="s">
        <v>19344</v>
      </c>
    </row>
    <row r="1124" spans="1:38" hidden="1" x14ac:dyDescent="0.25">
      <c r="A1124" t="s">
        <v>8824</v>
      </c>
      <c r="B1124" t="s">
        <v>387</v>
      </c>
      <c r="C1124" t="s">
        <v>149</v>
      </c>
      <c r="D1124" t="s">
        <v>1104</v>
      </c>
      <c r="E1124" t="s">
        <v>8867</v>
      </c>
      <c r="F1124" t="s">
        <v>1106</v>
      </c>
      <c r="H1124" t="s">
        <v>8868</v>
      </c>
      <c r="I1124" t="s">
        <v>8869</v>
      </c>
      <c r="J1124" t="s">
        <v>51</v>
      </c>
      <c r="K1124" t="s">
        <v>40</v>
      </c>
      <c r="L1124" t="s">
        <v>8870</v>
      </c>
      <c r="M1124" t="s">
        <v>8871</v>
      </c>
      <c r="N1124">
        <v>5034969</v>
      </c>
      <c r="O1124">
        <v>70</v>
      </c>
      <c r="P1124">
        <v>394500</v>
      </c>
      <c r="Q1124">
        <v>299766</v>
      </c>
      <c r="R1124" t="s">
        <v>733</v>
      </c>
      <c r="S1124" t="s">
        <v>72</v>
      </c>
      <c r="T1124" t="s">
        <v>8872</v>
      </c>
      <c r="U1124" t="s">
        <v>8873</v>
      </c>
      <c r="V1124" t="s">
        <v>157</v>
      </c>
      <c r="W1124" t="s">
        <v>1113</v>
      </c>
      <c r="X1124" t="s">
        <v>1113</v>
      </c>
      <c r="Y1124" t="s">
        <v>1113</v>
      </c>
      <c r="Z1124" t="s">
        <v>1114</v>
      </c>
      <c r="AA1124" t="s">
        <v>8824</v>
      </c>
      <c r="AB1124" t="s">
        <v>44</v>
      </c>
      <c r="AC1124" t="s">
        <v>27</v>
      </c>
      <c r="AD1124" t="s">
        <v>19436</v>
      </c>
      <c r="AE1124">
        <v>1</v>
      </c>
      <c r="AF1124">
        <v>204</v>
      </c>
      <c r="AH1124" t="s">
        <v>19012</v>
      </c>
      <c r="AI1124" t="s">
        <v>19344</v>
      </c>
      <c r="AJ1124" t="s">
        <v>19343</v>
      </c>
      <c r="AK1124" s="8" t="s">
        <v>19392</v>
      </c>
      <c r="AL1124" s="8" t="s">
        <v>19344</v>
      </c>
    </row>
    <row r="1125" spans="1:38" hidden="1" x14ac:dyDescent="0.25">
      <c r="A1125" t="s">
        <v>8825</v>
      </c>
      <c r="C1125" t="s">
        <v>149</v>
      </c>
      <c r="H1125" t="s">
        <v>8874</v>
      </c>
      <c r="I1125" t="s">
        <v>8875</v>
      </c>
      <c r="J1125" t="s">
        <v>35</v>
      </c>
      <c r="K1125" t="s">
        <v>40</v>
      </c>
      <c r="L1125" t="s">
        <v>8876</v>
      </c>
      <c r="M1125" t="s">
        <v>8877</v>
      </c>
      <c r="N1125">
        <v>5035431</v>
      </c>
      <c r="O1125">
        <v>254</v>
      </c>
      <c r="P1125">
        <v>49065</v>
      </c>
      <c r="Q1125">
        <v>158836</v>
      </c>
      <c r="R1125" t="s">
        <v>71</v>
      </c>
      <c r="S1125" t="s">
        <v>72</v>
      </c>
      <c r="T1125" t="s">
        <v>8878</v>
      </c>
      <c r="U1125" t="s">
        <v>8879</v>
      </c>
      <c r="V1125" t="s">
        <v>2173</v>
      </c>
      <c r="W1125" t="s">
        <v>3233</v>
      </c>
      <c r="X1125" t="s">
        <v>238</v>
      </c>
      <c r="Y1125" t="s">
        <v>238</v>
      </c>
      <c r="Z1125" t="s">
        <v>3234</v>
      </c>
      <c r="AA1125" t="s">
        <v>8825</v>
      </c>
      <c r="AB1125" t="s">
        <v>44</v>
      </c>
      <c r="AC1125" t="s">
        <v>27</v>
      </c>
      <c r="AD1125" t="s">
        <v>19436</v>
      </c>
      <c r="AE1125">
        <v>2</v>
      </c>
      <c r="AF1125">
        <v>78</v>
      </c>
      <c r="AH1125" t="s">
        <v>18994</v>
      </c>
      <c r="AI1125" t="s">
        <v>19343</v>
      </c>
      <c r="AJ1125" t="s">
        <v>19343</v>
      </c>
      <c r="AK1125" s="8" t="s">
        <v>19370</v>
      </c>
      <c r="AL1125" s="8" t="s">
        <v>19343</v>
      </c>
    </row>
    <row r="1126" spans="1:38" hidden="1" x14ac:dyDescent="0.25">
      <c r="A1126" t="s">
        <v>8826</v>
      </c>
      <c r="B1126" t="s">
        <v>8880</v>
      </c>
      <c r="C1126" t="s">
        <v>149</v>
      </c>
      <c r="D1126" t="s">
        <v>8881</v>
      </c>
      <c r="F1126" t="s">
        <v>8882</v>
      </c>
      <c r="H1126" t="s">
        <v>8883</v>
      </c>
      <c r="I1126" t="s">
        <v>8884</v>
      </c>
      <c r="J1126" t="s">
        <v>2636</v>
      </c>
      <c r="K1126" t="s">
        <v>40</v>
      </c>
      <c r="L1126" t="s">
        <v>8885</v>
      </c>
      <c r="M1126" t="s">
        <v>40</v>
      </c>
      <c r="N1126">
        <v>5036275</v>
      </c>
      <c r="O1126">
        <v>1</v>
      </c>
      <c r="P1126">
        <v>5036175</v>
      </c>
      <c r="Q1126">
        <v>550</v>
      </c>
      <c r="R1126" t="s">
        <v>84</v>
      </c>
      <c r="S1126" t="s">
        <v>85</v>
      </c>
      <c r="T1126" t="s">
        <v>8886</v>
      </c>
      <c r="U1126" t="s">
        <v>8887</v>
      </c>
      <c r="V1126" t="s">
        <v>8888</v>
      </c>
      <c r="W1126" t="s">
        <v>2431</v>
      </c>
      <c r="X1126" t="s">
        <v>2431</v>
      </c>
      <c r="Y1126" t="s">
        <v>2431</v>
      </c>
      <c r="Z1126" t="s">
        <v>2432</v>
      </c>
      <c r="AA1126" t="s">
        <v>8826</v>
      </c>
      <c r="AB1126" t="s">
        <v>44</v>
      </c>
      <c r="AC1126" t="s">
        <v>27</v>
      </c>
      <c r="AD1126" t="s">
        <v>19430</v>
      </c>
      <c r="AE1126" t="s">
        <v>46</v>
      </c>
      <c r="AF1126">
        <v>232</v>
      </c>
      <c r="AH1126" t="s">
        <v>18955</v>
      </c>
      <c r="AI1126" t="s">
        <v>19343</v>
      </c>
      <c r="AJ1126" t="s">
        <v>19343</v>
      </c>
      <c r="AK1126" s="8" t="s">
        <v>47</v>
      </c>
      <c r="AL1126" s="8" t="s">
        <v>19344</v>
      </c>
    </row>
    <row r="1127" spans="1:38" hidden="1" x14ac:dyDescent="0.25">
      <c r="A1127" t="s">
        <v>8827</v>
      </c>
      <c r="B1127" t="s">
        <v>248</v>
      </c>
      <c r="C1127" t="s">
        <v>149</v>
      </c>
      <c r="D1127" t="s">
        <v>387</v>
      </c>
      <c r="F1127" t="s">
        <v>5528</v>
      </c>
      <c r="H1127" t="s">
        <v>8889</v>
      </c>
      <c r="I1127" t="s">
        <v>8890</v>
      </c>
      <c r="J1127" t="s">
        <v>51</v>
      </c>
      <c r="K1127" t="s">
        <v>40</v>
      </c>
      <c r="L1127" t="s">
        <v>8891</v>
      </c>
      <c r="M1127" t="s">
        <v>8892</v>
      </c>
      <c r="N1127">
        <v>5036722</v>
      </c>
      <c r="O1127">
        <v>193</v>
      </c>
      <c r="P1127">
        <v>133765</v>
      </c>
      <c r="Q1127">
        <v>158836</v>
      </c>
      <c r="R1127" t="s">
        <v>71</v>
      </c>
      <c r="S1127" t="s">
        <v>72</v>
      </c>
      <c r="T1127" t="s">
        <v>8893</v>
      </c>
      <c r="U1127" t="s">
        <v>8894</v>
      </c>
      <c r="V1127" t="s">
        <v>1074</v>
      </c>
      <c r="W1127" t="s">
        <v>5535</v>
      </c>
      <c r="X1127" t="s">
        <v>5535</v>
      </c>
      <c r="Y1127" t="s">
        <v>5535</v>
      </c>
      <c r="Z1127" t="s">
        <v>5536</v>
      </c>
      <c r="AA1127" t="s">
        <v>8827</v>
      </c>
      <c r="AB1127" t="s">
        <v>44</v>
      </c>
      <c r="AC1127" t="s">
        <v>27</v>
      </c>
      <c r="AD1127" t="s">
        <v>19436</v>
      </c>
      <c r="AE1127">
        <v>3</v>
      </c>
      <c r="AF1127" t="s">
        <v>47</v>
      </c>
      <c r="AH1127" t="s">
        <v>19065</v>
      </c>
      <c r="AI1127" t="s">
        <v>19343</v>
      </c>
      <c r="AJ1127" t="s">
        <v>19343</v>
      </c>
      <c r="AK1127" s="8" t="s">
        <v>19375</v>
      </c>
      <c r="AL1127" s="8" t="s">
        <v>19343</v>
      </c>
    </row>
    <row r="1128" spans="1:38" hidden="1" x14ac:dyDescent="0.25">
      <c r="A1128" t="s">
        <v>8828</v>
      </c>
      <c r="C1128" t="s">
        <v>149</v>
      </c>
      <c r="H1128" t="s">
        <v>8895</v>
      </c>
      <c r="I1128" t="s">
        <v>8896</v>
      </c>
      <c r="J1128" t="s">
        <v>35</v>
      </c>
      <c r="K1128" t="s">
        <v>40</v>
      </c>
      <c r="L1128" t="s">
        <v>8897</v>
      </c>
      <c r="M1128" t="s">
        <v>8898</v>
      </c>
      <c r="N1128">
        <v>5037302</v>
      </c>
      <c r="O1128">
        <v>237</v>
      </c>
      <c r="P1128">
        <v>48098</v>
      </c>
      <c r="Q1128">
        <v>158836</v>
      </c>
      <c r="R1128" t="s">
        <v>71</v>
      </c>
      <c r="S1128" t="s">
        <v>72</v>
      </c>
      <c r="T1128" t="s">
        <v>8899</v>
      </c>
      <c r="U1128" t="s">
        <v>8900</v>
      </c>
      <c r="V1128" t="s">
        <v>2173</v>
      </c>
      <c r="W1128" t="s">
        <v>3233</v>
      </c>
      <c r="X1128" t="s">
        <v>238</v>
      </c>
      <c r="Y1128" t="s">
        <v>238</v>
      </c>
      <c r="Z1128" t="s">
        <v>3234</v>
      </c>
      <c r="AA1128" t="s">
        <v>8828</v>
      </c>
      <c r="AB1128" t="s">
        <v>44</v>
      </c>
      <c r="AC1128" t="s">
        <v>27</v>
      </c>
      <c r="AD1128" t="s">
        <v>19436</v>
      </c>
      <c r="AE1128">
        <v>2</v>
      </c>
      <c r="AF1128">
        <v>78</v>
      </c>
      <c r="AH1128" t="s">
        <v>18982</v>
      </c>
      <c r="AI1128" t="s">
        <v>19343</v>
      </c>
      <c r="AJ1128" t="s">
        <v>19343</v>
      </c>
      <c r="AK1128" s="8" t="s">
        <v>19370</v>
      </c>
      <c r="AL1128" s="8" t="s">
        <v>19343</v>
      </c>
    </row>
    <row r="1129" spans="1:38" hidden="1" x14ac:dyDescent="0.25">
      <c r="A1129" t="s">
        <v>8829</v>
      </c>
      <c r="B1129" t="s">
        <v>322</v>
      </c>
      <c r="C1129" t="s">
        <v>149</v>
      </c>
      <c r="H1129" t="s">
        <v>8901</v>
      </c>
      <c r="I1129" t="s">
        <v>8902</v>
      </c>
      <c r="J1129" t="s">
        <v>35</v>
      </c>
      <c r="K1129" t="s">
        <v>40</v>
      </c>
      <c r="L1129" t="s">
        <v>8903</v>
      </c>
      <c r="M1129" t="s">
        <v>8904</v>
      </c>
      <c r="N1129">
        <v>5037781</v>
      </c>
      <c r="O1129">
        <v>65</v>
      </c>
      <c r="P1129">
        <v>224319</v>
      </c>
      <c r="Q1129">
        <v>550</v>
      </c>
      <c r="R1129" t="s">
        <v>84</v>
      </c>
      <c r="S1129" t="s">
        <v>85</v>
      </c>
      <c r="T1129" t="s">
        <v>8905</v>
      </c>
      <c r="U1129" t="s">
        <v>8906</v>
      </c>
      <c r="V1129" t="s">
        <v>329</v>
      </c>
      <c r="W1129" t="s">
        <v>703</v>
      </c>
      <c r="X1129" t="s">
        <v>704</v>
      </c>
      <c r="Y1129" t="s">
        <v>704</v>
      </c>
      <c r="Z1129" t="s">
        <v>705</v>
      </c>
      <c r="AA1129" t="s">
        <v>8829</v>
      </c>
      <c r="AB1129" t="s">
        <v>44</v>
      </c>
      <c r="AC1129" t="s">
        <v>27</v>
      </c>
      <c r="AD1129" t="s">
        <v>19436</v>
      </c>
      <c r="AE1129">
        <v>3</v>
      </c>
      <c r="AF1129">
        <v>114</v>
      </c>
      <c r="AH1129" t="s">
        <v>18964</v>
      </c>
      <c r="AI1129" t="s">
        <v>19344</v>
      </c>
      <c r="AJ1129" t="s">
        <v>19343</v>
      </c>
      <c r="AK1129" s="8" t="s">
        <v>47</v>
      </c>
      <c r="AL1129" s="8" t="s">
        <v>19343</v>
      </c>
    </row>
    <row r="1130" spans="1:38" hidden="1" x14ac:dyDescent="0.25">
      <c r="A1130" t="s">
        <v>8830</v>
      </c>
      <c r="B1130" t="s">
        <v>322</v>
      </c>
      <c r="C1130" t="s">
        <v>149</v>
      </c>
      <c r="H1130" t="s">
        <v>8907</v>
      </c>
      <c r="I1130" t="s">
        <v>8908</v>
      </c>
      <c r="J1130" t="s">
        <v>35</v>
      </c>
      <c r="K1130" t="s">
        <v>40</v>
      </c>
      <c r="L1130" t="s">
        <v>8909</v>
      </c>
      <c r="M1130" t="s">
        <v>8910</v>
      </c>
      <c r="N1130">
        <v>5037850</v>
      </c>
      <c r="O1130">
        <v>72</v>
      </c>
      <c r="P1130">
        <v>148989</v>
      </c>
      <c r="Q1130">
        <v>550</v>
      </c>
      <c r="R1130" t="s">
        <v>84</v>
      </c>
      <c r="S1130" t="s">
        <v>85</v>
      </c>
      <c r="T1130" t="s">
        <v>8911</v>
      </c>
      <c r="U1130" t="s">
        <v>8912</v>
      </c>
      <c r="V1130" t="s">
        <v>329</v>
      </c>
      <c r="W1130" t="s">
        <v>703</v>
      </c>
      <c r="X1130" t="s">
        <v>704</v>
      </c>
      <c r="Y1130" t="s">
        <v>704</v>
      </c>
      <c r="Z1130" t="s">
        <v>705</v>
      </c>
      <c r="AA1130" t="s">
        <v>8830</v>
      </c>
      <c r="AB1130" t="s">
        <v>44</v>
      </c>
      <c r="AC1130" t="s">
        <v>27</v>
      </c>
      <c r="AD1130" t="s">
        <v>19436</v>
      </c>
      <c r="AE1130">
        <v>1</v>
      </c>
      <c r="AF1130">
        <v>90</v>
      </c>
      <c r="AH1130" t="s">
        <v>18964</v>
      </c>
      <c r="AI1130" t="s">
        <v>19344</v>
      </c>
      <c r="AJ1130" t="s">
        <v>19343</v>
      </c>
      <c r="AK1130" s="8" t="s">
        <v>47</v>
      </c>
      <c r="AL1130" s="8" t="s">
        <v>19344</v>
      </c>
    </row>
    <row r="1131" spans="1:38" hidden="1" x14ac:dyDescent="0.25">
      <c r="A1131" t="s">
        <v>8831</v>
      </c>
      <c r="B1131" t="s">
        <v>7278</v>
      </c>
      <c r="F1131" t="s">
        <v>1289</v>
      </c>
      <c r="H1131" t="s">
        <v>8913</v>
      </c>
      <c r="I1131" t="s">
        <v>8914</v>
      </c>
      <c r="J1131" t="s">
        <v>51</v>
      </c>
      <c r="K1131" t="s">
        <v>40</v>
      </c>
      <c r="L1131" t="s">
        <v>8915</v>
      </c>
      <c r="M1131" t="s">
        <v>8916</v>
      </c>
      <c r="N1131">
        <v>5038331</v>
      </c>
      <c r="O1131">
        <v>235</v>
      </c>
      <c r="P1131">
        <v>113839</v>
      </c>
      <c r="Q1131">
        <v>1812935</v>
      </c>
      <c r="R1131" t="s">
        <v>689</v>
      </c>
      <c r="S1131" t="s">
        <v>690</v>
      </c>
      <c r="T1131" t="s">
        <v>8917</v>
      </c>
      <c r="U1131" t="s">
        <v>8918</v>
      </c>
      <c r="V1131" t="s">
        <v>1296</v>
      </c>
      <c r="W1131" t="s">
        <v>1297</v>
      </c>
      <c r="X1131" t="s">
        <v>1298</v>
      </c>
      <c r="Y1131" t="s">
        <v>1298</v>
      </c>
      <c r="Z1131" t="s">
        <v>1299</v>
      </c>
      <c r="AA1131" t="s">
        <v>8831</v>
      </c>
      <c r="AB1131" t="s">
        <v>44</v>
      </c>
      <c r="AC1131" t="s">
        <v>27</v>
      </c>
      <c r="AD1131" t="s">
        <v>19430</v>
      </c>
      <c r="AE1131" t="s">
        <v>46</v>
      </c>
      <c r="AF1131">
        <v>422</v>
      </c>
      <c r="AH1131" t="s">
        <v>18978</v>
      </c>
      <c r="AI1131" t="s">
        <v>19343</v>
      </c>
      <c r="AJ1131" t="s">
        <v>19343</v>
      </c>
      <c r="AK1131" s="8" t="s">
        <v>19372</v>
      </c>
      <c r="AL1131" s="8" t="s">
        <v>19344</v>
      </c>
    </row>
    <row r="1132" spans="1:38" hidden="1" x14ac:dyDescent="0.25">
      <c r="A1132" t="s">
        <v>8832</v>
      </c>
      <c r="B1132" t="s">
        <v>177</v>
      </c>
      <c r="C1132" t="s">
        <v>149</v>
      </c>
      <c r="F1132" t="s">
        <v>150</v>
      </c>
      <c r="H1132" t="s">
        <v>8919</v>
      </c>
      <c r="I1132" t="s">
        <v>8920</v>
      </c>
      <c r="J1132" t="s">
        <v>51</v>
      </c>
      <c r="K1132" t="s">
        <v>40</v>
      </c>
      <c r="L1132" t="s">
        <v>8921</v>
      </c>
      <c r="M1132" t="s">
        <v>8922</v>
      </c>
      <c r="N1132">
        <v>5038742</v>
      </c>
      <c r="O1132">
        <v>66</v>
      </c>
      <c r="P1132">
        <v>258641</v>
      </c>
      <c r="Q1132">
        <v>299766</v>
      </c>
      <c r="R1132" t="s">
        <v>733</v>
      </c>
      <c r="S1132" t="s">
        <v>72</v>
      </c>
      <c r="T1132" t="s">
        <v>8923</v>
      </c>
      <c r="U1132" t="s">
        <v>8924</v>
      </c>
      <c r="V1132" t="s">
        <v>157</v>
      </c>
      <c r="W1132" t="s">
        <v>184</v>
      </c>
      <c r="X1132" t="s">
        <v>184</v>
      </c>
      <c r="Y1132" t="s">
        <v>184</v>
      </c>
      <c r="Z1132" t="s">
        <v>1096</v>
      </c>
      <c r="AA1132" t="s">
        <v>8832</v>
      </c>
      <c r="AB1132" t="s">
        <v>44</v>
      </c>
      <c r="AC1132" t="s">
        <v>27</v>
      </c>
      <c r="AD1132" t="s">
        <v>19436</v>
      </c>
      <c r="AE1132">
        <v>1</v>
      </c>
      <c r="AF1132">
        <v>204</v>
      </c>
      <c r="AH1132" t="s">
        <v>19014</v>
      </c>
      <c r="AI1132" t="s">
        <v>19343</v>
      </c>
      <c r="AJ1132" t="s">
        <v>19343</v>
      </c>
      <c r="AK1132" s="8" t="s">
        <v>47</v>
      </c>
      <c r="AL1132" s="8" t="s">
        <v>19344</v>
      </c>
    </row>
    <row r="1133" spans="1:38" hidden="1" x14ac:dyDescent="0.25">
      <c r="A1133" t="s">
        <v>8833</v>
      </c>
      <c r="B1133" t="s">
        <v>322</v>
      </c>
      <c r="C1133" t="s">
        <v>149</v>
      </c>
      <c r="H1133" t="s">
        <v>8925</v>
      </c>
      <c r="I1133" t="s">
        <v>8926</v>
      </c>
      <c r="J1133" t="s">
        <v>35</v>
      </c>
      <c r="K1133" t="s">
        <v>40</v>
      </c>
      <c r="L1133" t="s">
        <v>8927</v>
      </c>
      <c r="M1133" t="s">
        <v>8928</v>
      </c>
      <c r="N1133">
        <v>5038849</v>
      </c>
      <c r="O1133">
        <v>81</v>
      </c>
      <c r="P1133">
        <v>244545</v>
      </c>
      <c r="Q1133">
        <v>550</v>
      </c>
      <c r="R1133" t="s">
        <v>84</v>
      </c>
      <c r="S1133" t="s">
        <v>85</v>
      </c>
      <c r="T1133" t="s">
        <v>8929</v>
      </c>
      <c r="U1133" t="s">
        <v>8930</v>
      </c>
      <c r="V1133" t="s">
        <v>329</v>
      </c>
      <c r="W1133" t="s">
        <v>703</v>
      </c>
      <c r="X1133" t="s">
        <v>704</v>
      </c>
      <c r="Y1133" t="s">
        <v>704</v>
      </c>
      <c r="Z1133" t="s">
        <v>705</v>
      </c>
      <c r="AA1133" t="s">
        <v>8833</v>
      </c>
      <c r="AB1133" t="s">
        <v>44</v>
      </c>
      <c r="AC1133" t="s">
        <v>27</v>
      </c>
      <c r="AD1133" t="s">
        <v>19436</v>
      </c>
      <c r="AE1133">
        <v>4</v>
      </c>
      <c r="AF1133">
        <v>108</v>
      </c>
      <c r="AH1133" t="s">
        <v>19012</v>
      </c>
      <c r="AI1133" t="s">
        <v>19343</v>
      </c>
      <c r="AJ1133" t="s">
        <v>19343</v>
      </c>
      <c r="AK1133" s="8" t="s">
        <v>47</v>
      </c>
      <c r="AL1133" s="8" t="s">
        <v>19343</v>
      </c>
    </row>
    <row r="1134" spans="1:38" hidden="1" x14ac:dyDescent="0.25">
      <c r="A1134" t="s">
        <v>8834</v>
      </c>
      <c r="B1134" t="s">
        <v>8931</v>
      </c>
      <c r="C1134" t="s">
        <v>149</v>
      </c>
      <c r="D1134" t="s">
        <v>8931</v>
      </c>
      <c r="F1134" t="s">
        <v>8932</v>
      </c>
      <c r="H1134" t="s">
        <v>8933</v>
      </c>
      <c r="I1134" t="s">
        <v>8934</v>
      </c>
      <c r="J1134" t="s">
        <v>456</v>
      </c>
      <c r="K1134" t="s">
        <v>40</v>
      </c>
      <c r="L1134" t="s">
        <v>8935</v>
      </c>
      <c r="M1134" t="s">
        <v>40</v>
      </c>
      <c r="N1134">
        <v>5038853</v>
      </c>
      <c r="O1134">
        <v>5</v>
      </c>
      <c r="P1134">
        <v>4850296</v>
      </c>
      <c r="Q1134">
        <v>158836</v>
      </c>
      <c r="R1134" t="s">
        <v>71</v>
      </c>
      <c r="S1134" t="s">
        <v>72</v>
      </c>
      <c r="T1134" t="s">
        <v>8936</v>
      </c>
      <c r="U1134" t="s">
        <v>8937</v>
      </c>
      <c r="V1134" t="s">
        <v>8938</v>
      </c>
      <c r="W1134" t="s">
        <v>8939</v>
      </c>
      <c r="X1134" t="s">
        <v>8939</v>
      </c>
      <c r="Y1134" t="s">
        <v>8939</v>
      </c>
      <c r="Z1134" t="s">
        <v>7194</v>
      </c>
      <c r="AA1134" t="s">
        <v>8834</v>
      </c>
      <c r="AB1134" t="s">
        <v>44</v>
      </c>
      <c r="AC1134" t="s">
        <v>27</v>
      </c>
      <c r="AD1134" t="s">
        <v>19436</v>
      </c>
      <c r="AE1134">
        <v>2</v>
      </c>
      <c r="AF1134" t="s">
        <v>47</v>
      </c>
      <c r="AH1134" t="s">
        <v>19001</v>
      </c>
      <c r="AI1134" t="s">
        <v>19343</v>
      </c>
      <c r="AJ1134" t="s">
        <v>19343</v>
      </c>
      <c r="AK1134" s="8" t="s">
        <v>19372</v>
      </c>
      <c r="AL1134" s="8" t="s">
        <v>19343</v>
      </c>
    </row>
    <row r="1135" spans="1:38" hidden="1" x14ac:dyDescent="0.25">
      <c r="A1135" t="s">
        <v>8835</v>
      </c>
      <c r="B1135" t="s">
        <v>387</v>
      </c>
      <c r="C1135" t="s">
        <v>387</v>
      </c>
      <c r="D1135" t="s">
        <v>387</v>
      </c>
      <c r="F1135" t="s">
        <v>388</v>
      </c>
      <c r="H1135" t="s">
        <v>8940</v>
      </c>
      <c r="I1135" t="s">
        <v>8941</v>
      </c>
      <c r="J1135" t="s">
        <v>51</v>
      </c>
      <c r="K1135" t="s">
        <v>40</v>
      </c>
      <c r="L1135">
        <v>34996</v>
      </c>
      <c r="M1135" t="s">
        <v>8942</v>
      </c>
      <c r="N1135">
        <v>5038855</v>
      </c>
      <c r="O1135">
        <v>88</v>
      </c>
      <c r="P1135">
        <v>177079</v>
      </c>
      <c r="Q1135">
        <v>1296536</v>
      </c>
      <c r="R1135" t="s">
        <v>191</v>
      </c>
      <c r="S1135" t="s">
        <v>72</v>
      </c>
      <c r="T1135" t="s">
        <v>8943</v>
      </c>
      <c r="U1135" t="s">
        <v>8944</v>
      </c>
      <c r="V1135" t="s">
        <v>157</v>
      </c>
      <c r="W1135" t="s">
        <v>394</v>
      </c>
      <c r="X1135" t="s">
        <v>394</v>
      </c>
      <c r="Y1135" t="s">
        <v>394</v>
      </c>
      <c r="Z1135" t="s">
        <v>737</v>
      </c>
      <c r="AA1135" t="s">
        <v>8835</v>
      </c>
      <c r="AB1135" t="s">
        <v>44</v>
      </c>
      <c r="AC1135" t="s">
        <v>27</v>
      </c>
      <c r="AD1135" t="s">
        <v>19436</v>
      </c>
      <c r="AE1135">
        <v>3</v>
      </c>
      <c r="AF1135">
        <v>171</v>
      </c>
      <c r="AH1135" t="s">
        <v>19066</v>
      </c>
      <c r="AI1135" t="s">
        <v>19343</v>
      </c>
      <c r="AJ1135" t="s">
        <v>19343</v>
      </c>
      <c r="AK1135" s="8" t="s">
        <v>19366</v>
      </c>
      <c r="AL1135" s="8" t="s">
        <v>19343</v>
      </c>
    </row>
    <row r="1136" spans="1:38" hidden="1" x14ac:dyDescent="0.25">
      <c r="A1136" t="s">
        <v>8836</v>
      </c>
      <c r="B1136" t="s">
        <v>248</v>
      </c>
      <c r="C1136" t="s">
        <v>149</v>
      </c>
      <c r="D1136" t="s">
        <v>8945</v>
      </c>
      <c r="E1136">
        <v>42</v>
      </c>
      <c r="F1136" t="s">
        <v>5385</v>
      </c>
      <c r="H1136" t="s">
        <v>8946</v>
      </c>
      <c r="I1136" t="s">
        <v>8947</v>
      </c>
      <c r="J1136" t="s">
        <v>51</v>
      </c>
      <c r="K1136" t="s">
        <v>40</v>
      </c>
      <c r="L1136" t="s">
        <v>8948</v>
      </c>
      <c r="M1136" t="s">
        <v>8949</v>
      </c>
      <c r="N1136">
        <v>5040234</v>
      </c>
      <c r="O1136">
        <v>169</v>
      </c>
      <c r="P1136">
        <v>201551</v>
      </c>
      <c r="Q1136">
        <v>158836</v>
      </c>
      <c r="R1136" t="s">
        <v>71</v>
      </c>
      <c r="S1136" t="s">
        <v>72</v>
      </c>
      <c r="T1136" t="s">
        <v>8950</v>
      </c>
      <c r="U1136" t="s">
        <v>8951</v>
      </c>
      <c r="V1136" t="s">
        <v>5104</v>
      </c>
      <c r="W1136" t="s">
        <v>117</v>
      </c>
      <c r="X1136" t="s">
        <v>117</v>
      </c>
      <c r="Y1136" t="s">
        <v>117</v>
      </c>
      <c r="Z1136" t="s">
        <v>77</v>
      </c>
      <c r="AA1136" t="s">
        <v>8836</v>
      </c>
      <c r="AB1136" t="s">
        <v>44</v>
      </c>
      <c r="AC1136" t="s">
        <v>27</v>
      </c>
      <c r="AD1136" t="s">
        <v>19436</v>
      </c>
      <c r="AE1136">
        <v>3</v>
      </c>
      <c r="AF1136">
        <v>459</v>
      </c>
      <c r="AH1136" t="s">
        <v>19004</v>
      </c>
      <c r="AI1136" t="s">
        <v>19343</v>
      </c>
      <c r="AJ1136" t="s">
        <v>19343</v>
      </c>
      <c r="AK1136" s="8" t="s">
        <v>47</v>
      </c>
      <c r="AL1136" s="8" t="s">
        <v>19343</v>
      </c>
    </row>
    <row r="1137" spans="1:38" hidden="1" x14ac:dyDescent="0.25">
      <c r="A1137" t="s">
        <v>8837</v>
      </c>
      <c r="B1137" t="s">
        <v>248</v>
      </c>
      <c r="C1137" t="s">
        <v>248</v>
      </c>
      <c r="D1137" t="s">
        <v>248</v>
      </c>
      <c r="F1137" t="s">
        <v>248</v>
      </c>
      <c r="H1137" t="s">
        <v>8952</v>
      </c>
      <c r="I1137" t="s">
        <v>8953</v>
      </c>
      <c r="J1137" t="s">
        <v>456</v>
      </c>
      <c r="K1137" t="s">
        <v>40</v>
      </c>
      <c r="L1137" t="s">
        <v>8954</v>
      </c>
      <c r="M1137" t="s">
        <v>40</v>
      </c>
      <c r="N1137">
        <v>5040412</v>
      </c>
      <c r="O1137">
        <v>3</v>
      </c>
      <c r="P1137">
        <v>4933551</v>
      </c>
      <c r="Q1137">
        <v>550</v>
      </c>
      <c r="R1137" t="s">
        <v>84</v>
      </c>
      <c r="S1137" t="s">
        <v>85</v>
      </c>
      <c r="T1137" t="s">
        <v>8955</v>
      </c>
      <c r="U1137" t="s">
        <v>8956</v>
      </c>
      <c r="V1137" t="s">
        <v>744</v>
      </c>
      <c r="W1137" t="s">
        <v>7857</v>
      </c>
      <c r="X1137" t="s">
        <v>1612</v>
      </c>
      <c r="Y1137" t="s">
        <v>1612</v>
      </c>
      <c r="Z1137" t="s">
        <v>1888</v>
      </c>
      <c r="AA1137" t="s">
        <v>8837</v>
      </c>
      <c r="AB1137" t="s">
        <v>44</v>
      </c>
      <c r="AC1137" t="s">
        <v>27</v>
      </c>
      <c r="AD1137" t="s">
        <v>19436</v>
      </c>
      <c r="AE1137">
        <v>3</v>
      </c>
      <c r="AF1137">
        <v>171</v>
      </c>
      <c r="AH1137" t="s">
        <v>18977</v>
      </c>
      <c r="AI1137" t="s">
        <v>19343</v>
      </c>
      <c r="AJ1137" t="s">
        <v>19343</v>
      </c>
      <c r="AK1137" s="8" t="s">
        <v>19366</v>
      </c>
      <c r="AL1137" s="8" t="s">
        <v>19343</v>
      </c>
    </row>
    <row r="1138" spans="1:38" hidden="1" x14ac:dyDescent="0.25">
      <c r="A1138" t="s">
        <v>8838</v>
      </c>
      <c r="B1138" t="s">
        <v>322</v>
      </c>
      <c r="C1138" t="s">
        <v>149</v>
      </c>
      <c r="D1138" t="s">
        <v>4735</v>
      </c>
      <c r="F1138" t="s">
        <v>388</v>
      </c>
      <c r="H1138" t="s">
        <v>8957</v>
      </c>
      <c r="I1138" t="s">
        <v>8958</v>
      </c>
      <c r="J1138" t="s">
        <v>51</v>
      </c>
      <c r="K1138" t="s">
        <v>40</v>
      </c>
      <c r="L1138">
        <v>40884</v>
      </c>
      <c r="M1138" t="s">
        <v>8959</v>
      </c>
      <c r="N1138">
        <v>5040580</v>
      </c>
      <c r="O1138">
        <v>73</v>
      </c>
      <c r="P1138">
        <v>147882</v>
      </c>
      <c r="Q1138">
        <v>1296536</v>
      </c>
      <c r="R1138" t="s">
        <v>191</v>
      </c>
      <c r="S1138" t="s">
        <v>72</v>
      </c>
      <c r="T1138" t="s">
        <v>8960</v>
      </c>
      <c r="U1138" t="s">
        <v>8961</v>
      </c>
      <c r="V1138" t="s">
        <v>157</v>
      </c>
      <c r="W1138" t="s">
        <v>4741</v>
      </c>
      <c r="X1138" t="s">
        <v>4741</v>
      </c>
      <c r="Y1138" t="s">
        <v>4741</v>
      </c>
      <c r="Z1138" t="s">
        <v>4742</v>
      </c>
      <c r="AA1138" t="s">
        <v>8838</v>
      </c>
      <c r="AB1138" t="s">
        <v>44</v>
      </c>
      <c r="AC1138" t="s">
        <v>27</v>
      </c>
      <c r="AD1138" t="s">
        <v>19436</v>
      </c>
      <c r="AE1138">
        <v>3</v>
      </c>
      <c r="AF1138">
        <v>171</v>
      </c>
      <c r="AH1138" t="s">
        <v>19017</v>
      </c>
      <c r="AI1138" t="s">
        <v>19343</v>
      </c>
      <c r="AJ1138" t="s">
        <v>19343</v>
      </c>
      <c r="AK1138" s="8" t="s">
        <v>19366</v>
      </c>
      <c r="AL1138" s="8" t="s">
        <v>19343</v>
      </c>
    </row>
    <row r="1139" spans="1:38" hidden="1" x14ac:dyDescent="0.25">
      <c r="A1139" t="s">
        <v>8839</v>
      </c>
      <c r="B1139" t="s">
        <v>387</v>
      </c>
      <c r="C1139" t="s">
        <v>149</v>
      </c>
      <c r="D1139" t="s">
        <v>586</v>
      </c>
      <c r="F1139" t="s">
        <v>150</v>
      </c>
      <c r="H1139" t="s">
        <v>8962</v>
      </c>
      <c r="I1139" t="s">
        <v>8963</v>
      </c>
      <c r="J1139" t="s">
        <v>51</v>
      </c>
      <c r="K1139" t="s">
        <v>40</v>
      </c>
      <c r="L1139" t="s">
        <v>8964</v>
      </c>
      <c r="M1139" t="s">
        <v>8965</v>
      </c>
      <c r="N1139">
        <v>5040850</v>
      </c>
      <c r="O1139">
        <v>215</v>
      </c>
      <c r="P1139">
        <v>50441</v>
      </c>
      <c r="Q1139">
        <v>1812935</v>
      </c>
      <c r="R1139" t="s">
        <v>689</v>
      </c>
      <c r="S1139" t="s">
        <v>690</v>
      </c>
      <c r="T1139" t="s">
        <v>8966</v>
      </c>
      <c r="U1139" t="s">
        <v>8967</v>
      </c>
      <c r="V1139" t="s">
        <v>157</v>
      </c>
      <c r="W1139" t="s">
        <v>826</v>
      </c>
      <c r="X1139" t="s">
        <v>826</v>
      </c>
      <c r="Y1139" t="s">
        <v>826</v>
      </c>
      <c r="Z1139" t="s">
        <v>827</v>
      </c>
      <c r="AA1139" t="s">
        <v>8839</v>
      </c>
      <c r="AB1139" t="s">
        <v>44</v>
      </c>
      <c r="AC1139" t="s">
        <v>27</v>
      </c>
      <c r="AD1139" t="s">
        <v>19430</v>
      </c>
      <c r="AE1139" t="s">
        <v>46</v>
      </c>
      <c r="AF1139">
        <v>272</v>
      </c>
      <c r="AH1139" t="s">
        <v>18930</v>
      </c>
      <c r="AI1139" t="s">
        <v>19343</v>
      </c>
      <c r="AJ1139" t="s">
        <v>19343</v>
      </c>
      <c r="AK1139" s="8" t="s">
        <v>47</v>
      </c>
      <c r="AL1139" s="8" t="s">
        <v>19344</v>
      </c>
    </row>
    <row r="1140" spans="1:38" hidden="1" x14ac:dyDescent="0.25">
      <c r="A1140" t="s">
        <v>8840</v>
      </c>
      <c r="B1140" t="s">
        <v>387</v>
      </c>
      <c r="C1140" t="s">
        <v>387</v>
      </c>
      <c r="D1140" t="s">
        <v>387</v>
      </c>
      <c r="F1140" t="s">
        <v>388</v>
      </c>
      <c r="H1140" t="s">
        <v>8968</v>
      </c>
      <c r="I1140" t="s">
        <v>8969</v>
      </c>
      <c r="J1140" t="s">
        <v>51</v>
      </c>
      <c r="K1140" t="s">
        <v>40</v>
      </c>
      <c r="L1140">
        <v>35009</v>
      </c>
      <c r="M1140" t="s">
        <v>8970</v>
      </c>
      <c r="N1140">
        <v>5042644</v>
      </c>
      <c r="O1140">
        <v>74</v>
      </c>
      <c r="P1140">
        <v>285885</v>
      </c>
      <c r="Q1140">
        <v>1812935</v>
      </c>
      <c r="R1140" t="s">
        <v>689</v>
      </c>
      <c r="S1140" t="s">
        <v>690</v>
      </c>
      <c r="T1140" t="s">
        <v>8971</v>
      </c>
      <c r="U1140" t="s">
        <v>8972</v>
      </c>
      <c r="V1140" t="s">
        <v>157</v>
      </c>
      <c r="W1140" t="s">
        <v>394</v>
      </c>
      <c r="X1140" t="s">
        <v>394</v>
      </c>
      <c r="Y1140" t="s">
        <v>394</v>
      </c>
      <c r="Z1140" t="s">
        <v>259</v>
      </c>
      <c r="AA1140" t="s">
        <v>8840</v>
      </c>
      <c r="AB1140" t="s">
        <v>44</v>
      </c>
      <c r="AC1140" t="s">
        <v>27</v>
      </c>
      <c r="AD1140" t="s">
        <v>19430</v>
      </c>
      <c r="AE1140" t="s">
        <v>46</v>
      </c>
      <c r="AF1140">
        <v>606</v>
      </c>
      <c r="AH1140" t="s">
        <v>19001</v>
      </c>
      <c r="AI1140" t="s">
        <v>19344</v>
      </c>
      <c r="AJ1140" t="s">
        <v>19343</v>
      </c>
      <c r="AK1140" s="8" t="s">
        <v>19372</v>
      </c>
      <c r="AL1140" s="8" t="s">
        <v>19344</v>
      </c>
    </row>
    <row r="1141" spans="1:38" hidden="1" x14ac:dyDescent="0.25">
      <c r="A1141" t="s">
        <v>8841</v>
      </c>
      <c r="B1141" t="s">
        <v>5638</v>
      </c>
      <c r="C1141" t="s">
        <v>149</v>
      </c>
      <c r="D1141" t="s">
        <v>1104</v>
      </c>
      <c r="E1141" t="s">
        <v>8973</v>
      </c>
      <c r="F1141" t="s">
        <v>1106</v>
      </c>
      <c r="H1141" t="s">
        <v>8974</v>
      </c>
      <c r="I1141" t="s">
        <v>8975</v>
      </c>
      <c r="J1141" t="s">
        <v>51</v>
      </c>
      <c r="K1141" t="s">
        <v>40</v>
      </c>
      <c r="L1141" t="s">
        <v>8976</v>
      </c>
      <c r="M1141" t="s">
        <v>8977</v>
      </c>
      <c r="N1141">
        <v>5042723</v>
      </c>
      <c r="O1141">
        <v>76</v>
      </c>
      <c r="P1141">
        <v>303146</v>
      </c>
      <c r="Q1141">
        <v>299766</v>
      </c>
      <c r="R1141" t="s">
        <v>733</v>
      </c>
      <c r="S1141" t="s">
        <v>72</v>
      </c>
      <c r="T1141" t="s">
        <v>8978</v>
      </c>
      <c r="U1141" t="s">
        <v>8979</v>
      </c>
      <c r="V1141" t="s">
        <v>157</v>
      </c>
      <c r="W1141" t="s">
        <v>3855</v>
      </c>
      <c r="X1141" t="s">
        <v>3855</v>
      </c>
      <c r="Y1141" t="s">
        <v>3855</v>
      </c>
      <c r="Z1141" t="s">
        <v>596</v>
      </c>
      <c r="AA1141" t="s">
        <v>8841</v>
      </c>
      <c r="AB1141" t="s">
        <v>44</v>
      </c>
      <c r="AC1141" t="s">
        <v>27</v>
      </c>
      <c r="AD1141" t="s">
        <v>19436</v>
      </c>
      <c r="AE1141">
        <v>1</v>
      </c>
      <c r="AF1141">
        <v>62</v>
      </c>
      <c r="AH1141" t="s">
        <v>19067</v>
      </c>
      <c r="AI1141" t="s">
        <v>19343</v>
      </c>
      <c r="AJ1141" t="s">
        <v>19343</v>
      </c>
      <c r="AK1141" s="8" t="s">
        <v>19372</v>
      </c>
      <c r="AL1141" s="8" t="s">
        <v>19344</v>
      </c>
    </row>
    <row r="1142" spans="1:38" hidden="1" x14ac:dyDescent="0.25">
      <c r="A1142" t="s">
        <v>8842</v>
      </c>
      <c r="B1142" t="s">
        <v>7484</v>
      </c>
      <c r="C1142" t="s">
        <v>149</v>
      </c>
      <c r="D1142" t="s">
        <v>286</v>
      </c>
      <c r="F1142" t="s">
        <v>7485</v>
      </c>
      <c r="H1142" t="s">
        <v>8980</v>
      </c>
      <c r="I1142" t="s">
        <v>8981</v>
      </c>
      <c r="J1142" t="s">
        <v>456</v>
      </c>
      <c r="K1142" t="s">
        <v>40</v>
      </c>
      <c r="L1142" t="s">
        <v>8982</v>
      </c>
      <c r="M1142" t="s">
        <v>40</v>
      </c>
      <c r="N1142">
        <v>5043091</v>
      </c>
      <c r="O1142">
        <v>5</v>
      </c>
      <c r="P1142">
        <v>4878509</v>
      </c>
      <c r="Q1142">
        <v>158836</v>
      </c>
      <c r="R1142" t="s">
        <v>71</v>
      </c>
      <c r="S1142" t="s">
        <v>72</v>
      </c>
      <c r="T1142" t="s">
        <v>8983</v>
      </c>
      <c r="U1142" t="s">
        <v>8984</v>
      </c>
      <c r="V1142" t="s">
        <v>7491</v>
      </c>
      <c r="W1142" t="s">
        <v>8985</v>
      </c>
      <c r="X1142" t="s">
        <v>5481</v>
      </c>
      <c r="Y1142" t="s">
        <v>5481</v>
      </c>
      <c r="Z1142" t="s">
        <v>8986</v>
      </c>
      <c r="AA1142" t="s">
        <v>8842</v>
      </c>
      <c r="AB1142" t="s">
        <v>44</v>
      </c>
      <c r="AC1142" t="s">
        <v>27</v>
      </c>
      <c r="AD1142" t="s">
        <v>19436</v>
      </c>
      <c r="AE1142">
        <v>1</v>
      </c>
      <c r="AF1142">
        <v>93</v>
      </c>
      <c r="AH1142" t="s">
        <v>19031</v>
      </c>
      <c r="AI1142" t="s">
        <v>19343</v>
      </c>
      <c r="AJ1142" t="s">
        <v>19343</v>
      </c>
      <c r="AK1142" s="8" t="s">
        <v>19372</v>
      </c>
      <c r="AL1142" s="8" t="s">
        <v>19344</v>
      </c>
    </row>
    <row r="1143" spans="1:38" hidden="1" x14ac:dyDescent="0.25">
      <c r="A1143" t="s">
        <v>8987</v>
      </c>
      <c r="B1143" t="s">
        <v>322</v>
      </c>
      <c r="C1143" t="s">
        <v>149</v>
      </c>
      <c r="H1143" t="s">
        <v>8992</v>
      </c>
      <c r="I1143" t="s">
        <v>8993</v>
      </c>
      <c r="J1143" t="s">
        <v>35</v>
      </c>
      <c r="K1143" t="s">
        <v>40</v>
      </c>
      <c r="L1143" t="s">
        <v>8994</v>
      </c>
      <c r="M1143" t="s">
        <v>8995</v>
      </c>
      <c r="N1143">
        <v>5043592</v>
      </c>
      <c r="O1143">
        <v>60</v>
      </c>
      <c r="P1143">
        <v>219324</v>
      </c>
      <c r="Q1143">
        <v>550</v>
      </c>
      <c r="R1143" t="s">
        <v>84</v>
      </c>
      <c r="S1143" t="s">
        <v>85</v>
      </c>
      <c r="T1143" t="s">
        <v>8996</v>
      </c>
      <c r="U1143" t="s">
        <v>8997</v>
      </c>
      <c r="V1143" t="s">
        <v>329</v>
      </c>
      <c r="W1143" t="s">
        <v>1878</v>
      </c>
      <c r="X1143" t="s">
        <v>331</v>
      </c>
      <c r="Y1143" t="s">
        <v>331</v>
      </c>
      <c r="Z1143" t="s">
        <v>1499</v>
      </c>
      <c r="AA1143" t="s">
        <v>8987</v>
      </c>
      <c r="AB1143" t="s">
        <v>44</v>
      </c>
      <c r="AC1143" t="s">
        <v>27</v>
      </c>
      <c r="AD1143" t="s">
        <v>19423</v>
      </c>
      <c r="AE1143" t="s">
        <v>46</v>
      </c>
      <c r="AF1143">
        <v>24</v>
      </c>
      <c r="AH1143" t="s">
        <v>18933</v>
      </c>
      <c r="AI1143" t="s">
        <v>19343</v>
      </c>
      <c r="AJ1143" t="s">
        <v>19343</v>
      </c>
      <c r="AK1143" s="8" t="s">
        <v>47</v>
      </c>
      <c r="AL1143" s="8" t="s">
        <v>19344</v>
      </c>
    </row>
    <row r="1144" spans="1:38" hidden="1" x14ac:dyDescent="0.25">
      <c r="A1144" t="s">
        <v>8988</v>
      </c>
      <c r="B1144" t="s">
        <v>248</v>
      </c>
      <c r="C1144" t="s">
        <v>248</v>
      </c>
      <c r="H1144" t="s">
        <v>8998</v>
      </c>
      <c r="I1144" t="s">
        <v>8999</v>
      </c>
      <c r="J1144" t="s">
        <v>35</v>
      </c>
      <c r="K1144" t="s">
        <v>40</v>
      </c>
      <c r="L1144" t="s">
        <v>9000</v>
      </c>
      <c r="M1144" t="s">
        <v>9001</v>
      </c>
      <c r="N1144">
        <v>5044040</v>
      </c>
      <c r="O1144">
        <v>24</v>
      </c>
      <c r="P1144">
        <v>503638</v>
      </c>
      <c r="Q1144">
        <v>1329838</v>
      </c>
      <c r="R1144" t="s">
        <v>9002</v>
      </c>
      <c r="S1144" t="s">
        <v>9003</v>
      </c>
      <c r="T1144" t="s">
        <v>9004</v>
      </c>
      <c r="U1144" t="s">
        <v>9005</v>
      </c>
      <c r="V1144" t="s">
        <v>553</v>
      </c>
      <c r="W1144" t="s">
        <v>767</v>
      </c>
      <c r="X1144" t="s">
        <v>767</v>
      </c>
      <c r="Y1144" t="s">
        <v>767</v>
      </c>
      <c r="Z1144" t="s">
        <v>321</v>
      </c>
      <c r="AA1144" t="s">
        <v>8988</v>
      </c>
      <c r="AB1144" t="s">
        <v>44</v>
      </c>
      <c r="AC1144" t="s">
        <v>27</v>
      </c>
      <c r="AD1144" t="s">
        <v>19439</v>
      </c>
      <c r="AE1144" t="s">
        <v>46</v>
      </c>
      <c r="AF1144">
        <v>446</v>
      </c>
      <c r="AH1144" t="s">
        <v>40</v>
      </c>
      <c r="AI1144" t="s">
        <v>19343</v>
      </c>
      <c r="AJ1144" t="s">
        <v>19343</v>
      </c>
      <c r="AK1144" s="8" t="s">
        <v>47</v>
      </c>
      <c r="AL1144" s="8" t="s">
        <v>19344</v>
      </c>
    </row>
    <row r="1145" spans="1:38" hidden="1" x14ac:dyDescent="0.25">
      <c r="A1145" t="s">
        <v>8989</v>
      </c>
      <c r="C1145" t="s">
        <v>149</v>
      </c>
      <c r="H1145" t="s">
        <v>9006</v>
      </c>
      <c r="I1145" t="s">
        <v>9007</v>
      </c>
      <c r="J1145" t="s">
        <v>51</v>
      </c>
      <c r="K1145" t="s">
        <v>40</v>
      </c>
      <c r="L1145" t="s">
        <v>9008</v>
      </c>
      <c r="M1145" t="s">
        <v>9009</v>
      </c>
      <c r="N1145">
        <v>5044209</v>
      </c>
      <c r="O1145">
        <v>235</v>
      </c>
      <c r="P1145">
        <v>55698</v>
      </c>
      <c r="Q1145">
        <v>158836</v>
      </c>
      <c r="R1145" t="s">
        <v>71</v>
      </c>
      <c r="S1145" t="s">
        <v>72</v>
      </c>
      <c r="T1145" t="s">
        <v>9010</v>
      </c>
      <c r="U1145" t="s">
        <v>9011</v>
      </c>
      <c r="V1145" t="s">
        <v>2173</v>
      </c>
      <c r="W1145" t="s">
        <v>2174</v>
      </c>
      <c r="X1145" t="s">
        <v>2175</v>
      </c>
      <c r="Y1145" t="s">
        <v>2175</v>
      </c>
      <c r="Z1145" t="s">
        <v>6168</v>
      </c>
      <c r="AA1145" t="s">
        <v>8989</v>
      </c>
      <c r="AB1145" t="s">
        <v>44</v>
      </c>
      <c r="AC1145" t="s">
        <v>27</v>
      </c>
      <c r="AD1145" t="s">
        <v>19436</v>
      </c>
      <c r="AE1145">
        <v>2</v>
      </c>
      <c r="AF1145">
        <v>78</v>
      </c>
      <c r="AH1145" t="s">
        <v>18964</v>
      </c>
      <c r="AI1145" t="s">
        <v>19343</v>
      </c>
      <c r="AJ1145" t="s">
        <v>19343</v>
      </c>
      <c r="AK1145" s="8" t="s">
        <v>19370</v>
      </c>
      <c r="AL1145" s="8" t="s">
        <v>19343</v>
      </c>
    </row>
    <row r="1146" spans="1:38" hidden="1" x14ac:dyDescent="0.25">
      <c r="A1146" t="s">
        <v>8990</v>
      </c>
      <c r="B1146" t="s">
        <v>603</v>
      </c>
      <c r="C1146" t="s">
        <v>149</v>
      </c>
      <c r="D1146" t="s">
        <v>604</v>
      </c>
      <c r="F1146" t="s">
        <v>605</v>
      </c>
      <c r="H1146" t="s">
        <v>9012</v>
      </c>
      <c r="I1146" t="s">
        <v>9013</v>
      </c>
      <c r="J1146" t="s">
        <v>51</v>
      </c>
      <c r="K1146" t="s">
        <v>40</v>
      </c>
      <c r="L1146" t="s">
        <v>9014</v>
      </c>
      <c r="M1146" t="s">
        <v>9015</v>
      </c>
      <c r="N1146">
        <v>5044632</v>
      </c>
      <c r="O1146">
        <v>200</v>
      </c>
      <c r="P1146">
        <v>139782</v>
      </c>
      <c r="Q1146">
        <v>208224</v>
      </c>
      <c r="R1146" t="s">
        <v>591</v>
      </c>
      <c r="S1146" t="s">
        <v>592</v>
      </c>
      <c r="T1146" t="s">
        <v>9016</v>
      </c>
      <c r="U1146" t="s">
        <v>9017</v>
      </c>
      <c r="V1146" t="s">
        <v>612</v>
      </c>
      <c r="W1146" t="s">
        <v>295</v>
      </c>
      <c r="X1146" t="s">
        <v>295</v>
      </c>
      <c r="Y1146" t="s">
        <v>295</v>
      </c>
      <c r="Z1146" t="s">
        <v>613</v>
      </c>
      <c r="AA1146" t="s">
        <v>8990</v>
      </c>
      <c r="AB1146" t="s">
        <v>44</v>
      </c>
      <c r="AC1146" t="s">
        <v>27</v>
      </c>
      <c r="AD1146" t="s">
        <v>19414</v>
      </c>
      <c r="AE1146" t="s">
        <v>46</v>
      </c>
      <c r="AF1146">
        <v>125</v>
      </c>
      <c r="AH1146" t="s">
        <v>19068</v>
      </c>
      <c r="AI1146" t="s">
        <v>19343</v>
      </c>
      <c r="AJ1146" t="s">
        <v>19345</v>
      </c>
      <c r="AK1146" s="8" t="s">
        <v>47</v>
      </c>
      <c r="AL1146" s="8" t="s">
        <v>19344</v>
      </c>
    </row>
    <row r="1147" spans="1:38" hidden="1" x14ac:dyDescent="0.25">
      <c r="A1147" t="s">
        <v>8991</v>
      </c>
      <c r="B1147" t="s">
        <v>387</v>
      </c>
      <c r="C1147" t="s">
        <v>387</v>
      </c>
      <c r="D1147" t="s">
        <v>387</v>
      </c>
      <c r="F1147" t="s">
        <v>388</v>
      </c>
      <c r="H1147" t="s">
        <v>9018</v>
      </c>
      <c r="I1147" t="s">
        <v>9019</v>
      </c>
      <c r="J1147" t="s">
        <v>51</v>
      </c>
      <c r="K1147" t="s">
        <v>40</v>
      </c>
      <c r="L1147">
        <v>28585</v>
      </c>
      <c r="M1147" t="s">
        <v>9020</v>
      </c>
      <c r="N1147">
        <v>5044696</v>
      </c>
      <c r="O1147">
        <v>74</v>
      </c>
      <c r="P1147">
        <v>212883</v>
      </c>
      <c r="Q1147">
        <v>1296536</v>
      </c>
      <c r="R1147" t="s">
        <v>191</v>
      </c>
      <c r="S1147" t="s">
        <v>72</v>
      </c>
      <c r="T1147" t="s">
        <v>9021</v>
      </c>
      <c r="U1147" t="s">
        <v>9022</v>
      </c>
      <c r="V1147" t="s">
        <v>157</v>
      </c>
      <c r="W1147" t="s">
        <v>394</v>
      </c>
      <c r="X1147" t="s">
        <v>394</v>
      </c>
      <c r="Y1147" t="s">
        <v>394</v>
      </c>
      <c r="Z1147" t="s">
        <v>737</v>
      </c>
      <c r="AA1147" t="s">
        <v>8991</v>
      </c>
      <c r="AB1147" t="s">
        <v>44</v>
      </c>
      <c r="AC1147" t="s">
        <v>27</v>
      </c>
      <c r="AD1147" t="s">
        <v>19436</v>
      </c>
      <c r="AE1147">
        <v>3</v>
      </c>
      <c r="AF1147">
        <v>171</v>
      </c>
      <c r="AH1147" t="s">
        <v>19062</v>
      </c>
      <c r="AI1147" t="s">
        <v>19343</v>
      </c>
      <c r="AJ1147" t="s">
        <v>19343</v>
      </c>
      <c r="AK1147" s="8" t="s">
        <v>19366</v>
      </c>
      <c r="AL1147" s="8" t="s">
        <v>19343</v>
      </c>
    </row>
    <row r="1148" spans="1:38" hidden="1" x14ac:dyDescent="0.25">
      <c r="A1148" t="s">
        <v>9023</v>
      </c>
      <c r="B1148" t="s">
        <v>387</v>
      </c>
      <c r="C1148" t="s">
        <v>149</v>
      </c>
      <c r="D1148" t="s">
        <v>1104</v>
      </c>
      <c r="E1148" t="s">
        <v>9086</v>
      </c>
      <c r="F1148" t="s">
        <v>1106</v>
      </c>
      <c r="H1148" t="s">
        <v>9087</v>
      </c>
      <c r="I1148" t="s">
        <v>9088</v>
      </c>
      <c r="J1148" t="s">
        <v>51</v>
      </c>
      <c r="K1148" t="s">
        <v>40</v>
      </c>
      <c r="L1148" t="s">
        <v>9089</v>
      </c>
      <c r="M1148" t="s">
        <v>9090</v>
      </c>
      <c r="N1148">
        <v>5045839</v>
      </c>
      <c r="O1148">
        <v>63</v>
      </c>
      <c r="P1148">
        <v>341894</v>
      </c>
      <c r="Q1148">
        <v>1812934</v>
      </c>
      <c r="R1148" t="s">
        <v>254</v>
      </c>
      <c r="S1148" t="s">
        <v>72</v>
      </c>
      <c r="T1148" t="s">
        <v>9091</v>
      </c>
      <c r="U1148" t="s">
        <v>9092</v>
      </c>
      <c r="V1148" t="s">
        <v>157</v>
      </c>
      <c r="W1148" t="s">
        <v>1113</v>
      </c>
      <c r="X1148" t="s">
        <v>1113</v>
      </c>
      <c r="Y1148" t="s">
        <v>1113</v>
      </c>
      <c r="Z1148" t="s">
        <v>2116</v>
      </c>
      <c r="AA1148" t="s">
        <v>9023</v>
      </c>
      <c r="AB1148" t="s">
        <v>44</v>
      </c>
      <c r="AC1148" t="s">
        <v>27</v>
      </c>
      <c r="AD1148" t="s">
        <v>19436</v>
      </c>
      <c r="AE1148">
        <v>2</v>
      </c>
      <c r="AF1148">
        <v>78</v>
      </c>
      <c r="AH1148" t="s">
        <v>19024</v>
      </c>
      <c r="AI1148" t="s">
        <v>19344</v>
      </c>
      <c r="AJ1148" t="s">
        <v>19343</v>
      </c>
      <c r="AK1148" s="8" t="s">
        <v>19368</v>
      </c>
      <c r="AL1148" s="8" t="s">
        <v>19343</v>
      </c>
    </row>
    <row r="1149" spans="1:38" hidden="1" x14ac:dyDescent="0.25">
      <c r="A1149" t="s">
        <v>9024</v>
      </c>
      <c r="C1149" t="s">
        <v>149</v>
      </c>
      <c r="H1149" t="s">
        <v>9093</v>
      </c>
      <c r="I1149" t="s">
        <v>9094</v>
      </c>
      <c r="J1149" t="s">
        <v>35</v>
      </c>
      <c r="K1149" t="s">
        <v>40</v>
      </c>
      <c r="L1149" t="s">
        <v>9095</v>
      </c>
      <c r="M1149" t="s">
        <v>9096</v>
      </c>
      <c r="N1149">
        <v>5046137</v>
      </c>
      <c r="O1149">
        <v>186</v>
      </c>
      <c r="P1149">
        <v>107060</v>
      </c>
      <c r="Q1149">
        <v>158836</v>
      </c>
      <c r="R1149" t="s">
        <v>71</v>
      </c>
      <c r="S1149" t="s">
        <v>72</v>
      </c>
      <c r="T1149" t="s">
        <v>9097</v>
      </c>
      <c r="U1149" t="s">
        <v>9098</v>
      </c>
      <c r="V1149" t="s">
        <v>2173</v>
      </c>
      <c r="W1149" t="s">
        <v>3233</v>
      </c>
      <c r="X1149" t="s">
        <v>238</v>
      </c>
      <c r="Y1149" t="s">
        <v>238</v>
      </c>
      <c r="Z1149" t="s">
        <v>3234</v>
      </c>
      <c r="AA1149" t="s">
        <v>9024</v>
      </c>
      <c r="AB1149" t="s">
        <v>44</v>
      </c>
      <c r="AC1149" t="s">
        <v>27</v>
      </c>
      <c r="AD1149" t="s">
        <v>19436</v>
      </c>
      <c r="AE1149">
        <v>2</v>
      </c>
      <c r="AF1149">
        <v>78</v>
      </c>
      <c r="AH1149" t="s">
        <v>18982</v>
      </c>
      <c r="AI1149" t="s">
        <v>19343</v>
      </c>
      <c r="AJ1149" t="s">
        <v>19343</v>
      </c>
      <c r="AK1149" s="8" t="s">
        <v>19370</v>
      </c>
      <c r="AL1149" s="8" t="s">
        <v>19343</v>
      </c>
    </row>
    <row r="1150" spans="1:38" hidden="1" x14ac:dyDescent="0.25">
      <c r="A1150" t="s">
        <v>9025</v>
      </c>
      <c r="B1150" t="s">
        <v>7948</v>
      </c>
      <c r="F1150" t="s">
        <v>9099</v>
      </c>
      <c r="H1150" t="s">
        <v>9100</v>
      </c>
      <c r="I1150" t="s">
        <v>9101</v>
      </c>
      <c r="J1150" t="s">
        <v>456</v>
      </c>
      <c r="K1150" t="s">
        <v>40</v>
      </c>
      <c r="L1150" t="s">
        <v>8778</v>
      </c>
      <c r="M1150" t="s">
        <v>40</v>
      </c>
      <c r="N1150">
        <v>5046183</v>
      </c>
      <c r="O1150">
        <v>1</v>
      </c>
      <c r="P1150">
        <v>5046183</v>
      </c>
      <c r="Q1150">
        <v>61645</v>
      </c>
      <c r="R1150" t="s">
        <v>38</v>
      </c>
      <c r="S1150" t="s">
        <v>39</v>
      </c>
      <c r="T1150" t="s">
        <v>9102</v>
      </c>
      <c r="U1150" t="s">
        <v>9103</v>
      </c>
      <c r="V1150" t="s">
        <v>9104</v>
      </c>
      <c r="W1150" t="s">
        <v>1534</v>
      </c>
      <c r="X1150" t="s">
        <v>1534</v>
      </c>
      <c r="Y1150" t="s">
        <v>1534</v>
      </c>
      <c r="Z1150" t="s">
        <v>1535</v>
      </c>
      <c r="AA1150" t="s">
        <v>9025</v>
      </c>
      <c r="AB1150" t="s">
        <v>44</v>
      </c>
      <c r="AC1150" t="s">
        <v>27</v>
      </c>
      <c r="AD1150" t="s">
        <v>19423</v>
      </c>
      <c r="AE1150" t="s">
        <v>46</v>
      </c>
      <c r="AF1150">
        <v>162</v>
      </c>
      <c r="AH1150" t="s">
        <v>40</v>
      </c>
      <c r="AI1150" t="s">
        <v>19343</v>
      </c>
      <c r="AJ1150" t="s">
        <v>19343</v>
      </c>
      <c r="AK1150" s="8" t="s">
        <v>47</v>
      </c>
      <c r="AL1150" s="8" t="s">
        <v>19344</v>
      </c>
    </row>
    <row r="1151" spans="1:38" hidden="1" x14ac:dyDescent="0.25">
      <c r="A1151" t="s">
        <v>9026</v>
      </c>
      <c r="B1151" t="s">
        <v>186</v>
      </c>
      <c r="C1151" t="s">
        <v>149</v>
      </c>
      <c r="D1151" t="s">
        <v>9105</v>
      </c>
      <c r="E1151" t="s">
        <v>9106</v>
      </c>
      <c r="F1151" t="s">
        <v>1279</v>
      </c>
      <c r="H1151" t="s">
        <v>9107</v>
      </c>
      <c r="I1151" t="s">
        <v>9108</v>
      </c>
      <c r="J1151" t="s">
        <v>51</v>
      </c>
      <c r="K1151" t="s">
        <v>40</v>
      </c>
      <c r="L1151" t="s">
        <v>9109</v>
      </c>
      <c r="M1151" t="s">
        <v>9110</v>
      </c>
      <c r="N1151">
        <v>5046331</v>
      </c>
      <c r="O1151">
        <v>4</v>
      </c>
      <c r="P1151">
        <v>4726653</v>
      </c>
      <c r="Q1151">
        <v>158836</v>
      </c>
      <c r="R1151" t="s">
        <v>71</v>
      </c>
      <c r="S1151" t="s">
        <v>72</v>
      </c>
      <c r="T1151" t="s">
        <v>9111</v>
      </c>
      <c r="U1151" t="s">
        <v>9112</v>
      </c>
      <c r="V1151" t="s">
        <v>1286</v>
      </c>
      <c r="W1151" t="s">
        <v>1287</v>
      </c>
      <c r="X1151" t="s">
        <v>1287</v>
      </c>
      <c r="Y1151" t="s">
        <v>1287</v>
      </c>
      <c r="Z1151" t="s">
        <v>77</v>
      </c>
      <c r="AA1151" t="s">
        <v>9026</v>
      </c>
      <c r="AB1151" t="s">
        <v>44</v>
      </c>
      <c r="AC1151" t="s">
        <v>27</v>
      </c>
      <c r="AD1151" t="s">
        <v>19436</v>
      </c>
      <c r="AE1151">
        <v>1</v>
      </c>
      <c r="AF1151">
        <v>45</v>
      </c>
      <c r="AH1151" t="s">
        <v>18933</v>
      </c>
      <c r="AI1151" t="s">
        <v>19343</v>
      </c>
      <c r="AJ1151" t="s">
        <v>19343</v>
      </c>
      <c r="AK1151" s="8" t="s">
        <v>47</v>
      </c>
      <c r="AL1151" s="8" t="s">
        <v>19344</v>
      </c>
    </row>
    <row r="1152" spans="1:38" hidden="1" x14ac:dyDescent="0.25">
      <c r="A1152" t="s">
        <v>9027</v>
      </c>
      <c r="B1152" t="s">
        <v>387</v>
      </c>
      <c r="C1152" t="s">
        <v>387</v>
      </c>
      <c r="D1152" t="s">
        <v>387</v>
      </c>
      <c r="F1152" t="s">
        <v>388</v>
      </c>
      <c r="H1152" t="s">
        <v>9113</v>
      </c>
      <c r="I1152" t="s">
        <v>9114</v>
      </c>
      <c r="J1152" t="s">
        <v>51</v>
      </c>
      <c r="K1152" t="s">
        <v>40</v>
      </c>
      <c r="L1152">
        <v>28131</v>
      </c>
      <c r="M1152" t="s">
        <v>9115</v>
      </c>
      <c r="N1152">
        <v>5046376</v>
      </c>
      <c r="O1152">
        <v>77</v>
      </c>
      <c r="P1152">
        <v>133966</v>
      </c>
      <c r="Q1152">
        <v>1296536</v>
      </c>
      <c r="R1152" t="s">
        <v>191</v>
      </c>
      <c r="S1152" t="s">
        <v>72</v>
      </c>
      <c r="T1152" t="s">
        <v>9116</v>
      </c>
      <c r="U1152" t="s">
        <v>9117</v>
      </c>
      <c r="V1152" t="s">
        <v>157</v>
      </c>
      <c r="W1152" t="s">
        <v>394</v>
      </c>
      <c r="X1152" t="s">
        <v>394</v>
      </c>
      <c r="Y1152" t="s">
        <v>394</v>
      </c>
      <c r="Z1152" t="s">
        <v>737</v>
      </c>
      <c r="AA1152" t="s">
        <v>9027</v>
      </c>
      <c r="AB1152" t="s">
        <v>44</v>
      </c>
      <c r="AC1152" t="s">
        <v>27</v>
      </c>
      <c r="AD1152" t="s">
        <v>19436</v>
      </c>
      <c r="AE1152">
        <v>3</v>
      </c>
      <c r="AF1152">
        <v>171</v>
      </c>
      <c r="AH1152" t="s">
        <v>19062</v>
      </c>
      <c r="AI1152" t="s">
        <v>19343</v>
      </c>
      <c r="AJ1152" t="s">
        <v>19343</v>
      </c>
      <c r="AK1152" s="8" t="s">
        <v>19366</v>
      </c>
      <c r="AL1152" s="8" t="s">
        <v>19343</v>
      </c>
    </row>
    <row r="1153" spans="1:38" hidden="1" x14ac:dyDescent="0.25">
      <c r="A1153" t="s">
        <v>9028</v>
      </c>
      <c r="B1153" t="s">
        <v>322</v>
      </c>
      <c r="C1153" t="s">
        <v>149</v>
      </c>
      <c r="H1153" t="s">
        <v>9118</v>
      </c>
      <c r="I1153" t="s">
        <v>9119</v>
      </c>
      <c r="J1153" t="s">
        <v>35</v>
      </c>
      <c r="K1153" t="s">
        <v>40</v>
      </c>
      <c r="L1153" t="s">
        <v>9120</v>
      </c>
      <c r="M1153" t="s">
        <v>9121</v>
      </c>
      <c r="N1153">
        <v>5046514</v>
      </c>
      <c r="O1153">
        <v>84</v>
      </c>
      <c r="P1153">
        <v>140887</v>
      </c>
      <c r="Q1153">
        <v>550</v>
      </c>
      <c r="R1153" t="s">
        <v>84</v>
      </c>
      <c r="S1153" t="s">
        <v>85</v>
      </c>
      <c r="T1153" t="s">
        <v>9122</v>
      </c>
      <c r="U1153" t="s">
        <v>9123</v>
      </c>
      <c r="V1153" t="s">
        <v>329</v>
      </c>
      <c r="W1153" t="s">
        <v>1878</v>
      </c>
      <c r="X1153" t="s">
        <v>331</v>
      </c>
      <c r="Y1153" t="s">
        <v>331</v>
      </c>
      <c r="Z1153" t="s">
        <v>332</v>
      </c>
      <c r="AA1153" t="s">
        <v>9028</v>
      </c>
      <c r="AB1153" t="s">
        <v>44</v>
      </c>
      <c r="AC1153" t="s">
        <v>27</v>
      </c>
      <c r="AD1153" t="s">
        <v>19436</v>
      </c>
      <c r="AE1153">
        <v>2</v>
      </c>
      <c r="AF1153">
        <v>104</v>
      </c>
      <c r="AH1153" t="s">
        <v>19012</v>
      </c>
      <c r="AI1153" t="s">
        <v>19344</v>
      </c>
      <c r="AJ1153" t="s">
        <v>19343</v>
      </c>
      <c r="AK1153" s="8" t="s">
        <v>47</v>
      </c>
      <c r="AL1153" s="8" t="s">
        <v>19343</v>
      </c>
    </row>
    <row r="1154" spans="1:38" hidden="1" x14ac:dyDescent="0.25">
      <c r="A1154" t="s">
        <v>9029</v>
      </c>
      <c r="B1154" t="s">
        <v>369</v>
      </c>
      <c r="C1154" t="s">
        <v>149</v>
      </c>
      <c r="D1154" t="s">
        <v>422</v>
      </c>
      <c r="F1154" t="s">
        <v>248</v>
      </c>
      <c r="H1154" t="s">
        <v>9124</v>
      </c>
      <c r="I1154" t="s">
        <v>9125</v>
      </c>
      <c r="J1154" t="s">
        <v>35</v>
      </c>
      <c r="K1154" t="s">
        <v>40</v>
      </c>
      <c r="L1154" t="s">
        <v>9126</v>
      </c>
      <c r="M1154" t="s">
        <v>9127</v>
      </c>
      <c r="N1154">
        <v>5047083</v>
      </c>
      <c r="O1154">
        <v>131</v>
      </c>
      <c r="P1154">
        <v>125846</v>
      </c>
      <c r="Q1154">
        <v>61645</v>
      </c>
      <c r="R1154" t="s">
        <v>38</v>
      </c>
      <c r="S1154" t="s">
        <v>39</v>
      </c>
      <c r="T1154" t="s">
        <v>9128</v>
      </c>
      <c r="U1154" t="s">
        <v>9129</v>
      </c>
      <c r="V1154" t="s">
        <v>429</v>
      </c>
      <c r="W1154" t="s">
        <v>1802</v>
      </c>
      <c r="X1154" t="s">
        <v>1802</v>
      </c>
      <c r="Y1154" t="s">
        <v>1802</v>
      </c>
      <c r="Z1154" t="s">
        <v>77</v>
      </c>
      <c r="AA1154" t="s">
        <v>9029</v>
      </c>
      <c r="AB1154" t="s">
        <v>44</v>
      </c>
      <c r="AC1154" t="s">
        <v>27</v>
      </c>
      <c r="AD1154" t="s">
        <v>19423</v>
      </c>
      <c r="AE1154" t="s">
        <v>46</v>
      </c>
      <c r="AF1154">
        <v>252</v>
      </c>
      <c r="AH1154" t="s">
        <v>18955</v>
      </c>
      <c r="AI1154" t="s">
        <v>19343</v>
      </c>
      <c r="AJ1154" t="s">
        <v>19343</v>
      </c>
      <c r="AK1154" s="8" t="s">
        <v>47</v>
      </c>
      <c r="AL1154" s="8" t="s">
        <v>19344</v>
      </c>
    </row>
    <row r="1155" spans="1:38" hidden="1" x14ac:dyDescent="0.25">
      <c r="A1155" t="s">
        <v>9030</v>
      </c>
      <c r="C1155" t="s">
        <v>149</v>
      </c>
      <c r="H1155" t="s">
        <v>9130</v>
      </c>
      <c r="I1155" t="s">
        <v>9131</v>
      </c>
      <c r="J1155" t="s">
        <v>35</v>
      </c>
      <c r="K1155" t="s">
        <v>40</v>
      </c>
      <c r="L1155" t="s">
        <v>9132</v>
      </c>
      <c r="M1155" t="s">
        <v>9133</v>
      </c>
      <c r="N1155">
        <v>5047659</v>
      </c>
      <c r="O1155">
        <v>87</v>
      </c>
      <c r="P1155">
        <v>192322</v>
      </c>
      <c r="Q1155">
        <v>299766</v>
      </c>
      <c r="R1155" t="s">
        <v>733</v>
      </c>
      <c r="S1155" t="s">
        <v>72</v>
      </c>
      <c r="T1155" t="s">
        <v>9134</v>
      </c>
      <c r="U1155" t="s">
        <v>9135</v>
      </c>
      <c r="V1155" t="s">
        <v>2173</v>
      </c>
      <c r="W1155" t="s">
        <v>3233</v>
      </c>
      <c r="X1155" t="s">
        <v>238</v>
      </c>
      <c r="Y1155" t="s">
        <v>238</v>
      </c>
      <c r="Z1155" t="s">
        <v>3234</v>
      </c>
      <c r="AA1155" t="s">
        <v>9030</v>
      </c>
      <c r="AB1155" t="s">
        <v>44</v>
      </c>
      <c r="AC1155" t="s">
        <v>27</v>
      </c>
      <c r="AD1155" t="s">
        <v>19436</v>
      </c>
      <c r="AE1155">
        <v>1</v>
      </c>
      <c r="AF1155">
        <v>175</v>
      </c>
      <c r="AH1155" t="s">
        <v>18936</v>
      </c>
      <c r="AI1155" t="s">
        <v>19343</v>
      </c>
      <c r="AJ1155" t="s">
        <v>19343</v>
      </c>
      <c r="AK1155" s="8" t="s">
        <v>47</v>
      </c>
      <c r="AL1155" s="8" t="s">
        <v>19344</v>
      </c>
    </row>
    <row r="1156" spans="1:38" hidden="1" x14ac:dyDescent="0.25">
      <c r="A1156" t="s">
        <v>9031</v>
      </c>
      <c r="B1156" t="s">
        <v>2288</v>
      </c>
      <c r="C1156" t="s">
        <v>2289</v>
      </c>
      <c r="F1156" t="s">
        <v>2290</v>
      </c>
      <c r="H1156" t="s">
        <v>9136</v>
      </c>
      <c r="I1156" t="s">
        <v>9137</v>
      </c>
      <c r="J1156" t="s">
        <v>51</v>
      </c>
      <c r="K1156" t="s">
        <v>40</v>
      </c>
      <c r="L1156" t="s">
        <v>9138</v>
      </c>
      <c r="M1156" t="s">
        <v>9139</v>
      </c>
      <c r="N1156">
        <v>5047970</v>
      </c>
      <c r="O1156">
        <v>76</v>
      </c>
      <c r="P1156">
        <v>208576</v>
      </c>
      <c r="Q1156">
        <v>2259496</v>
      </c>
      <c r="R1156" t="s">
        <v>9140</v>
      </c>
      <c r="S1156" t="s">
        <v>9141</v>
      </c>
      <c r="T1156" t="s">
        <v>9142</v>
      </c>
      <c r="U1156" t="s">
        <v>9143</v>
      </c>
      <c r="V1156" t="s">
        <v>2297</v>
      </c>
      <c r="W1156" t="s">
        <v>9144</v>
      </c>
      <c r="X1156" t="s">
        <v>9144</v>
      </c>
      <c r="Y1156" t="s">
        <v>9144</v>
      </c>
      <c r="Z1156" t="s">
        <v>9145</v>
      </c>
      <c r="AA1156" t="s">
        <v>9031</v>
      </c>
      <c r="AB1156" t="s">
        <v>44</v>
      </c>
      <c r="AC1156" t="s">
        <v>27</v>
      </c>
      <c r="AD1156" t="s">
        <v>19430</v>
      </c>
      <c r="AE1156" t="s">
        <v>46</v>
      </c>
      <c r="AF1156">
        <v>523</v>
      </c>
      <c r="AH1156" t="s">
        <v>18933</v>
      </c>
      <c r="AI1156" t="s">
        <v>19343</v>
      </c>
      <c r="AJ1156" t="s">
        <v>19345</v>
      </c>
      <c r="AK1156" s="8" t="s">
        <v>47</v>
      </c>
      <c r="AL1156" s="8" t="s">
        <v>19344</v>
      </c>
    </row>
    <row r="1157" spans="1:38" hidden="1" x14ac:dyDescent="0.25">
      <c r="A1157" t="s">
        <v>9032</v>
      </c>
      <c r="B1157" t="s">
        <v>322</v>
      </c>
      <c r="C1157" t="s">
        <v>149</v>
      </c>
      <c r="H1157" t="s">
        <v>9146</v>
      </c>
      <c r="I1157" t="s">
        <v>9147</v>
      </c>
      <c r="J1157" t="s">
        <v>35</v>
      </c>
      <c r="K1157" t="s">
        <v>40</v>
      </c>
      <c r="L1157" t="s">
        <v>9148</v>
      </c>
      <c r="M1157" t="s">
        <v>9149</v>
      </c>
      <c r="N1157">
        <v>5049564</v>
      </c>
      <c r="O1157">
        <v>69</v>
      </c>
      <c r="P1157">
        <v>138302</v>
      </c>
      <c r="Q1157">
        <v>550</v>
      </c>
      <c r="R1157" t="s">
        <v>84</v>
      </c>
      <c r="S1157" t="s">
        <v>85</v>
      </c>
      <c r="T1157" t="s">
        <v>9150</v>
      </c>
      <c r="U1157" t="s">
        <v>9151</v>
      </c>
      <c r="V1157" t="s">
        <v>329</v>
      </c>
      <c r="W1157" t="s">
        <v>1878</v>
      </c>
      <c r="X1157" t="s">
        <v>331</v>
      </c>
      <c r="Y1157" t="s">
        <v>331</v>
      </c>
      <c r="Z1157" t="s">
        <v>332</v>
      </c>
      <c r="AA1157" t="s">
        <v>9032</v>
      </c>
      <c r="AB1157" t="s">
        <v>44</v>
      </c>
      <c r="AC1157" t="s">
        <v>27</v>
      </c>
      <c r="AD1157" t="s">
        <v>19436</v>
      </c>
      <c r="AE1157">
        <v>2</v>
      </c>
      <c r="AF1157">
        <v>78</v>
      </c>
      <c r="AH1157" t="s">
        <v>18936</v>
      </c>
      <c r="AI1157" t="s">
        <v>19343</v>
      </c>
      <c r="AJ1157" t="s">
        <v>19343</v>
      </c>
      <c r="AK1157" s="8" t="s">
        <v>47</v>
      </c>
      <c r="AL1157" s="8" t="s">
        <v>19343</v>
      </c>
    </row>
    <row r="1158" spans="1:38" hidden="1" x14ac:dyDescent="0.25">
      <c r="A1158" t="s">
        <v>9033</v>
      </c>
      <c r="B1158" t="s">
        <v>387</v>
      </c>
      <c r="C1158" t="s">
        <v>387</v>
      </c>
      <c r="D1158" t="s">
        <v>387</v>
      </c>
      <c r="F1158" t="s">
        <v>388</v>
      </c>
      <c r="H1158" t="s">
        <v>9152</v>
      </c>
      <c r="I1158" t="s">
        <v>9153</v>
      </c>
      <c r="J1158" t="s">
        <v>51</v>
      </c>
      <c r="K1158" t="s">
        <v>40</v>
      </c>
      <c r="L1158">
        <v>32600</v>
      </c>
      <c r="M1158" t="s">
        <v>9154</v>
      </c>
      <c r="N1158">
        <v>5050659</v>
      </c>
      <c r="O1158">
        <v>80</v>
      </c>
      <c r="P1158">
        <v>176570</v>
      </c>
      <c r="Q1158">
        <v>1296536</v>
      </c>
      <c r="R1158" t="s">
        <v>191</v>
      </c>
      <c r="S1158" t="s">
        <v>72</v>
      </c>
      <c r="T1158" t="s">
        <v>9155</v>
      </c>
      <c r="U1158" t="s">
        <v>9156</v>
      </c>
      <c r="V1158" t="s">
        <v>157</v>
      </c>
      <c r="W1158" t="s">
        <v>394</v>
      </c>
      <c r="X1158" t="s">
        <v>394</v>
      </c>
      <c r="Y1158" t="s">
        <v>394</v>
      </c>
      <c r="Z1158" t="s">
        <v>737</v>
      </c>
      <c r="AA1158" t="s">
        <v>9033</v>
      </c>
      <c r="AB1158" t="s">
        <v>44</v>
      </c>
      <c r="AC1158" t="s">
        <v>27</v>
      </c>
      <c r="AD1158" t="s">
        <v>19436</v>
      </c>
      <c r="AE1158">
        <v>3</v>
      </c>
      <c r="AF1158">
        <v>171</v>
      </c>
      <c r="AH1158" t="s">
        <v>19049</v>
      </c>
      <c r="AI1158" t="s">
        <v>19343</v>
      </c>
      <c r="AJ1158" t="s">
        <v>19343</v>
      </c>
      <c r="AK1158" s="8" t="s">
        <v>19366</v>
      </c>
      <c r="AL1158" s="8" t="s">
        <v>19343</v>
      </c>
    </row>
    <row r="1159" spans="1:38" hidden="1" x14ac:dyDescent="0.25">
      <c r="A1159" t="s">
        <v>9034</v>
      </c>
      <c r="B1159" t="s">
        <v>387</v>
      </c>
      <c r="C1159" t="s">
        <v>149</v>
      </c>
      <c r="D1159" t="s">
        <v>1104</v>
      </c>
      <c r="E1159" t="s">
        <v>7689</v>
      </c>
      <c r="F1159" t="s">
        <v>1106</v>
      </c>
      <c r="H1159" t="s">
        <v>9157</v>
      </c>
      <c r="I1159" t="s">
        <v>9158</v>
      </c>
      <c r="J1159" t="s">
        <v>51</v>
      </c>
      <c r="K1159" t="s">
        <v>40</v>
      </c>
      <c r="L1159" t="s">
        <v>9159</v>
      </c>
      <c r="M1159" t="s">
        <v>9160</v>
      </c>
      <c r="N1159">
        <v>5050732</v>
      </c>
      <c r="O1159">
        <v>76</v>
      </c>
      <c r="P1159">
        <v>191427</v>
      </c>
      <c r="Q1159">
        <v>299766</v>
      </c>
      <c r="R1159" t="s">
        <v>733</v>
      </c>
      <c r="S1159" t="s">
        <v>72</v>
      </c>
      <c r="T1159" t="s">
        <v>9161</v>
      </c>
      <c r="U1159" t="s">
        <v>9162</v>
      </c>
      <c r="V1159" t="s">
        <v>157</v>
      </c>
      <c r="W1159" t="s">
        <v>1113</v>
      </c>
      <c r="X1159" t="s">
        <v>1113</v>
      </c>
      <c r="Y1159" t="s">
        <v>1113</v>
      </c>
      <c r="Z1159" t="s">
        <v>1114</v>
      </c>
      <c r="AA1159" t="s">
        <v>9034</v>
      </c>
      <c r="AB1159" t="s">
        <v>44</v>
      </c>
      <c r="AC1159" t="s">
        <v>27</v>
      </c>
      <c r="AD1159" t="s">
        <v>19436</v>
      </c>
      <c r="AE1159">
        <v>1</v>
      </c>
      <c r="AF1159">
        <v>88</v>
      </c>
      <c r="AH1159" t="s">
        <v>19069</v>
      </c>
      <c r="AI1159" t="s">
        <v>19343</v>
      </c>
      <c r="AJ1159" t="s">
        <v>19343</v>
      </c>
      <c r="AK1159" s="8" t="s">
        <v>19372</v>
      </c>
      <c r="AL1159" s="8" t="s">
        <v>19344</v>
      </c>
    </row>
    <row r="1160" spans="1:38" hidden="1" x14ac:dyDescent="0.25">
      <c r="A1160" t="s">
        <v>9035</v>
      </c>
      <c r="B1160" t="s">
        <v>322</v>
      </c>
      <c r="C1160" t="s">
        <v>149</v>
      </c>
      <c r="H1160" t="s">
        <v>9163</v>
      </c>
      <c r="I1160" t="s">
        <v>9164</v>
      </c>
      <c r="J1160" t="s">
        <v>35</v>
      </c>
      <c r="K1160" t="s">
        <v>40</v>
      </c>
      <c r="L1160" t="s">
        <v>9165</v>
      </c>
      <c r="M1160" t="s">
        <v>9166</v>
      </c>
      <c r="N1160">
        <v>5051261</v>
      </c>
      <c r="O1160">
        <v>76</v>
      </c>
      <c r="P1160">
        <v>214614</v>
      </c>
      <c r="Q1160">
        <v>550</v>
      </c>
      <c r="R1160" t="s">
        <v>84</v>
      </c>
      <c r="S1160" t="s">
        <v>85</v>
      </c>
      <c r="T1160" t="s">
        <v>9167</v>
      </c>
      <c r="U1160" t="s">
        <v>9168</v>
      </c>
      <c r="V1160" t="s">
        <v>329</v>
      </c>
      <c r="W1160" t="s">
        <v>703</v>
      </c>
      <c r="X1160" t="s">
        <v>704</v>
      </c>
      <c r="Y1160" t="s">
        <v>704</v>
      </c>
      <c r="Z1160" t="s">
        <v>705</v>
      </c>
      <c r="AA1160" t="s">
        <v>9035</v>
      </c>
      <c r="AB1160" t="s">
        <v>44</v>
      </c>
      <c r="AC1160" t="s">
        <v>27</v>
      </c>
      <c r="AD1160" t="s">
        <v>19436</v>
      </c>
      <c r="AE1160">
        <v>3</v>
      </c>
      <c r="AF1160">
        <v>66</v>
      </c>
      <c r="AH1160" t="s">
        <v>18964</v>
      </c>
      <c r="AI1160" t="s">
        <v>19343</v>
      </c>
      <c r="AJ1160" t="s">
        <v>19343</v>
      </c>
      <c r="AK1160" s="8" t="s">
        <v>47</v>
      </c>
      <c r="AL1160" s="8" t="s">
        <v>19343</v>
      </c>
    </row>
    <row r="1161" spans="1:38" hidden="1" x14ac:dyDescent="0.25">
      <c r="A1161" t="s">
        <v>9036</v>
      </c>
      <c r="B1161" t="s">
        <v>1361</v>
      </c>
      <c r="H1161" t="s">
        <v>9169</v>
      </c>
      <c r="I1161" t="s">
        <v>9170</v>
      </c>
      <c r="J1161" t="s">
        <v>456</v>
      </c>
      <c r="K1161" t="s">
        <v>40</v>
      </c>
      <c r="L1161" t="s">
        <v>9171</v>
      </c>
      <c r="M1161" t="s">
        <v>40</v>
      </c>
      <c r="N1161">
        <v>5051588</v>
      </c>
      <c r="O1161">
        <v>3</v>
      </c>
      <c r="P1161">
        <v>4876946</v>
      </c>
      <c r="Q1161">
        <v>1812935</v>
      </c>
      <c r="R1161" t="s">
        <v>689</v>
      </c>
      <c r="S1161" t="s">
        <v>690</v>
      </c>
      <c r="T1161" t="s">
        <v>9172</v>
      </c>
      <c r="U1161" t="s">
        <v>9173</v>
      </c>
      <c r="V1161" t="s">
        <v>9174</v>
      </c>
      <c r="W1161" t="s">
        <v>9175</v>
      </c>
      <c r="X1161" t="s">
        <v>9175</v>
      </c>
      <c r="Y1161" t="s">
        <v>9175</v>
      </c>
      <c r="Z1161" t="s">
        <v>2483</v>
      </c>
      <c r="AA1161" t="s">
        <v>9036</v>
      </c>
      <c r="AB1161" t="s">
        <v>44</v>
      </c>
      <c r="AC1161" t="s">
        <v>27</v>
      </c>
      <c r="AD1161" t="s">
        <v>19430</v>
      </c>
      <c r="AE1161" t="s">
        <v>46</v>
      </c>
      <c r="AF1161">
        <v>272</v>
      </c>
      <c r="AH1161" t="s">
        <v>18997</v>
      </c>
      <c r="AI1161" t="s">
        <v>19343</v>
      </c>
      <c r="AJ1161" t="s">
        <v>19343</v>
      </c>
      <c r="AK1161" s="8" t="s">
        <v>47</v>
      </c>
      <c r="AL1161" s="8" t="s">
        <v>19344</v>
      </c>
    </row>
    <row r="1162" spans="1:38" hidden="1" x14ac:dyDescent="0.25">
      <c r="A1162" t="s">
        <v>9037</v>
      </c>
      <c r="B1162" t="s">
        <v>2475</v>
      </c>
      <c r="C1162" t="s">
        <v>149</v>
      </c>
      <c r="D1162" t="s">
        <v>387</v>
      </c>
      <c r="F1162" t="s">
        <v>387</v>
      </c>
      <c r="H1162" t="s">
        <v>9176</v>
      </c>
      <c r="I1162" t="s">
        <v>9177</v>
      </c>
      <c r="J1162" t="s">
        <v>51</v>
      </c>
      <c r="K1162" t="s">
        <v>40</v>
      </c>
      <c r="L1162" t="s">
        <v>9178</v>
      </c>
      <c r="M1162" t="s">
        <v>9179</v>
      </c>
      <c r="N1162">
        <v>5051853</v>
      </c>
      <c r="O1162">
        <v>89</v>
      </c>
      <c r="P1162">
        <v>251767</v>
      </c>
      <c r="Q1162">
        <v>1296536</v>
      </c>
      <c r="R1162" t="s">
        <v>191</v>
      </c>
      <c r="S1162" t="s">
        <v>72</v>
      </c>
      <c r="T1162" t="s">
        <v>9180</v>
      </c>
      <c r="U1162" t="s">
        <v>9181</v>
      </c>
      <c r="V1162" t="s">
        <v>157</v>
      </c>
      <c r="W1162" t="s">
        <v>498</v>
      </c>
      <c r="X1162" t="s">
        <v>498</v>
      </c>
      <c r="Y1162" t="s">
        <v>498</v>
      </c>
      <c r="Z1162" t="s">
        <v>7201</v>
      </c>
      <c r="AA1162" t="s">
        <v>9037</v>
      </c>
      <c r="AB1162" t="s">
        <v>44</v>
      </c>
      <c r="AC1162" t="s">
        <v>27</v>
      </c>
      <c r="AD1162" t="s">
        <v>19436</v>
      </c>
      <c r="AE1162">
        <v>3</v>
      </c>
      <c r="AF1162">
        <v>947</v>
      </c>
      <c r="AH1162" t="s">
        <v>19070</v>
      </c>
      <c r="AI1162" t="s">
        <v>19344</v>
      </c>
      <c r="AJ1162" t="s">
        <v>19343</v>
      </c>
      <c r="AK1162" s="8" t="s">
        <v>19372</v>
      </c>
      <c r="AL1162" s="8" t="s">
        <v>19343</v>
      </c>
    </row>
    <row r="1163" spans="1:38" hidden="1" x14ac:dyDescent="0.25">
      <c r="A1163" t="s">
        <v>9038</v>
      </c>
      <c r="B1163" t="s">
        <v>387</v>
      </c>
      <c r="C1163" t="s">
        <v>149</v>
      </c>
      <c r="D1163" t="s">
        <v>586</v>
      </c>
      <c r="F1163" t="s">
        <v>150</v>
      </c>
      <c r="H1163" t="s">
        <v>9182</v>
      </c>
      <c r="I1163" t="s">
        <v>9183</v>
      </c>
      <c r="J1163" t="s">
        <v>51</v>
      </c>
      <c r="K1163" t="s">
        <v>40</v>
      </c>
      <c r="L1163" t="s">
        <v>9184</v>
      </c>
      <c r="M1163" t="s">
        <v>9185</v>
      </c>
      <c r="N1163">
        <v>5053050</v>
      </c>
      <c r="O1163">
        <v>195</v>
      </c>
      <c r="P1163">
        <v>52444</v>
      </c>
      <c r="Q1163">
        <v>1296536</v>
      </c>
      <c r="R1163" t="s">
        <v>191</v>
      </c>
      <c r="S1163" t="s">
        <v>72</v>
      </c>
      <c r="T1163" t="s">
        <v>9186</v>
      </c>
      <c r="U1163" t="s">
        <v>9187</v>
      </c>
      <c r="V1163" t="s">
        <v>157</v>
      </c>
      <c r="W1163" t="s">
        <v>595</v>
      </c>
      <c r="X1163" t="s">
        <v>595</v>
      </c>
      <c r="Y1163" t="s">
        <v>595</v>
      </c>
      <c r="Z1163" t="s">
        <v>737</v>
      </c>
      <c r="AA1163" t="s">
        <v>9038</v>
      </c>
      <c r="AB1163" t="s">
        <v>44</v>
      </c>
      <c r="AC1163" t="s">
        <v>27</v>
      </c>
      <c r="AD1163" t="s">
        <v>19436</v>
      </c>
      <c r="AE1163">
        <v>3</v>
      </c>
      <c r="AF1163">
        <v>171</v>
      </c>
      <c r="AH1163" t="s">
        <v>18994</v>
      </c>
      <c r="AI1163" t="s">
        <v>19344</v>
      </c>
      <c r="AJ1163" t="s">
        <v>19343</v>
      </c>
      <c r="AK1163" s="8" t="s">
        <v>47</v>
      </c>
      <c r="AL1163" s="8" t="s">
        <v>19343</v>
      </c>
    </row>
    <row r="1164" spans="1:38" hidden="1" x14ac:dyDescent="0.25">
      <c r="A1164" t="s">
        <v>9039</v>
      </c>
      <c r="B1164" t="s">
        <v>322</v>
      </c>
      <c r="C1164" t="s">
        <v>149</v>
      </c>
      <c r="H1164" t="s">
        <v>9188</v>
      </c>
      <c r="I1164" t="s">
        <v>9189</v>
      </c>
      <c r="J1164" t="s">
        <v>35</v>
      </c>
      <c r="K1164" t="s">
        <v>40</v>
      </c>
      <c r="L1164" t="s">
        <v>9190</v>
      </c>
      <c r="M1164" t="s">
        <v>9191</v>
      </c>
      <c r="N1164">
        <v>5053337</v>
      </c>
      <c r="O1164">
        <v>58</v>
      </c>
      <c r="P1164">
        <v>167037</v>
      </c>
      <c r="Q1164">
        <v>550</v>
      </c>
      <c r="R1164" t="s">
        <v>84</v>
      </c>
      <c r="S1164" t="s">
        <v>85</v>
      </c>
      <c r="T1164" t="s">
        <v>9192</v>
      </c>
      <c r="U1164" t="s">
        <v>9193</v>
      </c>
      <c r="V1164" t="s">
        <v>329</v>
      </c>
      <c r="W1164" t="s">
        <v>703</v>
      </c>
      <c r="X1164" t="s">
        <v>704</v>
      </c>
      <c r="Y1164" t="s">
        <v>704</v>
      </c>
      <c r="Z1164" t="s">
        <v>705</v>
      </c>
      <c r="AA1164" t="s">
        <v>9039</v>
      </c>
      <c r="AB1164" t="s">
        <v>44</v>
      </c>
      <c r="AC1164" t="s">
        <v>27</v>
      </c>
      <c r="AD1164" t="s">
        <v>19436</v>
      </c>
      <c r="AE1164">
        <v>1</v>
      </c>
      <c r="AF1164">
        <v>133</v>
      </c>
      <c r="AH1164" t="s">
        <v>18964</v>
      </c>
      <c r="AI1164" t="s">
        <v>19344</v>
      </c>
      <c r="AJ1164" t="s">
        <v>19343</v>
      </c>
      <c r="AK1164" s="8" t="s">
        <v>47</v>
      </c>
      <c r="AL1164" s="8" t="s">
        <v>19343</v>
      </c>
    </row>
    <row r="1165" spans="1:38" hidden="1" x14ac:dyDescent="0.25">
      <c r="A1165" t="s">
        <v>9040</v>
      </c>
      <c r="B1165" t="s">
        <v>5638</v>
      </c>
      <c r="C1165" t="s">
        <v>149</v>
      </c>
      <c r="D1165" t="s">
        <v>1104</v>
      </c>
      <c r="E1165" t="s">
        <v>9194</v>
      </c>
      <c r="F1165" t="s">
        <v>1106</v>
      </c>
      <c r="H1165" t="s">
        <v>9195</v>
      </c>
      <c r="I1165" t="s">
        <v>9196</v>
      </c>
      <c r="J1165" t="s">
        <v>51</v>
      </c>
      <c r="K1165" t="s">
        <v>40</v>
      </c>
      <c r="L1165" t="s">
        <v>9197</v>
      </c>
      <c r="M1165" t="s">
        <v>9198</v>
      </c>
      <c r="N1165">
        <v>5053445</v>
      </c>
      <c r="O1165">
        <v>88</v>
      </c>
      <c r="P1165">
        <v>329139</v>
      </c>
      <c r="Q1165">
        <v>1296536</v>
      </c>
      <c r="R1165" t="s">
        <v>191</v>
      </c>
      <c r="S1165" t="s">
        <v>72</v>
      </c>
      <c r="T1165" t="s">
        <v>9199</v>
      </c>
      <c r="U1165" t="s">
        <v>9200</v>
      </c>
      <c r="V1165" t="s">
        <v>157</v>
      </c>
      <c r="W1165" t="s">
        <v>3855</v>
      </c>
      <c r="X1165" t="s">
        <v>3855</v>
      </c>
      <c r="Y1165" t="s">
        <v>3855</v>
      </c>
      <c r="Z1165" t="s">
        <v>737</v>
      </c>
      <c r="AA1165" t="s">
        <v>9040</v>
      </c>
      <c r="AB1165" t="s">
        <v>44</v>
      </c>
      <c r="AC1165" t="s">
        <v>27</v>
      </c>
      <c r="AD1165" t="s">
        <v>19436</v>
      </c>
      <c r="AE1165">
        <v>3</v>
      </c>
      <c r="AF1165">
        <v>114</v>
      </c>
      <c r="AH1165" t="s">
        <v>18964</v>
      </c>
      <c r="AI1165" t="s">
        <v>19343</v>
      </c>
      <c r="AJ1165" t="s">
        <v>19343</v>
      </c>
      <c r="AK1165" s="8" t="s">
        <v>19375</v>
      </c>
      <c r="AL1165" s="8" t="s">
        <v>19343</v>
      </c>
    </row>
    <row r="1166" spans="1:38" hidden="1" x14ac:dyDescent="0.25">
      <c r="A1166" t="s">
        <v>9041</v>
      </c>
      <c r="B1166" t="s">
        <v>387</v>
      </c>
      <c r="C1166" t="s">
        <v>149</v>
      </c>
      <c r="D1166" t="s">
        <v>1104</v>
      </c>
      <c r="E1166" t="s">
        <v>9201</v>
      </c>
      <c r="F1166" t="s">
        <v>1106</v>
      </c>
      <c r="H1166" t="s">
        <v>9202</v>
      </c>
      <c r="I1166" t="s">
        <v>9203</v>
      </c>
      <c r="J1166" t="s">
        <v>51</v>
      </c>
      <c r="K1166" t="s">
        <v>40</v>
      </c>
      <c r="L1166" t="s">
        <v>9204</v>
      </c>
      <c r="M1166" t="s">
        <v>9205</v>
      </c>
      <c r="N1166">
        <v>5053865</v>
      </c>
      <c r="O1166">
        <v>80</v>
      </c>
      <c r="P1166">
        <v>330692</v>
      </c>
      <c r="Q1166">
        <v>1296536</v>
      </c>
      <c r="R1166" t="s">
        <v>191</v>
      </c>
      <c r="S1166" t="s">
        <v>72</v>
      </c>
      <c r="T1166" t="s">
        <v>9206</v>
      </c>
      <c r="U1166" t="s">
        <v>9207</v>
      </c>
      <c r="V1166" t="s">
        <v>157</v>
      </c>
      <c r="W1166" t="s">
        <v>3855</v>
      </c>
      <c r="X1166" t="s">
        <v>3855</v>
      </c>
      <c r="Y1166" t="s">
        <v>3855</v>
      </c>
      <c r="Z1166" t="s">
        <v>737</v>
      </c>
      <c r="AA1166" t="s">
        <v>9041</v>
      </c>
      <c r="AB1166" t="s">
        <v>44</v>
      </c>
      <c r="AC1166" t="s">
        <v>27</v>
      </c>
      <c r="AD1166" t="s">
        <v>19436</v>
      </c>
      <c r="AE1166">
        <v>3</v>
      </c>
      <c r="AF1166">
        <v>114</v>
      </c>
      <c r="AH1166" t="s">
        <v>18964</v>
      </c>
      <c r="AI1166" t="s">
        <v>19343</v>
      </c>
      <c r="AJ1166" t="s">
        <v>19343</v>
      </c>
      <c r="AK1166" s="8" t="s">
        <v>19375</v>
      </c>
      <c r="AL1166" s="8" t="s">
        <v>19343</v>
      </c>
    </row>
    <row r="1167" spans="1:38" hidden="1" x14ac:dyDescent="0.25">
      <c r="A1167" t="s">
        <v>9042</v>
      </c>
      <c r="B1167" t="s">
        <v>840</v>
      </c>
      <c r="C1167" t="s">
        <v>149</v>
      </c>
      <c r="D1167" t="s">
        <v>9208</v>
      </c>
      <c r="F1167" t="s">
        <v>9209</v>
      </c>
      <c r="H1167" t="s">
        <v>9210</v>
      </c>
      <c r="I1167" t="s">
        <v>9211</v>
      </c>
      <c r="J1167" t="s">
        <v>51</v>
      </c>
      <c r="K1167" t="s">
        <v>40</v>
      </c>
      <c r="L1167" t="s">
        <v>9212</v>
      </c>
      <c r="M1167" t="s">
        <v>9213</v>
      </c>
      <c r="N1167">
        <v>5053932</v>
      </c>
      <c r="O1167">
        <v>139</v>
      </c>
      <c r="P1167">
        <v>216604</v>
      </c>
      <c r="Q1167">
        <v>158836</v>
      </c>
      <c r="R1167" t="s">
        <v>71</v>
      </c>
      <c r="S1167" t="s">
        <v>72</v>
      </c>
      <c r="T1167" t="s">
        <v>9214</v>
      </c>
      <c r="U1167" t="s">
        <v>9215</v>
      </c>
      <c r="V1167" t="s">
        <v>9216</v>
      </c>
      <c r="W1167" t="s">
        <v>6408</v>
      </c>
      <c r="X1167" t="s">
        <v>6408</v>
      </c>
      <c r="Y1167" t="s">
        <v>6408</v>
      </c>
      <c r="Z1167" t="s">
        <v>9217</v>
      </c>
      <c r="AA1167" t="s">
        <v>9042</v>
      </c>
      <c r="AB1167" t="s">
        <v>44</v>
      </c>
      <c r="AC1167" t="s">
        <v>27</v>
      </c>
      <c r="AD1167" t="s">
        <v>19436</v>
      </c>
      <c r="AE1167">
        <v>1</v>
      </c>
      <c r="AF1167" t="s">
        <v>47</v>
      </c>
      <c r="AH1167" t="s">
        <v>19071</v>
      </c>
      <c r="AI1167" t="s">
        <v>19344</v>
      </c>
      <c r="AJ1167" t="s">
        <v>19343</v>
      </c>
      <c r="AK1167" s="8" t="s">
        <v>47</v>
      </c>
      <c r="AL1167" s="8" t="s">
        <v>19344</v>
      </c>
    </row>
    <row r="1168" spans="1:38" hidden="1" x14ac:dyDescent="0.25">
      <c r="A1168" t="s">
        <v>9043</v>
      </c>
      <c r="B1168" t="s">
        <v>9218</v>
      </c>
      <c r="H1168" t="s">
        <v>9219</v>
      </c>
      <c r="I1168" t="s">
        <v>9220</v>
      </c>
      <c r="J1168" t="s">
        <v>51</v>
      </c>
      <c r="K1168" t="s">
        <v>40</v>
      </c>
      <c r="L1168" t="s">
        <v>9221</v>
      </c>
      <c r="M1168" t="s">
        <v>9222</v>
      </c>
      <c r="N1168">
        <v>5053980</v>
      </c>
      <c r="O1168">
        <v>69</v>
      </c>
      <c r="P1168">
        <v>327446</v>
      </c>
      <c r="Q1168">
        <v>550</v>
      </c>
      <c r="R1168" t="s">
        <v>84</v>
      </c>
      <c r="S1168" t="s">
        <v>85</v>
      </c>
      <c r="T1168" t="s">
        <v>9223</v>
      </c>
      <c r="U1168" t="s">
        <v>9224</v>
      </c>
      <c r="V1168" t="s">
        <v>9225</v>
      </c>
      <c r="W1168" t="s">
        <v>9226</v>
      </c>
      <c r="X1168" t="s">
        <v>9226</v>
      </c>
      <c r="Y1168" t="s">
        <v>9226</v>
      </c>
      <c r="Z1168" t="s">
        <v>1144</v>
      </c>
      <c r="AA1168" t="s">
        <v>9043</v>
      </c>
      <c r="AB1168" t="s">
        <v>44</v>
      </c>
      <c r="AC1168" t="s">
        <v>27</v>
      </c>
      <c r="AD1168" t="s">
        <v>19413</v>
      </c>
      <c r="AE1168" t="s">
        <v>46</v>
      </c>
      <c r="AF1168" t="s">
        <v>47</v>
      </c>
      <c r="AH1168" t="s">
        <v>19012</v>
      </c>
      <c r="AI1168" t="s">
        <v>19344</v>
      </c>
      <c r="AJ1168" t="s">
        <v>19343</v>
      </c>
      <c r="AK1168" s="8" t="s">
        <v>47</v>
      </c>
      <c r="AL1168" s="8" t="s">
        <v>19344</v>
      </c>
    </row>
    <row r="1169" spans="1:38" hidden="1" x14ac:dyDescent="0.25">
      <c r="A1169" t="s">
        <v>9044</v>
      </c>
      <c r="C1169" t="s">
        <v>149</v>
      </c>
      <c r="H1169" t="s">
        <v>9227</v>
      </c>
      <c r="I1169" t="s">
        <v>9228</v>
      </c>
      <c r="J1169" t="s">
        <v>35</v>
      </c>
      <c r="K1169" t="s">
        <v>40</v>
      </c>
      <c r="L1169" t="s">
        <v>9229</v>
      </c>
      <c r="M1169" t="s">
        <v>9230</v>
      </c>
      <c r="N1169">
        <v>5054337</v>
      </c>
      <c r="O1169">
        <v>202</v>
      </c>
      <c r="P1169">
        <v>58099</v>
      </c>
      <c r="Q1169">
        <v>158836</v>
      </c>
      <c r="R1169" t="s">
        <v>71</v>
      </c>
      <c r="S1169" t="s">
        <v>72</v>
      </c>
      <c r="T1169" t="s">
        <v>9231</v>
      </c>
      <c r="U1169" t="s">
        <v>9232</v>
      </c>
      <c r="V1169" t="s">
        <v>2173</v>
      </c>
      <c r="W1169" t="s">
        <v>3233</v>
      </c>
      <c r="X1169" t="s">
        <v>238</v>
      </c>
      <c r="Y1169" t="s">
        <v>238</v>
      </c>
      <c r="Z1169" t="s">
        <v>3234</v>
      </c>
      <c r="AA1169" t="s">
        <v>9044</v>
      </c>
      <c r="AB1169" t="s">
        <v>44</v>
      </c>
      <c r="AC1169" t="s">
        <v>27</v>
      </c>
      <c r="AD1169" t="s">
        <v>19436</v>
      </c>
      <c r="AE1169">
        <v>2</v>
      </c>
      <c r="AF1169">
        <v>78</v>
      </c>
      <c r="AH1169" t="s">
        <v>18964</v>
      </c>
      <c r="AI1169" t="s">
        <v>19343</v>
      </c>
      <c r="AJ1169" t="s">
        <v>19343</v>
      </c>
      <c r="AK1169" s="8" t="s">
        <v>19370</v>
      </c>
      <c r="AL1169" s="8" t="s">
        <v>19343</v>
      </c>
    </row>
    <row r="1170" spans="1:38" hidden="1" x14ac:dyDescent="0.25">
      <c r="A1170" t="s">
        <v>9045</v>
      </c>
      <c r="B1170" t="s">
        <v>369</v>
      </c>
      <c r="C1170" t="s">
        <v>149</v>
      </c>
      <c r="H1170" t="s">
        <v>9233</v>
      </c>
      <c r="I1170" t="s">
        <v>9234</v>
      </c>
      <c r="J1170" t="s">
        <v>35</v>
      </c>
      <c r="K1170" t="s">
        <v>40</v>
      </c>
      <c r="L1170" t="s">
        <v>9235</v>
      </c>
      <c r="M1170" t="s">
        <v>9236</v>
      </c>
      <c r="N1170">
        <v>5054612</v>
      </c>
      <c r="O1170">
        <v>20</v>
      </c>
      <c r="P1170">
        <v>291825</v>
      </c>
      <c r="Q1170">
        <v>1439328</v>
      </c>
      <c r="R1170" t="s">
        <v>9237</v>
      </c>
      <c r="S1170" t="s">
        <v>85</v>
      </c>
      <c r="T1170" t="s">
        <v>9238</v>
      </c>
      <c r="U1170" t="s">
        <v>9239</v>
      </c>
      <c r="V1170" t="s">
        <v>553</v>
      </c>
      <c r="W1170" t="s">
        <v>4649</v>
      </c>
      <c r="X1170" t="s">
        <v>4649</v>
      </c>
      <c r="Y1170" t="s">
        <v>4649</v>
      </c>
      <c r="Z1170" t="s">
        <v>4382</v>
      </c>
      <c r="AA1170" t="s">
        <v>9045</v>
      </c>
      <c r="AB1170" t="s">
        <v>44</v>
      </c>
      <c r="AC1170" t="s">
        <v>27</v>
      </c>
      <c r="AD1170" t="s">
        <v>19425</v>
      </c>
      <c r="AE1170" t="s">
        <v>46</v>
      </c>
      <c r="AF1170">
        <v>414</v>
      </c>
      <c r="AH1170" t="s">
        <v>40</v>
      </c>
      <c r="AI1170" t="s">
        <v>19343</v>
      </c>
      <c r="AJ1170" t="s">
        <v>19343</v>
      </c>
      <c r="AK1170" s="8" t="s">
        <v>47</v>
      </c>
      <c r="AL1170" s="8" t="s">
        <v>19344</v>
      </c>
    </row>
    <row r="1171" spans="1:38" hidden="1" x14ac:dyDescent="0.25">
      <c r="A1171" t="s">
        <v>9046</v>
      </c>
      <c r="B1171" t="s">
        <v>322</v>
      </c>
      <c r="C1171" t="s">
        <v>149</v>
      </c>
      <c r="H1171" t="s">
        <v>9240</v>
      </c>
      <c r="I1171" t="s">
        <v>9241</v>
      </c>
      <c r="J1171" t="s">
        <v>35</v>
      </c>
      <c r="K1171" t="s">
        <v>40</v>
      </c>
      <c r="L1171" t="s">
        <v>9242</v>
      </c>
      <c r="M1171" t="s">
        <v>9243</v>
      </c>
      <c r="N1171">
        <v>5055397</v>
      </c>
      <c r="O1171">
        <v>73</v>
      </c>
      <c r="P1171">
        <v>196084</v>
      </c>
      <c r="Q1171">
        <v>550</v>
      </c>
      <c r="R1171" t="s">
        <v>84</v>
      </c>
      <c r="S1171" t="s">
        <v>85</v>
      </c>
      <c r="T1171" t="s">
        <v>9244</v>
      </c>
      <c r="U1171" t="s">
        <v>9245</v>
      </c>
      <c r="V1171" t="s">
        <v>329</v>
      </c>
      <c r="W1171" t="s">
        <v>1878</v>
      </c>
      <c r="X1171" t="s">
        <v>331</v>
      </c>
      <c r="Y1171" t="s">
        <v>331</v>
      </c>
      <c r="Z1171" t="s">
        <v>703</v>
      </c>
      <c r="AA1171" t="s">
        <v>9046</v>
      </c>
      <c r="AB1171" t="s">
        <v>44</v>
      </c>
      <c r="AC1171" t="s">
        <v>27</v>
      </c>
      <c r="AD1171" t="s">
        <v>19436</v>
      </c>
      <c r="AE1171">
        <v>4</v>
      </c>
      <c r="AF1171">
        <v>94</v>
      </c>
      <c r="AH1171" t="s">
        <v>19024</v>
      </c>
      <c r="AI1171" t="s">
        <v>19343</v>
      </c>
      <c r="AJ1171" t="s">
        <v>19343</v>
      </c>
      <c r="AK1171" s="8" t="s">
        <v>47</v>
      </c>
      <c r="AL1171" s="8" t="s">
        <v>19344</v>
      </c>
    </row>
    <row r="1172" spans="1:38" hidden="1" x14ac:dyDescent="0.25">
      <c r="A1172" t="s">
        <v>9047</v>
      </c>
      <c r="B1172" t="s">
        <v>5638</v>
      </c>
      <c r="C1172" t="s">
        <v>149</v>
      </c>
      <c r="D1172" t="s">
        <v>1104</v>
      </c>
      <c r="E1172" t="s">
        <v>9194</v>
      </c>
      <c r="F1172" t="s">
        <v>1106</v>
      </c>
      <c r="H1172" t="s">
        <v>9246</v>
      </c>
      <c r="I1172" t="s">
        <v>9247</v>
      </c>
      <c r="J1172" t="s">
        <v>51</v>
      </c>
      <c r="K1172" t="s">
        <v>40</v>
      </c>
      <c r="L1172" t="s">
        <v>9248</v>
      </c>
      <c r="M1172" t="s">
        <v>9249</v>
      </c>
      <c r="N1172">
        <v>5055522</v>
      </c>
      <c r="O1172">
        <v>90</v>
      </c>
      <c r="P1172">
        <v>329139</v>
      </c>
      <c r="Q1172">
        <v>1296536</v>
      </c>
      <c r="R1172" t="s">
        <v>191</v>
      </c>
      <c r="S1172" t="s">
        <v>72</v>
      </c>
      <c r="T1172" t="s">
        <v>9250</v>
      </c>
      <c r="U1172" t="s">
        <v>9251</v>
      </c>
      <c r="V1172" t="s">
        <v>157</v>
      </c>
      <c r="W1172" t="s">
        <v>3855</v>
      </c>
      <c r="X1172" t="s">
        <v>3855</v>
      </c>
      <c r="Y1172" t="s">
        <v>3855</v>
      </c>
      <c r="Z1172" t="s">
        <v>737</v>
      </c>
      <c r="AA1172" t="s">
        <v>9047</v>
      </c>
      <c r="AB1172" t="s">
        <v>44</v>
      </c>
      <c r="AC1172" t="s">
        <v>27</v>
      </c>
      <c r="AD1172" t="s">
        <v>19436</v>
      </c>
      <c r="AE1172">
        <v>3</v>
      </c>
      <c r="AF1172">
        <v>114</v>
      </c>
      <c r="AH1172" t="s">
        <v>18964</v>
      </c>
      <c r="AI1172" t="s">
        <v>19343</v>
      </c>
      <c r="AJ1172" t="s">
        <v>19343</v>
      </c>
      <c r="AK1172" s="8" t="s">
        <v>19375</v>
      </c>
      <c r="AL1172" s="8" t="s">
        <v>19343</v>
      </c>
    </row>
    <row r="1173" spans="1:38" hidden="1" x14ac:dyDescent="0.25">
      <c r="A1173" t="s">
        <v>9048</v>
      </c>
      <c r="B1173" t="s">
        <v>369</v>
      </c>
      <c r="C1173" t="s">
        <v>149</v>
      </c>
      <c r="D1173" t="s">
        <v>1104</v>
      </c>
      <c r="E1173" t="s">
        <v>387</v>
      </c>
      <c r="F1173" t="s">
        <v>1106</v>
      </c>
      <c r="H1173" t="s">
        <v>9252</v>
      </c>
      <c r="I1173" t="s">
        <v>9253</v>
      </c>
      <c r="J1173" t="s">
        <v>51</v>
      </c>
      <c r="K1173" t="s">
        <v>40</v>
      </c>
      <c r="L1173" t="s">
        <v>9254</v>
      </c>
      <c r="M1173" t="s">
        <v>9255</v>
      </c>
      <c r="N1173">
        <v>5055893</v>
      </c>
      <c r="O1173">
        <v>85</v>
      </c>
      <c r="P1173">
        <v>329139</v>
      </c>
      <c r="Q1173">
        <v>1296536</v>
      </c>
      <c r="R1173" t="s">
        <v>191</v>
      </c>
      <c r="S1173" t="s">
        <v>72</v>
      </c>
      <c r="T1173" t="s">
        <v>9256</v>
      </c>
      <c r="U1173" t="s">
        <v>9257</v>
      </c>
      <c r="V1173" t="s">
        <v>157</v>
      </c>
      <c r="W1173" t="s">
        <v>3855</v>
      </c>
      <c r="X1173" t="s">
        <v>3855</v>
      </c>
      <c r="Y1173" t="s">
        <v>3855</v>
      </c>
      <c r="Z1173" t="s">
        <v>737</v>
      </c>
      <c r="AA1173" t="s">
        <v>9048</v>
      </c>
      <c r="AB1173" t="s">
        <v>44</v>
      </c>
      <c r="AC1173" t="s">
        <v>27</v>
      </c>
      <c r="AD1173" t="s">
        <v>19436</v>
      </c>
      <c r="AE1173">
        <v>3</v>
      </c>
      <c r="AF1173">
        <v>114</v>
      </c>
      <c r="AH1173" t="s">
        <v>18964</v>
      </c>
      <c r="AI1173" t="s">
        <v>19343</v>
      </c>
      <c r="AJ1173" t="s">
        <v>19343</v>
      </c>
      <c r="AK1173" s="8" t="s">
        <v>19375</v>
      </c>
      <c r="AL1173" s="8" t="s">
        <v>19343</v>
      </c>
    </row>
    <row r="1174" spans="1:38" hidden="1" x14ac:dyDescent="0.25">
      <c r="A1174" t="s">
        <v>9049</v>
      </c>
      <c r="B1174" t="s">
        <v>2318</v>
      </c>
      <c r="C1174" t="s">
        <v>149</v>
      </c>
      <c r="D1174" t="s">
        <v>6618</v>
      </c>
      <c r="F1174" t="s">
        <v>388</v>
      </c>
      <c r="H1174" t="s">
        <v>9258</v>
      </c>
      <c r="I1174" t="s">
        <v>9259</v>
      </c>
      <c r="J1174" t="s">
        <v>456</v>
      </c>
      <c r="K1174" t="s">
        <v>40</v>
      </c>
      <c r="L1174">
        <v>34399</v>
      </c>
      <c r="M1174" t="s">
        <v>40</v>
      </c>
      <c r="N1174">
        <v>5056146</v>
      </c>
      <c r="O1174">
        <v>4</v>
      </c>
      <c r="P1174">
        <v>4784288</v>
      </c>
      <c r="Q1174">
        <v>1296536</v>
      </c>
      <c r="R1174" t="s">
        <v>191</v>
      </c>
      <c r="S1174" t="s">
        <v>72</v>
      </c>
      <c r="T1174" t="s">
        <v>9260</v>
      </c>
      <c r="U1174" t="s">
        <v>9261</v>
      </c>
      <c r="V1174" t="s">
        <v>157</v>
      </c>
      <c r="W1174" t="s">
        <v>2568</v>
      </c>
      <c r="X1174" t="s">
        <v>9262</v>
      </c>
      <c r="Y1174" t="s">
        <v>9262</v>
      </c>
      <c r="Z1174" t="s">
        <v>596</v>
      </c>
      <c r="AA1174" t="s">
        <v>9049</v>
      </c>
      <c r="AB1174" t="s">
        <v>44</v>
      </c>
      <c r="AC1174" t="s">
        <v>27</v>
      </c>
      <c r="AD1174" t="s">
        <v>19436</v>
      </c>
      <c r="AE1174">
        <v>3</v>
      </c>
      <c r="AF1174">
        <v>114</v>
      </c>
      <c r="AH1174" t="s">
        <v>19028</v>
      </c>
      <c r="AI1174" t="s">
        <v>19343</v>
      </c>
      <c r="AJ1174" t="s">
        <v>19343</v>
      </c>
      <c r="AK1174" s="8" t="s">
        <v>19366</v>
      </c>
      <c r="AL1174" s="8" t="s">
        <v>19343</v>
      </c>
    </row>
    <row r="1175" spans="1:38" hidden="1" x14ac:dyDescent="0.25">
      <c r="A1175" t="s">
        <v>9050</v>
      </c>
      <c r="B1175" t="s">
        <v>322</v>
      </c>
      <c r="C1175" t="s">
        <v>149</v>
      </c>
      <c r="H1175" t="s">
        <v>9263</v>
      </c>
      <c r="I1175" t="s">
        <v>9264</v>
      </c>
      <c r="J1175" t="s">
        <v>35</v>
      </c>
      <c r="K1175" t="s">
        <v>40</v>
      </c>
      <c r="L1175" t="s">
        <v>9265</v>
      </c>
      <c r="M1175" t="s">
        <v>9266</v>
      </c>
      <c r="N1175">
        <v>5056456</v>
      </c>
      <c r="O1175">
        <v>48</v>
      </c>
      <c r="P1175">
        <v>192011</v>
      </c>
      <c r="Q1175">
        <v>550</v>
      </c>
      <c r="R1175" t="s">
        <v>84</v>
      </c>
      <c r="S1175" t="s">
        <v>85</v>
      </c>
      <c r="T1175" t="s">
        <v>9267</v>
      </c>
      <c r="U1175" t="s">
        <v>9268</v>
      </c>
      <c r="V1175" t="s">
        <v>329</v>
      </c>
      <c r="W1175" t="s">
        <v>8280</v>
      </c>
      <c r="X1175" t="s">
        <v>704</v>
      </c>
      <c r="Y1175" t="s">
        <v>704</v>
      </c>
      <c r="Z1175" t="s">
        <v>705</v>
      </c>
      <c r="AA1175" t="s">
        <v>9050</v>
      </c>
      <c r="AB1175" t="s">
        <v>44</v>
      </c>
      <c r="AC1175" t="s">
        <v>27</v>
      </c>
      <c r="AD1175" t="s">
        <v>19436</v>
      </c>
      <c r="AE1175">
        <v>1</v>
      </c>
      <c r="AF1175">
        <v>90</v>
      </c>
      <c r="AH1175" t="s">
        <v>18933</v>
      </c>
      <c r="AI1175" t="s">
        <v>19343</v>
      </c>
      <c r="AJ1175" t="s">
        <v>19343</v>
      </c>
      <c r="AK1175" s="8" t="s">
        <v>47</v>
      </c>
      <c r="AL1175" s="8" t="s">
        <v>19344</v>
      </c>
    </row>
    <row r="1176" spans="1:38" hidden="1" x14ac:dyDescent="0.25">
      <c r="A1176" t="s">
        <v>9051</v>
      </c>
      <c r="B1176" t="s">
        <v>322</v>
      </c>
      <c r="C1176" t="s">
        <v>149</v>
      </c>
      <c r="H1176" t="s">
        <v>9269</v>
      </c>
      <c r="I1176" t="s">
        <v>9270</v>
      </c>
      <c r="J1176" t="s">
        <v>35</v>
      </c>
      <c r="K1176" t="s">
        <v>40</v>
      </c>
      <c r="L1176" t="s">
        <v>9271</v>
      </c>
      <c r="M1176" t="s">
        <v>9272</v>
      </c>
      <c r="N1176">
        <v>5056573</v>
      </c>
      <c r="O1176">
        <v>60</v>
      </c>
      <c r="P1176">
        <v>313056</v>
      </c>
      <c r="Q1176">
        <v>550</v>
      </c>
      <c r="R1176" t="s">
        <v>84</v>
      </c>
      <c r="S1176" t="s">
        <v>85</v>
      </c>
      <c r="T1176" t="s">
        <v>9273</v>
      </c>
      <c r="U1176" t="s">
        <v>9274</v>
      </c>
      <c r="V1176" t="s">
        <v>329</v>
      </c>
      <c r="W1176" t="s">
        <v>703</v>
      </c>
      <c r="X1176" t="s">
        <v>704</v>
      </c>
      <c r="Y1176" t="s">
        <v>704</v>
      </c>
      <c r="Z1176" t="s">
        <v>705</v>
      </c>
      <c r="AA1176" t="s">
        <v>9051</v>
      </c>
      <c r="AB1176" t="s">
        <v>44</v>
      </c>
      <c r="AC1176" t="s">
        <v>27</v>
      </c>
      <c r="AD1176" t="s">
        <v>19436</v>
      </c>
      <c r="AE1176">
        <v>3</v>
      </c>
      <c r="AF1176">
        <v>66</v>
      </c>
      <c r="AH1176" t="s">
        <v>18964</v>
      </c>
      <c r="AI1176" t="s">
        <v>19343</v>
      </c>
      <c r="AJ1176" t="s">
        <v>19343</v>
      </c>
      <c r="AK1176" s="8" t="s">
        <v>47</v>
      </c>
      <c r="AL1176" s="8" t="s">
        <v>19343</v>
      </c>
    </row>
    <row r="1177" spans="1:38" hidden="1" x14ac:dyDescent="0.25">
      <c r="A1177" t="s">
        <v>9052</v>
      </c>
      <c r="B1177" t="s">
        <v>322</v>
      </c>
      <c r="C1177" t="s">
        <v>149</v>
      </c>
      <c r="H1177" t="s">
        <v>9275</v>
      </c>
      <c r="I1177" t="s">
        <v>9276</v>
      </c>
      <c r="J1177" t="s">
        <v>35</v>
      </c>
      <c r="K1177" t="s">
        <v>40</v>
      </c>
      <c r="L1177" t="s">
        <v>9277</v>
      </c>
      <c r="M1177" t="s">
        <v>9278</v>
      </c>
      <c r="N1177">
        <v>5057026</v>
      </c>
      <c r="O1177">
        <v>98</v>
      </c>
      <c r="P1177">
        <v>243700</v>
      </c>
      <c r="Q1177">
        <v>550</v>
      </c>
      <c r="R1177" t="s">
        <v>84</v>
      </c>
      <c r="S1177" t="s">
        <v>85</v>
      </c>
      <c r="T1177" t="s">
        <v>9279</v>
      </c>
      <c r="U1177" t="s">
        <v>9280</v>
      </c>
      <c r="V1177" t="s">
        <v>329</v>
      </c>
      <c r="W1177" t="s">
        <v>1878</v>
      </c>
      <c r="X1177" t="s">
        <v>331</v>
      </c>
      <c r="Y1177" t="s">
        <v>331</v>
      </c>
      <c r="Z1177" t="s">
        <v>703</v>
      </c>
      <c r="AA1177" t="s">
        <v>9052</v>
      </c>
      <c r="AB1177" t="s">
        <v>44</v>
      </c>
      <c r="AC1177" t="s">
        <v>27</v>
      </c>
      <c r="AD1177" t="s">
        <v>19436</v>
      </c>
      <c r="AE1177">
        <v>1</v>
      </c>
      <c r="AF1177">
        <v>134</v>
      </c>
      <c r="AH1177" t="s">
        <v>19039</v>
      </c>
      <c r="AI1177" t="s">
        <v>19344</v>
      </c>
      <c r="AJ1177" t="s">
        <v>19343</v>
      </c>
      <c r="AK1177" s="8" t="s">
        <v>47</v>
      </c>
      <c r="AL1177" s="8" t="s">
        <v>19344</v>
      </c>
    </row>
    <row r="1178" spans="1:38" hidden="1" x14ac:dyDescent="0.25">
      <c r="A1178" t="s">
        <v>9053</v>
      </c>
      <c r="B1178" t="s">
        <v>322</v>
      </c>
      <c r="C1178" t="s">
        <v>149</v>
      </c>
      <c r="H1178" t="s">
        <v>9281</v>
      </c>
      <c r="I1178" t="s">
        <v>9282</v>
      </c>
      <c r="J1178" t="s">
        <v>35</v>
      </c>
      <c r="K1178" t="s">
        <v>40</v>
      </c>
      <c r="L1178" t="s">
        <v>9283</v>
      </c>
      <c r="M1178" t="s">
        <v>9284</v>
      </c>
      <c r="N1178">
        <v>5057161</v>
      </c>
      <c r="O1178">
        <v>89</v>
      </c>
      <c r="P1178">
        <v>198966</v>
      </c>
      <c r="Q1178">
        <v>550</v>
      </c>
      <c r="R1178" t="s">
        <v>84</v>
      </c>
      <c r="S1178" t="s">
        <v>85</v>
      </c>
      <c r="T1178" t="s">
        <v>9285</v>
      </c>
      <c r="U1178" t="s">
        <v>9286</v>
      </c>
      <c r="V1178" t="s">
        <v>329</v>
      </c>
      <c r="W1178" t="s">
        <v>703</v>
      </c>
      <c r="X1178" t="s">
        <v>704</v>
      </c>
      <c r="Y1178" t="s">
        <v>704</v>
      </c>
      <c r="Z1178" t="s">
        <v>705</v>
      </c>
      <c r="AA1178" t="s">
        <v>9053</v>
      </c>
      <c r="AB1178" t="s">
        <v>44</v>
      </c>
      <c r="AC1178" t="s">
        <v>27</v>
      </c>
      <c r="AD1178" t="s">
        <v>19423</v>
      </c>
      <c r="AE1178" t="s">
        <v>46</v>
      </c>
      <c r="AF1178">
        <v>24</v>
      </c>
      <c r="AH1178" t="s">
        <v>18933</v>
      </c>
      <c r="AI1178" t="s">
        <v>19343</v>
      </c>
      <c r="AJ1178" t="s">
        <v>19343</v>
      </c>
      <c r="AK1178" s="8" t="s">
        <v>47</v>
      </c>
      <c r="AL1178" s="8" t="s">
        <v>19344</v>
      </c>
    </row>
    <row r="1179" spans="1:38" hidden="1" x14ac:dyDescent="0.25">
      <c r="A1179" t="s">
        <v>9054</v>
      </c>
      <c r="B1179" t="s">
        <v>5638</v>
      </c>
      <c r="C1179" t="s">
        <v>149</v>
      </c>
      <c r="D1179" t="s">
        <v>1104</v>
      </c>
      <c r="E1179" t="s">
        <v>9287</v>
      </c>
      <c r="F1179" t="s">
        <v>1106</v>
      </c>
      <c r="H1179" t="s">
        <v>9288</v>
      </c>
      <c r="I1179" t="s">
        <v>9289</v>
      </c>
      <c r="J1179" t="s">
        <v>51</v>
      </c>
      <c r="K1179" t="s">
        <v>40</v>
      </c>
      <c r="L1179" t="s">
        <v>9290</v>
      </c>
      <c r="M1179" t="s">
        <v>9291</v>
      </c>
      <c r="N1179">
        <v>5057911</v>
      </c>
      <c r="O1179">
        <v>88</v>
      </c>
      <c r="P1179">
        <v>329139</v>
      </c>
      <c r="Q1179">
        <v>1296536</v>
      </c>
      <c r="R1179" t="s">
        <v>191</v>
      </c>
      <c r="S1179" t="s">
        <v>72</v>
      </c>
      <c r="T1179" t="s">
        <v>9292</v>
      </c>
      <c r="U1179" t="s">
        <v>9293</v>
      </c>
      <c r="V1179" t="s">
        <v>157</v>
      </c>
      <c r="W1179" t="s">
        <v>3855</v>
      </c>
      <c r="X1179" t="s">
        <v>3855</v>
      </c>
      <c r="Y1179" t="s">
        <v>3855</v>
      </c>
      <c r="Z1179" t="s">
        <v>737</v>
      </c>
      <c r="AA1179" t="s">
        <v>9054</v>
      </c>
      <c r="AB1179" t="s">
        <v>44</v>
      </c>
      <c r="AC1179" t="s">
        <v>27</v>
      </c>
      <c r="AD1179" t="s">
        <v>19436</v>
      </c>
      <c r="AE1179">
        <v>3</v>
      </c>
      <c r="AF1179">
        <v>114</v>
      </c>
      <c r="AH1179" t="s">
        <v>18964</v>
      </c>
      <c r="AI1179" t="s">
        <v>19343</v>
      </c>
      <c r="AJ1179" t="s">
        <v>19343</v>
      </c>
      <c r="AK1179" s="8" t="s">
        <v>19375</v>
      </c>
      <c r="AL1179" s="8" t="s">
        <v>19343</v>
      </c>
    </row>
    <row r="1180" spans="1:38" hidden="1" x14ac:dyDescent="0.25">
      <c r="A1180" t="s">
        <v>9055</v>
      </c>
      <c r="B1180" t="s">
        <v>322</v>
      </c>
      <c r="C1180" t="s">
        <v>149</v>
      </c>
      <c r="H1180" t="s">
        <v>9294</v>
      </c>
      <c r="I1180" t="s">
        <v>9295</v>
      </c>
      <c r="J1180" t="s">
        <v>35</v>
      </c>
      <c r="K1180" t="s">
        <v>40</v>
      </c>
      <c r="L1180" t="s">
        <v>9296</v>
      </c>
      <c r="M1180" t="s">
        <v>9297</v>
      </c>
      <c r="N1180">
        <v>5058138</v>
      </c>
      <c r="O1180">
        <v>44</v>
      </c>
      <c r="P1180">
        <v>262462</v>
      </c>
      <c r="Q1180">
        <v>550</v>
      </c>
      <c r="R1180" t="s">
        <v>84</v>
      </c>
      <c r="S1180" t="s">
        <v>85</v>
      </c>
      <c r="T1180" t="s">
        <v>9298</v>
      </c>
      <c r="U1180" t="s">
        <v>9299</v>
      </c>
      <c r="V1180" t="s">
        <v>329</v>
      </c>
      <c r="W1180" t="s">
        <v>1878</v>
      </c>
      <c r="X1180" t="s">
        <v>331</v>
      </c>
      <c r="Y1180" t="s">
        <v>331</v>
      </c>
      <c r="Z1180" t="s">
        <v>332</v>
      </c>
      <c r="AA1180" t="s">
        <v>9055</v>
      </c>
      <c r="AB1180" t="s">
        <v>44</v>
      </c>
      <c r="AC1180" t="s">
        <v>27</v>
      </c>
      <c r="AD1180" t="s">
        <v>19414</v>
      </c>
      <c r="AE1180" t="s">
        <v>46</v>
      </c>
      <c r="AF1180">
        <v>790</v>
      </c>
      <c r="AH1180" t="s">
        <v>19072</v>
      </c>
      <c r="AI1180" t="s">
        <v>19343</v>
      </c>
      <c r="AJ1180" t="s">
        <v>19343</v>
      </c>
      <c r="AK1180" s="8" t="s">
        <v>47</v>
      </c>
      <c r="AL1180" s="8" t="s">
        <v>19344</v>
      </c>
    </row>
    <row r="1181" spans="1:38" hidden="1" x14ac:dyDescent="0.25">
      <c r="A1181" t="s">
        <v>9056</v>
      </c>
      <c r="B1181" t="s">
        <v>248</v>
      </c>
      <c r="C1181" t="s">
        <v>149</v>
      </c>
      <c r="D1181" t="s">
        <v>248</v>
      </c>
      <c r="E1181" t="s">
        <v>248</v>
      </c>
      <c r="F1181" t="s">
        <v>1758</v>
      </c>
      <c r="G1181" t="s">
        <v>248</v>
      </c>
      <c r="H1181" t="s">
        <v>9300</v>
      </c>
      <c r="I1181" t="s">
        <v>9301</v>
      </c>
      <c r="J1181" t="s">
        <v>35</v>
      </c>
      <c r="K1181" t="s">
        <v>40</v>
      </c>
      <c r="L1181" t="s">
        <v>9302</v>
      </c>
      <c r="M1181" t="s">
        <v>9303</v>
      </c>
      <c r="N1181">
        <v>5058259</v>
      </c>
      <c r="O1181">
        <v>35</v>
      </c>
      <c r="P1181">
        <v>381779</v>
      </c>
      <c r="Q1181">
        <v>550</v>
      </c>
      <c r="R1181" t="s">
        <v>84</v>
      </c>
      <c r="S1181" t="s">
        <v>85</v>
      </c>
      <c r="T1181" t="s">
        <v>9304</v>
      </c>
      <c r="U1181" t="s">
        <v>9305</v>
      </c>
      <c r="V1181" t="s">
        <v>553</v>
      </c>
      <c r="W1181" t="s">
        <v>1765</v>
      </c>
      <c r="X1181" t="s">
        <v>1765</v>
      </c>
      <c r="Y1181" t="s">
        <v>1765</v>
      </c>
      <c r="Z1181" t="s">
        <v>3890</v>
      </c>
      <c r="AA1181" t="s">
        <v>9056</v>
      </c>
      <c r="AB1181" t="s">
        <v>44</v>
      </c>
      <c r="AC1181" t="s">
        <v>27</v>
      </c>
      <c r="AD1181" t="s">
        <v>19412</v>
      </c>
      <c r="AE1181" t="s">
        <v>46</v>
      </c>
      <c r="AF1181">
        <v>432</v>
      </c>
      <c r="AH1181" t="s">
        <v>18983</v>
      </c>
      <c r="AI1181" t="s">
        <v>19343</v>
      </c>
      <c r="AJ1181" t="s">
        <v>19343</v>
      </c>
      <c r="AK1181" s="8" t="s">
        <v>47</v>
      </c>
      <c r="AL1181" s="8" t="s">
        <v>19344</v>
      </c>
    </row>
    <row r="1182" spans="1:38" hidden="1" x14ac:dyDescent="0.25">
      <c r="A1182" t="s">
        <v>9057</v>
      </c>
      <c r="B1182" t="s">
        <v>3150</v>
      </c>
      <c r="C1182" t="s">
        <v>149</v>
      </c>
      <c r="D1182" t="s">
        <v>422</v>
      </c>
      <c r="F1182" t="s">
        <v>2646</v>
      </c>
      <c r="H1182" t="s">
        <v>9306</v>
      </c>
      <c r="I1182" t="s">
        <v>9307</v>
      </c>
      <c r="J1182" t="s">
        <v>35</v>
      </c>
      <c r="K1182" t="s">
        <v>40</v>
      </c>
      <c r="L1182" t="s">
        <v>9308</v>
      </c>
      <c r="M1182" t="s">
        <v>9309</v>
      </c>
      <c r="N1182">
        <v>5058329</v>
      </c>
      <c r="O1182">
        <v>358</v>
      </c>
      <c r="P1182">
        <v>39986</v>
      </c>
      <c r="Q1182">
        <v>208224</v>
      </c>
      <c r="R1182" t="s">
        <v>591</v>
      </c>
      <c r="S1182" t="s">
        <v>592</v>
      </c>
      <c r="T1182" t="s">
        <v>9310</v>
      </c>
      <c r="U1182" t="s">
        <v>9311</v>
      </c>
      <c r="V1182" t="s">
        <v>1719</v>
      </c>
      <c r="W1182" t="s">
        <v>2653</v>
      </c>
      <c r="X1182" t="s">
        <v>2653</v>
      </c>
      <c r="Y1182" t="s">
        <v>2653</v>
      </c>
      <c r="Z1182" t="s">
        <v>567</v>
      </c>
      <c r="AA1182" t="s">
        <v>9057</v>
      </c>
      <c r="AB1182" t="s">
        <v>44</v>
      </c>
      <c r="AC1182" t="s">
        <v>27</v>
      </c>
      <c r="AD1182" t="s">
        <v>19414</v>
      </c>
      <c r="AE1182" t="s">
        <v>46</v>
      </c>
      <c r="AF1182">
        <v>125</v>
      </c>
      <c r="AH1182" t="s">
        <v>40</v>
      </c>
      <c r="AI1182" t="s">
        <v>19343</v>
      </c>
      <c r="AJ1182" t="s">
        <v>19343</v>
      </c>
      <c r="AK1182" s="8" t="s">
        <v>47</v>
      </c>
      <c r="AL1182" s="8" t="s">
        <v>19344</v>
      </c>
    </row>
    <row r="1183" spans="1:38" hidden="1" x14ac:dyDescent="0.25">
      <c r="A1183" t="s">
        <v>9058</v>
      </c>
      <c r="C1183" t="s">
        <v>149</v>
      </c>
      <c r="H1183" t="s">
        <v>9312</v>
      </c>
      <c r="I1183" t="s">
        <v>9313</v>
      </c>
      <c r="J1183" t="s">
        <v>51</v>
      </c>
      <c r="K1183" t="s">
        <v>40</v>
      </c>
      <c r="L1183" t="s">
        <v>9314</v>
      </c>
      <c r="M1183" t="s">
        <v>9315</v>
      </c>
      <c r="N1183">
        <v>5058537</v>
      </c>
      <c r="O1183">
        <v>131</v>
      </c>
      <c r="P1183">
        <v>83696</v>
      </c>
      <c r="Q1183">
        <v>550</v>
      </c>
      <c r="R1183" t="s">
        <v>84</v>
      </c>
      <c r="S1183" t="s">
        <v>85</v>
      </c>
      <c r="T1183" t="s">
        <v>9316</v>
      </c>
      <c r="U1183" t="s">
        <v>9317</v>
      </c>
      <c r="V1183" t="s">
        <v>8640</v>
      </c>
      <c r="W1183" t="s">
        <v>8641</v>
      </c>
      <c r="X1183" t="s">
        <v>8642</v>
      </c>
      <c r="Y1183" t="s">
        <v>8642</v>
      </c>
      <c r="Z1183" t="s">
        <v>1854</v>
      </c>
      <c r="AA1183" t="s">
        <v>9058</v>
      </c>
      <c r="AB1183" t="s">
        <v>44</v>
      </c>
      <c r="AC1183" t="s">
        <v>27</v>
      </c>
      <c r="AD1183" t="s">
        <v>19436</v>
      </c>
      <c r="AE1183">
        <v>1</v>
      </c>
      <c r="AF1183">
        <v>113</v>
      </c>
      <c r="AH1183" t="s">
        <v>19012</v>
      </c>
      <c r="AI1183" t="s">
        <v>19343</v>
      </c>
      <c r="AJ1183" t="s">
        <v>19343</v>
      </c>
      <c r="AK1183" s="8" t="s">
        <v>19370</v>
      </c>
      <c r="AL1183" s="8" t="s">
        <v>19344</v>
      </c>
    </row>
    <row r="1184" spans="1:38" hidden="1" x14ac:dyDescent="0.25">
      <c r="A1184" t="s">
        <v>9059</v>
      </c>
      <c r="B1184" t="s">
        <v>7948</v>
      </c>
      <c r="H1184" t="s">
        <v>9318</v>
      </c>
      <c r="I1184" t="s">
        <v>9319</v>
      </c>
      <c r="J1184" t="s">
        <v>35</v>
      </c>
      <c r="K1184" t="s">
        <v>40</v>
      </c>
      <c r="L1184" t="s">
        <v>9320</v>
      </c>
      <c r="M1184" t="s">
        <v>9321</v>
      </c>
      <c r="N1184">
        <v>5058636</v>
      </c>
      <c r="O1184">
        <v>235</v>
      </c>
      <c r="P1184">
        <v>60546</v>
      </c>
      <c r="Q1184">
        <v>550</v>
      </c>
      <c r="R1184" t="s">
        <v>84</v>
      </c>
      <c r="S1184" t="s">
        <v>85</v>
      </c>
      <c r="T1184" t="s">
        <v>9322</v>
      </c>
      <c r="U1184" t="s">
        <v>9323</v>
      </c>
      <c r="V1184" t="s">
        <v>9324</v>
      </c>
      <c r="W1184" t="s">
        <v>9325</v>
      </c>
      <c r="X1184" t="s">
        <v>9325</v>
      </c>
      <c r="Y1184" t="s">
        <v>9325</v>
      </c>
      <c r="Z1184" t="s">
        <v>9326</v>
      </c>
      <c r="AA1184" t="s">
        <v>9059</v>
      </c>
      <c r="AB1184" t="s">
        <v>44</v>
      </c>
      <c r="AC1184" t="s">
        <v>27</v>
      </c>
      <c r="AD1184" t="s">
        <v>19430</v>
      </c>
      <c r="AE1184" t="s">
        <v>46</v>
      </c>
      <c r="AF1184">
        <v>41</v>
      </c>
      <c r="AH1184" t="s">
        <v>19073</v>
      </c>
      <c r="AI1184" t="s">
        <v>19343</v>
      </c>
      <c r="AJ1184" t="s">
        <v>19343</v>
      </c>
      <c r="AK1184" s="8" t="s">
        <v>19372</v>
      </c>
      <c r="AL1184" s="8" t="s">
        <v>19344</v>
      </c>
    </row>
    <row r="1185" spans="1:38" hidden="1" x14ac:dyDescent="0.25">
      <c r="A1185" t="s">
        <v>9060</v>
      </c>
      <c r="B1185" t="s">
        <v>2419</v>
      </c>
      <c r="C1185" t="s">
        <v>2420</v>
      </c>
      <c r="F1185" t="s">
        <v>2421</v>
      </c>
      <c r="H1185" t="s">
        <v>9327</v>
      </c>
      <c r="I1185" t="s">
        <v>9328</v>
      </c>
      <c r="J1185" t="s">
        <v>35</v>
      </c>
      <c r="K1185" t="s">
        <v>40</v>
      </c>
      <c r="L1185" t="s">
        <v>9329</v>
      </c>
      <c r="M1185" t="s">
        <v>9330</v>
      </c>
      <c r="N1185">
        <v>5059108</v>
      </c>
      <c r="O1185">
        <v>109</v>
      </c>
      <c r="P1185">
        <v>110138</v>
      </c>
      <c r="Q1185">
        <v>550</v>
      </c>
      <c r="R1185" t="s">
        <v>84</v>
      </c>
      <c r="S1185" t="s">
        <v>85</v>
      </c>
      <c r="T1185" t="s">
        <v>9331</v>
      </c>
      <c r="U1185" t="s">
        <v>9332</v>
      </c>
      <c r="V1185" t="s">
        <v>2430</v>
      </c>
      <c r="W1185" t="s">
        <v>7194</v>
      </c>
      <c r="X1185" t="s">
        <v>7194</v>
      </c>
      <c r="Y1185" t="s">
        <v>7194</v>
      </c>
      <c r="Z1185" t="s">
        <v>2432</v>
      </c>
      <c r="AA1185" t="s">
        <v>9060</v>
      </c>
      <c r="AB1185" t="s">
        <v>44</v>
      </c>
      <c r="AC1185" t="s">
        <v>27</v>
      </c>
      <c r="AD1185" t="s">
        <v>19412</v>
      </c>
      <c r="AE1185" t="s">
        <v>46</v>
      </c>
      <c r="AF1185">
        <v>995</v>
      </c>
      <c r="AH1185" t="s">
        <v>18931</v>
      </c>
      <c r="AI1185" t="s">
        <v>19343</v>
      </c>
      <c r="AJ1185" t="s">
        <v>19343</v>
      </c>
      <c r="AK1185" s="8" t="s">
        <v>47</v>
      </c>
      <c r="AL1185" s="8" t="s">
        <v>19344</v>
      </c>
    </row>
    <row r="1186" spans="1:38" hidden="1" x14ac:dyDescent="0.25">
      <c r="A1186" t="s">
        <v>9061</v>
      </c>
      <c r="B1186" t="s">
        <v>715</v>
      </c>
      <c r="C1186" t="s">
        <v>149</v>
      </c>
      <c r="H1186" t="s">
        <v>9333</v>
      </c>
      <c r="I1186" t="s">
        <v>9334</v>
      </c>
      <c r="J1186" t="s">
        <v>35</v>
      </c>
      <c r="K1186" t="s">
        <v>40</v>
      </c>
      <c r="L1186" t="s">
        <v>9335</v>
      </c>
      <c r="M1186" t="s">
        <v>9336</v>
      </c>
      <c r="N1186">
        <v>5061284</v>
      </c>
      <c r="O1186">
        <v>59</v>
      </c>
      <c r="P1186">
        <v>209917</v>
      </c>
      <c r="Q1186">
        <v>550</v>
      </c>
      <c r="R1186" t="s">
        <v>84</v>
      </c>
      <c r="S1186" t="s">
        <v>85</v>
      </c>
      <c r="T1186" t="s">
        <v>40</v>
      </c>
      <c r="U1186" t="s">
        <v>9337</v>
      </c>
      <c r="V1186" t="s">
        <v>329</v>
      </c>
      <c r="W1186" t="s">
        <v>721</v>
      </c>
      <c r="X1186" t="s">
        <v>722</v>
      </c>
      <c r="Y1186" t="s">
        <v>722</v>
      </c>
      <c r="Z1186" t="s">
        <v>722</v>
      </c>
      <c r="AA1186" t="s">
        <v>9061</v>
      </c>
      <c r="AB1186" t="s">
        <v>44</v>
      </c>
      <c r="AC1186" t="s">
        <v>27</v>
      </c>
      <c r="AD1186" t="s">
        <v>19439</v>
      </c>
      <c r="AE1186" t="s">
        <v>46</v>
      </c>
      <c r="AF1186">
        <v>374</v>
      </c>
      <c r="AH1186" t="s">
        <v>19074</v>
      </c>
      <c r="AI1186" t="s">
        <v>19343</v>
      </c>
      <c r="AJ1186" t="s">
        <v>19343</v>
      </c>
      <c r="AK1186" s="8" t="s">
        <v>47</v>
      </c>
      <c r="AL1186" s="8" t="s">
        <v>19344</v>
      </c>
    </row>
    <row r="1187" spans="1:38" hidden="1" x14ac:dyDescent="0.25">
      <c r="A1187" t="s">
        <v>9062</v>
      </c>
      <c r="B1187" t="s">
        <v>9338</v>
      </c>
      <c r="H1187" t="s">
        <v>9339</v>
      </c>
      <c r="I1187" t="s">
        <v>9340</v>
      </c>
      <c r="J1187" t="s">
        <v>456</v>
      </c>
      <c r="K1187" t="s">
        <v>40</v>
      </c>
      <c r="L1187" t="s">
        <v>9341</v>
      </c>
      <c r="M1187" t="s">
        <v>40</v>
      </c>
      <c r="N1187">
        <v>5061388</v>
      </c>
      <c r="O1187">
        <v>5</v>
      </c>
      <c r="P1187">
        <v>4633407</v>
      </c>
      <c r="Q1187">
        <v>1333851</v>
      </c>
      <c r="R1187" t="s">
        <v>9342</v>
      </c>
      <c r="S1187" t="s">
        <v>72</v>
      </c>
      <c r="T1187" t="s">
        <v>9343</v>
      </c>
      <c r="U1187" t="s">
        <v>9344</v>
      </c>
      <c r="V1187" t="s">
        <v>7147</v>
      </c>
      <c r="W1187" t="s">
        <v>7148</v>
      </c>
      <c r="X1187" t="s">
        <v>7148</v>
      </c>
      <c r="Y1187" t="s">
        <v>7148</v>
      </c>
      <c r="Z1187" t="s">
        <v>580</v>
      </c>
      <c r="AA1187" t="s">
        <v>9062</v>
      </c>
      <c r="AB1187" t="s">
        <v>44</v>
      </c>
      <c r="AC1187" t="s">
        <v>27</v>
      </c>
      <c r="AD1187" t="s">
        <v>19436</v>
      </c>
      <c r="AE1187">
        <v>2</v>
      </c>
      <c r="AF1187">
        <v>97</v>
      </c>
      <c r="AH1187" t="s">
        <v>19075</v>
      </c>
      <c r="AI1187" t="s">
        <v>19344</v>
      </c>
      <c r="AJ1187" t="s">
        <v>19343</v>
      </c>
      <c r="AK1187" s="8" t="s">
        <v>19372</v>
      </c>
      <c r="AL1187" s="8" t="s">
        <v>19343</v>
      </c>
    </row>
    <row r="1188" spans="1:38" hidden="1" x14ac:dyDescent="0.25">
      <c r="A1188" t="s">
        <v>9063</v>
      </c>
      <c r="B1188" t="s">
        <v>177</v>
      </c>
      <c r="C1188" t="s">
        <v>149</v>
      </c>
      <c r="F1188" t="s">
        <v>150</v>
      </c>
      <c r="H1188" t="s">
        <v>9345</v>
      </c>
      <c r="I1188" t="s">
        <v>9346</v>
      </c>
      <c r="J1188" t="s">
        <v>51</v>
      </c>
      <c r="K1188" t="s">
        <v>40</v>
      </c>
      <c r="L1188" t="s">
        <v>9347</v>
      </c>
      <c r="M1188" t="s">
        <v>9348</v>
      </c>
      <c r="N1188">
        <v>5062045</v>
      </c>
      <c r="O1188">
        <v>90</v>
      </c>
      <c r="P1188">
        <v>223215</v>
      </c>
      <c r="Q1188">
        <v>208224</v>
      </c>
      <c r="R1188" t="s">
        <v>591</v>
      </c>
      <c r="S1188" t="s">
        <v>592</v>
      </c>
      <c r="T1188" t="s">
        <v>9349</v>
      </c>
      <c r="U1188" t="s">
        <v>9350</v>
      </c>
      <c r="V1188" t="s">
        <v>157</v>
      </c>
      <c r="W1188" t="s">
        <v>184</v>
      </c>
      <c r="X1188" t="s">
        <v>184</v>
      </c>
      <c r="Y1188" t="s">
        <v>184</v>
      </c>
      <c r="Z1188" t="s">
        <v>857</v>
      </c>
      <c r="AA1188" t="s">
        <v>9063</v>
      </c>
      <c r="AB1188" t="s">
        <v>44</v>
      </c>
      <c r="AC1188" t="s">
        <v>27</v>
      </c>
      <c r="AD1188" t="s">
        <v>19414</v>
      </c>
      <c r="AE1188" t="s">
        <v>46</v>
      </c>
      <c r="AF1188">
        <v>125</v>
      </c>
      <c r="AH1188" t="s">
        <v>18933</v>
      </c>
      <c r="AI1188" t="s">
        <v>19343</v>
      </c>
      <c r="AJ1188" t="s">
        <v>19345</v>
      </c>
      <c r="AK1188" s="8" t="s">
        <v>47</v>
      </c>
      <c r="AL1188" s="8" t="s">
        <v>19344</v>
      </c>
    </row>
    <row r="1189" spans="1:38" hidden="1" x14ac:dyDescent="0.25">
      <c r="A1189" t="s">
        <v>9064</v>
      </c>
      <c r="B1189" t="s">
        <v>4362</v>
      </c>
      <c r="C1189" t="s">
        <v>149</v>
      </c>
      <c r="D1189" t="s">
        <v>4363</v>
      </c>
      <c r="F1189" t="s">
        <v>4364</v>
      </c>
      <c r="H1189" t="s">
        <v>9351</v>
      </c>
      <c r="I1189" t="s">
        <v>9352</v>
      </c>
      <c r="J1189" t="s">
        <v>35</v>
      </c>
      <c r="K1189" t="s">
        <v>40</v>
      </c>
      <c r="L1189" t="s">
        <v>9353</v>
      </c>
      <c r="M1189" t="s">
        <v>9354</v>
      </c>
      <c r="N1189">
        <v>5062730</v>
      </c>
      <c r="O1189">
        <v>223</v>
      </c>
      <c r="P1189">
        <v>81520</v>
      </c>
      <c r="Q1189">
        <v>158836</v>
      </c>
      <c r="R1189" t="s">
        <v>71</v>
      </c>
      <c r="S1189" t="s">
        <v>72</v>
      </c>
      <c r="T1189" t="s">
        <v>9355</v>
      </c>
      <c r="U1189" t="s">
        <v>9356</v>
      </c>
      <c r="V1189" t="s">
        <v>4371</v>
      </c>
      <c r="W1189" t="s">
        <v>4372</v>
      </c>
      <c r="X1189" t="s">
        <v>2432</v>
      </c>
      <c r="Y1189" t="s">
        <v>2432</v>
      </c>
      <c r="Z1189" t="s">
        <v>4373</v>
      </c>
      <c r="AA1189" t="s">
        <v>9064</v>
      </c>
      <c r="AB1189" t="s">
        <v>44</v>
      </c>
      <c r="AC1189" t="s">
        <v>27</v>
      </c>
      <c r="AD1189" t="s">
        <v>19436</v>
      </c>
      <c r="AE1189">
        <v>3</v>
      </c>
      <c r="AF1189">
        <v>114</v>
      </c>
      <c r="AH1189" t="s">
        <v>19063</v>
      </c>
      <c r="AI1189" t="s">
        <v>19343</v>
      </c>
      <c r="AJ1189" t="s">
        <v>19343</v>
      </c>
      <c r="AK1189" s="8" t="s">
        <v>19375</v>
      </c>
      <c r="AL1189" s="8" t="s">
        <v>19343</v>
      </c>
    </row>
    <row r="1190" spans="1:38" hidden="1" x14ac:dyDescent="0.25">
      <c r="A1190" t="s">
        <v>9065</v>
      </c>
      <c r="B1190" t="s">
        <v>248</v>
      </c>
      <c r="C1190" t="s">
        <v>248</v>
      </c>
      <c r="H1190" t="s">
        <v>9357</v>
      </c>
      <c r="I1190" t="s">
        <v>9358</v>
      </c>
      <c r="J1190" t="s">
        <v>35</v>
      </c>
      <c r="K1190" t="s">
        <v>40</v>
      </c>
      <c r="L1190" t="s">
        <v>9359</v>
      </c>
      <c r="M1190" t="s">
        <v>9360</v>
      </c>
      <c r="N1190">
        <v>5062861</v>
      </c>
      <c r="O1190">
        <v>16</v>
      </c>
      <c r="P1190">
        <v>503616</v>
      </c>
      <c r="Q1190">
        <v>158836</v>
      </c>
      <c r="R1190" t="s">
        <v>71</v>
      </c>
      <c r="S1190" t="s">
        <v>72</v>
      </c>
      <c r="T1190" t="s">
        <v>9361</v>
      </c>
      <c r="U1190" t="s">
        <v>9362</v>
      </c>
      <c r="V1190" t="s">
        <v>553</v>
      </c>
      <c r="W1190" t="s">
        <v>554</v>
      </c>
      <c r="X1190" t="s">
        <v>554</v>
      </c>
      <c r="Y1190" t="s">
        <v>554</v>
      </c>
      <c r="Z1190" t="s">
        <v>498</v>
      </c>
      <c r="AA1190" t="s">
        <v>9065</v>
      </c>
      <c r="AB1190" t="s">
        <v>44</v>
      </c>
      <c r="AC1190" t="s">
        <v>27</v>
      </c>
      <c r="AD1190" t="s">
        <v>19436</v>
      </c>
      <c r="AE1190">
        <v>1</v>
      </c>
      <c r="AF1190">
        <v>190</v>
      </c>
      <c r="AH1190" t="s">
        <v>18936</v>
      </c>
      <c r="AI1190" t="s">
        <v>19343</v>
      </c>
      <c r="AJ1190" t="s">
        <v>19343</v>
      </c>
      <c r="AK1190" s="8" t="s">
        <v>47</v>
      </c>
      <c r="AL1190" s="8" t="s">
        <v>19344</v>
      </c>
    </row>
    <row r="1191" spans="1:38" hidden="1" x14ac:dyDescent="0.25">
      <c r="A1191" t="s">
        <v>9066</v>
      </c>
      <c r="B1191" t="s">
        <v>715</v>
      </c>
      <c r="C1191" t="s">
        <v>149</v>
      </c>
      <c r="H1191" t="s">
        <v>9363</v>
      </c>
      <c r="I1191" t="s">
        <v>9364</v>
      </c>
      <c r="J1191" t="s">
        <v>35</v>
      </c>
      <c r="K1191" t="s">
        <v>40</v>
      </c>
      <c r="L1191" t="s">
        <v>9365</v>
      </c>
      <c r="M1191" t="s">
        <v>9366</v>
      </c>
      <c r="N1191">
        <v>5062972</v>
      </c>
      <c r="O1191">
        <v>45</v>
      </c>
      <c r="P1191">
        <v>731395</v>
      </c>
      <c r="Q1191">
        <v>550</v>
      </c>
      <c r="R1191" t="s">
        <v>84</v>
      </c>
      <c r="S1191" t="s">
        <v>85</v>
      </c>
      <c r="T1191" t="s">
        <v>9367</v>
      </c>
      <c r="U1191" t="s">
        <v>9368</v>
      </c>
      <c r="V1191" t="s">
        <v>329</v>
      </c>
      <c r="W1191" t="s">
        <v>721</v>
      </c>
      <c r="X1191" t="s">
        <v>722</v>
      </c>
      <c r="Y1191" t="s">
        <v>722</v>
      </c>
      <c r="Z1191" t="s">
        <v>9369</v>
      </c>
      <c r="AA1191" t="s">
        <v>9066</v>
      </c>
      <c r="AB1191" t="s">
        <v>44</v>
      </c>
      <c r="AC1191" t="s">
        <v>27</v>
      </c>
      <c r="AD1191" t="s">
        <v>19412</v>
      </c>
      <c r="AE1191" t="s">
        <v>46</v>
      </c>
      <c r="AF1191">
        <v>721</v>
      </c>
      <c r="AH1191" t="s">
        <v>40</v>
      </c>
      <c r="AI1191" t="s">
        <v>19343</v>
      </c>
      <c r="AJ1191" t="s">
        <v>19343</v>
      </c>
      <c r="AK1191" s="8" t="s">
        <v>47</v>
      </c>
      <c r="AL1191" s="8" t="s">
        <v>19344</v>
      </c>
    </row>
    <row r="1192" spans="1:38" hidden="1" x14ac:dyDescent="0.25">
      <c r="A1192" t="s">
        <v>9067</v>
      </c>
      <c r="B1192" t="s">
        <v>715</v>
      </c>
      <c r="C1192" t="s">
        <v>149</v>
      </c>
      <c r="H1192" t="s">
        <v>9370</v>
      </c>
      <c r="I1192" t="s">
        <v>9371</v>
      </c>
      <c r="J1192" t="s">
        <v>51</v>
      </c>
      <c r="K1192" t="s">
        <v>40</v>
      </c>
      <c r="L1192" t="s">
        <v>9372</v>
      </c>
      <c r="M1192" t="s">
        <v>9373</v>
      </c>
      <c r="N1192">
        <v>5063481</v>
      </c>
      <c r="O1192">
        <v>97</v>
      </c>
      <c r="P1192">
        <v>266717</v>
      </c>
      <c r="Q1192">
        <v>550</v>
      </c>
      <c r="R1192" t="s">
        <v>84</v>
      </c>
      <c r="S1192" t="s">
        <v>85</v>
      </c>
      <c r="T1192" t="s">
        <v>40</v>
      </c>
      <c r="U1192" t="s">
        <v>9374</v>
      </c>
      <c r="V1192" t="s">
        <v>329</v>
      </c>
      <c r="W1192" t="s">
        <v>3049</v>
      </c>
      <c r="X1192" t="s">
        <v>722</v>
      </c>
      <c r="Y1192" t="s">
        <v>722</v>
      </c>
      <c r="Z1192" t="s">
        <v>722</v>
      </c>
      <c r="AA1192" t="s">
        <v>9067</v>
      </c>
      <c r="AB1192" t="s">
        <v>44</v>
      </c>
      <c r="AC1192" t="s">
        <v>27</v>
      </c>
      <c r="AD1192" t="s">
        <v>19436</v>
      </c>
      <c r="AE1192">
        <v>2</v>
      </c>
      <c r="AF1192">
        <v>138</v>
      </c>
      <c r="AH1192" t="s">
        <v>19076</v>
      </c>
      <c r="AI1192" t="s">
        <v>19343</v>
      </c>
      <c r="AJ1192" t="s">
        <v>19343</v>
      </c>
      <c r="AK1192" s="8" t="s">
        <v>47</v>
      </c>
      <c r="AL1192" s="8" t="s">
        <v>19343</v>
      </c>
    </row>
    <row r="1193" spans="1:38" hidden="1" x14ac:dyDescent="0.25">
      <c r="A1193" t="s">
        <v>9068</v>
      </c>
      <c r="B1193" t="s">
        <v>715</v>
      </c>
      <c r="C1193" t="s">
        <v>149</v>
      </c>
      <c r="H1193" t="s">
        <v>9375</v>
      </c>
      <c r="I1193" t="s">
        <v>9376</v>
      </c>
      <c r="J1193" t="s">
        <v>2636</v>
      </c>
      <c r="K1193" t="s">
        <v>40</v>
      </c>
      <c r="L1193" t="s">
        <v>9377</v>
      </c>
      <c r="M1193" t="s">
        <v>40</v>
      </c>
      <c r="N1193">
        <v>5063609</v>
      </c>
      <c r="O1193">
        <v>35</v>
      </c>
      <c r="P1193">
        <v>291010</v>
      </c>
      <c r="Q1193">
        <v>550</v>
      </c>
      <c r="R1193" t="s">
        <v>84</v>
      </c>
      <c r="S1193" t="s">
        <v>85</v>
      </c>
      <c r="T1193" t="s">
        <v>40</v>
      </c>
      <c r="U1193" t="s">
        <v>9378</v>
      </c>
      <c r="V1193" t="s">
        <v>329</v>
      </c>
      <c r="W1193" t="s">
        <v>2639</v>
      </c>
      <c r="X1193" t="s">
        <v>722</v>
      </c>
      <c r="Y1193" t="s">
        <v>722</v>
      </c>
      <c r="Z1193" t="s">
        <v>722</v>
      </c>
      <c r="AA1193" t="s">
        <v>9068</v>
      </c>
      <c r="AB1193" t="s">
        <v>44</v>
      </c>
      <c r="AC1193" t="s">
        <v>27</v>
      </c>
      <c r="AD1193" t="s">
        <v>19436</v>
      </c>
      <c r="AE1193">
        <v>2</v>
      </c>
      <c r="AF1193">
        <v>145</v>
      </c>
      <c r="AH1193" t="s">
        <v>18933</v>
      </c>
      <c r="AI1193" t="s">
        <v>19343</v>
      </c>
      <c r="AJ1193" t="s">
        <v>19343</v>
      </c>
      <c r="AK1193" s="8" t="s">
        <v>47</v>
      </c>
      <c r="AL1193" s="8" t="s">
        <v>19343</v>
      </c>
    </row>
    <row r="1194" spans="1:38" hidden="1" x14ac:dyDescent="0.25">
      <c r="A1194" t="s">
        <v>9069</v>
      </c>
      <c r="B1194" t="s">
        <v>177</v>
      </c>
      <c r="C1194" t="s">
        <v>149</v>
      </c>
      <c r="D1194" t="s">
        <v>6090</v>
      </c>
      <c r="F1194" t="s">
        <v>388</v>
      </c>
      <c r="H1194" t="s">
        <v>9379</v>
      </c>
      <c r="I1194" t="s">
        <v>9380</v>
      </c>
      <c r="J1194" t="s">
        <v>456</v>
      </c>
      <c r="K1194" t="s">
        <v>40</v>
      </c>
      <c r="L1194">
        <v>34983</v>
      </c>
      <c r="M1194" t="s">
        <v>40</v>
      </c>
      <c r="N1194">
        <v>5063734</v>
      </c>
      <c r="O1194">
        <v>4</v>
      </c>
      <c r="P1194">
        <v>4632074</v>
      </c>
      <c r="Q1194">
        <v>301105</v>
      </c>
      <c r="R1194" t="s">
        <v>854</v>
      </c>
      <c r="S1194" t="s">
        <v>72</v>
      </c>
      <c r="T1194" t="s">
        <v>9381</v>
      </c>
      <c r="U1194" t="s">
        <v>9382</v>
      </c>
      <c r="V1194" t="s">
        <v>157</v>
      </c>
      <c r="W1194" t="s">
        <v>2568</v>
      </c>
      <c r="X1194" t="s">
        <v>9262</v>
      </c>
      <c r="Y1194" t="s">
        <v>9262</v>
      </c>
      <c r="Z1194" t="s">
        <v>3506</v>
      </c>
      <c r="AA1194" t="s">
        <v>9069</v>
      </c>
      <c r="AB1194" t="s">
        <v>44</v>
      </c>
      <c r="AC1194" t="s">
        <v>27</v>
      </c>
      <c r="AD1194" t="s">
        <v>19435</v>
      </c>
      <c r="AE1194" t="s">
        <v>46</v>
      </c>
      <c r="AF1194">
        <v>269</v>
      </c>
      <c r="AH1194" t="s">
        <v>19041</v>
      </c>
      <c r="AI1194" t="s">
        <v>19343</v>
      </c>
      <c r="AJ1194" t="s">
        <v>19343</v>
      </c>
      <c r="AK1194" s="8" t="s">
        <v>19372</v>
      </c>
      <c r="AL1194" s="8" t="s">
        <v>19343</v>
      </c>
    </row>
    <row r="1195" spans="1:38" hidden="1" x14ac:dyDescent="0.25">
      <c r="A1195" t="s">
        <v>9070</v>
      </c>
      <c r="B1195" t="s">
        <v>387</v>
      </c>
      <c r="C1195" t="s">
        <v>149</v>
      </c>
      <c r="D1195" t="s">
        <v>586</v>
      </c>
      <c r="F1195" t="s">
        <v>150</v>
      </c>
      <c r="H1195" t="s">
        <v>9383</v>
      </c>
      <c r="I1195" t="s">
        <v>9384</v>
      </c>
      <c r="J1195" t="s">
        <v>51</v>
      </c>
      <c r="K1195" t="s">
        <v>40</v>
      </c>
      <c r="L1195" t="s">
        <v>9385</v>
      </c>
      <c r="M1195" t="s">
        <v>9386</v>
      </c>
      <c r="N1195">
        <v>5064512</v>
      </c>
      <c r="O1195">
        <v>234</v>
      </c>
      <c r="P1195">
        <v>47651</v>
      </c>
      <c r="Q1195">
        <v>2494701</v>
      </c>
      <c r="R1195" t="s">
        <v>5524</v>
      </c>
      <c r="S1195" t="s">
        <v>5525</v>
      </c>
      <c r="T1195" t="s">
        <v>9387</v>
      </c>
      <c r="U1195" t="s">
        <v>9388</v>
      </c>
      <c r="V1195" t="s">
        <v>157</v>
      </c>
      <c r="W1195" t="s">
        <v>826</v>
      </c>
      <c r="X1195" t="s">
        <v>826</v>
      </c>
      <c r="Y1195" t="s">
        <v>826</v>
      </c>
      <c r="Z1195" t="s">
        <v>827</v>
      </c>
      <c r="AA1195" t="s">
        <v>9070</v>
      </c>
      <c r="AB1195" t="s">
        <v>44</v>
      </c>
      <c r="AC1195" t="s">
        <v>27</v>
      </c>
      <c r="AD1195" t="s">
        <v>19425</v>
      </c>
      <c r="AE1195" t="s">
        <v>46</v>
      </c>
      <c r="AF1195" t="s">
        <v>47</v>
      </c>
      <c r="AH1195" t="s">
        <v>18930</v>
      </c>
      <c r="AI1195" t="s">
        <v>19343</v>
      </c>
      <c r="AJ1195" t="s">
        <v>19343</v>
      </c>
      <c r="AK1195" s="8" t="s">
        <v>47</v>
      </c>
      <c r="AL1195" s="8" t="s">
        <v>19344</v>
      </c>
    </row>
    <row r="1196" spans="1:38" hidden="1" x14ac:dyDescent="0.25">
      <c r="A1196" t="s">
        <v>9071</v>
      </c>
      <c r="C1196" t="s">
        <v>149</v>
      </c>
      <c r="H1196" t="s">
        <v>9389</v>
      </c>
      <c r="I1196" t="s">
        <v>9390</v>
      </c>
      <c r="J1196" t="s">
        <v>51</v>
      </c>
      <c r="K1196" t="s">
        <v>40</v>
      </c>
      <c r="L1196" t="s">
        <v>9391</v>
      </c>
      <c r="M1196" t="s">
        <v>9392</v>
      </c>
      <c r="N1196">
        <v>5065327</v>
      </c>
      <c r="O1196">
        <v>121</v>
      </c>
      <c r="P1196">
        <v>245799</v>
      </c>
      <c r="Q1196">
        <v>550</v>
      </c>
      <c r="R1196" t="s">
        <v>84</v>
      </c>
      <c r="S1196" t="s">
        <v>85</v>
      </c>
      <c r="T1196" t="s">
        <v>9393</v>
      </c>
      <c r="U1196" t="s">
        <v>9394</v>
      </c>
      <c r="V1196" t="s">
        <v>2173</v>
      </c>
      <c r="W1196" t="s">
        <v>2366</v>
      </c>
      <c r="X1196" t="s">
        <v>2367</v>
      </c>
      <c r="Y1196" t="s">
        <v>2367</v>
      </c>
      <c r="Z1196" t="s">
        <v>1371</v>
      </c>
      <c r="AA1196" t="s">
        <v>9071</v>
      </c>
      <c r="AB1196" t="s">
        <v>44</v>
      </c>
      <c r="AC1196" t="s">
        <v>27</v>
      </c>
      <c r="AD1196" t="s">
        <v>19436</v>
      </c>
      <c r="AE1196">
        <v>1</v>
      </c>
      <c r="AF1196">
        <v>93</v>
      </c>
      <c r="AH1196" t="s">
        <v>18994</v>
      </c>
      <c r="AI1196" t="s">
        <v>19344</v>
      </c>
      <c r="AJ1196" t="s">
        <v>19343</v>
      </c>
      <c r="AK1196" s="8" t="s">
        <v>47</v>
      </c>
      <c r="AL1196" s="8" t="s">
        <v>19344</v>
      </c>
    </row>
    <row r="1197" spans="1:38" hidden="1" x14ac:dyDescent="0.25">
      <c r="A1197" t="s">
        <v>9072</v>
      </c>
      <c r="C1197" t="s">
        <v>149</v>
      </c>
      <c r="H1197" t="s">
        <v>9395</v>
      </c>
      <c r="I1197" t="s">
        <v>9396</v>
      </c>
      <c r="J1197" t="s">
        <v>35</v>
      </c>
      <c r="K1197" t="s">
        <v>40</v>
      </c>
      <c r="L1197" t="s">
        <v>9397</v>
      </c>
      <c r="M1197" t="s">
        <v>9398</v>
      </c>
      <c r="N1197">
        <v>5065590</v>
      </c>
      <c r="O1197">
        <v>235</v>
      </c>
      <c r="P1197">
        <v>60034</v>
      </c>
      <c r="Q1197">
        <v>158836</v>
      </c>
      <c r="R1197" t="s">
        <v>71</v>
      </c>
      <c r="S1197" t="s">
        <v>72</v>
      </c>
      <c r="T1197" t="s">
        <v>9399</v>
      </c>
      <c r="U1197" t="s">
        <v>9400</v>
      </c>
      <c r="V1197" t="s">
        <v>2173</v>
      </c>
      <c r="W1197" t="s">
        <v>3233</v>
      </c>
      <c r="X1197" t="s">
        <v>238</v>
      </c>
      <c r="Y1197" t="s">
        <v>238</v>
      </c>
      <c r="Z1197" t="s">
        <v>3234</v>
      </c>
      <c r="AA1197" t="s">
        <v>9072</v>
      </c>
      <c r="AB1197" t="s">
        <v>44</v>
      </c>
      <c r="AC1197" t="s">
        <v>27</v>
      </c>
      <c r="AD1197" t="s">
        <v>19436</v>
      </c>
      <c r="AE1197">
        <v>2</v>
      </c>
      <c r="AF1197">
        <v>78</v>
      </c>
      <c r="AH1197" t="s">
        <v>19038</v>
      </c>
      <c r="AI1197" t="s">
        <v>19343</v>
      </c>
      <c r="AJ1197" t="s">
        <v>19343</v>
      </c>
      <c r="AK1197" s="8" t="s">
        <v>19370</v>
      </c>
      <c r="AL1197" s="8" t="s">
        <v>19343</v>
      </c>
    </row>
    <row r="1198" spans="1:38" hidden="1" x14ac:dyDescent="0.25">
      <c r="A1198" t="s">
        <v>9073</v>
      </c>
      <c r="B1198" t="s">
        <v>603</v>
      </c>
      <c r="C1198" t="s">
        <v>149</v>
      </c>
      <c r="D1198" t="s">
        <v>604</v>
      </c>
      <c r="F1198" t="s">
        <v>605</v>
      </c>
      <c r="H1198" t="s">
        <v>9401</v>
      </c>
      <c r="I1198" t="s">
        <v>9402</v>
      </c>
      <c r="J1198" t="s">
        <v>51</v>
      </c>
      <c r="K1198" t="s">
        <v>40</v>
      </c>
      <c r="L1198" t="s">
        <v>9403</v>
      </c>
      <c r="M1198" t="s">
        <v>9404</v>
      </c>
      <c r="N1198">
        <v>5065669</v>
      </c>
      <c r="O1198">
        <v>318</v>
      </c>
      <c r="P1198">
        <v>222530</v>
      </c>
      <c r="Q1198">
        <v>158836</v>
      </c>
      <c r="R1198" t="s">
        <v>71</v>
      </c>
      <c r="S1198" t="s">
        <v>72</v>
      </c>
      <c r="T1198" t="s">
        <v>9405</v>
      </c>
      <c r="U1198" t="s">
        <v>9406</v>
      </c>
      <c r="V1198" t="s">
        <v>612</v>
      </c>
      <c r="W1198" t="s">
        <v>295</v>
      </c>
      <c r="X1198" t="s">
        <v>295</v>
      </c>
      <c r="Y1198" t="s">
        <v>295</v>
      </c>
      <c r="Z1198" t="s">
        <v>613</v>
      </c>
      <c r="AA1198" t="s">
        <v>9073</v>
      </c>
      <c r="AB1198" t="s">
        <v>44</v>
      </c>
      <c r="AC1198" t="s">
        <v>27</v>
      </c>
      <c r="AD1198" t="s">
        <v>19436</v>
      </c>
      <c r="AE1198">
        <v>1</v>
      </c>
      <c r="AF1198">
        <v>45</v>
      </c>
      <c r="AH1198" t="s">
        <v>18989</v>
      </c>
      <c r="AI1198" t="s">
        <v>19343</v>
      </c>
      <c r="AJ1198" t="s">
        <v>19343</v>
      </c>
      <c r="AK1198" s="8" t="s">
        <v>19372</v>
      </c>
      <c r="AL1198" s="8" t="s">
        <v>19344</v>
      </c>
    </row>
    <row r="1199" spans="1:38" hidden="1" x14ac:dyDescent="0.25">
      <c r="A1199" t="s">
        <v>9074</v>
      </c>
      <c r="B1199" t="s">
        <v>248</v>
      </c>
      <c r="H1199" t="s">
        <v>9407</v>
      </c>
      <c r="I1199" t="s">
        <v>9408</v>
      </c>
      <c r="J1199" t="s">
        <v>51</v>
      </c>
      <c r="K1199" t="s">
        <v>40</v>
      </c>
      <c r="L1199">
        <v>1022141</v>
      </c>
      <c r="M1199" t="s">
        <v>9409</v>
      </c>
      <c r="N1199">
        <v>5067015</v>
      </c>
      <c r="O1199">
        <v>212</v>
      </c>
      <c r="P1199">
        <v>58231</v>
      </c>
      <c r="Q1199">
        <v>158836</v>
      </c>
      <c r="R1199" t="s">
        <v>71</v>
      </c>
      <c r="S1199" t="s">
        <v>72</v>
      </c>
      <c r="T1199" t="s">
        <v>9410</v>
      </c>
      <c r="U1199" t="s">
        <v>9411</v>
      </c>
      <c r="V1199" t="s">
        <v>7939</v>
      </c>
      <c r="W1199" t="s">
        <v>9412</v>
      </c>
      <c r="X1199" t="s">
        <v>9412</v>
      </c>
      <c r="Y1199" t="s">
        <v>9412</v>
      </c>
      <c r="Z1199" t="s">
        <v>2176</v>
      </c>
      <c r="AA1199" t="s">
        <v>9074</v>
      </c>
      <c r="AB1199" t="s">
        <v>44</v>
      </c>
      <c r="AC1199" t="s">
        <v>27</v>
      </c>
      <c r="AD1199" t="s">
        <v>19436</v>
      </c>
      <c r="AE1199">
        <v>1</v>
      </c>
      <c r="AF1199">
        <v>93</v>
      </c>
      <c r="AH1199" t="s">
        <v>18964</v>
      </c>
      <c r="AI1199" t="s">
        <v>19344</v>
      </c>
      <c r="AJ1199" t="s">
        <v>19343</v>
      </c>
      <c r="AK1199" s="8" t="s">
        <v>47</v>
      </c>
      <c r="AL1199" s="8" t="s">
        <v>19344</v>
      </c>
    </row>
    <row r="1200" spans="1:38" hidden="1" x14ac:dyDescent="0.25">
      <c r="A1200" t="s">
        <v>9075</v>
      </c>
      <c r="B1200" t="s">
        <v>387</v>
      </c>
      <c r="C1200" t="s">
        <v>387</v>
      </c>
      <c r="D1200" t="s">
        <v>387</v>
      </c>
      <c r="F1200" t="s">
        <v>388</v>
      </c>
      <c r="H1200" t="s">
        <v>9413</v>
      </c>
      <c r="I1200" t="s">
        <v>9414</v>
      </c>
      <c r="J1200" t="s">
        <v>51</v>
      </c>
      <c r="K1200" t="s">
        <v>40</v>
      </c>
      <c r="L1200">
        <v>32534</v>
      </c>
      <c r="M1200" t="s">
        <v>9415</v>
      </c>
      <c r="N1200">
        <v>5067265</v>
      </c>
      <c r="O1200">
        <v>98</v>
      </c>
      <c r="P1200">
        <v>212883</v>
      </c>
      <c r="Q1200">
        <v>1296536</v>
      </c>
      <c r="R1200" t="s">
        <v>191</v>
      </c>
      <c r="S1200" t="s">
        <v>72</v>
      </c>
      <c r="T1200" t="s">
        <v>9416</v>
      </c>
      <c r="U1200" t="s">
        <v>9417</v>
      </c>
      <c r="V1200" t="s">
        <v>157</v>
      </c>
      <c r="W1200" t="s">
        <v>394</v>
      </c>
      <c r="X1200" t="s">
        <v>394</v>
      </c>
      <c r="Y1200" t="s">
        <v>394</v>
      </c>
      <c r="Z1200" t="s">
        <v>737</v>
      </c>
      <c r="AA1200" t="s">
        <v>9075</v>
      </c>
      <c r="AB1200" t="s">
        <v>44</v>
      </c>
      <c r="AC1200" t="s">
        <v>27</v>
      </c>
      <c r="AD1200" t="s">
        <v>19436</v>
      </c>
      <c r="AE1200">
        <v>3</v>
      </c>
      <c r="AF1200">
        <v>171</v>
      </c>
      <c r="AH1200" t="s">
        <v>19062</v>
      </c>
      <c r="AI1200" t="s">
        <v>19343</v>
      </c>
      <c r="AJ1200" t="s">
        <v>19343</v>
      </c>
      <c r="AK1200" s="8" t="s">
        <v>19366</v>
      </c>
      <c r="AL1200" s="8" t="s">
        <v>19343</v>
      </c>
    </row>
    <row r="1201" spans="1:38" hidden="1" x14ac:dyDescent="0.25">
      <c r="A1201" t="s">
        <v>9076</v>
      </c>
      <c r="B1201" t="s">
        <v>3150</v>
      </c>
      <c r="C1201" t="s">
        <v>149</v>
      </c>
      <c r="D1201" t="s">
        <v>422</v>
      </c>
      <c r="F1201" t="s">
        <v>2646</v>
      </c>
      <c r="H1201" t="s">
        <v>9418</v>
      </c>
      <c r="I1201" t="s">
        <v>9419</v>
      </c>
      <c r="J1201" t="s">
        <v>35</v>
      </c>
      <c r="K1201" t="s">
        <v>40</v>
      </c>
      <c r="L1201" t="s">
        <v>9420</v>
      </c>
      <c r="M1201" t="s">
        <v>9421</v>
      </c>
      <c r="N1201">
        <v>5067277</v>
      </c>
      <c r="O1201">
        <v>225</v>
      </c>
      <c r="P1201">
        <v>117953</v>
      </c>
      <c r="Q1201">
        <v>299766</v>
      </c>
      <c r="R1201" t="s">
        <v>733</v>
      </c>
      <c r="S1201" t="s">
        <v>72</v>
      </c>
      <c r="T1201" t="s">
        <v>9422</v>
      </c>
      <c r="U1201" t="s">
        <v>9423</v>
      </c>
      <c r="V1201" t="s">
        <v>1719</v>
      </c>
      <c r="W1201" t="s">
        <v>2653</v>
      </c>
      <c r="X1201" t="s">
        <v>2653</v>
      </c>
      <c r="Y1201" t="s">
        <v>2653</v>
      </c>
      <c r="Z1201" t="s">
        <v>567</v>
      </c>
      <c r="AA1201" t="s">
        <v>9076</v>
      </c>
      <c r="AB1201" t="s">
        <v>44</v>
      </c>
      <c r="AC1201" t="s">
        <v>27</v>
      </c>
      <c r="AD1201" t="s">
        <v>19436</v>
      </c>
      <c r="AE1201">
        <v>1</v>
      </c>
      <c r="AF1201">
        <v>153</v>
      </c>
      <c r="AH1201" t="s">
        <v>19060</v>
      </c>
      <c r="AI1201" t="s">
        <v>19343</v>
      </c>
      <c r="AJ1201" t="s">
        <v>19343</v>
      </c>
      <c r="AK1201" s="8" t="s">
        <v>47</v>
      </c>
      <c r="AL1201" s="8" t="s">
        <v>19344</v>
      </c>
    </row>
    <row r="1202" spans="1:38" hidden="1" x14ac:dyDescent="0.25">
      <c r="A1202" t="s">
        <v>9077</v>
      </c>
      <c r="B1202" t="s">
        <v>369</v>
      </c>
      <c r="C1202" t="s">
        <v>149</v>
      </c>
      <c r="D1202" t="s">
        <v>1104</v>
      </c>
      <c r="E1202" t="s">
        <v>9424</v>
      </c>
      <c r="F1202" t="s">
        <v>1106</v>
      </c>
      <c r="H1202" t="s">
        <v>9425</v>
      </c>
      <c r="I1202" t="s">
        <v>9426</v>
      </c>
      <c r="J1202" t="s">
        <v>51</v>
      </c>
      <c r="K1202" t="s">
        <v>40</v>
      </c>
      <c r="L1202" t="s">
        <v>9427</v>
      </c>
      <c r="M1202" t="s">
        <v>9428</v>
      </c>
      <c r="N1202">
        <v>5067525</v>
      </c>
      <c r="O1202">
        <v>106</v>
      </c>
      <c r="P1202">
        <v>159176</v>
      </c>
      <c r="Q1202">
        <v>61645</v>
      </c>
      <c r="R1202" t="s">
        <v>38</v>
      </c>
      <c r="S1202" t="s">
        <v>39</v>
      </c>
      <c r="T1202" t="s">
        <v>9429</v>
      </c>
      <c r="U1202" t="s">
        <v>9430</v>
      </c>
      <c r="V1202" t="s">
        <v>157</v>
      </c>
      <c r="W1202" t="s">
        <v>3855</v>
      </c>
      <c r="X1202" t="s">
        <v>3855</v>
      </c>
      <c r="Y1202" t="s">
        <v>3855</v>
      </c>
      <c r="Z1202" t="s">
        <v>8192</v>
      </c>
      <c r="AA1202" t="s">
        <v>9077</v>
      </c>
      <c r="AB1202" t="s">
        <v>44</v>
      </c>
      <c r="AC1202" t="s">
        <v>27</v>
      </c>
      <c r="AD1202" t="s">
        <v>19423</v>
      </c>
      <c r="AE1202" t="s">
        <v>46</v>
      </c>
      <c r="AF1202">
        <v>610</v>
      </c>
      <c r="AH1202" t="s">
        <v>19001</v>
      </c>
      <c r="AI1202" t="s">
        <v>19344</v>
      </c>
      <c r="AJ1202" t="s">
        <v>19343</v>
      </c>
      <c r="AK1202" s="8" t="s">
        <v>19372</v>
      </c>
      <c r="AL1202" s="8" t="s">
        <v>19344</v>
      </c>
    </row>
    <row r="1203" spans="1:38" hidden="1" x14ac:dyDescent="0.25">
      <c r="A1203" t="s">
        <v>9078</v>
      </c>
      <c r="C1203" t="s">
        <v>149</v>
      </c>
      <c r="H1203" t="s">
        <v>9431</v>
      </c>
      <c r="I1203" t="s">
        <v>9432</v>
      </c>
      <c r="J1203" t="s">
        <v>35</v>
      </c>
      <c r="K1203" t="s">
        <v>40</v>
      </c>
      <c r="L1203" t="s">
        <v>9433</v>
      </c>
      <c r="M1203" t="s">
        <v>9434</v>
      </c>
      <c r="N1203">
        <v>5067730</v>
      </c>
      <c r="O1203">
        <v>124</v>
      </c>
      <c r="P1203">
        <v>112245</v>
      </c>
      <c r="Q1203">
        <v>158836</v>
      </c>
      <c r="R1203" t="s">
        <v>71</v>
      </c>
      <c r="S1203" t="s">
        <v>72</v>
      </c>
      <c r="T1203" t="s">
        <v>9435</v>
      </c>
      <c r="U1203" t="s">
        <v>9436</v>
      </c>
      <c r="V1203" t="s">
        <v>2173</v>
      </c>
      <c r="W1203" t="s">
        <v>3233</v>
      </c>
      <c r="X1203" t="s">
        <v>238</v>
      </c>
      <c r="Y1203" t="s">
        <v>238</v>
      </c>
      <c r="Z1203" t="s">
        <v>3234</v>
      </c>
      <c r="AA1203" t="s">
        <v>9078</v>
      </c>
      <c r="AB1203" t="s">
        <v>44</v>
      </c>
      <c r="AC1203" t="s">
        <v>27</v>
      </c>
      <c r="AD1203" t="s">
        <v>19436</v>
      </c>
      <c r="AE1203">
        <v>2</v>
      </c>
      <c r="AF1203">
        <v>78</v>
      </c>
      <c r="AH1203" t="s">
        <v>18964</v>
      </c>
      <c r="AI1203" t="s">
        <v>19343</v>
      </c>
      <c r="AJ1203" t="s">
        <v>19343</v>
      </c>
      <c r="AK1203" s="8" t="s">
        <v>19370</v>
      </c>
      <c r="AL1203" s="8" t="s">
        <v>19343</v>
      </c>
    </row>
    <row r="1204" spans="1:38" hidden="1" x14ac:dyDescent="0.25">
      <c r="A1204" t="s">
        <v>9079</v>
      </c>
      <c r="B1204" t="s">
        <v>322</v>
      </c>
      <c r="C1204" t="s">
        <v>149</v>
      </c>
      <c r="H1204" t="s">
        <v>9437</v>
      </c>
      <c r="I1204" t="s">
        <v>9438</v>
      </c>
      <c r="J1204" t="s">
        <v>35</v>
      </c>
      <c r="K1204" t="s">
        <v>40</v>
      </c>
      <c r="L1204" t="s">
        <v>9439</v>
      </c>
      <c r="M1204" t="s">
        <v>9440</v>
      </c>
      <c r="N1204">
        <v>5067956</v>
      </c>
      <c r="O1204">
        <v>74</v>
      </c>
      <c r="P1204">
        <v>159015</v>
      </c>
      <c r="Q1204">
        <v>550</v>
      </c>
      <c r="R1204" t="s">
        <v>84</v>
      </c>
      <c r="S1204" t="s">
        <v>85</v>
      </c>
      <c r="T1204" t="s">
        <v>9441</v>
      </c>
      <c r="U1204" t="s">
        <v>9442</v>
      </c>
      <c r="V1204" t="s">
        <v>329</v>
      </c>
      <c r="W1204" t="s">
        <v>8280</v>
      </c>
      <c r="X1204" t="s">
        <v>704</v>
      </c>
      <c r="Y1204" t="s">
        <v>704</v>
      </c>
      <c r="Z1204" t="s">
        <v>705</v>
      </c>
      <c r="AA1204" t="s">
        <v>9079</v>
      </c>
      <c r="AB1204" t="s">
        <v>44</v>
      </c>
      <c r="AC1204" t="s">
        <v>27</v>
      </c>
      <c r="AD1204" t="s">
        <v>19423</v>
      </c>
      <c r="AE1204" t="s">
        <v>46</v>
      </c>
      <c r="AF1204">
        <v>24</v>
      </c>
      <c r="AH1204" t="s">
        <v>18966</v>
      </c>
      <c r="AI1204" t="s">
        <v>19343</v>
      </c>
      <c r="AJ1204" t="s">
        <v>19343</v>
      </c>
      <c r="AK1204" s="8" t="s">
        <v>47</v>
      </c>
      <c r="AL1204" s="8" t="s">
        <v>19344</v>
      </c>
    </row>
    <row r="1205" spans="1:38" hidden="1" x14ac:dyDescent="0.25">
      <c r="A1205" t="s">
        <v>9080</v>
      </c>
      <c r="B1205" t="s">
        <v>322</v>
      </c>
      <c r="C1205" t="s">
        <v>149</v>
      </c>
      <c r="H1205" t="s">
        <v>9443</v>
      </c>
      <c r="I1205" t="s">
        <v>9444</v>
      </c>
      <c r="J1205" t="s">
        <v>35</v>
      </c>
      <c r="K1205" t="s">
        <v>40</v>
      </c>
      <c r="L1205" t="s">
        <v>9445</v>
      </c>
      <c r="M1205" t="s">
        <v>9446</v>
      </c>
      <c r="N1205">
        <v>5068080</v>
      </c>
      <c r="O1205">
        <v>70</v>
      </c>
      <c r="P1205">
        <v>160793</v>
      </c>
      <c r="Q1205">
        <v>550</v>
      </c>
      <c r="R1205" t="s">
        <v>84</v>
      </c>
      <c r="S1205" t="s">
        <v>85</v>
      </c>
      <c r="T1205" t="s">
        <v>9447</v>
      </c>
      <c r="U1205" t="s">
        <v>9448</v>
      </c>
      <c r="V1205" t="s">
        <v>329</v>
      </c>
      <c r="W1205" t="s">
        <v>703</v>
      </c>
      <c r="X1205" t="s">
        <v>704</v>
      </c>
      <c r="Y1205" t="s">
        <v>704</v>
      </c>
      <c r="Z1205" t="s">
        <v>705</v>
      </c>
      <c r="AA1205" t="s">
        <v>9080</v>
      </c>
      <c r="AB1205" t="s">
        <v>44</v>
      </c>
      <c r="AC1205" t="s">
        <v>27</v>
      </c>
      <c r="AD1205" t="s">
        <v>19423</v>
      </c>
      <c r="AE1205" t="s">
        <v>46</v>
      </c>
      <c r="AF1205">
        <v>24</v>
      </c>
      <c r="AH1205" t="s">
        <v>18966</v>
      </c>
      <c r="AI1205" t="s">
        <v>19343</v>
      </c>
      <c r="AJ1205" t="s">
        <v>19343</v>
      </c>
      <c r="AK1205" s="8" t="s">
        <v>47</v>
      </c>
      <c r="AL1205" s="8" t="s">
        <v>19344</v>
      </c>
    </row>
    <row r="1206" spans="1:38" hidden="1" x14ac:dyDescent="0.25">
      <c r="A1206" t="s">
        <v>9081</v>
      </c>
      <c r="B1206" t="s">
        <v>248</v>
      </c>
      <c r="C1206" t="s">
        <v>149</v>
      </c>
      <c r="D1206" t="s">
        <v>248</v>
      </c>
      <c r="F1206" t="s">
        <v>249</v>
      </c>
      <c r="H1206" t="s">
        <v>9449</v>
      </c>
      <c r="I1206" t="s">
        <v>9450</v>
      </c>
      <c r="J1206" t="s">
        <v>35</v>
      </c>
      <c r="K1206" t="s">
        <v>40</v>
      </c>
      <c r="L1206" t="s">
        <v>9451</v>
      </c>
      <c r="M1206" t="s">
        <v>9452</v>
      </c>
      <c r="N1206">
        <v>5068308</v>
      </c>
      <c r="O1206">
        <v>118</v>
      </c>
      <c r="P1206">
        <v>102887</v>
      </c>
      <c r="Q1206">
        <v>299766</v>
      </c>
      <c r="R1206" t="s">
        <v>733</v>
      </c>
      <c r="S1206" t="s">
        <v>72</v>
      </c>
      <c r="T1206" t="s">
        <v>9453</v>
      </c>
      <c r="U1206" t="s">
        <v>9454</v>
      </c>
      <c r="V1206" t="s">
        <v>257</v>
      </c>
      <c r="W1206" t="s">
        <v>258</v>
      </c>
      <c r="X1206" t="s">
        <v>258</v>
      </c>
      <c r="Y1206" t="s">
        <v>258</v>
      </c>
      <c r="Z1206" t="s">
        <v>259</v>
      </c>
      <c r="AA1206" t="s">
        <v>9081</v>
      </c>
      <c r="AB1206" t="s">
        <v>44</v>
      </c>
      <c r="AC1206" t="s">
        <v>27</v>
      </c>
      <c r="AD1206" t="s">
        <v>19436</v>
      </c>
      <c r="AE1206">
        <v>1</v>
      </c>
      <c r="AF1206">
        <v>662</v>
      </c>
      <c r="AH1206" t="s">
        <v>19058</v>
      </c>
      <c r="AI1206" t="s">
        <v>19344</v>
      </c>
      <c r="AJ1206" t="s">
        <v>19343</v>
      </c>
      <c r="AK1206" s="8" t="s">
        <v>47</v>
      </c>
      <c r="AL1206" s="8" t="s">
        <v>19344</v>
      </c>
    </row>
    <row r="1207" spans="1:38" hidden="1" x14ac:dyDescent="0.25">
      <c r="A1207" t="s">
        <v>9082</v>
      </c>
      <c r="B1207" t="s">
        <v>322</v>
      </c>
      <c r="C1207" t="s">
        <v>149</v>
      </c>
      <c r="H1207" t="s">
        <v>9455</v>
      </c>
      <c r="I1207" t="s">
        <v>9456</v>
      </c>
      <c r="J1207" t="s">
        <v>35</v>
      </c>
      <c r="K1207" t="s">
        <v>40</v>
      </c>
      <c r="L1207" t="s">
        <v>9457</v>
      </c>
      <c r="M1207" t="s">
        <v>9458</v>
      </c>
      <c r="N1207">
        <v>5068345</v>
      </c>
      <c r="O1207">
        <v>103</v>
      </c>
      <c r="P1207">
        <v>234807</v>
      </c>
      <c r="Q1207">
        <v>550</v>
      </c>
      <c r="R1207" t="s">
        <v>84</v>
      </c>
      <c r="S1207" t="s">
        <v>85</v>
      </c>
      <c r="T1207" t="s">
        <v>9459</v>
      </c>
      <c r="U1207" t="s">
        <v>9460</v>
      </c>
      <c r="V1207" t="s">
        <v>329</v>
      </c>
      <c r="W1207" t="s">
        <v>1878</v>
      </c>
      <c r="X1207" t="s">
        <v>331</v>
      </c>
      <c r="Y1207" t="s">
        <v>331</v>
      </c>
      <c r="Z1207" t="s">
        <v>332</v>
      </c>
      <c r="AA1207" t="s">
        <v>9082</v>
      </c>
      <c r="AB1207" t="s">
        <v>44</v>
      </c>
      <c r="AC1207" t="s">
        <v>27</v>
      </c>
      <c r="AD1207" t="s">
        <v>19436</v>
      </c>
      <c r="AE1207">
        <v>4</v>
      </c>
      <c r="AF1207">
        <v>94</v>
      </c>
      <c r="AH1207" t="s">
        <v>19024</v>
      </c>
      <c r="AI1207" t="s">
        <v>19343</v>
      </c>
      <c r="AJ1207" t="s">
        <v>19343</v>
      </c>
      <c r="AK1207" s="8" t="s">
        <v>47</v>
      </c>
      <c r="AL1207" s="8" t="s">
        <v>19344</v>
      </c>
    </row>
    <row r="1208" spans="1:38" hidden="1" x14ac:dyDescent="0.25">
      <c r="A1208" t="s">
        <v>9083</v>
      </c>
      <c r="B1208" t="s">
        <v>5638</v>
      </c>
      <c r="C1208" t="s">
        <v>9461</v>
      </c>
      <c r="H1208" t="s">
        <v>9462</v>
      </c>
      <c r="I1208" t="s">
        <v>9463</v>
      </c>
      <c r="J1208" t="s">
        <v>51</v>
      </c>
      <c r="K1208" t="s">
        <v>40</v>
      </c>
      <c r="L1208" t="s">
        <v>9464</v>
      </c>
      <c r="M1208" t="s">
        <v>9465</v>
      </c>
      <c r="N1208">
        <v>5068351</v>
      </c>
      <c r="O1208">
        <v>85</v>
      </c>
      <c r="P1208">
        <v>113380</v>
      </c>
      <c r="Q1208">
        <v>1678677</v>
      </c>
      <c r="R1208" t="s">
        <v>9466</v>
      </c>
      <c r="S1208" t="s">
        <v>9467</v>
      </c>
      <c r="T1208" t="s">
        <v>9468</v>
      </c>
      <c r="U1208" t="s">
        <v>9469</v>
      </c>
      <c r="V1208" t="s">
        <v>9470</v>
      </c>
      <c r="W1208" t="s">
        <v>9471</v>
      </c>
      <c r="X1208" t="s">
        <v>9471</v>
      </c>
      <c r="Y1208" t="s">
        <v>9471</v>
      </c>
      <c r="Z1208" t="s">
        <v>1144</v>
      </c>
      <c r="AA1208" t="s">
        <v>9083</v>
      </c>
      <c r="AB1208" t="s">
        <v>44</v>
      </c>
      <c r="AC1208" t="s">
        <v>27</v>
      </c>
      <c r="AD1208" t="s">
        <v>19414</v>
      </c>
      <c r="AE1208" t="s">
        <v>46</v>
      </c>
      <c r="AF1208" t="s">
        <v>47</v>
      </c>
      <c r="AH1208" t="s">
        <v>40</v>
      </c>
      <c r="AI1208" t="s">
        <v>19343</v>
      </c>
      <c r="AJ1208" t="s">
        <v>19343</v>
      </c>
      <c r="AK1208" s="8" t="s">
        <v>47</v>
      </c>
      <c r="AL1208" s="8" t="s">
        <v>19344</v>
      </c>
    </row>
    <row r="1209" spans="1:38" hidden="1" x14ac:dyDescent="0.25">
      <c r="A1209" t="s">
        <v>9084</v>
      </c>
      <c r="B1209" t="s">
        <v>322</v>
      </c>
      <c r="C1209" t="s">
        <v>149</v>
      </c>
      <c r="H1209" t="s">
        <v>9472</v>
      </c>
      <c r="I1209" t="s">
        <v>9473</v>
      </c>
      <c r="J1209" t="s">
        <v>35</v>
      </c>
      <c r="K1209" t="s">
        <v>40</v>
      </c>
      <c r="L1209" t="s">
        <v>9474</v>
      </c>
      <c r="M1209" t="s">
        <v>9475</v>
      </c>
      <c r="N1209">
        <v>5069331</v>
      </c>
      <c r="O1209">
        <v>85</v>
      </c>
      <c r="P1209">
        <v>143496</v>
      </c>
      <c r="Q1209">
        <v>550</v>
      </c>
      <c r="R1209" t="s">
        <v>84</v>
      </c>
      <c r="S1209" t="s">
        <v>85</v>
      </c>
      <c r="T1209" t="s">
        <v>9476</v>
      </c>
      <c r="U1209" t="s">
        <v>9477</v>
      </c>
      <c r="V1209" t="s">
        <v>329</v>
      </c>
      <c r="W1209" t="s">
        <v>1878</v>
      </c>
      <c r="X1209" t="s">
        <v>331</v>
      </c>
      <c r="Y1209" t="s">
        <v>331</v>
      </c>
      <c r="Z1209" t="s">
        <v>1499</v>
      </c>
      <c r="AA1209" t="s">
        <v>9084</v>
      </c>
      <c r="AB1209" t="s">
        <v>44</v>
      </c>
      <c r="AC1209" t="s">
        <v>27</v>
      </c>
      <c r="AD1209" t="s">
        <v>19436</v>
      </c>
      <c r="AE1209">
        <v>4</v>
      </c>
      <c r="AF1209">
        <v>94</v>
      </c>
      <c r="AH1209" t="s">
        <v>19024</v>
      </c>
      <c r="AI1209" t="s">
        <v>19343</v>
      </c>
      <c r="AJ1209" t="s">
        <v>19343</v>
      </c>
      <c r="AK1209" s="8" t="s">
        <v>47</v>
      </c>
      <c r="AL1209" s="8" t="s">
        <v>19344</v>
      </c>
    </row>
    <row r="1210" spans="1:38" hidden="1" x14ac:dyDescent="0.25">
      <c r="A1210" t="s">
        <v>9085</v>
      </c>
      <c r="C1210" t="s">
        <v>149</v>
      </c>
      <c r="H1210" t="s">
        <v>9478</v>
      </c>
      <c r="I1210" t="s">
        <v>9479</v>
      </c>
      <c r="J1210" t="s">
        <v>35</v>
      </c>
      <c r="K1210" t="s">
        <v>40</v>
      </c>
      <c r="L1210" t="s">
        <v>9480</v>
      </c>
      <c r="M1210" t="s">
        <v>9481</v>
      </c>
      <c r="N1210">
        <v>5069736</v>
      </c>
      <c r="O1210">
        <v>148</v>
      </c>
      <c r="P1210">
        <v>109509</v>
      </c>
      <c r="Q1210">
        <v>158836</v>
      </c>
      <c r="R1210" t="s">
        <v>71</v>
      </c>
      <c r="S1210" t="s">
        <v>72</v>
      </c>
      <c r="T1210" t="s">
        <v>9482</v>
      </c>
      <c r="U1210" t="s">
        <v>9483</v>
      </c>
      <c r="V1210" t="s">
        <v>2173</v>
      </c>
      <c r="W1210" t="s">
        <v>3233</v>
      </c>
      <c r="X1210" t="s">
        <v>238</v>
      </c>
      <c r="Y1210" t="s">
        <v>238</v>
      </c>
      <c r="Z1210" t="s">
        <v>3234</v>
      </c>
      <c r="AA1210" t="s">
        <v>9085</v>
      </c>
      <c r="AB1210" t="s">
        <v>44</v>
      </c>
      <c r="AC1210" t="s">
        <v>27</v>
      </c>
      <c r="AD1210" t="s">
        <v>19436</v>
      </c>
      <c r="AE1210">
        <v>2</v>
      </c>
      <c r="AF1210">
        <v>78</v>
      </c>
      <c r="AH1210" t="s">
        <v>19038</v>
      </c>
      <c r="AI1210" t="s">
        <v>19343</v>
      </c>
      <c r="AJ1210" t="s">
        <v>19343</v>
      </c>
      <c r="AK1210" s="8" t="s">
        <v>19370</v>
      </c>
      <c r="AL1210" s="8" t="s">
        <v>19343</v>
      </c>
    </row>
    <row r="1211" spans="1:38" hidden="1" x14ac:dyDescent="0.25">
      <c r="A1211" t="s">
        <v>9484</v>
      </c>
      <c r="B1211" t="s">
        <v>322</v>
      </c>
      <c r="C1211" t="s">
        <v>149</v>
      </c>
      <c r="H1211" t="s">
        <v>9489</v>
      </c>
      <c r="I1211" t="s">
        <v>9490</v>
      </c>
      <c r="J1211" t="s">
        <v>35</v>
      </c>
      <c r="K1211" t="s">
        <v>40</v>
      </c>
      <c r="L1211" t="s">
        <v>9491</v>
      </c>
      <c r="M1211" t="s">
        <v>9492</v>
      </c>
      <c r="N1211">
        <v>5069956</v>
      </c>
      <c r="O1211">
        <v>73</v>
      </c>
      <c r="P1211">
        <v>234817</v>
      </c>
      <c r="Q1211">
        <v>550</v>
      </c>
      <c r="R1211" t="s">
        <v>84</v>
      </c>
      <c r="S1211" t="s">
        <v>85</v>
      </c>
      <c r="T1211" t="s">
        <v>9493</v>
      </c>
      <c r="U1211" t="s">
        <v>9494</v>
      </c>
      <c r="V1211" t="s">
        <v>329</v>
      </c>
      <c r="W1211" t="s">
        <v>703</v>
      </c>
      <c r="X1211" t="s">
        <v>704</v>
      </c>
      <c r="Y1211" t="s">
        <v>704</v>
      </c>
      <c r="Z1211" t="s">
        <v>705</v>
      </c>
      <c r="AA1211" t="s">
        <v>9484</v>
      </c>
      <c r="AB1211" t="s">
        <v>44</v>
      </c>
      <c r="AC1211" t="s">
        <v>27</v>
      </c>
      <c r="AD1211" t="s">
        <v>19436</v>
      </c>
      <c r="AE1211">
        <v>4</v>
      </c>
      <c r="AF1211">
        <v>94</v>
      </c>
      <c r="AH1211" t="s">
        <v>19024</v>
      </c>
      <c r="AI1211" t="s">
        <v>19343</v>
      </c>
      <c r="AJ1211" t="s">
        <v>19343</v>
      </c>
      <c r="AK1211" s="8" t="s">
        <v>47</v>
      </c>
      <c r="AL1211" s="8" t="s">
        <v>19344</v>
      </c>
    </row>
    <row r="1212" spans="1:38" hidden="1" x14ac:dyDescent="0.25">
      <c r="A1212" t="s">
        <v>9485</v>
      </c>
      <c r="C1212" t="s">
        <v>149</v>
      </c>
      <c r="H1212" t="s">
        <v>9495</v>
      </c>
      <c r="I1212" t="s">
        <v>9496</v>
      </c>
      <c r="J1212" t="s">
        <v>51</v>
      </c>
      <c r="K1212" t="s">
        <v>40</v>
      </c>
      <c r="L1212" t="s">
        <v>9497</v>
      </c>
      <c r="M1212" t="s">
        <v>9498</v>
      </c>
      <c r="N1212">
        <v>5070080</v>
      </c>
      <c r="O1212">
        <v>109</v>
      </c>
      <c r="P1212">
        <v>138346</v>
      </c>
      <c r="Q1212">
        <v>158836</v>
      </c>
      <c r="R1212" t="s">
        <v>71</v>
      </c>
      <c r="S1212" t="s">
        <v>72</v>
      </c>
      <c r="T1212" t="s">
        <v>9499</v>
      </c>
      <c r="U1212" t="s">
        <v>9500</v>
      </c>
      <c r="V1212" t="s">
        <v>245</v>
      </c>
      <c r="W1212" t="s">
        <v>246</v>
      </c>
      <c r="X1212" t="s">
        <v>246</v>
      </c>
      <c r="Y1212" t="s">
        <v>246</v>
      </c>
      <c r="Z1212" t="s">
        <v>247</v>
      </c>
      <c r="AA1212" t="s">
        <v>9485</v>
      </c>
      <c r="AB1212" t="s">
        <v>44</v>
      </c>
      <c r="AC1212" t="s">
        <v>27</v>
      </c>
      <c r="AD1212" t="s">
        <v>19436</v>
      </c>
      <c r="AE1212">
        <v>2</v>
      </c>
      <c r="AF1212">
        <v>173</v>
      </c>
      <c r="AH1212" t="s">
        <v>19077</v>
      </c>
      <c r="AI1212" t="s">
        <v>19344</v>
      </c>
      <c r="AJ1212" t="s">
        <v>19343</v>
      </c>
      <c r="AK1212" s="8" t="s">
        <v>19375</v>
      </c>
      <c r="AL1212" s="8" t="s">
        <v>19343</v>
      </c>
    </row>
    <row r="1213" spans="1:38" hidden="1" x14ac:dyDescent="0.25">
      <c r="A1213" t="s">
        <v>9486</v>
      </c>
      <c r="C1213" t="s">
        <v>149</v>
      </c>
      <c r="H1213" t="s">
        <v>9501</v>
      </c>
      <c r="I1213" t="s">
        <v>9502</v>
      </c>
      <c r="J1213" t="s">
        <v>35</v>
      </c>
      <c r="K1213" t="s">
        <v>40</v>
      </c>
      <c r="L1213" t="s">
        <v>9503</v>
      </c>
      <c r="M1213" t="s">
        <v>9504</v>
      </c>
      <c r="N1213">
        <v>5071130</v>
      </c>
      <c r="O1213">
        <v>163</v>
      </c>
      <c r="P1213">
        <v>106014</v>
      </c>
      <c r="Q1213">
        <v>158836</v>
      </c>
      <c r="R1213" t="s">
        <v>71</v>
      </c>
      <c r="S1213" t="s">
        <v>72</v>
      </c>
      <c r="T1213" t="s">
        <v>9505</v>
      </c>
      <c r="U1213" t="s">
        <v>9506</v>
      </c>
      <c r="V1213" t="s">
        <v>2173</v>
      </c>
      <c r="W1213" t="s">
        <v>3233</v>
      </c>
      <c r="X1213" t="s">
        <v>238</v>
      </c>
      <c r="Y1213" t="s">
        <v>238</v>
      </c>
      <c r="Z1213" t="s">
        <v>3234</v>
      </c>
      <c r="AA1213" t="s">
        <v>9486</v>
      </c>
      <c r="AB1213" t="s">
        <v>44</v>
      </c>
      <c r="AC1213" t="s">
        <v>27</v>
      </c>
      <c r="AD1213" t="s">
        <v>19436</v>
      </c>
      <c r="AE1213">
        <v>2</v>
      </c>
      <c r="AF1213">
        <v>78</v>
      </c>
      <c r="AH1213" t="s">
        <v>19038</v>
      </c>
      <c r="AI1213" t="s">
        <v>19343</v>
      </c>
      <c r="AJ1213" t="s">
        <v>19343</v>
      </c>
      <c r="AK1213" s="8" t="s">
        <v>19370</v>
      </c>
      <c r="AL1213" s="8" t="s">
        <v>19343</v>
      </c>
    </row>
    <row r="1214" spans="1:38" hidden="1" x14ac:dyDescent="0.25">
      <c r="A1214" t="s">
        <v>9487</v>
      </c>
      <c r="B1214" t="s">
        <v>3150</v>
      </c>
      <c r="C1214" t="s">
        <v>149</v>
      </c>
      <c r="D1214" t="s">
        <v>422</v>
      </c>
      <c r="F1214" t="s">
        <v>2646</v>
      </c>
      <c r="H1214" t="s">
        <v>9507</v>
      </c>
      <c r="I1214" t="s">
        <v>9508</v>
      </c>
      <c r="J1214" t="s">
        <v>35</v>
      </c>
      <c r="K1214" t="s">
        <v>40</v>
      </c>
      <c r="L1214" t="s">
        <v>9509</v>
      </c>
      <c r="M1214" t="s">
        <v>9510</v>
      </c>
      <c r="N1214">
        <v>5071542</v>
      </c>
      <c r="O1214">
        <v>189</v>
      </c>
      <c r="P1214">
        <v>117004</v>
      </c>
      <c r="Q1214">
        <v>1296536</v>
      </c>
      <c r="R1214" t="s">
        <v>191</v>
      </c>
      <c r="S1214" t="s">
        <v>72</v>
      </c>
      <c r="T1214" t="s">
        <v>9511</v>
      </c>
      <c r="U1214" t="s">
        <v>9512</v>
      </c>
      <c r="V1214" t="s">
        <v>1719</v>
      </c>
      <c r="W1214" t="s">
        <v>2653</v>
      </c>
      <c r="X1214" t="s">
        <v>2653</v>
      </c>
      <c r="Y1214" t="s">
        <v>2653</v>
      </c>
      <c r="Z1214" t="s">
        <v>567</v>
      </c>
      <c r="AA1214" t="s">
        <v>9487</v>
      </c>
      <c r="AB1214" t="s">
        <v>44</v>
      </c>
      <c r="AC1214" t="s">
        <v>27</v>
      </c>
      <c r="AD1214" t="s">
        <v>19436</v>
      </c>
      <c r="AE1214">
        <v>3</v>
      </c>
      <c r="AF1214">
        <v>136</v>
      </c>
      <c r="AH1214" t="s">
        <v>18964</v>
      </c>
      <c r="AI1214" t="s">
        <v>19343</v>
      </c>
      <c r="AJ1214" t="s">
        <v>19343</v>
      </c>
      <c r="AK1214" s="8" t="s">
        <v>47</v>
      </c>
      <c r="AL1214" s="8" t="s">
        <v>19343</v>
      </c>
    </row>
    <row r="1215" spans="1:38" hidden="1" x14ac:dyDescent="0.25">
      <c r="A1215" t="s">
        <v>9488</v>
      </c>
      <c r="C1215" t="s">
        <v>149</v>
      </c>
      <c r="H1215" t="s">
        <v>9513</v>
      </c>
      <c r="I1215" t="s">
        <v>9514</v>
      </c>
      <c r="J1215" t="s">
        <v>35</v>
      </c>
      <c r="K1215" t="s">
        <v>40</v>
      </c>
      <c r="L1215" t="s">
        <v>9515</v>
      </c>
      <c r="M1215" t="s">
        <v>9516</v>
      </c>
      <c r="N1215">
        <v>5071554</v>
      </c>
      <c r="O1215">
        <v>269</v>
      </c>
      <c r="P1215">
        <v>37170</v>
      </c>
      <c r="Q1215">
        <v>158836</v>
      </c>
      <c r="R1215" t="s">
        <v>71</v>
      </c>
      <c r="S1215" t="s">
        <v>72</v>
      </c>
      <c r="T1215" t="s">
        <v>9517</v>
      </c>
      <c r="U1215" t="s">
        <v>9518</v>
      </c>
      <c r="V1215" t="s">
        <v>2173</v>
      </c>
      <c r="W1215" t="s">
        <v>3233</v>
      </c>
      <c r="X1215" t="s">
        <v>238</v>
      </c>
      <c r="Y1215" t="s">
        <v>238</v>
      </c>
      <c r="Z1215" t="s">
        <v>3234</v>
      </c>
      <c r="AA1215" t="s">
        <v>9488</v>
      </c>
      <c r="AB1215" t="s">
        <v>44</v>
      </c>
      <c r="AC1215" t="s">
        <v>27</v>
      </c>
      <c r="AD1215" t="s">
        <v>19436</v>
      </c>
      <c r="AE1215">
        <v>2</v>
      </c>
      <c r="AF1215">
        <v>78</v>
      </c>
      <c r="AH1215" t="s">
        <v>18964</v>
      </c>
      <c r="AI1215" t="s">
        <v>19343</v>
      </c>
      <c r="AJ1215" t="s">
        <v>19343</v>
      </c>
      <c r="AK1215" s="8" t="s">
        <v>19371</v>
      </c>
      <c r="AL1215" s="8" t="s">
        <v>19343</v>
      </c>
    </row>
    <row r="1216" spans="1:38" x14ac:dyDescent="0.25">
      <c r="A1216" t="s">
        <v>9519</v>
      </c>
      <c r="C1216" t="s">
        <v>149</v>
      </c>
      <c r="H1216" t="s">
        <v>9520</v>
      </c>
      <c r="I1216" t="s">
        <v>9521</v>
      </c>
      <c r="J1216" t="s">
        <v>51</v>
      </c>
      <c r="K1216" t="s">
        <v>40</v>
      </c>
      <c r="L1216" t="s">
        <v>9522</v>
      </c>
      <c r="M1216" t="s">
        <v>9523</v>
      </c>
      <c r="N1216">
        <v>5072531</v>
      </c>
      <c r="O1216">
        <v>104</v>
      </c>
      <c r="P1216">
        <v>155539</v>
      </c>
      <c r="Q1216">
        <v>299766</v>
      </c>
      <c r="R1216" t="s">
        <v>733</v>
      </c>
      <c r="S1216" t="s">
        <v>72</v>
      </c>
      <c r="T1216" t="s">
        <v>9524</v>
      </c>
      <c r="U1216" t="s">
        <v>9525</v>
      </c>
      <c r="V1216" t="s">
        <v>2173</v>
      </c>
      <c r="W1216" t="s">
        <v>3233</v>
      </c>
      <c r="X1216" t="s">
        <v>238</v>
      </c>
      <c r="Y1216" t="s">
        <v>238</v>
      </c>
      <c r="Z1216" t="s">
        <v>3234</v>
      </c>
      <c r="AA1216" t="s">
        <v>9519</v>
      </c>
      <c r="AB1216" t="s">
        <v>44</v>
      </c>
      <c r="AC1216" t="s">
        <v>27</v>
      </c>
      <c r="AD1216" t="s">
        <v>19436</v>
      </c>
      <c r="AE1216">
        <v>1</v>
      </c>
      <c r="AF1216">
        <v>175</v>
      </c>
      <c r="AH1216" t="s">
        <v>18936</v>
      </c>
      <c r="AI1216" t="s">
        <v>19343</v>
      </c>
      <c r="AJ1216" t="s">
        <v>19343</v>
      </c>
      <c r="AK1216" s="8" t="s">
        <v>19346</v>
      </c>
      <c r="AL1216" s="8" t="s">
        <v>19344</v>
      </c>
    </row>
    <row r="1217" spans="1:38" hidden="1" x14ac:dyDescent="0.25">
      <c r="A1217" t="s">
        <v>9526</v>
      </c>
      <c r="B1217" t="s">
        <v>5638</v>
      </c>
      <c r="C1217" t="s">
        <v>149</v>
      </c>
      <c r="D1217" t="s">
        <v>1104</v>
      </c>
      <c r="E1217" t="s">
        <v>9535</v>
      </c>
      <c r="F1217" t="s">
        <v>1106</v>
      </c>
      <c r="H1217" t="s">
        <v>9536</v>
      </c>
      <c r="I1217" t="s">
        <v>9537</v>
      </c>
      <c r="J1217" t="s">
        <v>51</v>
      </c>
      <c r="K1217" t="s">
        <v>40</v>
      </c>
      <c r="L1217" t="s">
        <v>9538</v>
      </c>
      <c r="M1217" t="s">
        <v>9539</v>
      </c>
      <c r="N1217">
        <v>5073119</v>
      </c>
      <c r="O1217">
        <v>79</v>
      </c>
      <c r="P1217">
        <v>409150</v>
      </c>
      <c r="Q1217">
        <v>299766</v>
      </c>
      <c r="R1217" t="s">
        <v>733</v>
      </c>
      <c r="S1217" t="s">
        <v>72</v>
      </c>
      <c r="T1217" t="s">
        <v>9540</v>
      </c>
      <c r="U1217" t="s">
        <v>9541</v>
      </c>
      <c r="V1217" t="s">
        <v>157</v>
      </c>
      <c r="W1217" t="s">
        <v>3855</v>
      </c>
      <c r="X1217" t="s">
        <v>3855</v>
      </c>
      <c r="Y1217" t="s">
        <v>3855</v>
      </c>
      <c r="Z1217" t="s">
        <v>596</v>
      </c>
      <c r="AA1217" t="s">
        <v>9526</v>
      </c>
      <c r="AB1217" t="s">
        <v>44</v>
      </c>
      <c r="AC1217" t="s">
        <v>27</v>
      </c>
      <c r="AD1217" t="s">
        <v>19436</v>
      </c>
      <c r="AE1217">
        <v>1</v>
      </c>
      <c r="AF1217">
        <v>110</v>
      </c>
      <c r="AH1217" t="s">
        <v>19012</v>
      </c>
      <c r="AI1217" t="s">
        <v>19344</v>
      </c>
      <c r="AJ1217" t="s">
        <v>19343</v>
      </c>
      <c r="AK1217" s="8" t="s">
        <v>19367</v>
      </c>
      <c r="AL1217" s="8" t="s">
        <v>19344</v>
      </c>
    </row>
    <row r="1218" spans="1:38" hidden="1" x14ac:dyDescent="0.25">
      <c r="A1218" t="s">
        <v>9527</v>
      </c>
      <c r="B1218" t="s">
        <v>7278</v>
      </c>
      <c r="F1218" t="s">
        <v>1289</v>
      </c>
      <c r="H1218" t="s">
        <v>9542</v>
      </c>
      <c r="I1218" t="s">
        <v>9543</v>
      </c>
      <c r="J1218" t="s">
        <v>51</v>
      </c>
      <c r="K1218" t="s">
        <v>40</v>
      </c>
      <c r="L1218" t="s">
        <v>9544</v>
      </c>
      <c r="M1218" t="s">
        <v>9545</v>
      </c>
      <c r="N1218">
        <v>5073366</v>
      </c>
      <c r="O1218">
        <v>222</v>
      </c>
      <c r="P1218">
        <v>103762</v>
      </c>
      <c r="Q1218">
        <v>1812935</v>
      </c>
      <c r="R1218" t="s">
        <v>689</v>
      </c>
      <c r="S1218" t="s">
        <v>690</v>
      </c>
      <c r="T1218" t="s">
        <v>9546</v>
      </c>
      <c r="U1218" t="s">
        <v>9547</v>
      </c>
      <c r="V1218" t="s">
        <v>1296</v>
      </c>
      <c r="W1218" t="s">
        <v>1297</v>
      </c>
      <c r="X1218" t="s">
        <v>1298</v>
      </c>
      <c r="Y1218" t="s">
        <v>1298</v>
      </c>
      <c r="Z1218" t="s">
        <v>1299</v>
      </c>
      <c r="AA1218" t="s">
        <v>9527</v>
      </c>
      <c r="AB1218" t="s">
        <v>44</v>
      </c>
      <c r="AC1218" t="s">
        <v>27</v>
      </c>
      <c r="AD1218" t="s">
        <v>19430</v>
      </c>
      <c r="AE1218" t="s">
        <v>46</v>
      </c>
      <c r="AF1218">
        <v>422</v>
      </c>
      <c r="AH1218" t="s">
        <v>18978</v>
      </c>
      <c r="AI1218" t="s">
        <v>19343</v>
      </c>
      <c r="AJ1218" t="s">
        <v>19343</v>
      </c>
      <c r="AK1218" s="8" t="s">
        <v>19372</v>
      </c>
      <c r="AL1218" s="8" t="s">
        <v>19344</v>
      </c>
    </row>
    <row r="1219" spans="1:38" hidden="1" x14ac:dyDescent="0.25">
      <c r="A1219" t="s">
        <v>9528</v>
      </c>
      <c r="C1219" t="s">
        <v>149</v>
      </c>
      <c r="H1219" t="s">
        <v>9548</v>
      </c>
      <c r="I1219" t="s">
        <v>9549</v>
      </c>
      <c r="J1219" t="s">
        <v>35</v>
      </c>
      <c r="K1219" t="s">
        <v>40</v>
      </c>
      <c r="L1219" t="s">
        <v>9550</v>
      </c>
      <c r="M1219" t="s">
        <v>9551</v>
      </c>
      <c r="N1219">
        <v>5073519</v>
      </c>
      <c r="O1219">
        <v>178</v>
      </c>
      <c r="P1219">
        <v>70344</v>
      </c>
      <c r="Q1219">
        <v>158836</v>
      </c>
      <c r="R1219" t="s">
        <v>71</v>
      </c>
      <c r="S1219" t="s">
        <v>72</v>
      </c>
      <c r="T1219" t="s">
        <v>9552</v>
      </c>
      <c r="U1219" t="s">
        <v>9553</v>
      </c>
      <c r="V1219" t="s">
        <v>2173</v>
      </c>
      <c r="W1219" t="s">
        <v>3233</v>
      </c>
      <c r="X1219" t="s">
        <v>238</v>
      </c>
      <c r="Y1219" t="s">
        <v>238</v>
      </c>
      <c r="Z1219" t="s">
        <v>3234</v>
      </c>
      <c r="AA1219" t="s">
        <v>9528</v>
      </c>
      <c r="AB1219" t="s">
        <v>44</v>
      </c>
      <c r="AC1219" t="s">
        <v>27</v>
      </c>
      <c r="AD1219" t="s">
        <v>19436</v>
      </c>
      <c r="AE1219">
        <v>2</v>
      </c>
      <c r="AF1219">
        <v>78</v>
      </c>
      <c r="AH1219" t="s">
        <v>19038</v>
      </c>
      <c r="AI1219" t="s">
        <v>19343</v>
      </c>
      <c r="AJ1219" t="s">
        <v>19343</v>
      </c>
      <c r="AK1219" s="8" t="s">
        <v>19370</v>
      </c>
      <c r="AL1219" s="8" t="s">
        <v>19343</v>
      </c>
    </row>
    <row r="1220" spans="1:38" hidden="1" x14ac:dyDescent="0.25">
      <c r="A1220" t="s">
        <v>9529</v>
      </c>
      <c r="B1220" t="s">
        <v>369</v>
      </c>
      <c r="C1220" t="s">
        <v>149</v>
      </c>
      <c r="D1220" t="s">
        <v>1104</v>
      </c>
      <c r="E1220" t="s">
        <v>7628</v>
      </c>
      <c r="F1220" t="s">
        <v>1106</v>
      </c>
      <c r="H1220" t="s">
        <v>9554</v>
      </c>
      <c r="I1220" t="s">
        <v>9555</v>
      </c>
      <c r="J1220" t="s">
        <v>51</v>
      </c>
      <c r="K1220" t="s">
        <v>40</v>
      </c>
      <c r="L1220" t="s">
        <v>9556</v>
      </c>
      <c r="M1220" t="s">
        <v>9557</v>
      </c>
      <c r="N1220">
        <v>5073771</v>
      </c>
      <c r="O1220">
        <v>89</v>
      </c>
      <c r="P1220">
        <v>290543</v>
      </c>
      <c r="Q1220">
        <v>1296536</v>
      </c>
      <c r="R1220" t="s">
        <v>191</v>
      </c>
      <c r="S1220" t="s">
        <v>72</v>
      </c>
      <c r="T1220" t="s">
        <v>9558</v>
      </c>
      <c r="U1220" t="s">
        <v>9559</v>
      </c>
      <c r="V1220" t="s">
        <v>157</v>
      </c>
      <c r="W1220" t="s">
        <v>3855</v>
      </c>
      <c r="X1220" t="s">
        <v>3855</v>
      </c>
      <c r="Y1220" t="s">
        <v>3855</v>
      </c>
      <c r="Z1220" t="s">
        <v>737</v>
      </c>
      <c r="AA1220" t="s">
        <v>9529</v>
      </c>
      <c r="AB1220" t="s">
        <v>44</v>
      </c>
      <c r="AC1220" t="s">
        <v>27</v>
      </c>
      <c r="AD1220" t="s">
        <v>19436</v>
      </c>
      <c r="AE1220">
        <v>3</v>
      </c>
      <c r="AF1220">
        <v>418</v>
      </c>
      <c r="AH1220" t="s">
        <v>19078</v>
      </c>
      <c r="AI1220" t="s">
        <v>19343</v>
      </c>
      <c r="AJ1220" t="s">
        <v>19343</v>
      </c>
      <c r="AK1220" s="8" t="s">
        <v>19367</v>
      </c>
      <c r="AL1220" s="8" t="s">
        <v>19343</v>
      </c>
    </row>
    <row r="1221" spans="1:38" hidden="1" x14ac:dyDescent="0.25">
      <c r="A1221" t="s">
        <v>9530</v>
      </c>
      <c r="B1221" t="s">
        <v>387</v>
      </c>
      <c r="C1221" t="s">
        <v>149</v>
      </c>
      <c r="D1221" t="s">
        <v>1104</v>
      </c>
      <c r="E1221" t="s">
        <v>9560</v>
      </c>
      <c r="F1221" t="s">
        <v>1106</v>
      </c>
      <c r="H1221" t="s">
        <v>9561</v>
      </c>
      <c r="I1221" t="s">
        <v>9562</v>
      </c>
      <c r="J1221" t="s">
        <v>51</v>
      </c>
      <c r="K1221" t="s">
        <v>40</v>
      </c>
      <c r="L1221" t="s">
        <v>9563</v>
      </c>
      <c r="M1221" t="s">
        <v>9564</v>
      </c>
      <c r="N1221">
        <v>5073966</v>
      </c>
      <c r="O1221">
        <v>86</v>
      </c>
      <c r="P1221">
        <v>295701</v>
      </c>
      <c r="Q1221">
        <v>1296536</v>
      </c>
      <c r="R1221" t="s">
        <v>191</v>
      </c>
      <c r="S1221" t="s">
        <v>72</v>
      </c>
      <c r="T1221" t="s">
        <v>9565</v>
      </c>
      <c r="U1221" t="s">
        <v>9566</v>
      </c>
      <c r="V1221" t="s">
        <v>157</v>
      </c>
      <c r="W1221" t="s">
        <v>1113</v>
      </c>
      <c r="X1221" t="s">
        <v>1113</v>
      </c>
      <c r="Y1221" t="s">
        <v>1113</v>
      </c>
      <c r="Z1221" t="s">
        <v>737</v>
      </c>
      <c r="AA1221" t="s">
        <v>9530</v>
      </c>
      <c r="AB1221" t="s">
        <v>44</v>
      </c>
      <c r="AC1221" t="s">
        <v>27</v>
      </c>
      <c r="AD1221" t="s">
        <v>19436</v>
      </c>
      <c r="AE1221">
        <v>3</v>
      </c>
      <c r="AF1221">
        <v>522</v>
      </c>
      <c r="AH1221" t="s">
        <v>19060</v>
      </c>
      <c r="AI1221" t="s">
        <v>19344</v>
      </c>
      <c r="AJ1221" t="s">
        <v>19343</v>
      </c>
      <c r="AK1221" s="8" t="s">
        <v>47</v>
      </c>
      <c r="AL1221" s="8" t="s">
        <v>19343</v>
      </c>
    </row>
    <row r="1222" spans="1:38" hidden="1" x14ac:dyDescent="0.25">
      <c r="A1222" t="s">
        <v>9531</v>
      </c>
      <c r="B1222" t="s">
        <v>322</v>
      </c>
      <c r="C1222" t="s">
        <v>149</v>
      </c>
      <c r="H1222" t="s">
        <v>9567</v>
      </c>
      <c r="I1222" t="s">
        <v>9568</v>
      </c>
      <c r="J1222" t="s">
        <v>35</v>
      </c>
      <c r="K1222" t="s">
        <v>40</v>
      </c>
      <c r="L1222" t="s">
        <v>9569</v>
      </c>
      <c r="M1222" t="s">
        <v>9570</v>
      </c>
      <c r="N1222">
        <v>5074406</v>
      </c>
      <c r="O1222">
        <v>100</v>
      </c>
      <c r="P1222">
        <v>127684</v>
      </c>
      <c r="Q1222">
        <v>550</v>
      </c>
      <c r="R1222" t="s">
        <v>84</v>
      </c>
      <c r="S1222" t="s">
        <v>85</v>
      </c>
      <c r="T1222" t="s">
        <v>9571</v>
      </c>
      <c r="U1222" t="s">
        <v>9572</v>
      </c>
      <c r="V1222" t="s">
        <v>329</v>
      </c>
      <c r="W1222" t="s">
        <v>703</v>
      </c>
      <c r="X1222" t="s">
        <v>704</v>
      </c>
      <c r="Y1222" t="s">
        <v>704</v>
      </c>
      <c r="Z1222" t="s">
        <v>705</v>
      </c>
      <c r="AA1222" t="s">
        <v>9531</v>
      </c>
      <c r="AB1222" t="s">
        <v>44</v>
      </c>
      <c r="AC1222" t="s">
        <v>27</v>
      </c>
      <c r="AD1222" t="s">
        <v>19436</v>
      </c>
      <c r="AE1222">
        <v>4</v>
      </c>
      <c r="AF1222">
        <v>108</v>
      </c>
      <c r="AH1222" t="s">
        <v>19004</v>
      </c>
      <c r="AI1222" t="s">
        <v>19344</v>
      </c>
      <c r="AJ1222" t="s">
        <v>19343</v>
      </c>
      <c r="AK1222" s="8" t="s">
        <v>47</v>
      </c>
      <c r="AL1222" s="8" t="s">
        <v>19343</v>
      </c>
    </row>
    <row r="1223" spans="1:38" hidden="1" x14ac:dyDescent="0.25">
      <c r="A1223" t="s">
        <v>9532</v>
      </c>
      <c r="C1223" t="s">
        <v>149</v>
      </c>
      <c r="H1223" t="s">
        <v>9573</v>
      </c>
      <c r="I1223" t="s">
        <v>9574</v>
      </c>
      <c r="J1223" t="s">
        <v>35</v>
      </c>
      <c r="K1223" t="s">
        <v>40</v>
      </c>
      <c r="L1223" t="s">
        <v>9575</v>
      </c>
      <c r="M1223" t="s">
        <v>9576</v>
      </c>
      <c r="N1223">
        <v>5074505</v>
      </c>
      <c r="O1223">
        <v>125</v>
      </c>
      <c r="P1223">
        <v>105990</v>
      </c>
      <c r="Q1223">
        <v>158836</v>
      </c>
      <c r="R1223" t="s">
        <v>71</v>
      </c>
      <c r="S1223" t="s">
        <v>72</v>
      </c>
      <c r="T1223" t="s">
        <v>9577</v>
      </c>
      <c r="U1223" t="s">
        <v>9578</v>
      </c>
      <c r="V1223" t="s">
        <v>2173</v>
      </c>
      <c r="W1223" t="s">
        <v>3233</v>
      </c>
      <c r="X1223" t="s">
        <v>238</v>
      </c>
      <c r="Y1223" t="s">
        <v>238</v>
      </c>
      <c r="Z1223" t="s">
        <v>3234</v>
      </c>
      <c r="AA1223" t="s">
        <v>9532</v>
      </c>
      <c r="AB1223" t="s">
        <v>44</v>
      </c>
      <c r="AC1223" t="s">
        <v>27</v>
      </c>
      <c r="AD1223" t="s">
        <v>19436</v>
      </c>
      <c r="AE1223">
        <v>2</v>
      </c>
      <c r="AF1223">
        <v>78</v>
      </c>
      <c r="AH1223" t="s">
        <v>18964</v>
      </c>
      <c r="AI1223" t="s">
        <v>19343</v>
      </c>
      <c r="AJ1223" t="s">
        <v>19343</v>
      </c>
      <c r="AK1223" s="8" t="s">
        <v>19370</v>
      </c>
      <c r="AL1223" s="8" t="s">
        <v>19343</v>
      </c>
    </row>
    <row r="1224" spans="1:38" hidden="1" x14ac:dyDescent="0.25">
      <c r="A1224" t="s">
        <v>9533</v>
      </c>
      <c r="H1224" t="s">
        <v>9579</v>
      </c>
      <c r="I1224" t="s">
        <v>9580</v>
      </c>
      <c r="J1224" t="s">
        <v>35</v>
      </c>
      <c r="K1224" t="s">
        <v>40</v>
      </c>
      <c r="L1224" t="s">
        <v>9581</v>
      </c>
      <c r="M1224" t="s">
        <v>9582</v>
      </c>
      <c r="N1224">
        <v>5075059</v>
      </c>
      <c r="O1224">
        <v>206</v>
      </c>
      <c r="P1224">
        <v>77624</v>
      </c>
      <c r="Q1224">
        <v>1449089</v>
      </c>
      <c r="R1224" t="s">
        <v>9583</v>
      </c>
      <c r="S1224" t="s">
        <v>85</v>
      </c>
      <c r="T1224" t="s">
        <v>9584</v>
      </c>
      <c r="U1224" t="s">
        <v>9585</v>
      </c>
      <c r="V1224" t="s">
        <v>9586</v>
      </c>
      <c r="W1224" t="s">
        <v>9587</v>
      </c>
      <c r="X1224" t="s">
        <v>9587</v>
      </c>
      <c r="Y1224" t="s">
        <v>9587</v>
      </c>
      <c r="Z1224" t="s">
        <v>321</v>
      </c>
      <c r="AA1224" t="s">
        <v>9533</v>
      </c>
      <c r="AB1224" t="s">
        <v>44</v>
      </c>
      <c r="AC1224" t="s">
        <v>27</v>
      </c>
      <c r="AD1224" t="s">
        <v>19417</v>
      </c>
      <c r="AE1224" t="s">
        <v>46</v>
      </c>
      <c r="AF1224">
        <v>738</v>
      </c>
      <c r="AH1224" t="s">
        <v>18931</v>
      </c>
      <c r="AI1224" t="s">
        <v>19343</v>
      </c>
      <c r="AJ1224" t="s">
        <v>19343</v>
      </c>
      <c r="AK1224" s="8" t="s">
        <v>19372</v>
      </c>
      <c r="AL1224" s="8" t="s">
        <v>19344</v>
      </c>
    </row>
    <row r="1225" spans="1:38" hidden="1" x14ac:dyDescent="0.25">
      <c r="A1225" t="s">
        <v>9534</v>
      </c>
      <c r="B1225" t="s">
        <v>369</v>
      </c>
      <c r="C1225" t="s">
        <v>149</v>
      </c>
      <c r="D1225" t="s">
        <v>1104</v>
      </c>
      <c r="E1225" t="s">
        <v>9588</v>
      </c>
      <c r="F1225" t="s">
        <v>1106</v>
      </c>
      <c r="H1225" t="s">
        <v>9589</v>
      </c>
      <c r="I1225" t="s">
        <v>9590</v>
      </c>
      <c r="J1225" t="s">
        <v>51</v>
      </c>
      <c r="K1225" t="s">
        <v>40</v>
      </c>
      <c r="L1225" t="s">
        <v>9591</v>
      </c>
      <c r="M1225" t="s">
        <v>9592</v>
      </c>
      <c r="N1225">
        <v>5075815</v>
      </c>
      <c r="O1225">
        <v>89</v>
      </c>
      <c r="P1225">
        <v>326758</v>
      </c>
      <c r="Q1225">
        <v>299766</v>
      </c>
      <c r="R1225" t="s">
        <v>733</v>
      </c>
      <c r="S1225" t="s">
        <v>72</v>
      </c>
      <c r="T1225" t="s">
        <v>9593</v>
      </c>
      <c r="U1225" t="s">
        <v>9594</v>
      </c>
      <c r="V1225" t="s">
        <v>157</v>
      </c>
      <c r="W1225" t="s">
        <v>3855</v>
      </c>
      <c r="X1225" t="s">
        <v>3855</v>
      </c>
      <c r="Y1225" t="s">
        <v>3855</v>
      </c>
      <c r="Z1225" t="s">
        <v>596</v>
      </c>
      <c r="AA1225" t="s">
        <v>9534</v>
      </c>
      <c r="AB1225" t="s">
        <v>44</v>
      </c>
      <c r="AC1225" t="s">
        <v>27</v>
      </c>
      <c r="AD1225" t="s">
        <v>19436</v>
      </c>
      <c r="AE1225">
        <v>1</v>
      </c>
      <c r="AF1225">
        <v>110</v>
      </c>
      <c r="AH1225" t="s">
        <v>19012</v>
      </c>
      <c r="AI1225" t="s">
        <v>19344</v>
      </c>
      <c r="AJ1225" t="s">
        <v>19343</v>
      </c>
      <c r="AK1225" s="8" t="s">
        <v>19367</v>
      </c>
      <c r="AL1225" s="8" t="s">
        <v>19344</v>
      </c>
    </row>
    <row r="1226" spans="1:38" hidden="1" x14ac:dyDescent="0.25">
      <c r="A1226" t="s">
        <v>9595</v>
      </c>
      <c r="C1226" t="s">
        <v>797</v>
      </c>
      <c r="H1226" t="s">
        <v>9602</v>
      </c>
      <c r="I1226" t="s">
        <v>9603</v>
      </c>
      <c r="J1226" t="s">
        <v>51</v>
      </c>
      <c r="K1226" t="s">
        <v>40</v>
      </c>
      <c r="L1226" t="s">
        <v>9604</v>
      </c>
      <c r="M1226" t="s">
        <v>9605</v>
      </c>
      <c r="N1226">
        <v>5076304</v>
      </c>
      <c r="O1226">
        <v>34</v>
      </c>
      <c r="P1226">
        <v>436370</v>
      </c>
      <c r="Q1226">
        <v>1395579</v>
      </c>
      <c r="R1226" t="s">
        <v>9606</v>
      </c>
      <c r="S1226" t="s">
        <v>9607</v>
      </c>
      <c r="T1226" t="s">
        <v>9608</v>
      </c>
      <c r="U1226" t="s">
        <v>9609</v>
      </c>
      <c r="V1226" t="s">
        <v>806</v>
      </c>
      <c r="W1226" t="s">
        <v>807</v>
      </c>
      <c r="X1226" t="s">
        <v>807</v>
      </c>
      <c r="Y1226" t="s">
        <v>807</v>
      </c>
      <c r="Z1226" t="s">
        <v>321</v>
      </c>
      <c r="AA1226" t="s">
        <v>9595</v>
      </c>
      <c r="AB1226" t="s">
        <v>44</v>
      </c>
      <c r="AC1226" t="s">
        <v>27</v>
      </c>
      <c r="AD1226" t="s">
        <v>19426</v>
      </c>
      <c r="AE1226" t="s">
        <v>46</v>
      </c>
      <c r="AF1226">
        <v>745</v>
      </c>
      <c r="AH1226" t="s">
        <v>40</v>
      </c>
      <c r="AI1226" t="s">
        <v>19343</v>
      </c>
      <c r="AJ1226" t="s">
        <v>19343</v>
      </c>
      <c r="AK1226" s="8" t="s">
        <v>47</v>
      </c>
      <c r="AL1226" s="8" t="s">
        <v>19344</v>
      </c>
    </row>
    <row r="1227" spans="1:38" hidden="1" x14ac:dyDescent="0.25">
      <c r="A1227" t="s">
        <v>9596</v>
      </c>
      <c r="B1227" t="s">
        <v>369</v>
      </c>
      <c r="C1227" t="s">
        <v>149</v>
      </c>
      <c r="D1227" t="s">
        <v>1104</v>
      </c>
      <c r="E1227" t="s">
        <v>4289</v>
      </c>
      <c r="F1227" t="s">
        <v>1106</v>
      </c>
      <c r="H1227" t="s">
        <v>9610</v>
      </c>
      <c r="I1227" t="s">
        <v>9611</v>
      </c>
      <c r="J1227" t="s">
        <v>51</v>
      </c>
      <c r="K1227" t="s">
        <v>40</v>
      </c>
      <c r="L1227" t="s">
        <v>9612</v>
      </c>
      <c r="M1227" t="s">
        <v>9613</v>
      </c>
      <c r="N1227">
        <v>5076846</v>
      </c>
      <c r="O1227">
        <v>74</v>
      </c>
      <c r="P1227">
        <v>284720</v>
      </c>
      <c r="Q1227">
        <v>1812934</v>
      </c>
      <c r="R1227" t="s">
        <v>254</v>
      </c>
      <c r="S1227" t="s">
        <v>72</v>
      </c>
      <c r="T1227" t="s">
        <v>9614</v>
      </c>
      <c r="U1227" t="s">
        <v>9615</v>
      </c>
      <c r="V1227" t="s">
        <v>157</v>
      </c>
      <c r="W1227" t="s">
        <v>3855</v>
      </c>
      <c r="X1227" t="s">
        <v>3855</v>
      </c>
      <c r="Y1227" t="s">
        <v>3855</v>
      </c>
      <c r="Z1227" t="s">
        <v>3506</v>
      </c>
      <c r="AA1227" t="s">
        <v>9596</v>
      </c>
      <c r="AB1227" t="s">
        <v>44</v>
      </c>
      <c r="AC1227" t="s">
        <v>27</v>
      </c>
      <c r="AD1227" t="s">
        <v>19436</v>
      </c>
      <c r="AE1227">
        <v>2</v>
      </c>
      <c r="AF1227">
        <v>78</v>
      </c>
      <c r="AH1227" t="s">
        <v>19013</v>
      </c>
      <c r="AI1227" t="s">
        <v>19343</v>
      </c>
      <c r="AJ1227" t="s">
        <v>19343</v>
      </c>
      <c r="AK1227" s="8" t="s">
        <v>19368</v>
      </c>
      <c r="AL1227" s="8" t="s">
        <v>19343</v>
      </c>
    </row>
    <row r="1228" spans="1:38" hidden="1" x14ac:dyDescent="0.25">
      <c r="A1228" t="s">
        <v>9597</v>
      </c>
      <c r="B1228" t="s">
        <v>248</v>
      </c>
      <c r="C1228" t="s">
        <v>149</v>
      </c>
      <c r="D1228" t="s">
        <v>248</v>
      </c>
      <c r="E1228" t="s">
        <v>248</v>
      </c>
      <c r="F1228" t="s">
        <v>4195</v>
      </c>
      <c r="G1228" t="s">
        <v>248</v>
      </c>
      <c r="H1228" t="s">
        <v>9616</v>
      </c>
      <c r="I1228" t="s">
        <v>9617</v>
      </c>
      <c r="J1228" t="s">
        <v>35</v>
      </c>
      <c r="K1228" t="s">
        <v>40</v>
      </c>
      <c r="L1228" t="s">
        <v>9618</v>
      </c>
      <c r="M1228" t="s">
        <v>9619</v>
      </c>
      <c r="N1228">
        <v>5077423</v>
      </c>
      <c r="O1228">
        <v>50</v>
      </c>
      <c r="P1228">
        <v>237858</v>
      </c>
      <c r="Q1228">
        <v>158836</v>
      </c>
      <c r="R1228" t="s">
        <v>71</v>
      </c>
      <c r="S1228" t="s">
        <v>72</v>
      </c>
      <c r="T1228" t="s">
        <v>9620</v>
      </c>
      <c r="U1228" t="s">
        <v>9621</v>
      </c>
      <c r="V1228" t="s">
        <v>553</v>
      </c>
      <c r="W1228" t="s">
        <v>1765</v>
      </c>
      <c r="X1228" t="s">
        <v>1765</v>
      </c>
      <c r="Y1228" t="s">
        <v>1765</v>
      </c>
      <c r="Z1228" t="s">
        <v>498</v>
      </c>
      <c r="AA1228" t="s">
        <v>9597</v>
      </c>
      <c r="AB1228" t="s">
        <v>44</v>
      </c>
      <c r="AC1228" t="s">
        <v>27</v>
      </c>
      <c r="AD1228" t="s">
        <v>19436</v>
      </c>
      <c r="AE1228">
        <v>3</v>
      </c>
      <c r="AF1228">
        <v>114</v>
      </c>
      <c r="AH1228" t="s">
        <v>18936</v>
      </c>
      <c r="AI1228" t="s">
        <v>19343</v>
      </c>
      <c r="AJ1228" t="s">
        <v>19343</v>
      </c>
      <c r="AK1228" s="8" t="s">
        <v>47</v>
      </c>
      <c r="AL1228" s="8" t="s">
        <v>19343</v>
      </c>
    </row>
    <row r="1229" spans="1:38" hidden="1" x14ac:dyDescent="0.25">
      <c r="A1229" t="s">
        <v>9598</v>
      </c>
      <c r="B1229" t="s">
        <v>715</v>
      </c>
      <c r="C1229" t="s">
        <v>149</v>
      </c>
      <c r="H1229" t="s">
        <v>9622</v>
      </c>
      <c r="I1229" t="s">
        <v>9623</v>
      </c>
      <c r="J1229" t="s">
        <v>2636</v>
      </c>
      <c r="K1229" t="s">
        <v>40</v>
      </c>
      <c r="L1229" t="s">
        <v>9624</v>
      </c>
      <c r="M1229" t="s">
        <v>40</v>
      </c>
      <c r="N1229">
        <v>5077894</v>
      </c>
      <c r="O1229">
        <v>30</v>
      </c>
      <c r="P1229">
        <v>318184</v>
      </c>
      <c r="Q1229">
        <v>550</v>
      </c>
      <c r="R1229" t="s">
        <v>84</v>
      </c>
      <c r="S1229" t="s">
        <v>85</v>
      </c>
      <c r="T1229" t="s">
        <v>40</v>
      </c>
      <c r="U1229" t="s">
        <v>9625</v>
      </c>
      <c r="V1229" t="s">
        <v>329</v>
      </c>
      <c r="W1229" t="s">
        <v>2639</v>
      </c>
      <c r="X1229" t="s">
        <v>722</v>
      </c>
      <c r="Y1229" t="s">
        <v>722</v>
      </c>
      <c r="Z1229" t="s">
        <v>722</v>
      </c>
      <c r="AA1229" t="s">
        <v>9598</v>
      </c>
      <c r="AB1229" t="s">
        <v>44</v>
      </c>
      <c r="AC1229" t="s">
        <v>27</v>
      </c>
      <c r="AD1229" t="s">
        <v>19436</v>
      </c>
      <c r="AE1229">
        <v>2</v>
      </c>
      <c r="AF1229" t="s">
        <v>47</v>
      </c>
      <c r="AH1229" t="s">
        <v>18933</v>
      </c>
      <c r="AI1229" t="s">
        <v>19343</v>
      </c>
      <c r="AJ1229" t="s">
        <v>19343</v>
      </c>
      <c r="AK1229" s="8" t="s">
        <v>47</v>
      </c>
      <c r="AL1229" s="8" t="s">
        <v>19343</v>
      </c>
    </row>
    <row r="1230" spans="1:38" hidden="1" x14ac:dyDescent="0.25">
      <c r="A1230" t="s">
        <v>9599</v>
      </c>
      <c r="B1230" t="s">
        <v>322</v>
      </c>
      <c r="C1230" t="s">
        <v>149</v>
      </c>
      <c r="H1230" t="s">
        <v>9626</v>
      </c>
      <c r="I1230" t="s">
        <v>9627</v>
      </c>
      <c r="J1230" t="s">
        <v>35</v>
      </c>
      <c r="K1230" t="s">
        <v>40</v>
      </c>
      <c r="L1230" t="s">
        <v>9628</v>
      </c>
      <c r="M1230" t="s">
        <v>9629</v>
      </c>
      <c r="N1230">
        <v>5077927</v>
      </c>
      <c r="O1230">
        <v>104</v>
      </c>
      <c r="P1230">
        <v>148005</v>
      </c>
      <c r="Q1230">
        <v>550</v>
      </c>
      <c r="R1230" t="s">
        <v>84</v>
      </c>
      <c r="S1230" t="s">
        <v>85</v>
      </c>
      <c r="T1230" t="s">
        <v>9630</v>
      </c>
      <c r="U1230" t="s">
        <v>9631</v>
      </c>
      <c r="V1230" t="s">
        <v>329</v>
      </c>
      <c r="W1230" t="s">
        <v>703</v>
      </c>
      <c r="X1230" t="s">
        <v>704</v>
      </c>
      <c r="Y1230" t="s">
        <v>704</v>
      </c>
      <c r="Z1230" t="s">
        <v>705</v>
      </c>
      <c r="AA1230" t="s">
        <v>9599</v>
      </c>
      <c r="AB1230" t="s">
        <v>44</v>
      </c>
      <c r="AC1230" t="s">
        <v>27</v>
      </c>
      <c r="AD1230" t="s">
        <v>19423</v>
      </c>
      <c r="AE1230" t="s">
        <v>46</v>
      </c>
      <c r="AF1230">
        <v>610</v>
      </c>
      <c r="AH1230" t="s">
        <v>19079</v>
      </c>
      <c r="AI1230" t="s">
        <v>19344</v>
      </c>
      <c r="AJ1230" t="s">
        <v>19343</v>
      </c>
      <c r="AK1230" s="8" t="s">
        <v>47</v>
      </c>
      <c r="AL1230" s="8" t="s">
        <v>19344</v>
      </c>
    </row>
    <row r="1231" spans="1:38" hidden="1" x14ac:dyDescent="0.25">
      <c r="A1231" t="s">
        <v>9600</v>
      </c>
      <c r="B1231" t="s">
        <v>248</v>
      </c>
      <c r="C1231" t="s">
        <v>149</v>
      </c>
      <c r="D1231" t="s">
        <v>248</v>
      </c>
      <c r="F1231" t="s">
        <v>249</v>
      </c>
      <c r="H1231" t="s">
        <v>9632</v>
      </c>
      <c r="I1231" t="s">
        <v>9633</v>
      </c>
      <c r="J1231" t="s">
        <v>51</v>
      </c>
      <c r="K1231" t="s">
        <v>40</v>
      </c>
      <c r="L1231" t="s">
        <v>9634</v>
      </c>
      <c r="M1231" t="s">
        <v>9635</v>
      </c>
      <c r="N1231">
        <v>5077930</v>
      </c>
      <c r="O1231">
        <v>409</v>
      </c>
      <c r="P1231">
        <v>37795</v>
      </c>
      <c r="Q1231">
        <v>299766</v>
      </c>
      <c r="R1231" t="s">
        <v>733</v>
      </c>
      <c r="S1231" t="s">
        <v>72</v>
      </c>
      <c r="T1231" t="s">
        <v>9636</v>
      </c>
      <c r="U1231" t="s">
        <v>9637</v>
      </c>
      <c r="V1231" t="s">
        <v>257</v>
      </c>
      <c r="W1231" t="s">
        <v>258</v>
      </c>
      <c r="X1231" t="s">
        <v>258</v>
      </c>
      <c r="Y1231" t="s">
        <v>258</v>
      </c>
      <c r="Z1231" t="s">
        <v>259</v>
      </c>
      <c r="AA1231" t="s">
        <v>9600</v>
      </c>
      <c r="AB1231" t="s">
        <v>44</v>
      </c>
      <c r="AC1231" t="s">
        <v>27</v>
      </c>
      <c r="AD1231" t="s">
        <v>19436</v>
      </c>
      <c r="AE1231">
        <v>1</v>
      </c>
      <c r="AF1231">
        <v>671</v>
      </c>
      <c r="AH1231" t="s">
        <v>18964</v>
      </c>
      <c r="AI1231" t="s">
        <v>19344</v>
      </c>
      <c r="AJ1231" t="s">
        <v>19343</v>
      </c>
      <c r="AK1231" s="8" t="s">
        <v>47</v>
      </c>
      <c r="AL1231" s="8" t="s">
        <v>19344</v>
      </c>
    </row>
    <row r="1232" spans="1:38" hidden="1" x14ac:dyDescent="0.25">
      <c r="A1232" t="s">
        <v>9601</v>
      </c>
      <c r="B1232" t="s">
        <v>387</v>
      </c>
      <c r="C1232" t="s">
        <v>149</v>
      </c>
      <c r="D1232" t="s">
        <v>1104</v>
      </c>
      <c r="E1232" t="s">
        <v>5639</v>
      </c>
      <c r="F1232" t="s">
        <v>1106</v>
      </c>
      <c r="H1232" t="s">
        <v>9638</v>
      </c>
      <c r="I1232" t="s">
        <v>9639</v>
      </c>
      <c r="J1232" t="s">
        <v>51</v>
      </c>
      <c r="K1232" t="s">
        <v>40</v>
      </c>
      <c r="L1232" t="s">
        <v>9640</v>
      </c>
      <c r="M1232" t="s">
        <v>9641</v>
      </c>
      <c r="N1232">
        <v>5078448</v>
      </c>
      <c r="O1232">
        <v>85</v>
      </c>
      <c r="P1232">
        <v>330692</v>
      </c>
      <c r="Q1232">
        <v>1296536</v>
      </c>
      <c r="R1232" t="s">
        <v>191</v>
      </c>
      <c r="S1232" t="s">
        <v>72</v>
      </c>
      <c r="T1232" t="s">
        <v>9642</v>
      </c>
      <c r="U1232" t="s">
        <v>9643</v>
      </c>
      <c r="V1232" t="s">
        <v>157</v>
      </c>
      <c r="W1232" t="s">
        <v>1113</v>
      </c>
      <c r="X1232" t="s">
        <v>1113</v>
      </c>
      <c r="Y1232" t="s">
        <v>1113</v>
      </c>
      <c r="Z1232" t="s">
        <v>737</v>
      </c>
      <c r="AA1232" t="s">
        <v>9601</v>
      </c>
      <c r="AB1232" t="s">
        <v>44</v>
      </c>
      <c r="AC1232" t="s">
        <v>27</v>
      </c>
      <c r="AD1232" t="s">
        <v>19436</v>
      </c>
      <c r="AE1232">
        <v>3</v>
      </c>
      <c r="AF1232">
        <v>114</v>
      </c>
      <c r="AH1232" t="s">
        <v>18964</v>
      </c>
      <c r="AI1232" t="s">
        <v>19343</v>
      </c>
      <c r="AJ1232" t="s">
        <v>19343</v>
      </c>
      <c r="AK1232" s="8" t="s">
        <v>19375</v>
      </c>
      <c r="AL1232" s="8" t="s">
        <v>19343</v>
      </c>
    </row>
    <row r="1233" spans="1:38" hidden="1" x14ac:dyDescent="0.25">
      <c r="A1233" t="s">
        <v>9644</v>
      </c>
      <c r="B1233" t="s">
        <v>369</v>
      </c>
      <c r="C1233" t="s">
        <v>248</v>
      </c>
      <c r="H1233" t="s">
        <v>9647</v>
      </c>
      <c r="I1233" t="s">
        <v>9648</v>
      </c>
      <c r="J1233" t="s">
        <v>35</v>
      </c>
      <c r="K1233" t="s">
        <v>40</v>
      </c>
      <c r="L1233" t="s">
        <v>9649</v>
      </c>
      <c r="M1233" t="s">
        <v>9650</v>
      </c>
      <c r="N1233">
        <v>5078889</v>
      </c>
      <c r="O1233">
        <v>8</v>
      </c>
      <c r="P1233">
        <v>1223311</v>
      </c>
      <c r="Q1233">
        <v>1329832</v>
      </c>
      <c r="R1233" t="s">
        <v>9651</v>
      </c>
      <c r="S1233" t="s">
        <v>690</v>
      </c>
      <c r="T1233" t="s">
        <v>9652</v>
      </c>
      <c r="U1233" t="s">
        <v>9653</v>
      </c>
      <c r="V1233" t="s">
        <v>553</v>
      </c>
      <c r="W1233" t="s">
        <v>554</v>
      </c>
      <c r="X1233" t="s">
        <v>554</v>
      </c>
      <c r="Y1233" t="s">
        <v>554</v>
      </c>
      <c r="Z1233" t="s">
        <v>321</v>
      </c>
      <c r="AA1233" t="s">
        <v>9644</v>
      </c>
      <c r="AB1233" t="s">
        <v>44</v>
      </c>
      <c r="AC1233" t="s">
        <v>27</v>
      </c>
      <c r="AD1233" t="s">
        <v>19430</v>
      </c>
      <c r="AE1233" t="s">
        <v>46</v>
      </c>
      <c r="AF1233">
        <v>165</v>
      </c>
      <c r="AH1233" t="s">
        <v>18933</v>
      </c>
      <c r="AI1233" t="s">
        <v>19343</v>
      </c>
      <c r="AJ1233" t="s">
        <v>19343</v>
      </c>
      <c r="AK1233" s="8" t="s">
        <v>47</v>
      </c>
      <c r="AL1233" s="8" t="s">
        <v>19344</v>
      </c>
    </row>
    <row r="1234" spans="1:38" hidden="1" x14ac:dyDescent="0.25">
      <c r="A1234" t="s">
        <v>9645</v>
      </c>
      <c r="B1234" t="s">
        <v>387</v>
      </c>
      <c r="C1234" t="s">
        <v>387</v>
      </c>
      <c r="D1234" t="s">
        <v>387</v>
      </c>
      <c r="F1234" t="s">
        <v>388</v>
      </c>
      <c r="H1234" t="s">
        <v>9654</v>
      </c>
      <c r="I1234" t="s">
        <v>9655</v>
      </c>
      <c r="J1234" t="s">
        <v>51</v>
      </c>
      <c r="K1234" t="s">
        <v>40</v>
      </c>
      <c r="L1234">
        <v>32594</v>
      </c>
      <c r="M1234" t="s">
        <v>9656</v>
      </c>
      <c r="N1234">
        <v>5079229</v>
      </c>
      <c r="O1234">
        <v>79</v>
      </c>
      <c r="P1234">
        <v>214595</v>
      </c>
      <c r="Q1234">
        <v>1296536</v>
      </c>
      <c r="R1234" t="s">
        <v>191</v>
      </c>
      <c r="S1234" t="s">
        <v>72</v>
      </c>
      <c r="T1234" t="s">
        <v>9657</v>
      </c>
      <c r="U1234" t="s">
        <v>9658</v>
      </c>
      <c r="V1234" t="s">
        <v>157</v>
      </c>
      <c r="W1234" t="s">
        <v>394</v>
      </c>
      <c r="X1234" t="s">
        <v>394</v>
      </c>
      <c r="Y1234" t="s">
        <v>394</v>
      </c>
      <c r="Z1234" t="s">
        <v>737</v>
      </c>
      <c r="AA1234" t="s">
        <v>9645</v>
      </c>
      <c r="AB1234" t="s">
        <v>44</v>
      </c>
      <c r="AC1234" t="s">
        <v>27</v>
      </c>
      <c r="AD1234" t="s">
        <v>19436</v>
      </c>
      <c r="AE1234">
        <v>3</v>
      </c>
      <c r="AF1234">
        <v>171</v>
      </c>
      <c r="AH1234" t="s">
        <v>19066</v>
      </c>
      <c r="AI1234" t="s">
        <v>19343</v>
      </c>
      <c r="AJ1234" t="s">
        <v>19343</v>
      </c>
      <c r="AK1234" s="8" t="s">
        <v>19366</v>
      </c>
      <c r="AL1234" s="8" t="s">
        <v>19343</v>
      </c>
    </row>
    <row r="1235" spans="1:38" hidden="1" x14ac:dyDescent="0.25">
      <c r="A1235" t="s">
        <v>9646</v>
      </c>
      <c r="B1235" t="s">
        <v>9659</v>
      </c>
      <c r="C1235" t="s">
        <v>149</v>
      </c>
      <c r="H1235" t="s">
        <v>9660</v>
      </c>
      <c r="I1235" t="s">
        <v>9661</v>
      </c>
      <c r="J1235" t="s">
        <v>35</v>
      </c>
      <c r="K1235" t="s">
        <v>40</v>
      </c>
      <c r="L1235" t="s">
        <v>9662</v>
      </c>
      <c r="M1235" t="s">
        <v>9663</v>
      </c>
      <c r="N1235">
        <v>5079758</v>
      </c>
      <c r="O1235">
        <v>86</v>
      </c>
      <c r="P1235">
        <v>202961</v>
      </c>
      <c r="Q1235">
        <v>158836</v>
      </c>
      <c r="R1235" t="s">
        <v>71</v>
      </c>
      <c r="S1235" t="s">
        <v>72</v>
      </c>
      <c r="T1235" t="s">
        <v>9664</v>
      </c>
      <c r="U1235" t="s">
        <v>9665</v>
      </c>
      <c r="V1235" t="s">
        <v>9666</v>
      </c>
      <c r="W1235" t="s">
        <v>2482</v>
      </c>
      <c r="X1235" t="s">
        <v>2482</v>
      </c>
      <c r="Y1235" t="s">
        <v>2482</v>
      </c>
      <c r="Z1235" t="s">
        <v>77</v>
      </c>
      <c r="AA1235" t="s">
        <v>9646</v>
      </c>
      <c r="AB1235" t="s">
        <v>44</v>
      </c>
      <c r="AC1235" t="s">
        <v>27</v>
      </c>
      <c r="AD1235" t="s">
        <v>19436</v>
      </c>
      <c r="AE1235">
        <v>2</v>
      </c>
      <c r="AF1235">
        <v>512</v>
      </c>
      <c r="AH1235" t="s">
        <v>19080</v>
      </c>
      <c r="AI1235" t="s">
        <v>19343</v>
      </c>
      <c r="AJ1235" t="s">
        <v>19343</v>
      </c>
      <c r="AK1235" s="8" t="s">
        <v>19370</v>
      </c>
      <c r="AL1235" s="8" t="s">
        <v>19343</v>
      </c>
    </row>
    <row r="1236" spans="1:38" hidden="1" x14ac:dyDescent="0.25">
      <c r="A1236" t="s">
        <v>9667</v>
      </c>
      <c r="B1236" t="s">
        <v>322</v>
      </c>
      <c r="C1236" t="s">
        <v>149</v>
      </c>
      <c r="H1236" t="s">
        <v>9784</v>
      </c>
      <c r="I1236" t="s">
        <v>9785</v>
      </c>
      <c r="J1236" t="s">
        <v>35</v>
      </c>
      <c r="K1236" t="s">
        <v>40</v>
      </c>
      <c r="L1236" t="s">
        <v>9786</v>
      </c>
      <c r="M1236" t="s">
        <v>9787</v>
      </c>
      <c r="N1236">
        <v>5080276</v>
      </c>
      <c r="O1236">
        <v>81</v>
      </c>
      <c r="P1236">
        <v>155139</v>
      </c>
      <c r="Q1236">
        <v>550</v>
      </c>
      <c r="R1236" t="s">
        <v>84</v>
      </c>
      <c r="S1236" t="s">
        <v>85</v>
      </c>
      <c r="T1236" t="s">
        <v>9788</v>
      </c>
      <c r="U1236" t="s">
        <v>9789</v>
      </c>
      <c r="V1236" t="s">
        <v>329</v>
      </c>
      <c r="W1236" t="s">
        <v>703</v>
      </c>
      <c r="X1236" t="s">
        <v>704</v>
      </c>
      <c r="Y1236" t="s">
        <v>704</v>
      </c>
      <c r="Z1236" t="s">
        <v>705</v>
      </c>
      <c r="AA1236" t="s">
        <v>9667</v>
      </c>
      <c r="AB1236" t="s">
        <v>44</v>
      </c>
      <c r="AC1236" t="s">
        <v>27</v>
      </c>
      <c r="AD1236" t="s">
        <v>19436</v>
      </c>
      <c r="AE1236">
        <v>3</v>
      </c>
      <c r="AF1236">
        <v>66</v>
      </c>
      <c r="AH1236" t="s">
        <v>18964</v>
      </c>
      <c r="AI1236" t="s">
        <v>19343</v>
      </c>
      <c r="AJ1236" t="s">
        <v>19343</v>
      </c>
      <c r="AK1236" s="8" t="s">
        <v>47</v>
      </c>
      <c r="AL1236" s="8" t="s">
        <v>19343</v>
      </c>
    </row>
    <row r="1237" spans="1:38" hidden="1" x14ac:dyDescent="0.25">
      <c r="A1237" t="s">
        <v>9668</v>
      </c>
      <c r="B1237" t="s">
        <v>421</v>
      </c>
      <c r="C1237" t="s">
        <v>149</v>
      </c>
      <c r="H1237" t="s">
        <v>9790</v>
      </c>
      <c r="I1237" t="s">
        <v>9791</v>
      </c>
      <c r="J1237" t="s">
        <v>51</v>
      </c>
      <c r="K1237" t="s">
        <v>40</v>
      </c>
      <c r="L1237" t="s">
        <v>9792</v>
      </c>
      <c r="M1237" t="s">
        <v>9793</v>
      </c>
      <c r="N1237">
        <v>5080633</v>
      </c>
      <c r="O1237">
        <v>125</v>
      </c>
      <c r="P1237">
        <v>167635</v>
      </c>
      <c r="Q1237">
        <v>1296536</v>
      </c>
      <c r="R1237" t="s">
        <v>191</v>
      </c>
      <c r="S1237" t="s">
        <v>72</v>
      </c>
      <c r="T1237" t="s">
        <v>9794</v>
      </c>
      <c r="U1237" t="s">
        <v>9795</v>
      </c>
      <c r="V1237" t="s">
        <v>245</v>
      </c>
      <c r="W1237" t="s">
        <v>246</v>
      </c>
      <c r="X1237" t="s">
        <v>246</v>
      </c>
      <c r="Y1237" t="s">
        <v>246</v>
      </c>
      <c r="Z1237" t="s">
        <v>247</v>
      </c>
      <c r="AA1237" t="s">
        <v>9668</v>
      </c>
      <c r="AB1237" t="s">
        <v>44</v>
      </c>
      <c r="AC1237" t="s">
        <v>27</v>
      </c>
      <c r="AD1237" t="s">
        <v>19436</v>
      </c>
      <c r="AE1237">
        <v>3</v>
      </c>
      <c r="AF1237">
        <v>527</v>
      </c>
      <c r="AH1237" t="s">
        <v>18994</v>
      </c>
      <c r="AI1237" t="s">
        <v>19344</v>
      </c>
      <c r="AJ1237" t="s">
        <v>19343</v>
      </c>
      <c r="AK1237" s="8" t="s">
        <v>19375</v>
      </c>
      <c r="AL1237" s="8" t="s">
        <v>19343</v>
      </c>
    </row>
    <row r="1238" spans="1:38" hidden="1" x14ac:dyDescent="0.25">
      <c r="A1238" t="s">
        <v>9669</v>
      </c>
      <c r="B1238" t="s">
        <v>9796</v>
      </c>
      <c r="C1238" t="s">
        <v>149</v>
      </c>
      <c r="H1238" t="s">
        <v>9797</v>
      </c>
      <c r="I1238" t="s">
        <v>9798</v>
      </c>
      <c r="J1238" t="s">
        <v>35</v>
      </c>
      <c r="K1238">
        <v>17604</v>
      </c>
      <c r="M1238" t="s">
        <v>9799</v>
      </c>
      <c r="N1238">
        <v>5080840</v>
      </c>
      <c r="O1238">
        <v>169</v>
      </c>
      <c r="P1238">
        <v>186745</v>
      </c>
      <c r="Q1238">
        <v>550</v>
      </c>
      <c r="R1238" t="s">
        <v>84</v>
      </c>
      <c r="S1238" t="s">
        <v>85</v>
      </c>
      <c r="T1238" t="s">
        <v>9800</v>
      </c>
      <c r="U1238" t="s">
        <v>9801</v>
      </c>
      <c r="V1238" t="s">
        <v>1673</v>
      </c>
      <c r="W1238" t="s">
        <v>7787</v>
      </c>
      <c r="X1238" t="s">
        <v>7788</v>
      </c>
      <c r="Y1238" t="s">
        <v>7788</v>
      </c>
      <c r="Z1238" t="s">
        <v>714</v>
      </c>
      <c r="AA1238" t="s">
        <v>9669</v>
      </c>
      <c r="AB1238" t="s">
        <v>44</v>
      </c>
      <c r="AC1238" t="s">
        <v>27</v>
      </c>
      <c r="AD1238" t="s">
        <v>19436</v>
      </c>
      <c r="AE1238">
        <v>3</v>
      </c>
      <c r="AF1238">
        <v>66</v>
      </c>
      <c r="AH1238" t="s">
        <v>18997</v>
      </c>
      <c r="AI1238" t="s">
        <v>19343</v>
      </c>
      <c r="AJ1238" t="s">
        <v>19343</v>
      </c>
      <c r="AK1238" s="8" t="s">
        <v>47</v>
      </c>
      <c r="AL1238" s="8" t="s">
        <v>19343</v>
      </c>
    </row>
    <row r="1239" spans="1:38" hidden="1" x14ac:dyDescent="0.25">
      <c r="A1239" t="s">
        <v>9670</v>
      </c>
      <c r="B1239" t="s">
        <v>369</v>
      </c>
      <c r="C1239" t="s">
        <v>149</v>
      </c>
      <c r="D1239" t="s">
        <v>1104</v>
      </c>
      <c r="E1239" t="s">
        <v>9802</v>
      </c>
      <c r="F1239" t="s">
        <v>1106</v>
      </c>
      <c r="H1239" t="s">
        <v>9803</v>
      </c>
      <c r="I1239" t="s">
        <v>9804</v>
      </c>
      <c r="J1239" t="s">
        <v>51</v>
      </c>
      <c r="K1239" t="s">
        <v>40</v>
      </c>
      <c r="L1239" t="s">
        <v>9805</v>
      </c>
      <c r="M1239" t="s">
        <v>9806</v>
      </c>
      <c r="N1239">
        <v>5081052</v>
      </c>
      <c r="O1239">
        <v>38</v>
      </c>
      <c r="P1239">
        <v>310606</v>
      </c>
      <c r="Q1239">
        <v>336306</v>
      </c>
      <c r="R1239" t="s">
        <v>3405</v>
      </c>
      <c r="S1239" t="s">
        <v>85</v>
      </c>
      <c r="T1239" t="s">
        <v>9807</v>
      </c>
      <c r="U1239" t="s">
        <v>9808</v>
      </c>
      <c r="V1239" t="s">
        <v>157</v>
      </c>
      <c r="W1239" t="s">
        <v>3855</v>
      </c>
      <c r="X1239" t="s">
        <v>3855</v>
      </c>
      <c r="Y1239" t="s">
        <v>3855</v>
      </c>
      <c r="Z1239" t="s">
        <v>596</v>
      </c>
      <c r="AA1239" t="s">
        <v>9670</v>
      </c>
      <c r="AB1239" t="s">
        <v>44</v>
      </c>
      <c r="AC1239" t="s">
        <v>27</v>
      </c>
      <c r="AD1239" t="s">
        <v>19412</v>
      </c>
      <c r="AE1239" t="s">
        <v>46</v>
      </c>
      <c r="AF1239">
        <v>609</v>
      </c>
      <c r="AH1239" t="s">
        <v>18933</v>
      </c>
      <c r="AI1239" t="s">
        <v>19343</v>
      </c>
      <c r="AJ1239" t="s">
        <v>19343</v>
      </c>
      <c r="AK1239" s="8" t="s">
        <v>19375</v>
      </c>
      <c r="AL1239" s="8" t="s">
        <v>19344</v>
      </c>
    </row>
    <row r="1240" spans="1:38" hidden="1" x14ac:dyDescent="0.25">
      <c r="A1240" t="s">
        <v>9671</v>
      </c>
      <c r="C1240" t="s">
        <v>149</v>
      </c>
      <c r="H1240" t="s">
        <v>9809</v>
      </c>
      <c r="I1240" t="s">
        <v>9810</v>
      </c>
      <c r="J1240" t="s">
        <v>51</v>
      </c>
      <c r="K1240" t="s">
        <v>40</v>
      </c>
      <c r="L1240" t="s">
        <v>9811</v>
      </c>
      <c r="M1240" t="s">
        <v>9812</v>
      </c>
      <c r="N1240">
        <v>5081246</v>
      </c>
      <c r="O1240">
        <v>124</v>
      </c>
      <c r="P1240">
        <v>110323</v>
      </c>
      <c r="Q1240">
        <v>158836</v>
      </c>
      <c r="R1240" t="s">
        <v>71</v>
      </c>
      <c r="S1240" t="s">
        <v>72</v>
      </c>
      <c r="T1240" t="s">
        <v>9813</v>
      </c>
      <c r="U1240" t="s">
        <v>9814</v>
      </c>
      <c r="V1240" t="s">
        <v>2173</v>
      </c>
      <c r="W1240" t="s">
        <v>2174</v>
      </c>
      <c r="X1240" t="s">
        <v>2175</v>
      </c>
      <c r="Y1240" t="s">
        <v>2175</v>
      </c>
      <c r="Z1240" t="s">
        <v>2176</v>
      </c>
      <c r="AA1240" t="s">
        <v>9671</v>
      </c>
      <c r="AB1240" t="s">
        <v>44</v>
      </c>
      <c r="AC1240" t="s">
        <v>27</v>
      </c>
      <c r="AD1240" t="s">
        <v>19436</v>
      </c>
      <c r="AE1240">
        <v>2</v>
      </c>
      <c r="AF1240">
        <v>78</v>
      </c>
      <c r="AH1240" t="s">
        <v>18964</v>
      </c>
      <c r="AI1240" t="s">
        <v>19343</v>
      </c>
      <c r="AJ1240" t="s">
        <v>19343</v>
      </c>
      <c r="AK1240" s="8" t="s">
        <v>19370</v>
      </c>
      <c r="AL1240" s="8" t="s">
        <v>19343</v>
      </c>
    </row>
    <row r="1241" spans="1:38" hidden="1" x14ac:dyDescent="0.25">
      <c r="A1241" t="s">
        <v>9672</v>
      </c>
      <c r="C1241" t="s">
        <v>149</v>
      </c>
      <c r="H1241" t="s">
        <v>9815</v>
      </c>
      <c r="I1241" t="s">
        <v>9816</v>
      </c>
      <c r="J1241" t="s">
        <v>456</v>
      </c>
      <c r="K1241" t="s">
        <v>40</v>
      </c>
      <c r="L1241" t="s">
        <v>9817</v>
      </c>
      <c r="M1241" t="s">
        <v>40</v>
      </c>
      <c r="N1241">
        <v>5081310</v>
      </c>
      <c r="O1241">
        <v>5</v>
      </c>
      <c r="P1241">
        <v>4535860</v>
      </c>
      <c r="Q1241">
        <v>158836</v>
      </c>
      <c r="R1241" t="s">
        <v>71</v>
      </c>
      <c r="S1241" t="s">
        <v>72</v>
      </c>
      <c r="T1241" t="s">
        <v>9818</v>
      </c>
      <c r="U1241" t="s">
        <v>9819</v>
      </c>
      <c r="V1241" t="s">
        <v>245</v>
      </c>
      <c r="W1241" t="s">
        <v>9820</v>
      </c>
      <c r="X1241" t="s">
        <v>9820</v>
      </c>
      <c r="Y1241" t="s">
        <v>9820</v>
      </c>
      <c r="Z1241" t="s">
        <v>9821</v>
      </c>
      <c r="AA1241" t="s">
        <v>9672</v>
      </c>
      <c r="AB1241" t="s">
        <v>44</v>
      </c>
      <c r="AC1241" t="s">
        <v>27</v>
      </c>
      <c r="AD1241" t="s">
        <v>19436</v>
      </c>
      <c r="AE1241">
        <v>3</v>
      </c>
      <c r="AF1241">
        <v>418</v>
      </c>
      <c r="AH1241" t="s">
        <v>19077</v>
      </c>
      <c r="AI1241" t="s">
        <v>19344</v>
      </c>
      <c r="AJ1241" t="s">
        <v>19343</v>
      </c>
      <c r="AK1241" s="8" t="s">
        <v>19395</v>
      </c>
      <c r="AL1241" s="8" t="s">
        <v>19343</v>
      </c>
    </row>
    <row r="1242" spans="1:38" hidden="1" x14ac:dyDescent="0.25">
      <c r="A1242" t="s">
        <v>9673</v>
      </c>
      <c r="B1242" t="s">
        <v>248</v>
      </c>
      <c r="C1242" t="s">
        <v>149</v>
      </c>
      <c r="D1242" t="s">
        <v>9822</v>
      </c>
      <c r="E1242">
        <v>27</v>
      </c>
      <c r="F1242" t="s">
        <v>5385</v>
      </c>
      <c r="H1242" t="s">
        <v>9823</v>
      </c>
      <c r="I1242" t="s">
        <v>9824</v>
      </c>
      <c r="J1242" t="s">
        <v>35</v>
      </c>
      <c r="K1242" t="s">
        <v>40</v>
      </c>
      <c r="L1242" t="s">
        <v>9825</v>
      </c>
      <c r="M1242" t="s">
        <v>9826</v>
      </c>
      <c r="N1242">
        <v>5081531</v>
      </c>
      <c r="O1242">
        <v>263</v>
      </c>
      <c r="P1242">
        <v>48719</v>
      </c>
      <c r="Q1242">
        <v>158836</v>
      </c>
      <c r="R1242" t="s">
        <v>71</v>
      </c>
      <c r="S1242" t="s">
        <v>72</v>
      </c>
      <c r="T1242" t="s">
        <v>9827</v>
      </c>
      <c r="U1242" t="s">
        <v>9828</v>
      </c>
      <c r="V1242" t="s">
        <v>5104</v>
      </c>
      <c r="W1242" t="s">
        <v>117</v>
      </c>
      <c r="X1242" t="s">
        <v>117</v>
      </c>
      <c r="Y1242" t="s">
        <v>117</v>
      </c>
      <c r="Z1242" t="s">
        <v>7925</v>
      </c>
      <c r="AA1242" t="s">
        <v>9673</v>
      </c>
      <c r="AB1242" t="s">
        <v>44</v>
      </c>
      <c r="AC1242" t="s">
        <v>27</v>
      </c>
      <c r="AD1242" t="s">
        <v>19436</v>
      </c>
      <c r="AE1242">
        <v>1</v>
      </c>
      <c r="AF1242">
        <v>90</v>
      </c>
      <c r="AH1242" t="s">
        <v>18964</v>
      </c>
      <c r="AI1242" t="s">
        <v>19344</v>
      </c>
      <c r="AJ1242" t="s">
        <v>19343</v>
      </c>
      <c r="AK1242" s="8" t="s">
        <v>47</v>
      </c>
      <c r="AL1242" s="8" t="s">
        <v>19344</v>
      </c>
    </row>
    <row r="1243" spans="1:38" hidden="1" x14ac:dyDescent="0.25">
      <c r="A1243" t="s">
        <v>9674</v>
      </c>
      <c r="B1243" t="s">
        <v>248</v>
      </c>
      <c r="C1243" t="s">
        <v>149</v>
      </c>
      <c r="D1243" t="s">
        <v>9829</v>
      </c>
      <c r="F1243" t="s">
        <v>9830</v>
      </c>
      <c r="H1243" t="s">
        <v>9831</v>
      </c>
      <c r="I1243" t="s">
        <v>9832</v>
      </c>
      <c r="J1243" t="s">
        <v>456</v>
      </c>
      <c r="K1243" t="s">
        <v>40</v>
      </c>
      <c r="L1243" t="s">
        <v>9833</v>
      </c>
      <c r="M1243" t="s">
        <v>40</v>
      </c>
      <c r="N1243">
        <v>5081711</v>
      </c>
      <c r="O1243">
        <v>2</v>
      </c>
      <c r="P1243">
        <v>5040532</v>
      </c>
      <c r="Q1243">
        <v>550</v>
      </c>
      <c r="R1243" t="s">
        <v>84</v>
      </c>
      <c r="S1243" t="s">
        <v>85</v>
      </c>
      <c r="T1243" t="s">
        <v>40</v>
      </c>
      <c r="U1243" t="s">
        <v>9834</v>
      </c>
      <c r="V1243" t="s">
        <v>9835</v>
      </c>
      <c r="W1243" t="s">
        <v>9836</v>
      </c>
      <c r="X1243" t="s">
        <v>9836</v>
      </c>
      <c r="Y1243" t="s">
        <v>9836</v>
      </c>
      <c r="Z1243" t="s">
        <v>9836</v>
      </c>
      <c r="AA1243" t="s">
        <v>9674</v>
      </c>
      <c r="AB1243" t="s">
        <v>44</v>
      </c>
      <c r="AC1243" t="s">
        <v>27</v>
      </c>
      <c r="AD1243" t="s">
        <v>19412</v>
      </c>
      <c r="AE1243" t="s">
        <v>46</v>
      </c>
      <c r="AF1243">
        <v>995</v>
      </c>
      <c r="AH1243" t="s">
        <v>19010</v>
      </c>
      <c r="AI1243" t="s">
        <v>19343</v>
      </c>
      <c r="AJ1243" t="s">
        <v>19343</v>
      </c>
      <c r="AK1243" s="8" t="s">
        <v>19375</v>
      </c>
      <c r="AL1243" s="8" t="s">
        <v>19344</v>
      </c>
    </row>
    <row r="1244" spans="1:38" hidden="1" x14ac:dyDescent="0.25">
      <c r="A1244" t="s">
        <v>9675</v>
      </c>
      <c r="B1244" t="s">
        <v>248</v>
      </c>
      <c r="H1244" t="s">
        <v>9837</v>
      </c>
      <c r="I1244" t="s">
        <v>9838</v>
      </c>
      <c r="J1244" t="s">
        <v>51</v>
      </c>
      <c r="K1244" t="s">
        <v>40</v>
      </c>
      <c r="L1244">
        <v>1029212</v>
      </c>
      <c r="M1244" t="s">
        <v>9839</v>
      </c>
      <c r="N1244">
        <v>5082038</v>
      </c>
      <c r="O1244">
        <v>442</v>
      </c>
      <c r="P1244">
        <v>26706</v>
      </c>
      <c r="Q1244">
        <v>1812934</v>
      </c>
      <c r="R1244" t="s">
        <v>254</v>
      </c>
      <c r="S1244" t="s">
        <v>72</v>
      </c>
      <c r="T1244" t="s">
        <v>9840</v>
      </c>
      <c r="U1244" t="s">
        <v>9841</v>
      </c>
      <c r="V1244" t="s">
        <v>7939</v>
      </c>
      <c r="W1244" t="s">
        <v>7940</v>
      </c>
      <c r="X1244" t="s">
        <v>7940</v>
      </c>
      <c r="Y1244" t="s">
        <v>7940</v>
      </c>
      <c r="Z1244" t="s">
        <v>1975</v>
      </c>
      <c r="AA1244" t="s">
        <v>9675</v>
      </c>
      <c r="AB1244" t="s">
        <v>44</v>
      </c>
      <c r="AC1244" t="s">
        <v>27</v>
      </c>
      <c r="AD1244" t="s">
        <v>19436</v>
      </c>
      <c r="AE1244">
        <v>2</v>
      </c>
      <c r="AF1244">
        <v>145</v>
      </c>
      <c r="AH1244" t="s">
        <v>19024</v>
      </c>
      <c r="AI1244" t="s">
        <v>19344</v>
      </c>
      <c r="AJ1244" t="s">
        <v>19343</v>
      </c>
      <c r="AK1244" s="8" t="s">
        <v>47</v>
      </c>
      <c r="AL1244" s="8" t="s">
        <v>19343</v>
      </c>
    </row>
    <row r="1245" spans="1:38" hidden="1" x14ac:dyDescent="0.25">
      <c r="A1245" t="s">
        <v>9676</v>
      </c>
      <c r="B1245" t="s">
        <v>5638</v>
      </c>
      <c r="C1245" t="s">
        <v>149</v>
      </c>
      <c r="D1245" t="s">
        <v>1104</v>
      </c>
      <c r="E1245" t="s">
        <v>9842</v>
      </c>
      <c r="F1245" t="s">
        <v>1106</v>
      </c>
      <c r="H1245" t="s">
        <v>9843</v>
      </c>
      <c r="I1245" t="s">
        <v>9844</v>
      </c>
      <c r="J1245" t="s">
        <v>51</v>
      </c>
      <c r="K1245" t="s">
        <v>40</v>
      </c>
      <c r="L1245" t="s">
        <v>9845</v>
      </c>
      <c r="M1245" t="s">
        <v>9846</v>
      </c>
      <c r="N1245">
        <v>5083311</v>
      </c>
      <c r="O1245">
        <v>65</v>
      </c>
      <c r="P1245">
        <v>301160</v>
      </c>
      <c r="Q1245">
        <v>299766</v>
      </c>
      <c r="R1245" t="s">
        <v>733</v>
      </c>
      <c r="S1245" t="s">
        <v>72</v>
      </c>
      <c r="T1245" t="s">
        <v>9847</v>
      </c>
      <c r="U1245" t="s">
        <v>9848</v>
      </c>
      <c r="V1245" t="s">
        <v>157</v>
      </c>
      <c r="W1245" t="s">
        <v>3855</v>
      </c>
      <c r="X1245" t="s">
        <v>3855</v>
      </c>
      <c r="Y1245" t="s">
        <v>3855</v>
      </c>
      <c r="Z1245" t="s">
        <v>596</v>
      </c>
      <c r="AA1245" t="s">
        <v>9676</v>
      </c>
      <c r="AB1245" t="s">
        <v>44</v>
      </c>
      <c r="AC1245" t="s">
        <v>27</v>
      </c>
      <c r="AD1245" t="s">
        <v>19436</v>
      </c>
      <c r="AE1245">
        <v>1</v>
      </c>
      <c r="AF1245">
        <v>88</v>
      </c>
      <c r="AH1245" t="s">
        <v>19081</v>
      </c>
      <c r="AI1245" t="s">
        <v>19343</v>
      </c>
      <c r="AJ1245" t="s">
        <v>19343</v>
      </c>
      <c r="AK1245" s="8" t="s">
        <v>19372</v>
      </c>
      <c r="AL1245" s="8" t="s">
        <v>19344</v>
      </c>
    </row>
    <row r="1246" spans="1:38" hidden="1" x14ac:dyDescent="0.25">
      <c r="A1246" t="s">
        <v>9677</v>
      </c>
      <c r="B1246" t="s">
        <v>387</v>
      </c>
      <c r="C1246" t="s">
        <v>149</v>
      </c>
      <c r="D1246" t="s">
        <v>1104</v>
      </c>
      <c r="E1246" t="s">
        <v>9849</v>
      </c>
      <c r="F1246" t="s">
        <v>1106</v>
      </c>
      <c r="H1246" t="s">
        <v>9850</v>
      </c>
      <c r="I1246" t="s">
        <v>9851</v>
      </c>
      <c r="J1246" t="s">
        <v>51</v>
      </c>
      <c r="K1246" t="s">
        <v>40</v>
      </c>
      <c r="L1246" t="s">
        <v>9852</v>
      </c>
      <c r="M1246" t="s">
        <v>9853</v>
      </c>
      <c r="N1246">
        <v>5083666</v>
      </c>
      <c r="O1246">
        <v>92</v>
      </c>
      <c r="P1246">
        <v>235823</v>
      </c>
      <c r="Q1246">
        <v>299766</v>
      </c>
      <c r="R1246" t="s">
        <v>733</v>
      </c>
      <c r="S1246" t="s">
        <v>72</v>
      </c>
      <c r="T1246" t="s">
        <v>9854</v>
      </c>
      <c r="U1246" t="s">
        <v>9855</v>
      </c>
      <c r="V1246" t="s">
        <v>157</v>
      </c>
      <c r="W1246" t="s">
        <v>1113</v>
      </c>
      <c r="X1246" t="s">
        <v>1113</v>
      </c>
      <c r="Y1246" t="s">
        <v>1113</v>
      </c>
      <c r="Z1246" t="s">
        <v>1114</v>
      </c>
      <c r="AA1246" t="s">
        <v>9677</v>
      </c>
      <c r="AB1246" t="s">
        <v>44</v>
      </c>
      <c r="AC1246" t="s">
        <v>27</v>
      </c>
      <c r="AD1246" t="s">
        <v>19436</v>
      </c>
      <c r="AE1246">
        <v>1</v>
      </c>
      <c r="AF1246">
        <v>93</v>
      </c>
      <c r="AH1246" t="s">
        <v>19082</v>
      </c>
      <c r="AI1246" t="s">
        <v>19343</v>
      </c>
      <c r="AJ1246" t="s">
        <v>19343</v>
      </c>
      <c r="AK1246" s="8" t="s">
        <v>19375</v>
      </c>
      <c r="AL1246" s="8" t="s">
        <v>19344</v>
      </c>
    </row>
    <row r="1247" spans="1:38" hidden="1" x14ac:dyDescent="0.25">
      <c r="A1247" t="s">
        <v>9678</v>
      </c>
      <c r="B1247" t="s">
        <v>322</v>
      </c>
      <c r="C1247" t="s">
        <v>149</v>
      </c>
      <c r="H1247" t="s">
        <v>9856</v>
      </c>
      <c r="I1247" t="s">
        <v>9857</v>
      </c>
      <c r="J1247" t="s">
        <v>35</v>
      </c>
      <c r="K1247" t="s">
        <v>40</v>
      </c>
      <c r="L1247" t="s">
        <v>9858</v>
      </c>
      <c r="M1247" t="s">
        <v>9859</v>
      </c>
      <c r="N1247">
        <v>5083775</v>
      </c>
      <c r="O1247">
        <v>93</v>
      </c>
      <c r="P1247">
        <v>181340</v>
      </c>
      <c r="Q1247">
        <v>550</v>
      </c>
      <c r="R1247" t="s">
        <v>84</v>
      </c>
      <c r="S1247" t="s">
        <v>85</v>
      </c>
      <c r="T1247" t="s">
        <v>9860</v>
      </c>
      <c r="U1247" t="s">
        <v>9861</v>
      </c>
      <c r="V1247" t="s">
        <v>329</v>
      </c>
      <c r="W1247" t="s">
        <v>703</v>
      </c>
      <c r="X1247" t="s">
        <v>704</v>
      </c>
      <c r="Y1247" t="s">
        <v>704</v>
      </c>
      <c r="Z1247" t="s">
        <v>705</v>
      </c>
      <c r="AA1247" t="s">
        <v>9678</v>
      </c>
      <c r="AB1247" t="s">
        <v>44</v>
      </c>
      <c r="AC1247" t="s">
        <v>27</v>
      </c>
      <c r="AD1247" t="s">
        <v>19436</v>
      </c>
      <c r="AE1247">
        <v>4</v>
      </c>
      <c r="AF1247">
        <v>108</v>
      </c>
      <c r="AH1247" t="s">
        <v>19004</v>
      </c>
      <c r="AI1247" t="s">
        <v>19344</v>
      </c>
      <c r="AJ1247" t="s">
        <v>19343</v>
      </c>
      <c r="AK1247" s="8" t="s">
        <v>47</v>
      </c>
      <c r="AL1247" s="8" t="s">
        <v>19343</v>
      </c>
    </row>
    <row r="1248" spans="1:38" hidden="1" x14ac:dyDescent="0.25">
      <c r="A1248" t="s">
        <v>9679</v>
      </c>
      <c r="C1248" t="s">
        <v>149</v>
      </c>
      <c r="H1248" t="s">
        <v>9862</v>
      </c>
      <c r="I1248" t="s">
        <v>9863</v>
      </c>
      <c r="J1248" t="s">
        <v>35</v>
      </c>
      <c r="K1248" t="s">
        <v>40</v>
      </c>
      <c r="L1248" t="s">
        <v>9864</v>
      </c>
      <c r="M1248" t="s">
        <v>9865</v>
      </c>
      <c r="N1248">
        <v>5084525</v>
      </c>
      <c r="O1248">
        <v>156</v>
      </c>
      <c r="P1248">
        <v>106191</v>
      </c>
      <c r="Q1248">
        <v>158836</v>
      </c>
      <c r="R1248" t="s">
        <v>71</v>
      </c>
      <c r="S1248" t="s">
        <v>72</v>
      </c>
      <c r="T1248" t="s">
        <v>9866</v>
      </c>
      <c r="U1248" t="s">
        <v>9867</v>
      </c>
      <c r="V1248" t="s">
        <v>2173</v>
      </c>
      <c r="W1248" t="s">
        <v>3233</v>
      </c>
      <c r="X1248" t="s">
        <v>238</v>
      </c>
      <c r="Y1248" t="s">
        <v>238</v>
      </c>
      <c r="Z1248" t="s">
        <v>3234</v>
      </c>
      <c r="AA1248" t="s">
        <v>9679</v>
      </c>
      <c r="AB1248" t="s">
        <v>44</v>
      </c>
      <c r="AC1248" t="s">
        <v>27</v>
      </c>
      <c r="AD1248" t="s">
        <v>19436</v>
      </c>
      <c r="AE1248">
        <v>2</v>
      </c>
      <c r="AF1248">
        <v>78</v>
      </c>
      <c r="AH1248" t="s">
        <v>19038</v>
      </c>
      <c r="AI1248" t="s">
        <v>19343</v>
      </c>
      <c r="AJ1248" t="s">
        <v>19343</v>
      </c>
      <c r="AK1248" s="8" t="s">
        <v>19370</v>
      </c>
      <c r="AL1248" s="8" t="s">
        <v>19343</v>
      </c>
    </row>
    <row r="1249" spans="1:38" hidden="1" x14ac:dyDescent="0.25">
      <c r="A1249" t="s">
        <v>9680</v>
      </c>
      <c r="B1249" t="s">
        <v>387</v>
      </c>
      <c r="C1249" t="s">
        <v>387</v>
      </c>
      <c r="D1249" t="s">
        <v>387</v>
      </c>
      <c r="F1249" t="s">
        <v>388</v>
      </c>
      <c r="H1249" t="s">
        <v>9868</v>
      </c>
      <c r="I1249" t="s">
        <v>9869</v>
      </c>
      <c r="J1249" t="s">
        <v>51</v>
      </c>
      <c r="K1249" t="s">
        <v>40</v>
      </c>
      <c r="L1249">
        <v>44242</v>
      </c>
      <c r="M1249" t="s">
        <v>9870</v>
      </c>
      <c r="N1249">
        <v>5084693</v>
      </c>
      <c r="O1249">
        <v>103</v>
      </c>
      <c r="P1249">
        <v>190239</v>
      </c>
      <c r="Q1249">
        <v>2494701</v>
      </c>
      <c r="R1249" t="s">
        <v>5524</v>
      </c>
      <c r="S1249" t="s">
        <v>5525</v>
      </c>
      <c r="T1249" t="s">
        <v>9871</v>
      </c>
      <c r="U1249" t="s">
        <v>9872</v>
      </c>
      <c r="V1249" t="s">
        <v>157</v>
      </c>
      <c r="W1249" t="s">
        <v>394</v>
      </c>
      <c r="X1249" t="s">
        <v>394</v>
      </c>
      <c r="Y1249" t="s">
        <v>394</v>
      </c>
      <c r="Z1249" t="s">
        <v>259</v>
      </c>
      <c r="AA1249" t="s">
        <v>9680</v>
      </c>
      <c r="AB1249" t="s">
        <v>44</v>
      </c>
      <c r="AC1249" t="s">
        <v>27</v>
      </c>
      <c r="AD1249" t="s">
        <v>19425</v>
      </c>
      <c r="AE1249" t="s">
        <v>46</v>
      </c>
      <c r="AF1249" t="s">
        <v>47</v>
      </c>
      <c r="AH1249" t="s">
        <v>18932</v>
      </c>
      <c r="AI1249" t="s">
        <v>19343</v>
      </c>
      <c r="AJ1249" t="s">
        <v>19343</v>
      </c>
      <c r="AK1249" s="8" t="s">
        <v>19372</v>
      </c>
      <c r="AL1249" s="8" t="s">
        <v>19344</v>
      </c>
    </row>
    <row r="1250" spans="1:38" hidden="1" x14ac:dyDescent="0.25">
      <c r="A1250" t="s">
        <v>9681</v>
      </c>
      <c r="B1250" t="s">
        <v>322</v>
      </c>
      <c r="C1250" t="s">
        <v>149</v>
      </c>
      <c r="D1250" t="s">
        <v>387</v>
      </c>
      <c r="F1250" t="s">
        <v>491</v>
      </c>
      <c r="H1250" t="s">
        <v>9873</v>
      </c>
      <c r="I1250" t="s">
        <v>9874</v>
      </c>
      <c r="J1250" t="s">
        <v>51</v>
      </c>
      <c r="K1250" t="s">
        <v>40</v>
      </c>
      <c r="L1250" t="s">
        <v>9875</v>
      </c>
      <c r="M1250" t="s">
        <v>9876</v>
      </c>
      <c r="N1250">
        <v>5085750</v>
      </c>
      <c r="O1250">
        <v>76</v>
      </c>
      <c r="P1250">
        <v>183952</v>
      </c>
      <c r="Q1250">
        <v>299766</v>
      </c>
      <c r="R1250" t="s">
        <v>733</v>
      </c>
      <c r="S1250" t="s">
        <v>72</v>
      </c>
      <c r="T1250" t="s">
        <v>9877</v>
      </c>
      <c r="U1250" t="s">
        <v>9878</v>
      </c>
      <c r="V1250" t="s">
        <v>157</v>
      </c>
      <c r="W1250" t="s">
        <v>498</v>
      </c>
      <c r="X1250" t="s">
        <v>498</v>
      </c>
      <c r="Y1250" t="s">
        <v>498</v>
      </c>
      <c r="Z1250" t="s">
        <v>7201</v>
      </c>
      <c r="AA1250" t="s">
        <v>9681</v>
      </c>
      <c r="AB1250" t="s">
        <v>44</v>
      </c>
      <c r="AC1250" t="s">
        <v>27</v>
      </c>
      <c r="AD1250" t="s">
        <v>19436</v>
      </c>
      <c r="AE1250">
        <v>1</v>
      </c>
      <c r="AF1250">
        <v>461</v>
      </c>
      <c r="AH1250" t="s">
        <v>19083</v>
      </c>
      <c r="AI1250" t="s">
        <v>19344</v>
      </c>
      <c r="AJ1250" t="s">
        <v>19343</v>
      </c>
      <c r="AK1250" s="8" t="s">
        <v>19366</v>
      </c>
      <c r="AL1250" s="8" t="s">
        <v>19344</v>
      </c>
    </row>
    <row r="1251" spans="1:38" hidden="1" x14ac:dyDescent="0.25">
      <c r="A1251" t="s">
        <v>9682</v>
      </c>
      <c r="B1251" t="s">
        <v>387</v>
      </c>
      <c r="C1251" t="s">
        <v>387</v>
      </c>
      <c r="D1251" t="s">
        <v>387</v>
      </c>
      <c r="F1251" t="s">
        <v>388</v>
      </c>
      <c r="H1251" t="s">
        <v>9879</v>
      </c>
      <c r="I1251" t="s">
        <v>9880</v>
      </c>
      <c r="J1251" t="s">
        <v>51</v>
      </c>
      <c r="K1251" t="s">
        <v>40</v>
      </c>
      <c r="L1251">
        <v>44246</v>
      </c>
      <c r="M1251" t="s">
        <v>9881</v>
      </c>
      <c r="N1251">
        <v>5086415</v>
      </c>
      <c r="O1251">
        <v>104</v>
      </c>
      <c r="P1251">
        <v>180649</v>
      </c>
      <c r="Q1251">
        <v>2494701</v>
      </c>
      <c r="R1251" t="s">
        <v>5524</v>
      </c>
      <c r="S1251" t="s">
        <v>5525</v>
      </c>
      <c r="T1251" t="s">
        <v>9882</v>
      </c>
      <c r="U1251" t="s">
        <v>9883</v>
      </c>
      <c r="V1251" t="s">
        <v>157</v>
      </c>
      <c r="W1251" t="s">
        <v>394</v>
      </c>
      <c r="X1251" t="s">
        <v>394</v>
      </c>
      <c r="Y1251" t="s">
        <v>394</v>
      </c>
      <c r="Z1251" t="s">
        <v>259</v>
      </c>
      <c r="AA1251" t="s">
        <v>9682</v>
      </c>
      <c r="AB1251" t="s">
        <v>44</v>
      </c>
      <c r="AC1251" t="s">
        <v>27</v>
      </c>
      <c r="AD1251" t="s">
        <v>19425</v>
      </c>
      <c r="AE1251" t="s">
        <v>46</v>
      </c>
      <c r="AF1251" t="s">
        <v>47</v>
      </c>
      <c r="AH1251" t="s">
        <v>18932</v>
      </c>
      <c r="AI1251" t="s">
        <v>19343</v>
      </c>
      <c r="AJ1251" t="s">
        <v>19343</v>
      </c>
      <c r="AK1251" s="8" t="s">
        <v>19372</v>
      </c>
      <c r="AL1251" s="8" t="s">
        <v>19344</v>
      </c>
    </row>
    <row r="1252" spans="1:38" hidden="1" x14ac:dyDescent="0.25">
      <c r="A1252" t="s">
        <v>9683</v>
      </c>
      <c r="B1252" t="s">
        <v>387</v>
      </c>
      <c r="C1252" t="s">
        <v>387</v>
      </c>
      <c r="D1252" t="s">
        <v>387</v>
      </c>
      <c r="F1252" t="s">
        <v>388</v>
      </c>
      <c r="H1252" t="s">
        <v>9884</v>
      </c>
      <c r="I1252" t="s">
        <v>9885</v>
      </c>
      <c r="J1252" t="s">
        <v>51</v>
      </c>
      <c r="K1252" t="s">
        <v>40</v>
      </c>
      <c r="L1252">
        <v>42192</v>
      </c>
      <c r="M1252" t="s">
        <v>9886</v>
      </c>
      <c r="N1252">
        <v>5086655</v>
      </c>
      <c r="O1252">
        <v>95</v>
      </c>
      <c r="P1252">
        <v>231425</v>
      </c>
      <c r="Q1252">
        <v>1812935</v>
      </c>
      <c r="R1252" t="s">
        <v>689</v>
      </c>
      <c r="S1252" t="s">
        <v>690</v>
      </c>
      <c r="T1252" t="s">
        <v>9887</v>
      </c>
      <c r="U1252" t="s">
        <v>9888</v>
      </c>
      <c r="V1252" t="s">
        <v>157</v>
      </c>
      <c r="W1252" t="s">
        <v>394</v>
      </c>
      <c r="X1252" t="s">
        <v>394</v>
      </c>
      <c r="Y1252" t="s">
        <v>394</v>
      </c>
      <c r="Z1252" t="s">
        <v>259</v>
      </c>
      <c r="AA1252" t="s">
        <v>9683</v>
      </c>
      <c r="AB1252" t="s">
        <v>44</v>
      </c>
      <c r="AC1252" t="s">
        <v>27</v>
      </c>
      <c r="AD1252" t="s">
        <v>19430</v>
      </c>
      <c r="AE1252" t="s">
        <v>46</v>
      </c>
      <c r="AF1252">
        <v>523</v>
      </c>
      <c r="AH1252" t="s">
        <v>18930</v>
      </c>
      <c r="AI1252" t="s">
        <v>19343</v>
      </c>
      <c r="AJ1252" t="s">
        <v>19343</v>
      </c>
      <c r="AK1252" s="8" t="s">
        <v>47</v>
      </c>
      <c r="AL1252" s="8" t="s">
        <v>19344</v>
      </c>
    </row>
    <row r="1253" spans="1:38" hidden="1" x14ac:dyDescent="0.25">
      <c r="A1253" t="s">
        <v>9684</v>
      </c>
      <c r="B1253" t="s">
        <v>48</v>
      </c>
      <c r="H1253" t="s">
        <v>9889</v>
      </c>
      <c r="I1253" t="s">
        <v>9890</v>
      </c>
      <c r="J1253" t="s">
        <v>51</v>
      </c>
      <c r="K1253" t="s">
        <v>9891</v>
      </c>
      <c r="M1253" t="s">
        <v>9892</v>
      </c>
      <c r="N1253">
        <v>5087499</v>
      </c>
      <c r="O1253">
        <v>2</v>
      </c>
      <c r="P1253">
        <v>4918273</v>
      </c>
      <c r="Q1253">
        <v>550</v>
      </c>
      <c r="R1253" t="s">
        <v>84</v>
      </c>
      <c r="S1253" t="s">
        <v>85</v>
      </c>
      <c r="T1253" t="s">
        <v>40</v>
      </c>
      <c r="U1253" t="s">
        <v>9893</v>
      </c>
      <c r="V1253" t="s">
        <v>1833</v>
      </c>
      <c r="W1253" t="s">
        <v>1834</v>
      </c>
      <c r="X1253" t="s">
        <v>1835</v>
      </c>
      <c r="Y1253" t="s">
        <v>1835</v>
      </c>
      <c r="Z1253" t="s">
        <v>2645</v>
      </c>
      <c r="AA1253" t="s">
        <v>9684</v>
      </c>
      <c r="AB1253" t="s">
        <v>44</v>
      </c>
      <c r="AC1253" t="s">
        <v>27</v>
      </c>
      <c r="AD1253" t="s">
        <v>19412</v>
      </c>
      <c r="AE1253" t="s">
        <v>46</v>
      </c>
      <c r="AF1253">
        <v>922</v>
      </c>
      <c r="AH1253" t="s">
        <v>18936</v>
      </c>
      <c r="AI1253" t="s">
        <v>19343</v>
      </c>
      <c r="AJ1253" t="s">
        <v>19343</v>
      </c>
      <c r="AK1253" s="8" t="s">
        <v>47</v>
      </c>
      <c r="AL1253" s="8" t="s">
        <v>19344</v>
      </c>
    </row>
    <row r="1254" spans="1:38" hidden="1" x14ac:dyDescent="0.25">
      <c r="A1254" t="s">
        <v>9685</v>
      </c>
      <c r="B1254" t="s">
        <v>48</v>
      </c>
      <c r="C1254" t="s">
        <v>149</v>
      </c>
      <c r="H1254" t="s">
        <v>9894</v>
      </c>
      <c r="I1254" t="s">
        <v>9895</v>
      </c>
      <c r="J1254" t="s">
        <v>456</v>
      </c>
      <c r="K1254" t="s">
        <v>40</v>
      </c>
      <c r="L1254" t="s">
        <v>9896</v>
      </c>
      <c r="M1254" t="s">
        <v>40</v>
      </c>
      <c r="N1254">
        <v>5087499</v>
      </c>
      <c r="O1254">
        <v>2</v>
      </c>
      <c r="P1254">
        <v>4918273</v>
      </c>
      <c r="Q1254">
        <v>550</v>
      </c>
      <c r="R1254" t="s">
        <v>84</v>
      </c>
      <c r="S1254" t="s">
        <v>85</v>
      </c>
      <c r="T1254" t="s">
        <v>9897</v>
      </c>
      <c r="U1254" t="s">
        <v>9898</v>
      </c>
      <c r="V1254" t="s">
        <v>3950</v>
      </c>
      <c r="W1254" t="s">
        <v>9899</v>
      </c>
      <c r="X1254" t="s">
        <v>9900</v>
      </c>
      <c r="Y1254" t="s">
        <v>9900</v>
      </c>
      <c r="Z1254" t="s">
        <v>9901</v>
      </c>
      <c r="AA1254" t="s">
        <v>9685</v>
      </c>
      <c r="AB1254" t="s">
        <v>44</v>
      </c>
      <c r="AC1254" t="s">
        <v>27</v>
      </c>
      <c r="AD1254" t="s">
        <v>19412</v>
      </c>
      <c r="AE1254" t="s">
        <v>46</v>
      </c>
      <c r="AF1254">
        <v>922</v>
      </c>
      <c r="AH1254" t="s">
        <v>18936</v>
      </c>
      <c r="AI1254" t="s">
        <v>19343</v>
      </c>
      <c r="AJ1254" t="s">
        <v>19343</v>
      </c>
      <c r="AK1254" s="8" t="s">
        <v>47</v>
      </c>
      <c r="AL1254" s="8" t="s">
        <v>19344</v>
      </c>
    </row>
    <row r="1255" spans="1:38" hidden="1" x14ac:dyDescent="0.25">
      <c r="A1255" t="s">
        <v>9686</v>
      </c>
      <c r="C1255" t="s">
        <v>149</v>
      </c>
      <c r="H1255" t="s">
        <v>9902</v>
      </c>
      <c r="I1255" t="s">
        <v>9903</v>
      </c>
      <c r="J1255" t="s">
        <v>51</v>
      </c>
      <c r="K1255" t="s">
        <v>40</v>
      </c>
      <c r="L1255" t="s">
        <v>9904</v>
      </c>
      <c r="M1255" t="s">
        <v>9905</v>
      </c>
      <c r="N1255">
        <v>5087643</v>
      </c>
      <c r="O1255">
        <v>102</v>
      </c>
      <c r="P1255">
        <v>165030</v>
      </c>
      <c r="Q1255">
        <v>299766</v>
      </c>
      <c r="R1255" t="s">
        <v>733</v>
      </c>
      <c r="S1255" t="s">
        <v>72</v>
      </c>
      <c r="T1255" t="s">
        <v>9906</v>
      </c>
      <c r="U1255" t="s">
        <v>9907</v>
      </c>
      <c r="V1255" t="s">
        <v>2173</v>
      </c>
      <c r="W1255" t="s">
        <v>3233</v>
      </c>
      <c r="X1255" t="s">
        <v>238</v>
      </c>
      <c r="Y1255" t="s">
        <v>238</v>
      </c>
      <c r="Z1255" t="s">
        <v>3234</v>
      </c>
      <c r="AA1255" t="s">
        <v>9686</v>
      </c>
      <c r="AB1255" t="s">
        <v>44</v>
      </c>
      <c r="AC1255" t="s">
        <v>27</v>
      </c>
      <c r="AD1255" t="s">
        <v>19436</v>
      </c>
      <c r="AE1255">
        <v>1</v>
      </c>
      <c r="AF1255">
        <v>175</v>
      </c>
      <c r="AH1255" t="s">
        <v>18936</v>
      </c>
      <c r="AI1255" t="s">
        <v>19343</v>
      </c>
      <c r="AJ1255" t="s">
        <v>19343</v>
      </c>
      <c r="AK1255" s="8" t="s">
        <v>19371</v>
      </c>
      <c r="AL1255" s="8" t="s">
        <v>19344</v>
      </c>
    </row>
    <row r="1256" spans="1:38" hidden="1" x14ac:dyDescent="0.25">
      <c r="A1256" t="s">
        <v>9687</v>
      </c>
      <c r="C1256" t="s">
        <v>149</v>
      </c>
      <c r="H1256" t="s">
        <v>9908</v>
      </c>
      <c r="I1256" t="s">
        <v>9909</v>
      </c>
      <c r="J1256" t="s">
        <v>51</v>
      </c>
      <c r="K1256" t="s">
        <v>40</v>
      </c>
      <c r="L1256" t="s">
        <v>9910</v>
      </c>
      <c r="M1256" t="s">
        <v>9911</v>
      </c>
      <c r="N1256">
        <v>5087871</v>
      </c>
      <c r="O1256">
        <v>109</v>
      </c>
      <c r="P1256">
        <v>119291</v>
      </c>
      <c r="Q1256">
        <v>550</v>
      </c>
      <c r="R1256" t="s">
        <v>84</v>
      </c>
      <c r="S1256" t="s">
        <v>85</v>
      </c>
      <c r="T1256" t="s">
        <v>9912</v>
      </c>
      <c r="U1256" t="s">
        <v>9913</v>
      </c>
      <c r="V1256" t="s">
        <v>245</v>
      </c>
      <c r="W1256" t="s">
        <v>246</v>
      </c>
      <c r="X1256" t="s">
        <v>246</v>
      </c>
      <c r="Y1256" t="s">
        <v>246</v>
      </c>
      <c r="Z1256" t="s">
        <v>247</v>
      </c>
      <c r="AA1256" t="s">
        <v>9687</v>
      </c>
      <c r="AB1256" t="s">
        <v>44</v>
      </c>
      <c r="AC1256" t="s">
        <v>27</v>
      </c>
      <c r="AD1256" t="s">
        <v>19412</v>
      </c>
      <c r="AE1256" t="s">
        <v>46</v>
      </c>
      <c r="AF1256">
        <v>519</v>
      </c>
      <c r="AH1256" t="s">
        <v>40</v>
      </c>
      <c r="AI1256" t="s">
        <v>19343</v>
      </c>
      <c r="AJ1256" t="s">
        <v>19343</v>
      </c>
      <c r="AK1256" s="8" t="s">
        <v>47</v>
      </c>
      <c r="AL1256" s="8" t="s">
        <v>19344</v>
      </c>
    </row>
    <row r="1257" spans="1:38" hidden="1" x14ac:dyDescent="0.25">
      <c r="A1257" t="s">
        <v>9688</v>
      </c>
      <c r="B1257" t="s">
        <v>387</v>
      </c>
      <c r="C1257" t="s">
        <v>387</v>
      </c>
      <c r="D1257" t="s">
        <v>387</v>
      </c>
      <c r="F1257" t="s">
        <v>388</v>
      </c>
      <c r="H1257" t="s">
        <v>9914</v>
      </c>
      <c r="I1257" t="s">
        <v>9915</v>
      </c>
      <c r="J1257" t="s">
        <v>51</v>
      </c>
      <c r="K1257" t="s">
        <v>40</v>
      </c>
      <c r="L1257">
        <v>44593</v>
      </c>
      <c r="M1257" t="s">
        <v>9916</v>
      </c>
      <c r="N1257">
        <v>5088034</v>
      </c>
      <c r="O1257">
        <v>77</v>
      </c>
      <c r="P1257">
        <v>186292</v>
      </c>
      <c r="Q1257">
        <v>208224</v>
      </c>
      <c r="R1257" t="s">
        <v>591</v>
      </c>
      <c r="S1257" t="s">
        <v>592</v>
      </c>
      <c r="T1257" t="s">
        <v>9917</v>
      </c>
      <c r="U1257" t="s">
        <v>9918</v>
      </c>
      <c r="V1257" t="s">
        <v>157</v>
      </c>
      <c r="W1257" t="s">
        <v>394</v>
      </c>
      <c r="X1257" t="s">
        <v>394</v>
      </c>
      <c r="Y1257" t="s">
        <v>394</v>
      </c>
      <c r="Z1257" t="s">
        <v>857</v>
      </c>
      <c r="AA1257" t="s">
        <v>9688</v>
      </c>
      <c r="AB1257" t="s">
        <v>44</v>
      </c>
      <c r="AC1257" t="s">
        <v>27</v>
      </c>
      <c r="AD1257" t="s">
        <v>19414</v>
      </c>
      <c r="AE1257" t="s">
        <v>46</v>
      </c>
      <c r="AF1257">
        <v>56</v>
      </c>
      <c r="AH1257" t="s">
        <v>19084</v>
      </c>
      <c r="AI1257" t="s">
        <v>19343</v>
      </c>
      <c r="AJ1257" t="s">
        <v>19343</v>
      </c>
      <c r="AK1257" s="8" t="s">
        <v>19372</v>
      </c>
      <c r="AL1257" s="8" t="s">
        <v>19344</v>
      </c>
    </row>
    <row r="1258" spans="1:38" hidden="1" x14ac:dyDescent="0.25">
      <c r="A1258" t="s">
        <v>9689</v>
      </c>
      <c r="B1258" t="s">
        <v>369</v>
      </c>
      <c r="C1258" t="s">
        <v>248</v>
      </c>
      <c r="H1258" t="s">
        <v>9919</v>
      </c>
      <c r="I1258" t="s">
        <v>9920</v>
      </c>
      <c r="J1258" t="s">
        <v>35</v>
      </c>
      <c r="K1258" t="s">
        <v>40</v>
      </c>
      <c r="L1258" t="s">
        <v>9921</v>
      </c>
      <c r="M1258" t="s">
        <v>9922</v>
      </c>
      <c r="N1258">
        <v>5088332</v>
      </c>
      <c r="O1258">
        <v>23</v>
      </c>
      <c r="P1258">
        <v>512419</v>
      </c>
      <c r="Q1258">
        <v>1329833</v>
      </c>
      <c r="R1258" t="s">
        <v>9923</v>
      </c>
      <c r="S1258" t="s">
        <v>9924</v>
      </c>
      <c r="T1258" t="s">
        <v>9925</v>
      </c>
      <c r="U1258" t="s">
        <v>9926</v>
      </c>
      <c r="V1258" t="s">
        <v>553</v>
      </c>
      <c r="W1258" t="s">
        <v>767</v>
      </c>
      <c r="X1258" t="s">
        <v>767</v>
      </c>
      <c r="Y1258" t="s">
        <v>767</v>
      </c>
      <c r="Z1258" t="s">
        <v>321</v>
      </c>
      <c r="AA1258" t="s">
        <v>9689</v>
      </c>
      <c r="AB1258" t="s">
        <v>44</v>
      </c>
      <c r="AC1258" t="s">
        <v>27</v>
      </c>
      <c r="AD1258" t="s">
        <v>19414</v>
      </c>
      <c r="AE1258" t="s">
        <v>46</v>
      </c>
      <c r="AF1258">
        <v>125</v>
      </c>
      <c r="AH1258" t="s">
        <v>18932</v>
      </c>
      <c r="AI1258" t="s">
        <v>19343</v>
      </c>
      <c r="AJ1258" t="s">
        <v>19343</v>
      </c>
      <c r="AK1258" s="8" t="s">
        <v>47</v>
      </c>
      <c r="AL1258" s="8" t="s">
        <v>19344</v>
      </c>
    </row>
    <row r="1259" spans="1:38" hidden="1" x14ac:dyDescent="0.25">
      <c r="A1259" t="s">
        <v>9690</v>
      </c>
      <c r="C1259" t="s">
        <v>149</v>
      </c>
      <c r="H1259" t="s">
        <v>9927</v>
      </c>
      <c r="I1259" t="s">
        <v>9928</v>
      </c>
      <c r="J1259" t="s">
        <v>51</v>
      </c>
      <c r="K1259" t="s">
        <v>40</v>
      </c>
      <c r="L1259" t="s">
        <v>9929</v>
      </c>
      <c r="M1259" t="s">
        <v>9930</v>
      </c>
      <c r="N1259">
        <v>5088606</v>
      </c>
      <c r="O1259">
        <v>100</v>
      </c>
      <c r="P1259">
        <v>121224</v>
      </c>
      <c r="Q1259">
        <v>550</v>
      </c>
      <c r="R1259" t="s">
        <v>84</v>
      </c>
      <c r="S1259" t="s">
        <v>85</v>
      </c>
      <c r="T1259" t="s">
        <v>9931</v>
      </c>
      <c r="U1259" t="s">
        <v>9932</v>
      </c>
      <c r="V1259" t="s">
        <v>245</v>
      </c>
      <c r="W1259" t="s">
        <v>246</v>
      </c>
      <c r="X1259" t="s">
        <v>246</v>
      </c>
      <c r="Y1259" t="s">
        <v>246</v>
      </c>
      <c r="Z1259" t="s">
        <v>247</v>
      </c>
      <c r="AA1259" t="s">
        <v>9690</v>
      </c>
      <c r="AB1259" t="s">
        <v>44</v>
      </c>
      <c r="AC1259" t="s">
        <v>27</v>
      </c>
      <c r="AD1259" t="s">
        <v>19412</v>
      </c>
      <c r="AE1259" t="s">
        <v>46</v>
      </c>
      <c r="AF1259">
        <v>519</v>
      </c>
      <c r="AH1259" t="s">
        <v>40</v>
      </c>
      <c r="AI1259" t="s">
        <v>19343</v>
      </c>
      <c r="AJ1259" t="s">
        <v>19343</v>
      </c>
      <c r="AK1259" s="8" t="s">
        <v>47</v>
      </c>
      <c r="AL1259" s="8" t="s">
        <v>19344</v>
      </c>
    </row>
    <row r="1260" spans="1:38" hidden="1" x14ac:dyDescent="0.25">
      <c r="A1260" t="s">
        <v>9691</v>
      </c>
      <c r="B1260" t="s">
        <v>322</v>
      </c>
      <c r="C1260" t="s">
        <v>149</v>
      </c>
      <c r="H1260" t="s">
        <v>9933</v>
      </c>
      <c r="I1260" t="s">
        <v>9934</v>
      </c>
      <c r="J1260" t="s">
        <v>35</v>
      </c>
      <c r="K1260" t="s">
        <v>40</v>
      </c>
      <c r="L1260" t="s">
        <v>9935</v>
      </c>
      <c r="M1260" t="s">
        <v>9936</v>
      </c>
      <c r="N1260">
        <v>5089766</v>
      </c>
      <c r="O1260">
        <v>45</v>
      </c>
      <c r="P1260">
        <v>297468</v>
      </c>
      <c r="Q1260">
        <v>550</v>
      </c>
      <c r="R1260" t="s">
        <v>84</v>
      </c>
      <c r="S1260" t="s">
        <v>85</v>
      </c>
      <c r="T1260" t="s">
        <v>9937</v>
      </c>
      <c r="U1260" t="s">
        <v>9938</v>
      </c>
      <c r="V1260" t="s">
        <v>329</v>
      </c>
      <c r="W1260" t="s">
        <v>1878</v>
      </c>
      <c r="X1260" t="s">
        <v>331</v>
      </c>
      <c r="Y1260" t="s">
        <v>331</v>
      </c>
      <c r="Z1260" t="s">
        <v>929</v>
      </c>
      <c r="AA1260" t="s">
        <v>9691</v>
      </c>
      <c r="AB1260" t="s">
        <v>44</v>
      </c>
      <c r="AC1260" t="s">
        <v>27</v>
      </c>
      <c r="AD1260" t="s">
        <v>19436</v>
      </c>
      <c r="AE1260">
        <v>1</v>
      </c>
      <c r="AF1260">
        <v>204</v>
      </c>
      <c r="AH1260" t="s">
        <v>19014</v>
      </c>
      <c r="AI1260" t="s">
        <v>19343</v>
      </c>
      <c r="AJ1260" t="s">
        <v>19343</v>
      </c>
      <c r="AK1260" s="8" t="s">
        <v>47</v>
      </c>
      <c r="AL1260" s="8" t="s">
        <v>19344</v>
      </c>
    </row>
    <row r="1261" spans="1:38" hidden="1" x14ac:dyDescent="0.25">
      <c r="A1261" t="s">
        <v>9692</v>
      </c>
      <c r="B1261" t="s">
        <v>322</v>
      </c>
      <c r="C1261" t="s">
        <v>149</v>
      </c>
      <c r="H1261" t="s">
        <v>9939</v>
      </c>
      <c r="I1261" t="s">
        <v>9940</v>
      </c>
      <c r="J1261" t="s">
        <v>35</v>
      </c>
      <c r="K1261" t="s">
        <v>40</v>
      </c>
      <c r="L1261" t="s">
        <v>9941</v>
      </c>
      <c r="M1261" t="s">
        <v>9942</v>
      </c>
      <c r="N1261">
        <v>5089983</v>
      </c>
      <c r="O1261">
        <v>71</v>
      </c>
      <c r="P1261">
        <v>169641</v>
      </c>
      <c r="Q1261">
        <v>550</v>
      </c>
      <c r="R1261" t="s">
        <v>84</v>
      </c>
      <c r="S1261" t="s">
        <v>85</v>
      </c>
      <c r="T1261" t="s">
        <v>9943</v>
      </c>
      <c r="U1261" t="s">
        <v>9944</v>
      </c>
      <c r="V1261" t="s">
        <v>329</v>
      </c>
      <c r="W1261" t="s">
        <v>703</v>
      </c>
      <c r="X1261" t="s">
        <v>704</v>
      </c>
      <c r="Y1261" t="s">
        <v>704</v>
      </c>
      <c r="Z1261" t="s">
        <v>705</v>
      </c>
      <c r="AA1261" t="s">
        <v>9692</v>
      </c>
      <c r="AB1261" t="s">
        <v>44</v>
      </c>
      <c r="AC1261" t="s">
        <v>27</v>
      </c>
      <c r="AD1261" t="s">
        <v>19436</v>
      </c>
      <c r="AE1261">
        <v>1</v>
      </c>
      <c r="AF1261">
        <v>50</v>
      </c>
      <c r="AH1261" t="s">
        <v>18988</v>
      </c>
      <c r="AI1261" t="s">
        <v>19343</v>
      </c>
      <c r="AJ1261" t="s">
        <v>19343</v>
      </c>
      <c r="AK1261" s="8" t="s">
        <v>47</v>
      </c>
      <c r="AL1261" s="8" t="s">
        <v>19344</v>
      </c>
    </row>
    <row r="1262" spans="1:38" hidden="1" x14ac:dyDescent="0.25">
      <c r="A1262" t="s">
        <v>9693</v>
      </c>
      <c r="B1262" t="s">
        <v>9945</v>
      </c>
      <c r="C1262" t="s">
        <v>149</v>
      </c>
      <c r="H1262" t="s">
        <v>9946</v>
      </c>
      <c r="I1262" t="s">
        <v>9947</v>
      </c>
      <c r="J1262" t="s">
        <v>456</v>
      </c>
      <c r="K1262" t="s">
        <v>40</v>
      </c>
      <c r="L1262" t="s">
        <v>9948</v>
      </c>
      <c r="M1262" t="s">
        <v>40</v>
      </c>
      <c r="N1262">
        <v>5090134</v>
      </c>
      <c r="O1262">
        <v>1</v>
      </c>
      <c r="P1262">
        <v>5090134</v>
      </c>
      <c r="Q1262">
        <v>550</v>
      </c>
      <c r="R1262" t="s">
        <v>84</v>
      </c>
      <c r="S1262" t="s">
        <v>85</v>
      </c>
      <c r="T1262" t="s">
        <v>9949</v>
      </c>
      <c r="U1262" t="s">
        <v>9950</v>
      </c>
      <c r="V1262" t="s">
        <v>9951</v>
      </c>
      <c r="W1262" t="s">
        <v>1611</v>
      </c>
      <c r="X1262" t="s">
        <v>1611</v>
      </c>
      <c r="Y1262" t="s">
        <v>1611</v>
      </c>
      <c r="Z1262" t="s">
        <v>1612</v>
      </c>
      <c r="AA1262" t="s">
        <v>9693</v>
      </c>
      <c r="AB1262" t="s">
        <v>44</v>
      </c>
      <c r="AC1262" t="s">
        <v>27</v>
      </c>
      <c r="AD1262" t="s">
        <v>19417</v>
      </c>
      <c r="AE1262" t="s">
        <v>46</v>
      </c>
      <c r="AF1262">
        <v>738</v>
      </c>
      <c r="AH1262" t="s">
        <v>40</v>
      </c>
      <c r="AI1262" t="s">
        <v>19343</v>
      </c>
      <c r="AJ1262" t="s">
        <v>19343</v>
      </c>
      <c r="AK1262" s="8" t="s">
        <v>19368</v>
      </c>
      <c r="AL1262" s="8" t="s">
        <v>19344</v>
      </c>
    </row>
    <row r="1263" spans="1:38" hidden="1" x14ac:dyDescent="0.25">
      <c r="A1263" t="s">
        <v>9694</v>
      </c>
      <c r="B1263" t="s">
        <v>6618</v>
      </c>
      <c r="C1263" t="s">
        <v>149</v>
      </c>
      <c r="F1263" t="s">
        <v>2801</v>
      </c>
      <c r="H1263" t="s">
        <v>9952</v>
      </c>
      <c r="I1263" t="s">
        <v>9953</v>
      </c>
      <c r="J1263" t="s">
        <v>51</v>
      </c>
      <c r="K1263" t="s">
        <v>40</v>
      </c>
      <c r="L1263" t="s">
        <v>9954</v>
      </c>
      <c r="M1263" t="s">
        <v>9955</v>
      </c>
      <c r="N1263">
        <v>5090391</v>
      </c>
      <c r="O1263">
        <v>89</v>
      </c>
      <c r="P1263">
        <v>217608</v>
      </c>
      <c r="Q1263">
        <v>299766</v>
      </c>
      <c r="R1263" t="s">
        <v>733</v>
      </c>
      <c r="S1263" t="s">
        <v>72</v>
      </c>
      <c r="T1263" t="s">
        <v>9956</v>
      </c>
      <c r="U1263" t="s">
        <v>9957</v>
      </c>
      <c r="V1263" t="s">
        <v>157</v>
      </c>
      <c r="W1263" t="s">
        <v>2808</v>
      </c>
      <c r="X1263" t="s">
        <v>2808</v>
      </c>
      <c r="Y1263" t="s">
        <v>2808</v>
      </c>
      <c r="Z1263" t="s">
        <v>1096</v>
      </c>
      <c r="AA1263" t="s">
        <v>9694</v>
      </c>
      <c r="AB1263" t="s">
        <v>44</v>
      </c>
      <c r="AC1263" t="s">
        <v>27</v>
      </c>
      <c r="AD1263" t="s">
        <v>19436</v>
      </c>
      <c r="AE1263">
        <v>1</v>
      </c>
      <c r="AF1263">
        <v>88</v>
      </c>
      <c r="AH1263" t="s">
        <v>18952</v>
      </c>
      <c r="AI1263" t="s">
        <v>19343</v>
      </c>
      <c r="AJ1263" t="s">
        <v>19343</v>
      </c>
      <c r="AK1263" s="8" t="s">
        <v>19372</v>
      </c>
      <c r="AL1263" s="8" t="s">
        <v>19344</v>
      </c>
    </row>
    <row r="1264" spans="1:38" hidden="1" x14ac:dyDescent="0.25">
      <c r="A1264" t="s">
        <v>9695</v>
      </c>
      <c r="B1264" t="s">
        <v>387</v>
      </c>
      <c r="C1264" t="s">
        <v>149</v>
      </c>
      <c r="D1264" t="s">
        <v>1104</v>
      </c>
      <c r="E1264" t="s">
        <v>1105</v>
      </c>
      <c r="F1264" t="s">
        <v>1106</v>
      </c>
      <c r="H1264" t="s">
        <v>9958</v>
      </c>
      <c r="I1264" t="s">
        <v>9959</v>
      </c>
      <c r="J1264" t="s">
        <v>51</v>
      </c>
      <c r="K1264" t="s">
        <v>40</v>
      </c>
      <c r="L1264" t="s">
        <v>9960</v>
      </c>
      <c r="M1264" t="s">
        <v>9961</v>
      </c>
      <c r="N1264">
        <v>5090561</v>
      </c>
      <c r="O1264">
        <v>70</v>
      </c>
      <c r="P1264">
        <v>257152</v>
      </c>
      <c r="Q1264">
        <v>1296536</v>
      </c>
      <c r="R1264" t="s">
        <v>191</v>
      </c>
      <c r="S1264" t="s">
        <v>72</v>
      </c>
      <c r="T1264" t="s">
        <v>9962</v>
      </c>
      <c r="U1264" t="s">
        <v>9963</v>
      </c>
      <c r="V1264" t="s">
        <v>157</v>
      </c>
      <c r="W1264" t="s">
        <v>1113</v>
      </c>
      <c r="X1264" t="s">
        <v>1113</v>
      </c>
      <c r="Y1264" t="s">
        <v>1113</v>
      </c>
      <c r="Z1264" t="s">
        <v>737</v>
      </c>
      <c r="AA1264" t="s">
        <v>9695</v>
      </c>
      <c r="AB1264" t="s">
        <v>44</v>
      </c>
      <c r="AC1264" t="s">
        <v>27</v>
      </c>
      <c r="AD1264" t="s">
        <v>19436</v>
      </c>
      <c r="AE1264">
        <v>3</v>
      </c>
      <c r="AF1264">
        <v>182</v>
      </c>
      <c r="AH1264" t="s">
        <v>18933</v>
      </c>
      <c r="AI1264" t="s">
        <v>19343</v>
      </c>
      <c r="AJ1264" t="s">
        <v>19343</v>
      </c>
      <c r="AK1264" s="8" t="s">
        <v>19375</v>
      </c>
      <c r="AL1264" s="8" t="s">
        <v>19343</v>
      </c>
    </row>
    <row r="1265" spans="1:38" hidden="1" x14ac:dyDescent="0.25">
      <c r="A1265" t="s">
        <v>9696</v>
      </c>
      <c r="B1265" t="s">
        <v>3150</v>
      </c>
      <c r="C1265" t="s">
        <v>149</v>
      </c>
      <c r="D1265" t="s">
        <v>422</v>
      </c>
      <c r="F1265" t="s">
        <v>2646</v>
      </c>
      <c r="H1265" t="s">
        <v>9964</v>
      </c>
      <c r="I1265" t="s">
        <v>9965</v>
      </c>
      <c r="J1265" t="s">
        <v>35</v>
      </c>
      <c r="K1265" t="s">
        <v>40</v>
      </c>
      <c r="L1265" t="s">
        <v>9966</v>
      </c>
      <c r="M1265" t="s">
        <v>9967</v>
      </c>
      <c r="N1265">
        <v>5090594</v>
      </c>
      <c r="O1265">
        <v>332</v>
      </c>
      <c r="P1265">
        <v>63023</v>
      </c>
      <c r="Q1265">
        <v>301102</v>
      </c>
      <c r="R1265" t="s">
        <v>1988</v>
      </c>
      <c r="S1265" t="s">
        <v>72</v>
      </c>
      <c r="T1265" t="s">
        <v>9968</v>
      </c>
      <c r="U1265" t="s">
        <v>9969</v>
      </c>
      <c r="V1265" t="s">
        <v>1719</v>
      </c>
      <c r="W1265" t="s">
        <v>2653</v>
      </c>
      <c r="X1265" t="s">
        <v>2653</v>
      </c>
      <c r="Y1265" t="s">
        <v>2653</v>
      </c>
      <c r="Z1265" t="s">
        <v>567</v>
      </c>
      <c r="AA1265" t="s">
        <v>9696</v>
      </c>
      <c r="AB1265" t="s">
        <v>44</v>
      </c>
      <c r="AC1265" t="s">
        <v>27</v>
      </c>
      <c r="AD1265" t="s">
        <v>19436</v>
      </c>
      <c r="AE1265">
        <v>4</v>
      </c>
      <c r="AF1265">
        <v>1068</v>
      </c>
      <c r="AH1265" t="s">
        <v>18964</v>
      </c>
      <c r="AI1265" t="s">
        <v>19344</v>
      </c>
      <c r="AJ1265" t="s">
        <v>19343</v>
      </c>
      <c r="AK1265" s="8" t="s">
        <v>47</v>
      </c>
      <c r="AL1265" s="8" t="s">
        <v>19343</v>
      </c>
    </row>
    <row r="1266" spans="1:38" hidden="1" x14ac:dyDescent="0.25">
      <c r="A1266" t="s">
        <v>9697</v>
      </c>
      <c r="H1266" t="s">
        <v>9970</v>
      </c>
      <c r="I1266" t="s">
        <v>9971</v>
      </c>
      <c r="J1266" t="s">
        <v>51</v>
      </c>
      <c r="K1266" t="s">
        <v>40</v>
      </c>
      <c r="L1266" t="s">
        <v>9972</v>
      </c>
      <c r="M1266" t="s">
        <v>9973</v>
      </c>
      <c r="N1266">
        <v>5091228</v>
      </c>
      <c r="O1266">
        <v>161</v>
      </c>
      <c r="P1266">
        <v>109811</v>
      </c>
      <c r="Q1266">
        <v>2080660</v>
      </c>
      <c r="R1266" t="s">
        <v>9974</v>
      </c>
      <c r="S1266" t="s">
        <v>9975</v>
      </c>
      <c r="T1266" t="s">
        <v>9976</v>
      </c>
      <c r="U1266" t="s">
        <v>9977</v>
      </c>
      <c r="V1266" t="s">
        <v>3546</v>
      </c>
      <c r="W1266" t="s">
        <v>3569</v>
      </c>
      <c r="X1266" t="s">
        <v>3569</v>
      </c>
      <c r="Y1266" t="s">
        <v>3569</v>
      </c>
      <c r="Z1266" t="s">
        <v>3570</v>
      </c>
      <c r="AA1266" t="s">
        <v>9697</v>
      </c>
      <c r="AB1266" t="s">
        <v>44</v>
      </c>
      <c r="AC1266" t="s">
        <v>27</v>
      </c>
      <c r="AD1266" t="s">
        <v>19436</v>
      </c>
      <c r="AE1266">
        <v>2</v>
      </c>
      <c r="AF1266">
        <v>97</v>
      </c>
      <c r="AH1266" t="s">
        <v>19085</v>
      </c>
      <c r="AI1266" t="s">
        <v>19344</v>
      </c>
      <c r="AJ1266" t="s">
        <v>19343</v>
      </c>
      <c r="AK1266" s="8" t="s">
        <v>19366</v>
      </c>
      <c r="AL1266" s="8" t="s">
        <v>19343</v>
      </c>
    </row>
    <row r="1267" spans="1:38" hidden="1" x14ac:dyDescent="0.25">
      <c r="A1267" t="s">
        <v>9698</v>
      </c>
      <c r="B1267" t="s">
        <v>322</v>
      </c>
      <c r="C1267" t="s">
        <v>149</v>
      </c>
      <c r="H1267" t="s">
        <v>9978</v>
      </c>
      <c r="I1267" t="s">
        <v>9979</v>
      </c>
      <c r="J1267" t="s">
        <v>35</v>
      </c>
      <c r="K1267" t="s">
        <v>40</v>
      </c>
      <c r="L1267" t="s">
        <v>9980</v>
      </c>
      <c r="M1267" t="s">
        <v>9981</v>
      </c>
      <c r="N1267">
        <v>5091497</v>
      </c>
      <c r="O1267">
        <v>62</v>
      </c>
      <c r="P1267">
        <v>158439</v>
      </c>
      <c r="Q1267">
        <v>550</v>
      </c>
      <c r="R1267" t="s">
        <v>84</v>
      </c>
      <c r="S1267" t="s">
        <v>85</v>
      </c>
      <c r="T1267" t="s">
        <v>9982</v>
      </c>
      <c r="U1267" t="s">
        <v>9983</v>
      </c>
      <c r="V1267" t="s">
        <v>329</v>
      </c>
      <c r="W1267" t="s">
        <v>703</v>
      </c>
      <c r="X1267" t="s">
        <v>704</v>
      </c>
      <c r="Y1267" t="s">
        <v>704</v>
      </c>
      <c r="Z1267" t="s">
        <v>705</v>
      </c>
      <c r="AA1267" t="s">
        <v>9698</v>
      </c>
      <c r="AB1267" t="s">
        <v>44</v>
      </c>
      <c r="AC1267" t="s">
        <v>27</v>
      </c>
      <c r="AD1267" t="s">
        <v>19439</v>
      </c>
      <c r="AE1267" t="s">
        <v>46</v>
      </c>
      <c r="AF1267">
        <v>775</v>
      </c>
      <c r="AH1267" t="s">
        <v>18932</v>
      </c>
      <c r="AI1267" t="s">
        <v>19343</v>
      </c>
      <c r="AJ1267" t="s">
        <v>19343</v>
      </c>
      <c r="AK1267" s="8" t="s">
        <v>47</v>
      </c>
      <c r="AL1267" s="8" t="s">
        <v>19344</v>
      </c>
    </row>
    <row r="1268" spans="1:38" hidden="1" x14ac:dyDescent="0.25">
      <c r="A1268" t="s">
        <v>9699</v>
      </c>
      <c r="C1268" t="s">
        <v>149</v>
      </c>
      <c r="H1268" t="s">
        <v>9984</v>
      </c>
      <c r="I1268" t="s">
        <v>9985</v>
      </c>
      <c r="J1268" t="s">
        <v>51</v>
      </c>
      <c r="K1268" t="s">
        <v>40</v>
      </c>
      <c r="L1268" t="s">
        <v>9986</v>
      </c>
      <c r="M1268" t="s">
        <v>9987</v>
      </c>
      <c r="N1268">
        <v>5091756</v>
      </c>
      <c r="O1268">
        <v>371</v>
      </c>
      <c r="P1268">
        <v>37161</v>
      </c>
      <c r="Q1268">
        <v>2183878</v>
      </c>
      <c r="R1268" t="s">
        <v>9988</v>
      </c>
      <c r="S1268" t="s">
        <v>9989</v>
      </c>
      <c r="T1268" t="s">
        <v>9990</v>
      </c>
      <c r="U1268" t="s">
        <v>9991</v>
      </c>
      <c r="V1268" t="s">
        <v>9992</v>
      </c>
      <c r="W1268" t="s">
        <v>9993</v>
      </c>
      <c r="X1268" t="s">
        <v>9993</v>
      </c>
      <c r="Y1268" t="s">
        <v>9993</v>
      </c>
      <c r="Z1268" t="s">
        <v>9994</v>
      </c>
      <c r="AA1268" t="s">
        <v>9699</v>
      </c>
      <c r="AB1268" t="s">
        <v>44</v>
      </c>
      <c r="AC1268" t="s">
        <v>27</v>
      </c>
      <c r="AD1268" t="s">
        <v>19423</v>
      </c>
      <c r="AE1268" t="s">
        <v>46</v>
      </c>
      <c r="AF1268" t="s">
        <v>47</v>
      </c>
      <c r="AH1268" t="s">
        <v>40</v>
      </c>
      <c r="AI1268" t="s">
        <v>19343</v>
      </c>
      <c r="AJ1268" t="s">
        <v>19343</v>
      </c>
      <c r="AK1268" s="8" t="s">
        <v>47</v>
      </c>
      <c r="AL1268" s="8" t="s">
        <v>19344</v>
      </c>
    </row>
    <row r="1269" spans="1:38" hidden="1" x14ac:dyDescent="0.25">
      <c r="A1269" t="s">
        <v>9700</v>
      </c>
      <c r="B1269" t="s">
        <v>286</v>
      </c>
      <c r="C1269" t="s">
        <v>286</v>
      </c>
      <c r="D1269" t="s">
        <v>286</v>
      </c>
      <c r="F1269" t="s">
        <v>9995</v>
      </c>
      <c r="H1269" t="s">
        <v>9996</v>
      </c>
      <c r="I1269" t="s">
        <v>9997</v>
      </c>
      <c r="J1269" t="s">
        <v>456</v>
      </c>
      <c r="K1269" t="s">
        <v>40</v>
      </c>
      <c r="L1269" t="s">
        <v>9998</v>
      </c>
      <c r="M1269" t="s">
        <v>40</v>
      </c>
      <c r="N1269">
        <v>5091865</v>
      </c>
      <c r="O1269">
        <v>5</v>
      </c>
      <c r="P1269">
        <v>4804295</v>
      </c>
      <c r="Q1269">
        <v>299766</v>
      </c>
      <c r="R1269" t="s">
        <v>733</v>
      </c>
      <c r="S1269" t="s">
        <v>72</v>
      </c>
      <c r="T1269" t="s">
        <v>9999</v>
      </c>
      <c r="U1269" t="s">
        <v>10000</v>
      </c>
      <c r="V1269" t="s">
        <v>10001</v>
      </c>
      <c r="W1269" t="s">
        <v>10002</v>
      </c>
      <c r="X1269" t="s">
        <v>10002</v>
      </c>
      <c r="Y1269" t="s">
        <v>10002</v>
      </c>
      <c r="Z1269" t="s">
        <v>10003</v>
      </c>
      <c r="AA1269" t="s">
        <v>9700</v>
      </c>
      <c r="AB1269" t="s">
        <v>44</v>
      </c>
      <c r="AC1269" t="s">
        <v>27</v>
      </c>
      <c r="AD1269" t="s">
        <v>19436</v>
      </c>
      <c r="AE1269">
        <v>1</v>
      </c>
      <c r="AF1269" t="s">
        <v>47</v>
      </c>
      <c r="AH1269" t="s">
        <v>18964</v>
      </c>
      <c r="AI1269" t="s">
        <v>19344</v>
      </c>
      <c r="AJ1269" t="s">
        <v>19343</v>
      </c>
      <c r="AK1269" s="8" t="s">
        <v>19380</v>
      </c>
      <c r="AL1269" s="8" t="s">
        <v>19344</v>
      </c>
    </row>
    <row r="1270" spans="1:38" hidden="1" x14ac:dyDescent="0.25">
      <c r="A1270" t="s">
        <v>9701</v>
      </c>
      <c r="B1270" t="s">
        <v>7336</v>
      </c>
      <c r="C1270" t="s">
        <v>149</v>
      </c>
      <c r="D1270" t="s">
        <v>10004</v>
      </c>
      <c r="E1270">
        <v>3</v>
      </c>
      <c r="F1270" t="s">
        <v>10005</v>
      </c>
      <c r="H1270" t="s">
        <v>10006</v>
      </c>
      <c r="I1270" t="s">
        <v>10007</v>
      </c>
      <c r="J1270" t="s">
        <v>51</v>
      </c>
      <c r="K1270" t="s">
        <v>40</v>
      </c>
      <c r="L1270">
        <v>170</v>
      </c>
      <c r="M1270" t="s">
        <v>10008</v>
      </c>
      <c r="N1270">
        <v>5092096</v>
      </c>
      <c r="O1270">
        <v>37</v>
      </c>
      <c r="P1270">
        <v>512899</v>
      </c>
      <c r="Q1270">
        <v>550</v>
      </c>
      <c r="R1270" t="s">
        <v>84</v>
      </c>
      <c r="S1270" t="s">
        <v>85</v>
      </c>
      <c r="T1270" t="s">
        <v>10009</v>
      </c>
      <c r="U1270" t="s">
        <v>10010</v>
      </c>
      <c r="V1270" t="s">
        <v>3673</v>
      </c>
      <c r="W1270" t="s">
        <v>117</v>
      </c>
      <c r="X1270" t="s">
        <v>117</v>
      </c>
      <c r="Y1270" t="s">
        <v>117</v>
      </c>
      <c r="Z1270" t="s">
        <v>7925</v>
      </c>
      <c r="AA1270" t="s">
        <v>9701</v>
      </c>
      <c r="AB1270" t="s">
        <v>44</v>
      </c>
      <c r="AC1270" t="s">
        <v>27</v>
      </c>
      <c r="AD1270" t="s">
        <v>19412</v>
      </c>
      <c r="AE1270" t="s">
        <v>46</v>
      </c>
      <c r="AF1270" t="s">
        <v>47</v>
      </c>
      <c r="AH1270" t="s">
        <v>40</v>
      </c>
      <c r="AI1270" t="s">
        <v>19343</v>
      </c>
      <c r="AJ1270" t="s">
        <v>19343</v>
      </c>
      <c r="AK1270" s="8" t="s">
        <v>47</v>
      </c>
      <c r="AL1270" s="8" t="s">
        <v>19344</v>
      </c>
    </row>
    <row r="1271" spans="1:38" hidden="1" x14ac:dyDescent="0.25">
      <c r="A1271" t="s">
        <v>9702</v>
      </c>
      <c r="B1271" t="s">
        <v>369</v>
      </c>
      <c r="C1271" t="s">
        <v>248</v>
      </c>
      <c r="H1271" t="s">
        <v>10011</v>
      </c>
      <c r="I1271" t="s">
        <v>10012</v>
      </c>
      <c r="J1271" t="s">
        <v>35</v>
      </c>
      <c r="K1271" t="s">
        <v>40</v>
      </c>
      <c r="L1271" t="s">
        <v>10013</v>
      </c>
      <c r="M1271" t="s">
        <v>10014</v>
      </c>
      <c r="N1271">
        <v>5093062</v>
      </c>
      <c r="O1271">
        <v>39</v>
      </c>
      <c r="P1271">
        <v>424855</v>
      </c>
      <c r="Q1271">
        <v>1329829</v>
      </c>
      <c r="R1271" t="s">
        <v>10015</v>
      </c>
      <c r="S1271" t="s">
        <v>10016</v>
      </c>
      <c r="T1271" t="s">
        <v>10017</v>
      </c>
      <c r="U1271" t="s">
        <v>10018</v>
      </c>
      <c r="V1271" t="s">
        <v>553</v>
      </c>
      <c r="W1271" t="s">
        <v>554</v>
      </c>
      <c r="X1271" t="s">
        <v>554</v>
      </c>
      <c r="Y1271" t="s">
        <v>554</v>
      </c>
      <c r="Z1271" t="s">
        <v>321</v>
      </c>
      <c r="AA1271" t="s">
        <v>9702</v>
      </c>
      <c r="AB1271" t="s">
        <v>44</v>
      </c>
      <c r="AC1271" t="s">
        <v>27</v>
      </c>
      <c r="AD1271" t="s">
        <v>19414</v>
      </c>
      <c r="AE1271" t="s">
        <v>46</v>
      </c>
      <c r="AF1271">
        <v>125</v>
      </c>
      <c r="AH1271" t="s">
        <v>18932</v>
      </c>
      <c r="AI1271" t="s">
        <v>19343</v>
      </c>
      <c r="AJ1271" t="s">
        <v>19345</v>
      </c>
      <c r="AK1271" s="8" t="s">
        <v>47</v>
      </c>
      <c r="AL1271" s="8" t="s">
        <v>19344</v>
      </c>
    </row>
    <row r="1272" spans="1:38" hidden="1" x14ac:dyDescent="0.25">
      <c r="A1272" t="s">
        <v>9703</v>
      </c>
      <c r="B1272" t="s">
        <v>387</v>
      </c>
      <c r="C1272" t="s">
        <v>149</v>
      </c>
      <c r="D1272" t="s">
        <v>1104</v>
      </c>
      <c r="E1272" t="s">
        <v>4289</v>
      </c>
      <c r="F1272" t="s">
        <v>1106</v>
      </c>
      <c r="H1272" t="s">
        <v>10019</v>
      </c>
      <c r="I1272" t="s">
        <v>10020</v>
      </c>
      <c r="J1272" t="s">
        <v>51</v>
      </c>
      <c r="K1272" t="s">
        <v>40</v>
      </c>
      <c r="L1272" t="s">
        <v>10021</v>
      </c>
      <c r="M1272" t="s">
        <v>10022</v>
      </c>
      <c r="N1272">
        <v>5093229</v>
      </c>
      <c r="O1272">
        <v>73</v>
      </c>
      <c r="P1272">
        <v>256613</v>
      </c>
      <c r="Q1272">
        <v>1812935</v>
      </c>
      <c r="R1272" t="s">
        <v>689</v>
      </c>
      <c r="S1272" t="s">
        <v>690</v>
      </c>
      <c r="T1272" t="s">
        <v>10023</v>
      </c>
      <c r="U1272" t="s">
        <v>10024</v>
      </c>
      <c r="V1272" t="s">
        <v>157</v>
      </c>
      <c r="W1272" t="s">
        <v>1113</v>
      </c>
      <c r="X1272" t="s">
        <v>1113</v>
      </c>
      <c r="Y1272" t="s">
        <v>1113</v>
      </c>
      <c r="Z1272" t="s">
        <v>259</v>
      </c>
      <c r="AA1272" t="s">
        <v>9703</v>
      </c>
      <c r="AB1272" t="s">
        <v>44</v>
      </c>
      <c r="AC1272" t="s">
        <v>27</v>
      </c>
      <c r="AD1272" t="s">
        <v>19430</v>
      </c>
      <c r="AE1272" t="s">
        <v>46</v>
      </c>
      <c r="AF1272">
        <v>96</v>
      </c>
      <c r="AH1272" t="s">
        <v>19060</v>
      </c>
      <c r="AI1272" t="s">
        <v>19343</v>
      </c>
      <c r="AJ1272" t="s">
        <v>19343</v>
      </c>
      <c r="AK1272" s="8" t="s">
        <v>19367</v>
      </c>
      <c r="AL1272" s="8" t="s">
        <v>19344</v>
      </c>
    </row>
    <row r="1273" spans="1:38" hidden="1" x14ac:dyDescent="0.25">
      <c r="A1273" t="s">
        <v>9704</v>
      </c>
      <c r="B1273" t="s">
        <v>387</v>
      </c>
      <c r="C1273" t="s">
        <v>149</v>
      </c>
      <c r="D1273" t="s">
        <v>1104</v>
      </c>
      <c r="E1273" t="s">
        <v>5639</v>
      </c>
      <c r="F1273" t="s">
        <v>1106</v>
      </c>
      <c r="H1273" t="s">
        <v>10025</v>
      </c>
      <c r="I1273" t="s">
        <v>10026</v>
      </c>
      <c r="J1273" t="s">
        <v>51</v>
      </c>
      <c r="K1273" t="s">
        <v>40</v>
      </c>
      <c r="L1273" t="s">
        <v>10027</v>
      </c>
      <c r="M1273" t="s">
        <v>10028</v>
      </c>
      <c r="N1273">
        <v>5093342</v>
      </c>
      <c r="O1273">
        <v>69</v>
      </c>
      <c r="P1273">
        <v>331189</v>
      </c>
      <c r="Q1273">
        <v>1296536</v>
      </c>
      <c r="R1273" t="s">
        <v>191</v>
      </c>
      <c r="S1273" t="s">
        <v>72</v>
      </c>
      <c r="T1273" t="s">
        <v>10029</v>
      </c>
      <c r="U1273" t="s">
        <v>10030</v>
      </c>
      <c r="V1273" t="s">
        <v>157</v>
      </c>
      <c r="W1273" t="s">
        <v>1113</v>
      </c>
      <c r="X1273" t="s">
        <v>1113</v>
      </c>
      <c r="Y1273" t="s">
        <v>1113</v>
      </c>
      <c r="Z1273" t="s">
        <v>737</v>
      </c>
      <c r="AA1273" t="s">
        <v>9704</v>
      </c>
      <c r="AB1273" t="s">
        <v>44</v>
      </c>
      <c r="AC1273" t="s">
        <v>27</v>
      </c>
      <c r="AD1273" t="s">
        <v>19436</v>
      </c>
      <c r="AE1273">
        <v>3</v>
      </c>
      <c r="AF1273">
        <v>265</v>
      </c>
      <c r="AH1273" t="s">
        <v>19086</v>
      </c>
      <c r="AI1273" t="s">
        <v>19343</v>
      </c>
      <c r="AJ1273" t="s">
        <v>19343</v>
      </c>
      <c r="AK1273" s="8" t="s">
        <v>19380</v>
      </c>
      <c r="AL1273" s="8" t="s">
        <v>19343</v>
      </c>
    </row>
    <row r="1274" spans="1:38" hidden="1" x14ac:dyDescent="0.25">
      <c r="A1274" t="s">
        <v>9705</v>
      </c>
      <c r="B1274" t="s">
        <v>2475</v>
      </c>
      <c r="C1274" t="s">
        <v>149</v>
      </c>
      <c r="D1274" t="s">
        <v>1104</v>
      </c>
      <c r="E1274" t="s">
        <v>10031</v>
      </c>
      <c r="F1274" t="s">
        <v>1106</v>
      </c>
      <c r="H1274" t="s">
        <v>10032</v>
      </c>
      <c r="I1274" t="s">
        <v>10033</v>
      </c>
      <c r="J1274" t="s">
        <v>51</v>
      </c>
      <c r="K1274" t="s">
        <v>40</v>
      </c>
      <c r="L1274" t="s">
        <v>10034</v>
      </c>
      <c r="M1274" t="s">
        <v>10035</v>
      </c>
      <c r="N1274">
        <v>5095020</v>
      </c>
      <c r="O1274">
        <v>68</v>
      </c>
      <c r="P1274">
        <v>332084</v>
      </c>
      <c r="Q1274">
        <v>299766</v>
      </c>
      <c r="R1274" t="s">
        <v>733</v>
      </c>
      <c r="S1274" t="s">
        <v>72</v>
      </c>
      <c r="T1274" t="s">
        <v>10036</v>
      </c>
      <c r="U1274" t="s">
        <v>10037</v>
      </c>
      <c r="V1274" t="s">
        <v>157</v>
      </c>
      <c r="W1274" t="s">
        <v>3855</v>
      </c>
      <c r="X1274" t="s">
        <v>3855</v>
      </c>
      <c r="Y1274" t="s">
        <v>3855</v>
      </c>
      <c r="Z1274" t="s">
        <v>596</v>
      </c>
      <c r="AA1274" t="s">
        <v>9705</v>
      </c>
      <c r="AB1274" t="s">
        <v>44</v>
      </c>
      <c r="AC1274" t="s">
        <v>27</v>
      </c>
      <c r="AD1274" t="s">
        <v>19436</v>
      </c>
      <c r="AE1274">
        <v>1</v>
      </c>
      <c r="AF1274">
        <v>90</v>
      </c>
      <c r="AH1274" t="s">
        <v>18944</v>
      </c>
      <c r="AI1274" t="s">
        <v>19343</v>
      </c>
      <c r="AJ1274" t="s">
        <v>19343</v>
      </c>
      <c r="AK1274" s="8" t="s">
        <v>19372</v>
      </c>
      <c r="AL1274" s="8" t="s">
        <v>19344</v>
      </c>
    </row>
    <row r="1275" spans="1:38" hidden="1" x14ac:dyDescent="0.25">
      <c r="A1275" t="s">
        <v>9706</v>
      </c>
      <c r="C1275" t="s">
        <v>149</v>
      </c>
      <c r="H1275" t="s">
        <v>10038</v>
      </c>
      <c r="I1275" t="s">
        <v>10039</v>
      </c>
      <c r="J1275" t="s">
        <v>35</v>
      </c>
      <c r="K1275" t="s">
        <v>40</v>
      </c>
      <c r="L1275" t="s">
        <v>10040</v>
      </c>
      <c r="M1275" t="s">
        <v>10041</v>
      </c>
      <c r="N1275">
        <v>5096258</v>
      </c>
      <c r="O1275">
        <v>228</v>
      </c>
      <c r="P1275">
        <v>57928</v>
      </c>
      <c r="Q1275">
        <v>158836</v>
      </c>
      <c r="R1275" t="s">
        <v>71</v>
      </c>
      <c r="S1275" t="s">
        <v>72</v>
      </c>
      <c r="T1275" t="s">
        <v>10042</v>
      </c>
      <c r="U1275" t="s">
        <v>10043</v>
      </c>
      <c r="V1275" t="s">
        <v>2173</v>
      </c>
      <c r="W1275" t="s">
        <v>3233</v>
      </c>
      <c r="X1275" t="s">
        <v>238</v>
      </c>
      <c r="Y1275" t="s">
        <v>238</v>
      </c>
      <c r="Z1275" t="s">
        <v>3234</v>
      </c>
      <c r="AA1275" t="s">
        <v>9706</v>
      </c>
      <c r="AB1275" t="s">
        <v>44</v>
      </c>
      <c r="AC1275" t="s">
        <v>27</v>
      </c>
      <c r="AD1275" t="s">
        <v>19436</v>
      </c>
      <c r="AE1275">
        <v>2</v>
      </c>
      <c r="AF1275">
        <v>78</v>
      </c>
      <c r="AH1275" t="s">
        <v>18964</v>
      </c>
      <c r="AI1275" t="s">
        <v>19343</v>
      </c>
      <c r="AJ1275" t="s">
        <v>19343</v>
      </c>
      <c r="AK1275" s="8" t="s">
        <v>19370</v>
      </c>
      <c r="AL1275" s="8" t="s">
        <v>19343</v>
      </c>
    </row>
    <row r="1276" spans="1:38" hidden="1" x14ac:dyDescent="0.25">
      <c r="A1276" t="s">
        <v>9707</v>
      </c>
      <c r="B1276" t="s">
        <v>322</v>
      </c>
      <c r="C1276" t="s">
        <v>149</v>
      </c>
      <c r="H1276" t="s">
        <v>10044</v>
      </c>
      <c r="I1276" t="s">
        <v>10045</v>
      </c>
      <c r="J1276" t="s">
        <v>35</v>
      </c>
      <c r="K1276" t="s">
        <v>40</v>
      </c>
      <c r="L1276" t="s">
        <v>10046</v>
      </c>
      <c r="M1276" t="s">
        <v>10047</v>
      </c>
      <c r="N1276">
        <v>5096662</v>
      </c>
      <c r="O1276">
        <v>82</v>
      </c>
      <c r="P1276">
        <v>177931</v>
      </c>
      <c r="Q1276">
        <v>550</v>
      </c>
      <c r="R1276" t="s">
        <v>84</v>
      </c>
      <c r="S1276" t="s">
        <v>85</v>
      </c>
      <c r="T1276" t="s">
        <v>10048</v>
      </c>
      <c r="U1276" t="s">
        <v>10049</v>
      </c>
      <c r="V1276" t="s">
        <v>329</v>
      </c>
      <c r="W1276" t="s">
        <v>703</v>
      </c>
      <c r="X1276" t="s">
        <v>704</v>
      </c>
      <c r="Y1276" t="s">
        <v>704</v>
      </c>
      <c r="Z1276" t="s">
        <v>705</v>
      </c>
      <c r="AA1276" t="s">
        <v>9707</v>
      </c>
      <c r="AB1276" t="s">
        <v>44</v>
      </c>
      <c r="AC1276" t="s">
        <v>27</v>
      </c>
      <c r="AD1276" t="s">
        <v>19436</v>
      </c>
      <c r="AE1276">
        <v>1</v>
      </c>
      <c r="AF1276">
        <v>90</v>
      </c>
      <c r="AH1276" t="s">
        <v>18964</v>
      </c>
      <c r="AI1276" t="s">
        <v>19344</v>
      </c>
      <c r="AJ1276" t="s">
        <v>19343</v>
      </c>
      <c r="AK1276" s="8" t="s">
        <v>47</v>
      </c>
      <c r="AL1276" s="8" t="s">
        <v>19344</v>
      </c>
    </row>
    <row r="1277" spans="1:38" hidden="1" x14ac:dyDescent="0.25">
      <c r="A1277" t="s">
        <v>9708</v>
      </c>
      <c r="B1277" t="s">
        <v>10050</v>
      </c>
      <c r="F1277" t="s">
        <v>10051</v>
      </c>
      <c r="H1277" t="s">
        <v>10052</v>
      </c>
      <c r="I1277" t="s">
        <v>10053</v>
      </c>
      <c r="J1277" t="s">
        <v>456</v>
      </c>
      <c r="K1277" t="s">
        <v>40</v>
      </c>
      <c r="L1277" t="s">
        <v>10054</v>
      </c>
      <c r="M1277" t="s">
        <v>40</v>
      </c>
      <c r="N1277">
        <v>5096894</v>
      </c>
      <c r="O1277">
        <v>7</v>
      </c>
      <c r="P1277">
        <v>4739272</v>
      </c>
      <c r="Q1277">
        <v>158836</v>
      </c>
      <c r="R1277" t="s">
        <v>71</v>
      </c>
      <c r="S1277" t="s">
        <v>72</v>
      </c>
      <c r="T1277" t="s">
        <v>10055</v>
      </c>
      <c r="U1277" t="s">
        <v>10056</v>
      </c>
      <c r="V1277" t="s">
        <v>10057</v>
      </c>
      <c r="W1277" t="s">
        <v>10058</v>
      </c>
      <c r="X1277" t="s">
        <v>10058</v>
      </c>
      <c r="Y1277" t="s">
        <v>10058</v>
      </c>
      <c r="Z1277" t="s">
        <v>5069</v>
      </c>
      <c r="AA1277" t="s">
        <v>9708</v>
      </c>
      <c r="AB1277" t="s">
        <v>44</v>
      </c>
      <c r="AC1277" t="s">
        <v>27</v>
      </c>
      <c r="AD1277" t="s">
        <v>19436</v>
      </c>
      <c r="AE1277">
        <v>4</v>
      </c>
      <c r="AF1277">
        <v>61</v>
      </c>
      <c r="AH1277" t="s">
        <v>18964</v>
      </c>
      <c r="AI1277" t="s">
        <v>19344</v>
      </c>
      <c r="AJ1277" t="s">
        <v>19343</v>
      </c>
      <c r="AK1277" s="8" t="s">
        <v>47</v>
      </c>
      <c r="AL1277" s="8" t="s">
        <v>19343</v>
      </c>
    </row>
    <row r="1278" spans="1:38" hidden="1" x14ac:dyDescent="0.25">
      <c r="A1278" t="s">
        <v>9709</v>
      </c>
      <c r="B1278" t="s">
        <v>10059</v>
      </c>
      <c r="C1278" t="s">
        <v>512</v>
      </c>
      <c r="G1278" t="s">
        <v>511</v>
      </c>
      <c r="H1278" t="s">
        <v>10060</v>
      </c>
      <c r="I1278" t="s">
        <v>10061</v>
      </c>
      <c r="J1278" t="s">
        <v>51</v>
      </c>
      <c r="K1278" t="s">
        <v>40</v>
      </c>
      <c r="L1278" t="s">
        <v>10062</v>
      </c>
      <c r="M1278" t="s">
        <v>10063</v>
      </c>
      <c r="N1278">
        <v>5098421</v>
      </c>
      <c r="O1278">
        <v>10</v>
      </c>
      <c r="P1278">
        <v>4747842</v>
      </c>
      <c r="Q1278">
        <v>550</v>
      </c>
      <c r="R1278" t="s">
        <v>84</v>
      </c>
      <c r="S1278" t="s">
        <v>85</v>
      </c>
      <c r="T1278" t="s">
        <v>10064</v>
      </c>
      <c r="U1278" t="s">
        <v>10065</v>
      </c>
      <c r="V1278" t="s">
        <v>329</v>
      </c>
      <c r="W1278" t="s">
        <v>566</v>
      </c>
      <c r="X1278" t="s">
        <v>2653</v>
      </c>
      <c r="Y1278" t="s">
        <v>2653</v>
      </c>
      <c r="Z1278" t="s">
        <v>3200</v>
      </c>
      <c r="AA1278" t="s">
        <v>9709</v>
      </c>
      <c r="AB1278" t="s">
        <v>44</v>
      </c>
      <c r="AC1278" t="s">
        <v>27</v>
      </c>
      <c r="AD1278" t="s">
        <v>19436</v>
      </c>
      <c r="AE1278">
        <v>1</v>
      </c>
      <c r="AF1278">
        <v>88</v>
      </c>
      <c r="AH1278" t="s">
        <v>19087</v>
      </c>
      <c r="AI1278" t="s">
        <v>19343</v>
      </c>
      <c r="AJ1278" t="s">
        <v>19343</v>
      </c>
      <c r="AK1278" s="8" t="s">
        <v>47</v>
      </c>
      <c r="AL1278" s="8" t="s">
        <v>19344</v>
      </c>
    </row>
    <row r="1279" spans="1:38" hidden="1" x14ac:dyDescent="0.25">
      <c r="A1279" t="s">
        <v>9710</v>
      </c>
      <c r="B1279" t="s">
        <v>369</v>
      </c>
      <c r="C1279" t="s">
        <v>149</v>
      </c>
      <c r="H1279" t="s">
        <v>10066</v>
      </c>
      <c r="I1279" t="s">
        <v>10067</v>
      </c>
      <c r="J1279" t="s">
        <v>35</v>
      </c>
      <c r="K1279" t="s">
        <v>40</v>
      </c>
      <c r="L1279" t="s">
        <v>10068</v>
      </c>
      <c r="M1279" t="s">
        <v>10069</v>
      </c>
      <c r="N1279">
        <v>5098857</v>
      </c>
      <c r="O1279">
        <v>32</v>
      </c>
      <c r="P1279">
        <v>357496</v>
      </c>
      <c r="Q1279">
        <v>158836</v>
      </c>
      <c r="R1279" t="s">
        <v>71</v>
      </c>
      <c r="S1279" t="s">
        <v>72</v>
      </c>
      <c r="T1279" t="s">
        <v>10070</v>
      </c>
      <c r="U1279" t="s">
        <v>10071</v>
      </c>
      <c r="V1279" t="s">
        <v>553</v>
      </c>
      <c r="W1279" t="s">
        <v>4649</v>
      </c>
      <c r="X1279" t="s">
        <v>4649</v>
      </c>
      <c r="Y1279" t="s">
        <v>4649</v>
      </c>
      <c r="Z1279" t="s">
        <v>498</v>
      </c>
      <c r="AA1279" t="s">
        <v>9710</v>
      </c>
      <c r="AB1279" t="s">
        <v>44</v>
      </c>
      <c r="AC1279" t="s">
        <v>27</v>
      </c>
      <c r="AD1279" t="s">
        <v>19436</v>
      </c>
      <c r="AE1279">
        <v>1</v>
      </c>
      <c r="AF1279">
        <v>133</v>
      </c>
      <c r="AH1279" t="s">
        <v>40</v>
      </c>
      <c r="AI1279" t="s">
        <v>19343</v>
      </c>
      <c r="AJ1279" t="s">
        <v>19343</v>
      </c>
      <c r="AK1279" s="8" t="s">
        <v>47</v>
      </c>
      <c r="AL1279" s="8" t="s">
        <v>19343</v>
      </c>
    </row>
    <row r="1280" spans="1:38" hidden="1" x14ac:dyDescent="0.25">
      <c r="A1280" t="s">
        <v>9711</v>
      </c>
      <c r="B1280" t="s">
        <v>322</v>
      </c>
      <c r="C1280" t="s">
        <v>149</v>
      </c>
      <c r="H1280" t="s">
        <v>10072</v>
      </c>
      <c r="I1280" t="s">
        <v>10073</v>
      </c>
      <c r="J1280" t="s">
        <v>35</v>
      </c>
      <c r="K1280" t="s">
        <v>40</v>
      </c>
      <c r="L1280" t="s">
        <v>10074</v>
      </c>
      <c r="M1280" t="s">
        <v>10075</v>
      </c>
      <c r="N1280">
        <v>5099383</v>
      </c>
      <c r="O1280">
        <v>68</v>
      </c>
      <c r="P1280">
        <v>208471</v>
      </c>
      <c r="Q1280">
        <v>550</v>
      </c>
      <c r="R1280" t="s">
        <v>84</v>
      </c>
      <c r="S1280" t="s">
        <v>85</v>
      </c>
      <c r="T1280" t="s">
        <v>10076</v>
      </c>
      <c r="U1280" t="s">
        <v>10077</v>
      </c>
      <c r="V1280" t="s">
        <v>329</v>
      </c>
      <c r="W1280" t="s">
        <v>1878</v>
      </c>
      <c r="X1280" t="s">
        <v>331</v>
      </c>
      <c r="Y1280" t="s">
        <v>331</v>
      </c>
      <c r="Z1280" t="s">
        <v>332</v>
      </c>
      <c r="AA1280" t="s">
        <v>9711</v>
      </c>
      <c r="AB1280" t="s">
        <v>44</v>
      </c>
      <c r="AC1280" t="s">
        <v>27</v>
      </c>
      <c r="AD1280" t="s">
        <v>19436</v>
      </c>
      <c r="AE1280">
        <v>1</v>
      </c>
      <c r="AF1280">
        <v>65</v>
      </c>
      <c r="AH1280" t="s">
        <v>18964</v>
      </c>
      <c r="AI1280" t="s">
        <v>19344</v>
      </c>
      <c r="AJ1280" t="s">
        <v>19343</v>
      </c>
      <c r="AK1280" s="8" t="s">
        <v>47</v>
      </c>
      <c r="AL1280" s="8" t="s">
        <v>19344</v>
      </c>
    </row>
    <row r="1281" spans="1:38" hidden="1" x14ac:dyDescent="0.25">
      <c r="A1281" t="s">
        <v>9712</v>
      </c>
      <c r="B1281" t="s">
        <v>387</v>
      </c>
      <c r="C1281" t="s">
        <v>149</v>
      </c>
      <c r="D1281" t="s">
        <v>586</v>
      </c>
      <c r="F1281" t="s">
        <v>150</v>
      </c>
      <c r="H1281" t="s">
        <v>10078</v>
      </c>
      <c r="I1281" t="s">
        <v>10079</v>
      </c>
      <c r="J1281" t="s">
        <v>51</v>
      </c>
      <c r="K1281" t="s">
        <v>40</v>
      </c>
      <c r="L1281" t="s">
        <v>10080</v>
      </c>
      <c r="M1281" t="s">
        <v>10081</v>
      </c>
      <c r="N1281">
        <v>5100539</v>
      </c>
      <c r="O1281">
        <v>122</v>
      </c>
      <c r="P1281">
        <v>72906</v>
      </c>
      <c r="Q1281">
        <v>2364150</v>
      </c>
      <c r="R1281" t="s">
        <v>8270</v>
      </c>
      <c r="S1281" t="s">
        <v>8271</v>
      </c>
      <c r="T1281" t="s">
        <v>10082</v>
      </c>
      <c r="U1281" t="s">
        <v>10083</v>
      </c>
      <c r="V1281" t="s">
        <v>157</v>
      </c>
      <c r="W1281" t="s">
        <v>826</v>
      </c>
      <c r="X1281" t="s">
        <v>826</v>
      </c>
      <c r="Y1281" t="s">
        <v>826</v>
      </c>
      <c r="Z1281" t="s">
        <v>827</v>
      </c>
      <c r="AA1281" t="s">
        <v>9712</v>
      </c>
      <c r="AB1281" t="s">
        <v>44</v>
      </c>
      <c r="AC1281" t="s">
        <v>27</v>
      </c>
      <c r="AD1281" t="s">
        <v>19418</v>
      </c>
      <c r="AE1281" t="s">
        <v>46</v>
      </c>
      <c r="AF1281" t="s">
        <v>47</v>
      </c>
      <c r="AH1281" t="s">
        <v>40</v>
      </c>
      <c r="AI1281" t="s">
        <v>19343</v>
      </c>
      <c r="AJ1281" t="s">
        <v>19343</v>
      </c>
      <c r="AK1281" s="8" t="s">
        <v>47</v>
      </c>
      <c r="AL1281" s="8" t="s">
        <v>19344</v>
      </c>
    </row>
    <row r="1282" spans="1:38" hidden="1" x14ac:dyDescent="0.25">
      <c r="A1282" t="s">
        <v>9713</v>
      </c>
      <c r="B1282" t="s">
        <v>10084</v>
      </c>
      <c r="C1282" t="s">
        <v>149</v>
      </c>
      <c r="D1282" t="s">
        <v>4565</v>
      </c>
      <c r="E1282" t="s">
        <v>10085</v>
      </c>
      <c r="F1282" t="s">
        <v>1279</v>
      </c>
      <c r="H1282" t="s">
        <v>10086</v>
      </c>
      <c r="I1282" t="s">
        <v>10087</v>
      </c>
      <c r="J1282" t="s">
        <v>51</v>
      </c>
      <c r="K1282" t="s">
        <v>40</v>
      </c>
      <c r="L1282" t="s">
        <v>10088</v>
      </c>
      <c r="M1282" t="s">
        <v>10089</v>
      </c>
      <c r="N1282">
        <v>5101117</v>
      </c>
      <c r="O1282">
        <v>2</v>
      </c>
      <c r="P1282">
        <v>5022032</v>
      </c>
      <c r="Q1282">
        <v>158836</v>
      </c>
      <c r="R1282" t="s">
        <v>71</v>
      </c>
      <c r="S1282" t="s">
        <v>72</v>
      </c>
      <c r="T1282" t="s">
        <v>10090</v>
      </c>
      <c r="U1282" t="s">
        <v>10091</v>
      </c>
      <c r="V1282" t="s">
        <v>1286</v>
      </c>
      <c r="W1282" t="s">
        <v>1287</v>
      </c>
      <c r="X1282" t="s">
        <v>1287</v>
      </c>
      <c r="Y1282" t="s">
        <v>1287</v>
      </c>
      <c r="Z1282" t="s">
        <v>10092</v>
      </c>
      <c r="AA1282" t="s">
        <v>9713</v>
      </c>
      <c r="AB1282" t="s">
        <v>44</v>
      </c>
      <c r="AC1282" t="s">
        <v>27</v>
      </c>
      <c r="AD1282" t="s">
        <v>19425</v>
      </c>
      <c r="AE1282" t="s">
        <v>46</v>
      </c>
      <c r="AF1282" t="s">
        <v>47</v>
      </c>
      <c r="AH1282" t="s">
        <v>18937</v>
      </c>
      <c r="AI1282" t="s">
        <v>19343</v>
      </c>
      <c r="AJ1282" t="s">
        <v>19343</v>
      </c>
      <c r="AK1282" s="8" t="s">
        <v>47</v>
      </c>
      <c r="AL1282" s="8" t="s">
        <v>19344</v>
      </c>
    </row>
    <row r="1283" spans="1:38" hidden="1" x14ac:dyDescent="0.25">
      <c r="A1283" t="s">
        <v>9714</v>
      </c>
      <c r="B1283" t="s">
        <v>322</v>
      </c>
      <c r="C1283" t="s">
        <v>149</v>
      </c>
      <c r="H1283" t="s">
        <v>10093</v>
      </c>
      <c r="I1283" t="s">
        <v>10094</v>
      </c>
      <c r="J1283" t="s">
        <v>35</v>
      </c>
      <c r="K1283" t="s">
        <v>40</v>
      </c>
      <c r="L1283" t="s">
        <v>10095</v>
      </c>
      <c r="M1283" t="s">
        <v>10096</v>
      </c>
      <c r="N1283">
        <v>5101263</v>
      </c>
      <c r="O1283">
        <v>103</v>
      </c>
      <c r="P1283">
        <v>146975</v>
      </c>
      <c r="Q1283">
        <v>550</v>
      </c>
      <c r="R1283" t="s">
        <v>84</v>
      </c>
      <c r="S1283" t="s">
        <v>85</v>
      </c>
      <c r="T1283" t="s">
        <v>10097</v>
      </c>
      <c r="U1283" t="s">
        <v>10098</v>
      </c>
      <c r="V1283" t="s">
        <v>329</v>
      </c>
      <c r="W1283" t="s">
        <v>1878</v>
      </c>
      <c r="X1283" t="s">
        <v>331</v>
      </c>
      <c r="Y1283" t="s">
        <v>331</v>
      </c>
      <c r="Z1283" t="s">
        <v>332</v>
      </c>
      <c r="AA1283" t="s">
        <v>9714</v>
      </c>
      <c r="AB1283" t="s">
        <v>44</v>
      </c>
      <c r="AC1283" t="s">
        <v>27</v>
      </c>
      <c r="AD1283" t="s">
        <v>19436</v>
      </c>
      <c r="AE1283">
        <v>3</v>
      </c>
      <c r="AF1283">
        <v>200</v>
      </c>
      <c r="AH1283" t="s">
        <v>19060</v>
      </c>
      <c r="AI1283" t="s">
        <v>19344</v>
      </c>
      <c r="AJ1283" t="s">
        <v>19343</v>
      </c>
      <c r="AK1283" s="8" t="s">
        <v>47</v>
      </c>
      <c r="AL1283" s="8" t="s">
        <v>19343</v>
      </c>
    </row>
    <row r="1284" spans="1:38" hidden="1" x14ac:dyDescent="0.25">
      <c r="A1284" t="s">
        <v>9715</v>
      </c>
      <c r="C1284" t="s">
        <v>149</v>
      </c>
      <c r="H1284" t="s">
        <v>10099</v>
      </c>
      <c r="I1284" t="s">
        <v>10100</v>
      </c>
      <c r="J1284" t="s">
        <v>51</v>
      </c>
      <c r="K1284" t="s">
        <v>40</v>
      </c>
      <c r="L1284" t="s">
        <v>10101</v>
      </c>
      <c r="M1284" t="s">
        <v>10102</v>
      </c>
      <c r="N1284">
        <v>5101784</v>
      </c>
      <c r="O1284">
        <v>122</v>
      </c>
      <c r="P1284">
        <v>167337</v>
      </c>
      <c r="Q1284">
        <v>158836</v>
      </c>
      <c r="R1284" t="s">
        <v>71</v>
      </c>
      <c r="S1284" t="s">
        <v>72</v>
      </c>
      <c r="T1284" t="s">
        <v>10103</v>
      </c>
      <c r="U1284" t="s">
        <v>10104</v>
      </c>
      <c r="V1284" t="s">
        <v>245</v>
      </c>
      <c r="W1284" t="s">
        <v>246</v>
      </c>
      <c r="X1284" t="s">
        <v>246</v>
      </c>
      <c r="Y1284" t="s">
        <v>246</v>
      </c>
      <c r="Z1284" t="s">
        <v>247</v>
      </c>
      <c r="AA1284" t="s">
        <v>9715</v>
      </c>
      <c r="AB1284" t="s">
        <v>44</v>
      </c>
      <c r="AC1284" t="s">
        <v>27</v>
      </c>
      <c r="AD1284" t="s">
        <v>19436</v>
      </c>
      <c r="AE1284">
        <v>3</v>
      </c>
      <c r="AF1284">
        <v>182</v>
      </c>
      <c r="AH1284" t="s">
        <v>19077</v>
      </c>
      <c r="AI1284" t="s">
        <v>19343</v>
      </c>
      <c r="AJ1284" t="s">
        <v>19343</v>
      </c>
      <c r="AK1284" s="8" t="s">
        <v>19375</v>
      </c>
      <c r="AL1284" s="8" t="s">
        <v>19343</v>
      </c>
    </row>
    <row r="1285" spans="1:38" hidden="1" x14ac:dyDescent="0.25">
      <c r="A1285" t="s">
        <v>9716</v>
      </c>
      <c r="C1285" t="s">
        <v>149</v>
      </c>
      <c r="H1285" t="s">
        <v>10105</v>
      </c>
      <c r="I1285" t="s">
        <v>10106</v>
      </c>
      <c r="J1285" t="s">
        <v>35</v>
      </c>
      <c r="K1285" t="s">
        <v>40</v>
      </c>
      <c r="L1285" t="s">
        <v>10107</v>
      </c>
      <c r="M1285" t="s">
        <v>10108</v>
      </c>
      <c r="N1285">
        <v>5102090</v>
      </c>
      <c r="O1285">
        <v>282</v>
      </c>
      <c r="P1285">
        <v>37517</v>
      </c>
      <c r="Q1285">
        <v>158836</v>
      </c>
      <c r="R1285" t="s">
        <v>71</v>
      </c>
      <c r="S1285" t="s">
        <v>72</v>
      </c>
      <c r="T1285" t="s">
        <v>10109</v>
      </c>
      <c r="U1285" t="s">
        <v>10110</v>
      </c>
      <c r="V1285" t="s">
        <v>2173</v>
      </c>
      <c r="W1285" t="s">
        <v>3233</v>
      </c>
      <c r="X1285" t="s">
        <v>238</v>
      </c>
      <c r="Y1285" t="s">
        <v>238</v>
      </c>
      <c r="Z1285" t="s">
        <v>3234</v>
      </c>
      <c r="AA1285" t="s">
        <v>9716</v>
      </c>
      <c r="AB1285" t="s">
        <v>44</v>
      </c>
      <c r="AC1285" t="s">
        <v>27</v>
      </c>
      <c r="AD1285" t="s">
        <v>19436</v>
      </c>
      <c r="AE1285">
        <v>2</v>
      </c>
      <c r="AF1285">
        <v>78</v>
      </c>
      <c r="AH1285" t="s">
        <v>18964</v>
      </c>
      <c r="AI1285" t="s">
        <v>19343</v>
      </c>
      <c r="AJ1285" t="s">
        <v>19343</v>
      </c>
      <c r="AK1285" s="8" t="s">
        <v>19370</v>
      </c>
      <c r="AL1285" s="8" t="s">
        <v>19343</v>
      </c>
    </row>
    <row r="1286" spans="1:38" hidden="1" x14ac:dyDescent="0.25">
      <c r="A1286" t="s">
        <v>9717</v>
      </c>
      <c r="B1286" t="s">
        <v>715</v>
      </c>
      <c r="C1286" t="s">
        <v>149</v>
      </c>
      <c r="H1286" t="s">
        <v>10111</v>
      </c>
      <c r="I1286" t="s">
        <v>10112</v>
      </c>
      <c r="J1286" t="s">
        <v>35</v>
      </c>
      <c r="K1286" t="s">
        <v>40</v>
      </c>
      <c r="L1286" t="s">
        <v>10113</v>
      </c>
      <c r="M1286" t="s">
        <v>10114</v>
      </c>
      <c r="N1286">
        <v>5103921</v>
      </c>
      <c r="O1286">
        <v>63</v>
      </c>
      <c r="P1286">
        <v>302417</v>
      </c>
      <c r="Q1286">
        <v>550</v>
      </c>
      <c r="R1286" t="s">
        <v>84</v>
      </c>
      <c r="S1286" t="s">
        <v>85</v>
      </c>
      <c r="T1286" t="s">
        <v>40</v>
      </c>
      <c r="U1286" t="s">
        <v>10115</v>
      </c>
      <c r="V1286" t="s">
        <v>329</v>
      </c>
      <c r="W1286" t="s">
        <v>721</v>
      </c>
      <c r="X1286" t="s">
        <v>722</v>
      </c>
      <c r="Y1286" t="s">
        <v>722</v>
      </c>
      <c r="Z1286" t="s">
        <v>722</v>
      </c>
      <c r="AA1286" t="s">
        <v>9717</v>
      </c>
      <c r="AB1286" t="s">
        <v>44</v>
      </c>
      <c r="AC1286" t="s">
        <v>27</v>
      </c>
      <c r="AD1286" t="s">
        <v>19436</v>
      </c>
      <c r="AE1286">
        <v>2</v>
      </c>
      <c r="AF1286">
        <v>145</v>
      </c>
      <c r="AH1286" t="s">
        <v>18966</v>
      </c>
      <c r="AI1286" t="s">
        <v>19343</v>
      </c>
      <c r="AJ1286" t="s">
        <v>19343</v>
      </c>
      <c r="AK1286" s="8" t="s">
        <v>47</v>
      </c>
      <c r="AL1286" s="8" t="s">
        <v>19343</v>
      </c>
    </row>
    <row r="1287" spans="1:38" hidden="1" x14ac:dyDescent="0.25">
      <c r="A1287" t="s">
        <v>9718</v>
      </c>
      <c r="B1287" t="s">
        <v>248</v>
      </c>
      <c r="C1287" t="s">
        <v>149</v>
      </c>
      <c r="D1287" t="s">
        <v>248</v>
      </c>
      <c r="F1287" t="s">
        <v>249</v>
      </c>
      <c r="H1287" t="s">
        <v>10116</v>
      </c>
      <c r="I1287" t="s">
        <v>10117</v>
      </c>
      <c r="J1287" t="s">
        <v>35</v>
      </c>
      <c r="K1287" t="s">
        <v>40</v>
      </c>
      <c r="L1287" t="s">
        <v>10118</v>
      </c>
      <c r="M1287" t="s">
        <v>10119</v>
      </c>
      <c r="N1287">
        <v>5104343</v>
      </c>
      <c r="O1287">
        <v>266</v>
      </c>
      <c r="P1287">
        <v>46997</v>
      </c>
      <c r="Q1287">
        <v>301102</v>
      </c>
      <c r="R1287" t="s">
        <v>1988</v>
      </c>
      <c r="S1287" t="s">
        <v>72</v>
      </c>
      <c r="T1287" t="s">
        <v>10120</v>
      </c>
      <c r="U1287" t="s">
        <v>10121</v>
      </c>
      <c r="V1287" t="s">
        <v>257</v>
      </c>
      <c r="W1287" t="s">
        <v>258</v>
      </c>
      <c r="X1287" t="s">
        <v>258</v>
      </c>
      <c r="Y1287" t="s">
        <v>258</v>
      </c>
      <c r="Z1287" t="s">
        <v>259</v>
      </c>
      <c r="AA1287" t="s">
        <v>9718</v>
      </c>
      <c r="AB1287" t="s">
        <v>44</v>
      </c>
      <c r="AC1287" t="s">
        <v>27</v>
      </c>
      <c r="AD1287" t="s">
        <v>19436</v>
      </c>
      <c r="AE1287">
        <v>4</v>
      </c>
      <c r="AF1287">
        <v>108</v>
      </c>
      <c r="AH1287" t="s">
        <v>19088</v>
      </c>
      <c r="AI1287" t="s">
        <v>19344</v>
      </c>
      <c r="AJ1287" t="s">
        <v>19343</v>
      </c>
      <c r="AK1287" s="8" t="s">
        <v>47</v>
      </c>
      <c r="AL1287" s="8" t="s">
        <v>19343</v>
      </c>
    </row>
    <row r="1288" spans="1:38" hidden="1" x14ac:dyDescent="0.25">
      <c r="A1288" t="s">
        <v>9719</v>
      </c>
      <c r="B1288" t="s">
        <v>322</v>
      </c>
      <c r="C1288" t="s">
        <v>149</v>
      </c>
      <c r="H1288" t="s">
        <v>10122</v>
      </c>
      <c r="I1288" t="s">
        <v>10123</v>
      </c>
      <c r="J1288" t="s">
        <v>35</v>
      </c>
      <c r="K1288" t="s">
        <v>40</v>
      </c>
      <c r="L1288" t="s">
        <v>10124</v>
      </c>
      <c r="M1288" t="s">
        <v>10125</v>
      </c>
      <c r="N1288">
        <v>5104889</v>
      </c>
      <c r="O1288">
        <v>125</v>
      </c>
      <c r="P1288">
        <v>114673</v>
      </c>
      <c r="Q1288">
        <v>550</v>
      </c>
      <c r="R1288" t="s">
        <v>84</v>
      </c>
      <c r="S1288" t="s">
        <v>85</v>
      </c>
      <c r="T1288" t="s">
        <v>10126</v>
      </c>
      <c r="U1288" t="s">
        <v>10127</v>
      </c>
      <c r="V1288" t="s">
        <v>329</v>
      </c>
      <c r="W1288" t="s">
        <v>703</v>
      </c>
      <c r="X1288" t="s">
        <v>704</v>
      </c>
      <c r="Y1288" t="s">
        <v>704</v>
      </c>
      <c r="Z1288" t="s">
        <v>705</v>
      </c>
      <c r="AA1288" t="s">
        <v>9719</v>
      </c>
      <c r="AB1288" t="s">
        <v>44</v>
      </c>
      <c r="AC1288" t="s">
        <v>27</v>
      </c>
      <c r="AD1288" t="s">
        <v>19436</v>
      </c>
      <c r="AE1288">
        <v>2</v>
      </c>
      <c r="AF1288">
        <v>779</v>
      </c>
      <c r="AH1288" t="s">
        <v>19058</v>
      </c>
      <c r="AI1288" t="s">
        <v>19344</v>
      </c>
      <c r="AJ1288" t="s">
        <v>19343</v>
      </c>
      <c r="AK1288" s="8" t="s">
        <v>47</v>
      </c>
      <c r="AL1288" s="8" t="s">
        <v>19343</v>
      </c>
    </row>
    <row r="1289" spans="1:38" hidden="1" x14ac:dyDescent="0.25">
      <c r="A1289" t="s">
        <v>9720</v>
      </c>
      <c r="C1289" t="s">
        <v>149</v>
      </c>
      <c r="H1289" t="s">
        <v>10128</v>
      </c>
      <c r="I1289" t="s">
        <v>10129</v>
      </c>
      <c r="J1289" t="s">
        <v>35</v>
      </c>
      <c r="K1289" t="s">
        <v>40</v>
      </c>
      <c r="L1289" t="s">
        <v>10130</v>
      </c>
      <c r="M1289" t="s">
        <v>10131</v>
      </c>
      <c r="N1289">
        <v>5105317</v>
      </c>
      <c r="O1289">
        <v>366</v>
      </c>
      <c r="P1289">
        <v>38776</v>
      </c>
      <c r="Q1289">
        <v>158836</v>
      </c>
      <c r="R1289" t="s">
        <v>71</v>
      </c>
      <c r="S1289" t="s">
        <v>72</v>
      </c>
      <c r="T1289" t="s">
        <v>10132</v>
      </c>
      <c r="U1289" t="s">
        <v>10133</v>
      </c>
      <c r="V1289" t="s">
        <v>2173</v>
      </c>
      <c r="W1289" t="s">
        <v>3233</v>
      </c>
      <c r="X1289" t="s">
        <v>238</v>
      </c>
      <c r="Y1289" t="s">
        <v>238</v>
      </c>
      <c r="Z1289" t="s">
        <v>3234</v>
      </c>
      <c r="AA1289" t="s">
        <v>9720</v>
      </c>
      <c r="AB1289" t="s">
        <v>44</v>
      </c>
      <c r="AC1289" t="s">
        <v>27</v>
      </c>
      <c r="AD1289" t="s">
        <v>19436</v>
      </c>
      <c r="AE1289">
        <v>2</v>
      </c>
      <c r="AF1289">
        <v>78</v>
      </c>
      <c r="AH1289" t="s">
        <v>18982</v>
      </c>
      <c r="AI1289" t="s">
        <v>19343</v>
      </c>
      <c r="AJ1289" t="s">
        <v>19343</v>
      </c>
      <c r="AK1289" s="8" t="s">
        <v>19370</v>
      </c>
      <c r="AL1289" s="8" t="s">
        <v>19343</v>
      </c>
    </row>
    <row r="1290" spans="1:38" hidden="1" x14ac:dyDescent="0.25">
      <c r="A1290" t="s">
        <v>9721</v>
      </c>
      <c r="B1290" t="s">
        <v>369</v>
      </c>
      <c r="C1290" t="s">
        <v>149</v>
      </c>
      <c r="D1290" t="s">
        <v>7845</v>
      </c>
      <c r="E1290">
        <v>47</v>
      </c>
      <c r="F1290" t="s">
        <v>5097</v>
      </c>
      <c r="H1290" t="s">
        <v>10134</v>
      </c>
      <c r="I1290" t="s">
        <v>10135</v>
      </c>
      <c r="J1290" t="s">
        <v>51</v>
      </c>
      <c r="K1290" t="s">
        <v>40</v>
      </c>
      <c r="L1290" t="s">
        <v>10136</v>
      </c>
      <c r="M1290" t="s">
        <v>10137</v>
      </c>
      <c r="N1290">
        <v>5105519</v>
      </c>
      <c r="O1290">
        <v>156</v>
      </c>
      <c r="P1290">
        <v>139433</v>
      </c>
      <c r="Q1290">
        <v>61645</v>
      </c>
      <c r="R1290" t="s">
        <v>38</v>
      </c>
      <c r="S1290" t="s">
        <v>39</v>
      </c>
      <c r="T1290" t="s">
        <v>10138</v>
      </c>
      <c r="U1290" t="s">
        <v>10139</v>
      </c>
      <c r="V1290" t="s">
        <v>5104</v>
      </c>
      <c r="W1290" t="s">
        <v>5105</v>
      </c>
      <c r="X1290" t="s">
        <v>5105</v>
      </c>
      <c r="Y1290" t="s">
        <v>5105</v>
      </c>
      <c r="Z1290" t="s">
        <v>10140</v>
      </c>
      <c r="AA1290" t="s">
        <v>9721</v>
      </c>
      <c r="AB1290" t="s">
        <v>44</v>
      </c>
      <c r="AC1290" t="s">
        <v>27</v>
      </c>
      <c r="AD1290" t="s">
        <v>19423</v>
      </c>
      <c r="AE1290" t="s">
        <v>46</v>
      </c>
      <c r="AF1290">
        <v>252</v>
      </c>
      <c r="AH1290" t="s">
        <v>19089</v>
      </c>
      <c r="AI1290" t="s">
        <v>19343</v>
      </c>
      <c r="AJ1290" t="s">
        <v>19343</v>
      </c>
      <c r="AK1290" s="8" t="s">
        <v>19375</v>
      </c>
      <c r="AL1290" s="8" t="s">
        <v>19344</v>
      </c>
    </row>
    <row r="1291" spans="1:38" hidden="1" x14ac:dyDescent="0.25">
      <c r="A1291" t="s">
        <v>9722</v>
      </c>
      <c r="B1291" t="s">
        <v>369</v>
      </c>
      <c r="C1291" t="s">
        <v>149</v>
      </c>
      <c r="D1291" t="s">
        <v>387</v>
      </c>
      <c r="F1291" t="s">
        <v>387</v>
      </c>
      <c r="H1291" t="s">
        <v>10141</v>
      </c>
      <c r="I1291" t="s">
        <v>10142</v>
      </c>
      <c r="J1291" t="s">
        <v>51</v>
      </c>
      <c r="K1291" t="s">
        <v>40</v>
      </c>
      <c r="L1291" t="s">
        <v>10143</v>
      </c>
      <c r="M1291" t="s">
        <v>10144</v>
      </c>
      <c r="N1291">
        <v>5105842</v>
      </c>
      <c r="O1291">
        <v>87</v>
      </c>
      <c r="P1291">
        <v>175546</v>
      </c>
      <c r="Q1291">
        <v>299766</v>
      </c>
      <c r="R1291" t="s">
        <v>733</v>
      </c>
      <c r="S1291" t="s">
        <v>72</v>
      </c>
      <c r="T1291" t="s">
        <v>10145</v>
      </c>
      <c r="U1291" t="s">
        <v>10146</v>
      </c>
      <c r="V1291" t="s">
        <v>157</v>
      </c>
      <c r="W1291" t="s">
        <v>498</v>
      </c>
      <c r="X1291" t="s">
        <v>498</v>
      </c>
      <c r="Y1291" t="s">
        <v>498</v>
      </c>
      <c r="Z1291" t="s">
        <v>7201</v>
      </c>
      <c r="AA1291" t="s">
        <v>9722</v>
      </c>
      <c r="AB1291" t="s">
        <v>44</v>
      </c>
      <c r="AC1291" t="s">
        <v>27</v>
      </c>
      <c r="AD1291" t="s">
        <v>19436</v>
      </c>
      <c r="AE1291">
        <v>1</v>
      </c>
      <c r="AF1291">
        <v>461</v>
      </c>
      <c r="AH1291" t="s">
        <v>19083</v>
      </c>
      <c r="AI1291" t="s">
        <v>19344</v>
      </c>
      <c r="AJ1291" t="s">
        <v>19343</v>
      </c>
      <c r="AK1291" s="8" t="s">
        <v>19366</v>
      </c>
      <c r="AL1291" s="8" t="s">
        <v>19344</v>
      </c>
    </row>
    <row r="1292" spans="1:38" hidden="1" x14ac:dyDescent="0.25">
      <c r="A1292" t="s">
        <v>9723</v>
      </c>
      <c r="B1292" t="s">
        <v>322</v>
      </c>
      <c r="C1292" t="s">
        <v>149</v>
      </c>
      <c r="H1292" t="s">
        <v>10147</v>
      </c>
      <c r="I1292" t="s">
        <v>10148</v>
      </c>
      <c r="J1292" t="s">
        <v>35</v>
      </c>
      <c r="K1292" t="s">
        <v>40</v>
      </c>
      <c r="L1292" t="s">
        <v>10149</v>
      </c>
      <c r="M1292" t="s">
        <v>10150</v>
      </c>
      <c r="N1292">
        <v>5106801</v>
      </c>
      <c r="O1292">
        <v>60</v>
      </c>
      <c r="P1292">
        <v>210709</v>
      </c>
      <c r="Q1292">
        <v>550</v>
      </c>
      <c r="R1292" t="s">
        <v>84</v>
      </c>
      <c r="S1292" t="s">
        <v>85</v>
      </c>
      <c r="T1292" t="s">
        <v>10151</v>
      </c>
      <c r="U1292" t="s">
        <v>10152</v>
      </c>
      <c r="V1292" t="s">
        <v>329</v>
      </c>
      <c r="W1292" t="s">
        <v>703</v>
      </c>
      <c r="X1292" t="s">
        <v>704</v>
      </c>
      <c r="Y1292" t="s">
        <v>704</v>
      </c>
      <c r="Z1292" t="s">
        <v>705</v>
      </c>
      <c r="AA1292" t="s">
        <v>9723</v>
      </c>
      <c r="AB1292" t="s">
        <v>44</v>
      </c>
      <c r="AC1292" t="s">
        <v>27</v>
      </c>
      <c r="AD1292" t="s">
        <v>19436</v>
      </c>
      <c r="AE1292">
        <v>1</v>
      </c>
      <c r="AF1292">
        <v>106</v>
      </c>
      <c r="AH1292" t="s">
        <v>18964</v>
      </c>
      <c r="AI1292" t="s">
        <v>19343</v>
      </c>
      <c r="AJ1292" t="s">
        <v>19343</v>
      </c>
      <c r="AK1292" s="8" t="s">
        <v>47</v>
      </c>
      <c r="AL1292" s="8" t="s">
        <v>19344</v>
      </c>
    </row>
    <row r="1293" spans="1:38" hidden="1" x14ac:dyDescent="0.25">
      <c r="A1293" t="s">
        <v>9724</v>
      </c>
      <c r="C1293" t="s">
        <v>149</v>
      </c>
      <c r="H1293" t="s">
        <v>10153</v>
      </c>
      <c r="I1293" t="s">
        <v>10154</v>
      </c>
      <c r="J1293" t="s">
        <v>35</v>
      </c>
      <c r="K1293" t="s">
        <v>40</v>
      </c>
      <c r="L1293" t="s">
        <v>10155</v>
      </c>
      <c r="M1293" t="s">
        <v>10156</v>
      </c>
      <c r="N1293">
        <v>5106962</v>
      </c>
      <c r="O1293">
        <v>140</v>
      </c>
      <c r="P1293">
        <v>82005</v>
      </c>
      <c r="Q1293">
        <v>158836</v>
      </c>
      <c r="R1293" t="s">
        <v>71</v>
      </c>
      <c r="S1293" t="s">
        <v>72</v>
      </c>
      <c r="T1293" t="s">
        <v>10157</v>
      </c>
      <c r="U1293" t="s">
        <v>10158</v>
      </c>
      <c r="V1293" t="s">
        <v>2173</v>
      </c>
      <c r="W1293" t="s">
        <v>3233</v>
      </c>
      <c r="X1293" t="s">
        <v>238</v>
      </c>
      <c r="Y1293" t="s">
        <v>238</v>
      </c>
      <c r="Z1293" t="s">
        <v>3234</v>
      </c>
      <c r="AA1293" t="s">
        <v>9724</v>
      </c>
      <c r="AB1293" t="s">
        <v>44</v>
      </c>
      <c r="AC1293" t="s">
        <v>27</v>
      </c>
      <c r="AD1293" t="s">
        <v>19436</v>
      </c>
      <c r="AE1293">
        <v>2</v>
      </c>
      <c r="AF1293">
        <v>78</v>
      </c>
      <c r="AH1293" t="s">
        <v>18964</v>
      </c>
      <c r="AI1293" t="s">
        <v>19343</v>
      </c>
      <c r="AJ1293" t="s">
        <v>19343</v>
      </c>
      <c r="AK1293" s="8" t="s">
        <v>19370</v>
      </c>
      <c r="AL1293" s="8" t="s">
        <v>19343</v>
      </c>
    </row>
    <row r="1294" spans="1:38" hidden="1" x14ac:dyDescent="0.25">
      <c r="A1294" t="s">
        <v>9725</v>
      </c>
      <c r="C1294" t="s">
        <v>149</v>
      </c>
      <c r="H1294" t="s">
        <v>10159</v>
      </c>
      <c r="I1294" t="s">
        <v>10160</v>
      </c>
      <c r="J1294" t="s">
        <v>35</v>
      </c>
      <c r="K1294" t="s">
        <v>40</v>
      </c>
      <c r="L1294" t="s">
        <v>10161</v>
      </c>
      <c r="M1294" t="s">
        <v>10162</v>
      </c>
      <c r="N1294">
        <v>5107479</v>
      </c>
      <c r="O1294">
        <v>135</v>
      </c>
      <c r="P1294">
        <v>87454</v>
      </c>
      <c r="Q1294">
        <v>158836</v>
      </c>
      <c r="R1294" t="s">
        <v>71</v>
      </c>
      <c r="S1294" t="s">
        <v>72</v>
      </c>
      <c r="T1294" t="s">
        <v>10163</v>
      </c>
      <c r="U1294" t="s">
        <v>10164</v>
      </c>
      <c r="V1294" t="s">
        <v>2173</v>
      </c>
      <c r="W1294" t="s">
        <v>3233</v>
      </c>
      <c r="X1294" t="s">
        <v>238</v>
      </c>
      <c r="Y1294" t="s">
        <v>238</v>
      </c>
      <c r="Z1294" t="s">
        <v>3234</v>
      </c>
      <c r="AA1294" t="s">
        <v>9725</v>
      </c>
      <c r="AB1294" t="s">
        <v>44</v>
      </c>
      <c r="AC1294" t="s">
        <v>27</v>
      </c>
      <c r="AD1294" t="s">
        <v>19436</v>
      </c>
      <c r="AE1294">
        <v>2</v>
      </c>
      <c r="AF1294">
        <v>78</v>
      </c>
      <c r="AH1294" t="s">
        <v>18964</v>
      </c>
      <c r="AI1294" t="s">
        <v>19343</v>
      </c>
      <c r="AJ1294" t="s">
        <v>19343</v>
      </c>
      <c r="AK1294" s="8" t="s">
        <v>19370</v>
      </c>
      <c r="AL1294" s="8" t="s">
        <v>19343</v>
      </c>
    </row>
    <row r="1295" spans="1:38" hidden="1" x14ac:dyDescent="0.25">
      <c r="A1295" t="s">
        <v>9726</v>
      </c>
      <c r="B1295" t="s">
        <v>369</v>
      </c>
      <c r="C1295" t="s">
        <v>10165</v>
      </c>
      <c r="D1295" t="s">
        <v>10166</v>
      </c>
      <c r="E1295" t="s">
        <v>10167</v>
      </c>
      <c r="F1295" t="s">
        <v>10168</v>
      </c>
      <c r="H1295" t="s">
        <v>10169</v>
      </c>
      <c r="I1295" t="s">
        <v>10170</v>
      </c>
      <c r="J1295" t="s">
        <v>51</v>
      </c>
      <c r="K1295" t="s">
        <v>40</v>
      </c>
      <c r="L1295" t="s">
        <v>10171</v>
      </c>
      <c r="M1295" t="s">
        <v>10172</v>
      </c>
      <c r="N1295">
        <v>5107518</v>
      </c>
      <c r="O1295">
        <v>151</v>
      </c>
      <c r="P1295">
        <v>490763</v>
      </c>
      <c r="Q1295">
        <v>158836</v>
      </c>
      <c r="R1295" t="s">
        <v>71</v>
      </c>
      <c r="S1295" t="s">
        <v>72</v>
      </c>
      <c r="T1295" t="s">
        <v>10173</v>
      </c>
      <c r="U1295" t="s">
        <v>10174</v>
      </c>
      <c r="V1295" t="s">
        <v>10175</v>
      </c>
      <c r="W1295" t="s">
        <v>7819</v>
      </c>
      <c r="X1295" t="s">
        <v>7819</v>
      </c>
      <c r="Y1295" t="s">
        <v>7819</v>
      </c>
      <c r="Z1295" t="s">
        <v>7820</v>
      </c>
      <c r="AA1295" t="s">
        <v>9726</v>
      </c>
      <c r="AB1295" t="s">
        <v>44</v>
      </c>
      <c r="AC1295" t="s">
        <v>27</v>
      </c>
      <c r="AD1295" t="s">
        <v>19436</v>
      </c>
      <c r="AE1295">
        <v>3</v>
      </c>
      <c r="AF1295">
        <v>114</v>
      </c>
      <c r="AH1295" t="s">
        <v>18964</v>
      </c>
      <c r="AI1295" t="s">
        <v>19344</v>
      </c>
      <c r="AJ1295" t="s">
        <v>19343</v>
      </c>
      <c r="AK1295" s="8" t="s">
        <v>47</v>
      </c>
      <c r="AL1295" s="8" t="s">
        <v>19343</v>
      </c>
    </row>
    <row r="1296" spans="1:38" hidden="1" x14ac:dyDescent="0.25">
      <c r="A1296" t="s">
        <v>9727</v>
      </c>
      <c r="H1296" t="s">
        <v>10176</v>
      </c>
      <c r="I1296" t="s">
        <v>10177</v>
      </c>
      <c r="J1296" t="s">
        <v>51</v>
      </c>
      <c r="K1296" t="s">
        <v>40</v>
      </c>
      <c r="L1296" t="s">
        <v>10178</v>
      </c>
      <c r="M1296" t="s">
        <v>10179</v>
      </c>
      <c r="N1296">
        <v>5107527</v>
      </c>
      <c r="O1296">
        <v>71</v>
      </c>
      <c r="P1296">
        <v>383900</v>
      </c>
      <c r="Q1296">
        <v>2080663</v>
      </c>
      <c r="R1296" t="s">
        <v>10180</v>
      </c>
      <c r="S1296" t="s">
        <v>10181</v>
      </c>
      <c r="T1296" t="s">
        <v>10182</v>
      </c>
      <c r="U1296" t="s">
        <v>10183</v>
      </c>
      <c r="V1296" t="s">
        <v>3546</v>
      </c>
      <c r="W1296" t="s">
        <v>3569</v>
      </c>
      <c r="X1296" t="s">
        <v>3569</v>
      </c>
      <c r="Y1296" t="s">
        <v>3569</v>
      </c>
      <c r="Z1296" t="s">
        <v>3570</v>
      </c>
      <c r="AA1296" t="s">
        <v>9727</v>
      </c>
      <c r="AB1296" t="s">
        <v>44</v>
      </c>
      <c r="AC1296" t="s">
        <v>27</v>
      </c>
      <c r="AD1296" t="s">
        <v>19436</v>
      </c>
      <c r="AE1296">
        <v>1</v>
      </c>
      <c r="AF1296">
        <v>93</v>
      </c>
      <c r="AH1296" t="s">
        <v>19083</v>
      </c>
      <c r="AI1296" t="s">
        <v>19344</v>
      </c>
      <c r="AJ1296" t="s">
        <v>19343</v>
      </c>
      <c r="AK1296" s="8" t="s">
        <v>19366</v>
      </c>
      <c r="AL1296" s="8" t="s">
        <v>19344</v>
      </c>
    </row>
    <row r="1297" spans="1:38" hidden="1" x14ac:dyDescent="0.25">
      <c r="A1297" t="s">
        <v>9728</v>
      </c>
      <c r="C1297" t="s">
        <v>149</v>
      </c>
      <c r="H1297" t="s">
        <v>10184</v>
      </c>
      <c r="I1297" t="s">
        <v>10185</v>
      </c>
      <c r="J1297" t="s">
        <v>35</v>
      </c>
      <c r="K1297" t="s">
        <v>40</v>
      </c>
      <c r="L1297" t="s">
        <v>10186</v>
      </c>
      <c r="M1297" t="s">
        <v>10187</v>
      </c>
      <c r="N1297">
        <v>5107762</v>
      </c>
      <c r="O1297">
        <v>208</v>
      </c>
      <c r="P1297">
        <v>56902</v>
      </c>
      <c r="Q1297">
        <v>158836</v>
      </c>
      <c r="R1297" t="s">
        <v>71</v>
      </c>
      <c r="S1297" t="s">
        <v>72</v>
      </c>
      <c r="T1297" t="s">
        <v>10188</v>
      </c>
      <c r="U1297" t="s">
        <v>10189</v>
      </c>
      <c r="V1297" t="s">
        <v>2173</v>
      </c>
      <c r="W1297" t="s">
        <v>3233</v>
      </c>
      <c r="X1297" t="s">
        <v>238</v>
      </c>
      <c r="Y1297" t="s">
        <v>238</v>
      </c>
      <c r="Z1297" t="s">
        <v>3234</v>
      </c>
      <c r="AA1297" t="s">
        <v>9728</v>
      </c>
      <c r="AB1297" t="s">
        <v>44</v>
      </c>
      <c r="AC1297" t="s">
        <v>27</v>
      </c>
      <c r="AD1297" t="s">
        <v>19436</v>
      </c>
      <c r="AE1297">
        <v>2</v>
      </c>
      <c r="AF1297">
        <v>78</v>
      </c>
      <c r="AH1297" t="s">
        <v>18964</v>
      </c>
      <c r="AI1297" t="s">
        <v>19343</v>
      </c>
      <c r="AJ1297" t="s">
        <v>19343</v>
      </c>
      <c r="AK1297" s="8" t="s">
        <v>19370</v>
      </c>
      <c r="AL1297" s="8" t="s">
        <v>19343</v>
      </c>
    </row>
    <row r="1298" spans="1:38" hidden="1" x14ac:dyDescent="0.25">
      <c r="A1298" t="s">
        <v>9729</v>
      </c>
      <c r="B1298" t="s">
        <v>369</v>
      </c>
      <c r="C1298" t="s">
        <v>248</v>
      </c>
      <c r="H1298" t="s">
        <v>10190</v>
      </c>
      <c r="I1298" t="s">
        <v>10191</v>
      </c>
      <c r="J1298" t="s">
        <v>35</v>
      </c>
      <c r="K1298" t="s">
        <v>40</v>
      </c>
      <c r="L1298" t="s">
        <v>10192</v>
      </c>
      <c r="M1298" t="s">
        <v>10193</v>
      </c>
      <c r="N1298">
        <v>5108160</v>
      </c>
      <c r="O1298">
        <v>13</v>
      </c>
      <c r="P1298">
        <v>630542</v>
      </c>
      <c r="Q1298">
        <v>1329827</v>
      </c>
      <c r="R1298" t="s">
        <v>10194</v>
      </c>
      <c r="S1298" t="s">
        <v>10195</v>
      </c>
      <c r="T1298" t="s">
        <v>10196</v>
      </c>
      <c r="U1298" t="s">
        <v>10197</v>
      </c>
      <c r="V1298" t="s">
        <v>553</v>
      </c>
      <c r="W1298" t="s">
        <v>554</v>
      </c>
      <c r="X1298" t="s">
        <v>554</v>
      </c>
      <c r="Y1298" t="s">
        <v>554</v>
      </c>
      <c r="Z1298" t="s">
        <v>321</v>
      </c>
      <c r="AA1298" t="s">
        <v>9729</v>
      </c>
      <c r="AB1298" t="s">
        <v>44</v>
      </c>
      <c r="AC1298" t="s">
        <v>27</v>
      </c>
      <c r="AD1298" t="s">
        <v>19414</v>
      </c>
      <c r="AE1298" t="s">
        <v>46</v>
      </c>
      <c r="AF1298">
        <v>32</v>
      </c>
      <c r="AH1298" t="s">
        <v>19090</v>
      </c>
      <c r="AI1298" t="s">
        <v>19343</v>
      </c>
      <c r="AJ1298" t="s">
        <v>19343</v>
      </c>
      <c r="AK1298" s="8" t="s">
        <v>47</v>
      </c>
      <c r="AL1298" s="8" t="s">
        <v>19344</v>
      </c>
    </row>
    <row r="1299" spans="1:38" hidden="1" x14ac:dyDescent="0.25">
      <c r="A1299" t="s">
        <v>9730</v>
      </c>
      <c r="B1299" t="s">
        <v>2475</v>
      </c>
      <c r="C1299" t="s">
        <v>149</v>
      </c>
      <c r="D1299" t="s">
        <v>1301</v>
      </c>
      <c r="F1299" t="s">
        <v>10198</v>
      </c>
      <c r="H1299" t="s">
        <v>10199</v>
      </c>
      <c r="I1299" t="s">
        <v>10200</v>
      </c>
      <c r="J1299" t="s">
        <v>51</v>
      </c>
      <c r="K1299" t="s">
        <v>40</v>
      </c>
      <c r="L1299" t="s">
        <v>10201</v>
      </c>
      <c r="M1299" t="s">
        <v>10202</v>
      </c>
      <c r="N1299">
        <v>5108163</v>
      </c>
      <c r="O1299">
        <v>56</v>
      </c>
      <c r="P1299">
        <v>283468</v>
      </c>
      <c r="Q1299">
        <v>1812934</v>
      </c>
      <c r="R1299" t="s">
        <v>254</v>
      </c>
      <c r="S1299" t="s">
        <v>72</v>
      </c>
      <c r="T1299" t="s">
        <v>10203</v>
      </c>
      <c r="U1299" t="s">
        <v>10204</v>
      </c>
      <c r="V1299" t="s">
        <v>1309</v>
      </c>
      <c r="W1299" t="s">
        <v>10205</v>
      </c>
      <c r="X1299" t="s">
        <v>10205</v>
      </c>
      <c r="Y1299" t="s">
        <v>10205</v>
      </c>
      <c r="Z1299" t="s">
        <v>3506</v>
      </c>
      <c r="AA1299" t="s">
        <v>9730</v>
      </c>
      <c r="AB1299" t="s">
        <v>44</v>
      </c>
      <c r="AC1299" t="s">
        <v>27</v>
      </c>
      <c r="AD1299" t="s">
        <v>19436</v>
      </c>
      <c r="AE1299">
        <v>2</v>
      </c>
      <c r="AF1299">
        <v>653</v>
      </c>
      <c r="AH1299" t="s">
        <v>19091</v>
      </c>
      <c r="AI1299" t="s">
        <v>19343</v>
      </c>
      <c r="AJ1299" t="s">
        <v>19343</v>
      </c>
      <c r="AK1299" s="8" t="s">
        <v>47</v>
      </c>
      <c r="AL1299" s="8" t="s">
        <v>19343</v>
      </c>
    </row>
    <row r="1300" spans="1:38" hidden="1" x14ac:dyDescent="0.25">
      <c r="A1300" t="s">
        <v>9731</v>
      </c>
      <c r="B1300" t="s">
        <v>322</v>
      </c>
      <c r="C1300" t="s">
        <v>149</v>
      </c>
      <c r="H1300" t="s">
        <v>10206</v>
      </c>
      <c r="I1300" t="s">
        <v>10207</v>
      </c>
      <c r="J1300" t="s">
        <v>35</v>
      </c>
      <c r="K1300" t="s">
        <v>40</v>
      </c>
      <c r="L1300" t="s">
        <v>10208</v>
      </c>
      <c r="M1300" t="s">
        <v>10209</v>
      </c>
      <c r="N1300">
        <v>5108448</v>
      </c>
      <c r="O1300">
        <v>100</v>
      </c>
      <c r="P1300">
        <v>153843</v>
      </c>
      <c r="Q1300">
        <v>550</v>
      </c>
      <c r="R1300" t="s">
        <v>84</v>
      </c>
      <c r="S1300" t="s">
        <v>85</v>
      </c>
      <c r="T1300" t="s">
        <v>10210</v>
      </c>
      <c r="U1300" t="s">
        <v>10211</v>
      </c>
      <c r="V1300" t="s">
        <v>329</v>
      </c>
      <c r="W1300" t="s">
        <v>703</v>
      </c>
      <c r="X1300" t="s">
        <v>704</v>
      </c>
      <c r="Y1300" t="s">
        <v>704</v>
      </c>
      <c r="Z1300" t="s">
        <v>705</v>
      </c>
      <c r="AA1300" t="s">
        <v>9731</v>
      </c>
      <c r="AB1300" t="s">
        <v>44</v>
      </c>
      <c r="AC1300" t="s">
        <v>27</v>
      </c>
      <c r="AD1300" t="s">
        <v>19436</v>
      </c>
      <c r="AE1300">
        <v>4</v>
      </c>
      <c r="AF1300">
        <v>108</v>
      </c>
      <c r="AH1300" t="s">
        <v>19004</v>
      </c>
      <c r="AI1300" t="s">
        <v>19344</v>
      </c>
      <c r="AJ1300" t="s">
        <v>19343</v>
      </c>
      <c r="AK1300" s="8" t="s">
        <v>47</v>
      </c>
      <c r="AL1300" s="8" t="s">
        <v>19343</v>
      </c>
    </row>
    <row r="1301" spans="1:38" hidden="1" x14ac:dyDescent="0.25">
      <c r="A1301" t="s">
        <v>9732</v>
      </c>
      <c r="C1301" t="s">
        <v>149</v>
      </c>
      <c r="H1301" t="s">
        <v>10212</v>
      </c>
      <c r="I1301" t="s">
        <v>10213</v>
      </c>
      <c r="J1301" t="s">
        <v>35</v>
      </c>
      <c r="K1301" t="s">
        <v>40</v>
      </c>
      <c r="L1301" t="s">
        <v>10214</v>
      </c>
      <c r="M1301" t="s">
        <v>10215</v>
      </c>
      <c r="N1301">
        <v>5109129</v>
      </c>
      <c r="O1301">
        <v>215</v>
      </c>
      <c r="P1301">
        <v>81937</v>
      </c>
      <c r="Q1301">
        <v>158836</v>
      </c>
      <c r="R1301" t="s">
        <v>71</v>
      </c>
      <c r="S1301" t="s">
        <v>72</v>
      </c>
      <c r="T1301" t="s">
        <v>10216</v>
      </c>
      <c r="U1301" t="s">
        <v>10217</v>
      </c>
      <c r="V1301" t="s">
        <v>2173</v>
      </c>
      <c r="W1301" t="s">
        <v>3233</v>
      </c>
      <c r="X1301" t="s">
        <v>238</v>
      </c>
      <c r="Y1301" t="s">
        <v>238</v>
      </c>
      <c r="Z1301" t="s">
        <v>3234</v>
      </c>
      <c r="AA1301" t="s">
        <v>9732</v>
      </c>
      <c r="AB1301" t="s">
        <v>44</v>
      </c>
      <c r="AC1301" t="s">
        <v>27</v>
      </c>
      <c r="AD1301" t="s">
        <v>19436</v>
      </c>
      <c r="AE1301">
        <v>2</v>
      </c>
      <c r="AF1301" t="s">
        <v>47</v>
      </c>
      <c r="AH1301" t="s">
        <v>18964</v>
      </c>
      <c r="AI1301" t="s">
        <v>19343</v>
      </c>
      <c r="AJ1301" t="s">
        <v>19343</v>
      </c>
      <c r="AK1301" s="8" t="s">
        <v>19370</v>
      </c>
      <c r="AL1301" s="8" t="s">
        <v>19343</v>
      </c>
    </row>
    <row r="1302" spans="1:38" hidden="1" x14ac:dyDescent="0.25">
      <c r="A1302" t="s">
        <v>9733</v>
      </c>
      <c r="B1302" t="s">
        <v>387</v>
      </c>
      <c r="C1302" t="s">
        <v>387</v>
      </c>
      <c r="D1302" t="s">
        <v>387</v>
      </c>
      <c r="F1302" t="s">
        <v>388</v>
      </c>
      <c r="H1302" t="s">
        <v>10218</v>
      </c>
      <c r="I1302" t="s">
        <v>10219</v>
      </c>
      <c r="J1302" t="s">
        <v>51</v>
      </c>
      <c r="K1302" t="s">
        <v>40</v>
      </c>
      <c r="L1302">
        <v>35618</v>
      </c>
      <c r="M1302" t="s">
        <v>10220</v>
      </c>
      <c r="N1302">
        <v>5109578</v>
      </c>
      <c r="O1302">
        <v>81</v>
      </c>
      <c r="P1302">
        <v>160895</v>
      </c>
      <c r="Q1302">
        <v>1812935</v>
      </c>
      <c r="R1302" t="s">
        <v>689</v>
      </c>
      <c r="S1302" t="s">
        <v>690</v>
      </c>
      <c r="T1302" t="s">
        <v>10221</v>
      </c>
      <c r="U1302" t="s">
        <v>10222</v>
      </c>
      <c r="V1302" t="s">
        <v>157</v>
      </c>
      <c r="W1302" t="s">
        <v>394</v>
      </c>
      <c r="X1302" t="s">
        <v>394</v>
      </c>
      <c r="Y1302" t="s">
        <v>394</v>
      </c>
      <c r="Z1302" t="s">
        <v>259</v>
      </c>
      <c r="AA1302" t="s">
        <v>9733</v>
      </c>
      <c r="AB1302" t="s">
        <v>44</v>
      </c>
      <c r="AC1302" t="s">
        <v>27</v>
      </c>
      <c r="AD1302" t="s">
        <v>19430</v>
      </c>
      <c r="AE1302" t="s">
        <v>46</v>
      </c>
      <c r="AF1302">
        <v>595</v>
      </c>
      <c r="AH1302" t="s">
        <v>19092</v>
      </c>
      <c r="AI1302" t="s">
        <v>19343</v>
      </c>
      <c r="AJ1302" t="s">
        <v>19343</v>
      </c>
      <c r="AK1302" s="8" t="s">
        <v>19366</v>
      </c>
      <c r="AL1302" s="8" t="s">
        <v>19344</v>
      </c>
    </row>
    <row r="1303" spans="1:38" hidden="1" x14ac:dyDescent="0.25">
      <c r="A1303" t="s">
        <v>9734</v>
      </c>
      <c r="B1303" t="s">
        <v>7510</v>
      </c>
      <c r="H1303" t="s">
        <v>10223</v>
      </c>
      <c r="I1303" t="s">
        <v>10224</v>
      </c>
      <c r="J1303" t="s">
        <v>35</v>
      </c>
      <c r="K1303" t="s">
        <v>40</v>
      </c>
      <c r="L1303" t="s">
        <v>6490</v>
      </c>
      <c r="M1303" t="s">
        <v>10225</v>
      </c>
      <c r="N1303">
        <v>5110089</v>
      </c>
      <c r="O1303">
        <v>417</v>
      </c>
      <c r="P1303">
        <v>370768</v>
      </c>
      <c r="Q1303">
        <v>1841143</v>
      </c>
      <c r="R1303" t="s">
        <v>10226</v>
      </c>
      <c r="S1303" t="s">
        <v>10227</v>
      </c>
      <c r="T1303" t="s">
        <v>10228</v>
      </c>
      <c r="U1303" t="s">
        <v>10229</v>
      </c>
      <c r="V1303" t="s">
        <v>6233</v>
      </c>
      <c r="W1303" t="s">
        <v>7518</v>
      </c>
      <c r="X1303" t="s">
        <v>7518</v>
      </c>
      <c r="Y1303" t="s">
        <v>7518</v>
      </c>
      <c r="Z1303" t="s">
        <v>7519</v>
      </c>
      <c r="AA1303" t="s">
        <v>9734</v>
      </c>
      <c r="AB1303" t="s">
        <v>44</v>
      </c>
      <c r="AC1303" t="s">
        <v>27</v>
      </c>
      <c r="AD1303" t="s">
        <v>19420</v>
      </c>
      <c r="AE1303" t="s">
        <v>46</v>
      </c>
      <c r="AF1303" t="s">
        <v>47</v>
      </c>
      <c r="AH1303" t="s">
        <v>19093</v>
      </c>
      <c r="AI1303" t="s">
        <v>19343</v>
      </c>
      <c r="AJ1303" t="s">
        <v>19343</v>
      </c>
      <c r="AK1303" s="8" t="s">
        <v>47</v>
      </c>
      <c r="AL1303" s="8" t="s">
        <v>19344</v>
      </c>
    </row>
    <row r="1304" spans="1:38" hidden="1" x14ac:dyDescent="0.25">
      <c r="A1304" t="s">
        <v>9735</v>
      </c>
      <c r="B1304" t="s">
        <v>10230</v>
      </c>
      <c r="C1304" t="s">
        <v>149</v>
      </c>
      <c r="D1304" t="s">
        <v>422</v>
      </c>
      <c r="F1304" t="s">
        <v>2646</v>
      </c>
      <c r="H1304" t="s">
        <v>10231</v>
      </c>
      <c r="I1304" t="s">
        <v>10232</v>
      </c>
      <c r="J1304" t="s">
        <v>35</v>
      </c>
      <c r="K1304" t="s">
        <v>40</v>
      </c>
      <c r="L1304" t="s">
        <v>10233</v>
      </c>
      <c r="M1304" t="s">
        <v>10234</v>
      </c>
      <c r="N1304">
        <v>5110162</v>
      </c>
      <c r="O1304">
        <v>256</v>
      </c>
      <c r="P1304">
        <v>109787</v>
      </c>
      <c r="Q1304">
        <v>1296536</v>
      </c>
      <c r="R1304" t="s">
        <v>191</v>
      </c>
      <c r="S1304" t="s">
        <v>72</v>
      </c>
      <c r="T1304" t="s">
        <v>10235</v>
      </c>
      <c r="U1304" t="s">
        <v>10236</v>
      </c>
      <c r="V1304" t="s">
        <v>1719</v>
      </c>
      <c r="W1304" t="s">
        <v>2653</v>
      </c>
      <c r="X1304" t="s">
        <v>2653</v>
      </c>
      <c r="Y1304" t="s">
        <v>2653</v>
      </c>
      <c r="Z1304" t="s">
        <v>6864</v>
      </c>
      <c r="AA1304" t="s">
        <v>9735</v>
      </c>
      <c r="AB1304" t="s">
        <v>44</v>
      </c>
      <c r="AC1304" t="s">
        <v>27</v>
      </c>
      <c r="AD1304" t="s">
        <v>19436</v>
      </c>
      <c r="AE1304">
        <v>3</v>
      </c>
      <c r="AF1304">
        <v>114</v>
      </c>
      <c r="AH1304" t="s">
        <v>19060</v>
      </c>
      <c r="AI1304" t="s">
        <v>19343</v>
      </c>
      <c r="AJ1304" t="s">
        <v>19343</v>
      </c>
      <c r="AK1304" s="8" t="s">
        <v>47</v>
      </c>
      <c r="AL1304" s="8" t="s">
        <v>19343</v>
      </c>
    </row>
    <row r="1305" spans="1:38" hidden="1" x14ac:dyDescent="0.25">
      <c r="A1305" t="s">
        <v>9736</v>
      </c>
      <c r="C1305" t="s">
        <v>149</v>
      </c>
      <c r="H1305" t="s">
        <v>10237</v>
      </c>
      <c r="I1305" t="s">
        <v>10238</v>
      </c>
      <c r="J1305" t="s">
        <v>51</v>
      </c>
      <c r="K1305" t="s">
        <v>40</v>
      </c>
      <c r="L1305" t="s">
        <v>10239</v>
      </c>
      <c r="M1305" t="s">
        <v>10240</v>
      </c>
      <c r="N1305">
        <v>5110981</v>
      </c>
      <c r="O1305">
        <v>84</v>
      </c>
      <c r="P1305">
        <v>270908</v>
      </c>
      <c r="Q1305">
        <v>158836</v>
      </c>
      <c r="R1305" t="s">
        <v>71</v>
      </c>
      <c r="S1305" t="s">
        <v>72</v>
      </c>
      <c r="T1305" t="s">
        <v>10241</v>
      </c>
      <c r="U1305" t="s">
        <v>10242</v>
      </c>
      <c r="V1305" t="s">
        <v>245</v>
      </c>
      <c r="W1305" t="s">
        <v>246</v>
      </c>
      <c r="X1305" t="s">
        <v>246</v>
      </c>
      <c r="Y1305" t="s">
        <v>246</v>
      </c>
      <c r="Z1305" t="s">
        <v>247</v>
      </c>
      <c r="AA1305" t="s">
        <v>9736</v>
      </c>
      <c r="AB1305" t="s">
        <v>44</v>
      </c>
      <c r="AC1305" t="s">
        <v>27</v>
      </c>
      <c r="AD1305" t="s">
        <v>19436</v>
      </c>
      <c r="AE1305">
        <v>1</v>
      </c>
      <c r="AF1305">
        <v>177</v>
      </c>
      <c r="AH1305" t="s">
        <v>18933</v>
      </c>
      <c r="AI1305" t="s">
        <v>19343</v>
      </c>
      <c r="AJ1305" t="s">
        <v>19343</v>
      </c>
      <c r="AK1305" s="8" t="s">
        <v>19375</v>
      </c>
      <c r="AL1305" s="8" t="s">
        <v>19344</v>
      </c>
    </row>
    <row r="1306" spans="1:38" hidden="1" x14ac:dyDescent="0.25">
      <c r="A1306" t="s">
        <v>9737</v>
      </c>
      <c r="C1306" t="s">
        <v>149</v>
      </c>
      <c r="H1306" t="s">
        <v>10243</v>
      </c>
      <c r="I1306" t="s">
        <v>10244</v>
      </c>
      <c r="J1306" t="s">
        <v>35</v>
      </c>
      <c r="K1306" t="s">
        <v>40</v>
      </c>
      <c r="L1306" t="s">
        <v>10245</v>
      </c>
      <c r="M1306" t="s">
        <v>10246</v>
      </c>
      <c r="N1306">
        <v>5111707</v>
      </c>
      <c r="O1306">
        <v>89</v>
      </c>
      <c r="P1306">
        <v>198577</v>
      </c>
      <c r="Q1306">
        <v>158836</v>
      </c>
      <c r="R1306" t="s">
        <v>71</v>
      </c>
      <c r="S1306" t="s">
        <v>72</v>
      </c>
      <c r="T1306" t="s">
        <v>10247</v>
      </c>
      <c r="U1306" t="s">
        <v>10248</v>
      </c>
      <c r="V1306" t="s">
        <v>2173</v>
      </c>
      <c r="W1306" t="s">
        <v>3233</v>
      </c>
      <c r="X1306" t="s">
        <v>238</v>
      </c>
      <c r="Y1306" t="s">
        <v>238</v>
      </c>
      <c r="Z1306" t="s">
        <v>3234</v>
      </c>
      <c r="AA1306" t="s">
        <v>9737</v>
      </c>
      <c r="AB1306" t="s">
        <v>44</v>
      </c>
      <c r="AC1306" t="s">
        <v>27</v>
      </c>
      <c r="AD1306" t="s">
        <v>19436</v>
      </c>
      <c r="AE1306">
        <v>2</v>
      </c>
      <c r="AF1306">
        <v>78</v>
      </c>
      <c r="AH1306" t="s">
        <v>18964</v>
      </c>
      <c r="AI1306" t="s">
        <v>19343</v>
      </c>
      <c r="AJ1306" t="s">
        <v>19343</v>
      </c>
      <c r="AK1306" s="8" t="s">
        <v>19370</v>
      </c>
      <c r="AL1306" s="8" t="s">
        <v>19343</v>
      </c>
    </row>
    <row r="1307" spans="1:38" hidden="1" x14ac:dyDescent="0.25">
      <c r="A1307" t="s">
        <v>9738</v>
      </c>
      <c r="C1307" t="s">
        <v>149</v>
      </c>
      <c r="H1307" t="s">
        <v>10249</v>
      </c>
      <c r="I1307" t="s">
        <v>10250</v>
      </c>
      <c r="J1307" t="s">
        <v>35</v>
      </c>
      <c r="K1307" t="s">
        <v>40</v>
      </c>
      <c r="L1307" t="s">
        <v>10251</v>
      </c>
      <c r="M1307" t="s">
        <v>10252</v>
      </c>
      <c r="N1307">
        <v>5111775</v>
      </c>
      <c r="O1307">
        <v>173</v>
      </c>
      <c r="P1307">
        <v>67420</v>
      </c>
      <c r="Q1307">
        <v>158836</v>
      </c>
      <c r="R1307" t="s">
        <v>71</v>
      </c>
      <c r="S1307" t="s">
        <v>72</v>
      </c>
      <c r="T1307" t="s">
        <v>10253</v>
      </c>
      <c r="U1307" t="s">
        <v>10254</v>
      </c>
      <c r="V1307" t="s">
        <v>2173</v>
      </c>
      <c r="W1307" t="s">
        <v>3233</v>
      </c>
      <c r="X1307" t="s">
        <v>238</v>
      </c>
      <c r="Y1307" t="s">
        <v>238</v>
      </c>
      <c r="Z1307" t="s">
        <v>3234</v>
      </c>
      <c r="AA1307" t="s">
        <v>9738</v>
      </c>
      <c r="AB1307" t="s">
        <v>44</v>
      </c>
      <c r="AC1307" t="s">
        <v>27</v>
      </c>
      <c r="AD1307" t="s">
        <v>19436</v>
      </c>
      <c r="AE1307">
        <v>2</v>
      </c>
      <c r="AF1307">
        <v>78</v>
      </c>
      <c r="AH1307" t="s">
        <v>18964</v>
      </c>
      <c r="AI1307" t="s">
        <v>19343</v>
      </c>
      <c r="AJ1307" t="s">
        <v>19343</v>
      </c>
      <c r="AK1307" s="8" t="s">
        <v>19370</v>
      </c>
      <c r="AL1307" s="8" t="s">
        <v>19343</v>
      </c>
    </row>
    <row r="1308" spans="1:38" hidden="1" x14ac:dyDescent="0.25">
      <c r="A1308" t="s">
        <v>9739</v>
      </c>
      <c r="B1308" t="s">
        <v>322</v>
      </c>
      <c r="C1308" t="s">
        <v>149</v>
      </c>
      <c r="H1308" t="s">
        <v>10255</v>
      </c>
      <c r="I1308" t="s">
        <v>10256</v>
      </c>
      <c r="J1308" t="s">
        <v>35</v>
      </c>
      <c r="K1308" t="s">
        <v>40</v>
      </c>
      <c r="L1308" t="s">
        <v>10257</v>
      </c>
      <c r="M1308" t="s">
        <v>10258</v>
      </c>
      <c r="N1308">
        <v>5112242</v>
      </c>
      <c r="O1308">
        <v>67</v>
      </c>
      <c r="P1308">
        <v>282798</v>
      </c>
      <c r="Q1308">
        <v>550</v>
      </c>
      <c r="R1308" t="s">
        <v>84</v>
      </c>
      <c r="S1308" t="s">
        <v>85</v>
      </c>
      <c r="T1308" t="s">
        <v>10259</v>
      </c>
      <c r="U1308" t="s">
        <v>10260</v>
      </c>
      <c r="V1308" t="s">
        <v>329</v>
      </c>
      <c r="W1308" t="s">
        <v>703</v>
      </c>
      <c r="X1308" t="s">
        <v>704</v>
      </c>
      <c r="Y1308" t="s">
        <v>704</v>
      </c>
      <c r="Z1308" t="s">
        <v>705</v>
      </c>
      <c r="AA1308" t="s">
        <v>9739</v>
      </c>
      <c r="AB1308" t="s">
        <v>44</v>
      </c>
      <c r="AC1308" t="s">
        <v>27</v>
      </c>
      <c r="AD1308" t="s">
        <v>19436</v>
      </c>
      <c r="AE1308">
        <v>1</v>
      </c>
      <c r="AF1308">
        <v>133</v>
      </c>
      <c r="AH1308" t="s">
        <v>18937</v>
      </c>
      <c r="AI1308" t="s">
        <v>19343</v>
      </c>
      <c r="AJ1308" t="s">
        <v>19343</v>
      </c>
      <c r="AK1308" s="8" t="s">
        <v>47</v>
      </c>
      <c r="AL1308" s="8" t="s">
        <v>19343</v>
      </c>
    </row>
    <row r="1309" spans="1:38" hidden="1" x14ac:dyDescent="0.25">
      <c r="A1309" t="s">
        <v>9740</v>
      </c>
      <c r="B1309" t="s">
        <v>387</v>
      </c>
      <c r="C1309" t="s">
        <v>387</v>
      </c>
      <c r="D1309" t="s">
        <v>387</v>
      </c>
      <c r="F1309" t="s">
        <v>388</v>
      </c>
      <c r="H1309" t="s">
        <v>10261</v>
      </c>
      <c r="I1309" t="s">
        <v>10262</v>
      </c>
      <c r="J1309" t="s">
        <v>51</v>
      </c>
      <c r="K1309" t="s">
        <v>40</v>
      </c>
      <c r="L1309">
        <v>35666</v>
      </c>
      <c r="M1309" t="s">
        <v>10263</v>
      </c>
      <c r="N1309">
        <v>5112717</v>
      </c>
      <c r="O1309">
        <v>108</v>
      </c>
      <c r="P1309">
        <v>129294</v>
      </c>
      <c r="Q1309">
        <v>301105</v>
      </c>
      <c r="R1309" t="s">
        <v>854</v>
      </c>
      <c r="S1309" t="s">
        <v>72</v>
      </c>
      <c r="T1309" t="s">
        <v>10264</v>
      </c>
      <c r="U1309" t="s">
        <v>10265</v>
      </c>
      <c r="V1309" t="s">
        <v>157</v>
      </c>
      <c r="W1309" t="s">
        <v>394</v>
      </c>
      <c r="X1309" t="s">
        <v>394</v>
      </c>
      <c r="Y1309" t="s">
        <v>394</v>
      </c>
      <c r="Z1309" t="s">
        <v>857</v>
      </c>
      <c r="AA1309" t="s">
        <v>9740</v>
      </c>
      <c r="AB1309" t="s">
        <v>44</v>
      </c>
      <c r="AC1309" t="s">
        <v>27</v>
      </c>
      <c r="AD1309" t="s">
        <v>19435</v>
      </c>
      <c r="AE1309" t="s">
        <v>46</v>
      </c>
      <c r="AF1309">
        <v>269</v>
      </c>
      <c r="AH1309" t="s">
        <v>19094</v>
      </c>
      <c r="AI1309" t="s">
        <v>19343</v>
      </c>
      <c r="AJ1309" t="s">
        <v>19343</v>
      </c>
      <c r="AK1309" s="8" t="s">
        <v>19366</v>
      </c>
      <c r="AL1309" s="8" t="s">
        <v>19343</v>
      </c>
    </row>
    <row r="1310" spans="1:38" hidden="1" x14ac:dyDescent="0.25">
      <c r="A1310" t="s">
        <v>9741</v>
      </c>
      <c r="C1310" t="s">
        <v>149</v>
      </c>
      <c r="H1310" t="s">
        <v>10266</v>
      </c>
      <c r="I1310" t="s">
        <v>10267</v>
      </c>
      <c r="J1310" t="s">
        <v>35</v>
      </c>
      <c r="K1310" t="s">
        <v>40</v>
      </c>
      <c r="L1310" t="s">
        <v>10268</v>
      </c>
      <c r="M1310" t="s">
        <v>10269</v>
      </c>
      <c r="N1310">
        <v>5112896</v>
      </c>
      <c r="O1310">
        <v>136</v>
      </c>
      <c r="P1310">
        <v>87266</v>
      </c>
      <c r="Q1310">
        <v>158836</v>
      </c>
      <c r="R1310" t="s">
        <v>71</v>
      </c>
      <c r="S1310" t="s">
        <v>72</v>
      </c>
      <c r="T1310" t="s">
        <v>10270</v>
      </c>
      <c r="U1310" t="s">
        <v>10271</v>
      </c>
      <c r="V1310" t="s">
        <v>2173</v>
      </c>
      <c r="W1310" t="s">
        <v>3233</v>
      </c>
      <c r="X1310" t="s">
        <v>238</v>
      </c>
      <c r="Y1310" t="s">
        <v>238</v>
      </c>
      <c r="Z1310" t="s">
        <v>3234</v>
      </c>
      <c r="AA1310" t="s">
        <v>9741</v>
      </c>
      <c r="AB1310" t="s">
        <v>44</v>
      </c>
      <c r="AC1310" t="s">
        <v>27</v>
      </c>
      <c r="AD1310" t="s">
        <v>19436</v>
      </c>
      <c r="AE1310">
        <v>2</v>
      </c>
      <c r="AF1310">
        <v>78</v>
      </c>
      <c r="AH1310" t="s">
        <v>18964</v>
      </c>
      <c r="AI1310" t="s">
        <v>19343</v>
      </c>
      <c r="AJ1310" t="s">
        <v>19343</v>
      </c>
      <c r="AK1310" s="8" t="s">
        <v>19370</v>
      </c>
      <c r="AL1310" s="8" t="s">
        <v>19343</v>
      </c>
    </row>
    <row r="1311" spans="1:38" hidden="1" x14ac:dyDescent="0.25">
      <c r="A1311" t="s">
        <v>9742</v>
      </c>
      <c r="B1311" t="s">
        <v>8649</v>
      </c>
      <c r="C1311" t="s">
        <v>149</v>
      </c>
      <c r="D1311" t="s">
        <v>1097</v>
      </c>
      <c r="F1311" t="s">
        <v>10272</v>
      </c>
      <c r="H1311" t="s">
        <v>10273</v>
      </c>
      <c r="I1311" t="s">
        <v>10274</v>
      </c>
      <c r="J1311" t="s">
        <v>456</v>
      </c>
      <c r="K1311" t="s">
        <v>40</v>
      </c>
      <c r="L1311" t="s">
        <v>10275</v>
      </c>
      <c r="M1311" t="s">
        <v>40</v>
      </c>
      <c r="N1311">
        <v>5114406</v>
      </c>
      <c r="O1311">
        <v>3</v>
      </c>
      <c r="P1311">
        <v>4843622</v>
      </c>
      <c r="Q1311">
        <v>158836</v>
      </c>
      <c r="R1311" t="s">
        <v>71</v>
      </c>
      <c r="S1311" t="s">
        <v>72</v>
      </c>
      <c r="T1311" t="s">
        <v>10276</v>
      </c>
      <c r="U1311" t="s">
        <v>10277</v>
      </c>
      <c r="V1311" t="s">
        <v>751</v>
      </c>
      <c r="W1311" t="s">
        <v>3839</v>
      </c>
      <c r="X1311" t="s">
        <v>3839</v>
      </c>
      <c r="Y1311" t="s">
        <v>3839</v>
      </c>
      <c r="Z1311" t="s">
        <v>10278</v>
      </c>
      <c r="AA1311" t="s">
        <v>9742</v>
      </c>
      <c r="AB1311" t="s">
        <v>44</v>
      </c>
      <c r="AC1311" t="s">
        <v>27</v>
      </c>
      <c r="AD1311" t="s">
        <v>19436</v>
      </c>
      <c r="AE1311">
        <v>1</v>
      </c>
      <c r="AF1311">
        <v>254</v>
      </c>
      <c r="AH1311" t="s">
        <v>18960</v>
      </c>
      <c r="AI1311" t="s">
        <v>19344</v>
      </c>
      <c r="AJ1311" t="s">
        <v>19343</v>
      </c>
      <c r="AK1311" s="8" t="s">
        <v>19367</v>
      </c>
      <c r="AL1311" s="8" t="s">
        <v>19344</v>
      </c>
    </row>
    <row r="1312" spans="1:38" hidden="1" x14ac:dyDescent="0.25">
      <c r="A1312" t="s">
        <v>9743</v>
      </c>
      <c r="B1312" t="s">
        <v>715</v>
      </c>
      <c r="C1312" t="s">
        <v>149</v>
      </c>
      <c r="H1312" t="s">
        <v>10279</v>
      </c>
      <c r="I1312" t="s">
        <v>10280</v>
      </c>
      <c r="J1312" t="s">
        <v>2636</v>
      </c>
      <c r="K1312" t="s">
        <v>40</v>
      </c>
      <c r="L1312" t="s">
        <v>10281</v>
      </c>
      <c r="M1312" t="s">
        <v>40</v>
      </c>
      <c r="N1312">
        <v>5114720</v>
      </c>
      <c r="O1312">
        <v>92</v>
      </c>
      <c r="P1312">
        <v>121949</v>
      </c>
      <c r="Q1312">
        <v>550</v>
      </c>
      <c r="R1312" t="s">
        <v>84</v>
      </c>
      <c r="S1312" t="s">
        <v>85</v>
      </c>
      <c r="T1312" t="s">
        <v>40</v>
      </c>
      <c r="U1312" t="s">
        <v>10282</v>
      </c>
      <c r="V1312" t="s">
        <v>329</v>
      </c>
      <c r="W1312" t="s">
        <v>2639</v>
      </c>
      <c r="X1312" t="s">
        <v>722</v>
      </c>
      <c r="Y1312" t="s">
        <v>722</v>
      </c>
      <c r="Z1312" t="s">
        <v>723</v>
      </c>
      <c r="AA1312" t="s">
        <v>9743</v>
      </c>
      <c r="AB1312" t="s">
        <v>44</v>
      </c>
      <c r="AC1312" t="s">
        <v>27</v>
      </c>
      <c r="AD1312" t="s">
        <v>19436</v>
      </c>
      <c r="AE1312">
        <v>2</v>
      </c>
      <c r="AF1312">
        <v>104</v>
      </c>
      <c r="AH1312" t="s">
        <v>18932</v>
      </c>
      <c r="AI1312" t="s">
        <v>19343</v>
      </c>
      <c r="AJ1312" t="s">
        <v>19343</v>
      </c>
      <c r="AK1312" s="8" t="s">
        <v>47</v>
      </c>
      <c r="AL1312" s="8" t="s">
        <v>19343</v>
      </c>
    </row>
    <row r="1313" spans="1:38" hidden="1" x14ac:dyDescent="0.25">
      <c r="A1313" t="s">
        <v>9744</v>
      </c>
      <c r="C1313" t="s">
        <v>149</v>
      </c>
      <c r="H1313" t="s">
        <v>10283</v>
      </c>
      <c r="I1313" t="s">
        <v>10284</v>
      </c>
      <c r="J1313" t="s">
        <v>51</v>
      </c>
      <c r="K1313" t="s">
        <v>40</v>
      </c>
      <c r="L1313" t="s">
        <v>10285</v>
      </c>
      <c r="M1313" t="s">
        <v>10286</v>
      </c>
      <c r="N1313">
        <v>5114997</v>
      </c>
      <c r="O1313">
        <v>144</v>
      </c>
      <c r="P1313">
        <v>188224</v>
      </c>
      <c r="Q1313">
        <v>61645</v>
      </c>
      <c r="R1313" t="s">
        <v>38</v>
      </c>
      <c r="S1313" t="s">
        <v>39</v>
      </c>
      <c r="T1313" t="s">
        <v>10287</v>
      </c>
      <c r="U1313" t="s">
        <v>10288</v>
      </c>
      <c r="V1313" t="s">
        <v>245</v>
      </c>
      <c r="W1313" t="s">
        <v>246</v>
      </c>
      <c r="X1313" t="s">
        <v>246</v>
      </c>
      <c r="Y1313" t="s">
        <v>246</v>
      </c>
      <c r="Z1313" t="s">
        <v>247</v>
      </c>
      <c r="AA1313" t="s">
        <v>9744</v>
      </c>
      <c r="AB1313" t="s">
        <v>44</v>
      </c>
      <c r="AC1313" t="s">
        <v>27</v>
      </c>
      <c r="AD1313" t="s">
        <v>19423</v>
      </c>
      <c r="AE1313" t="s">
        <v>46</v>
      </c>
      <c r="AF1313">
        <v>25</v>
      </c>
      <c r="AH1313" t="s">
        <v>19012</v>
      </c>
      <c r="AI1313" t="s">
        <v>19344</v>
      </c>
      <c r="AJ1313" t="s">
        <v>19343</v>
      </c>
      <c r="AK1313" s="8" t="s">
        <v>19375</v>
      </c>
      <c r="AL1313" s="8" t="s">
        <v>19344</v>
      </c>
    </row>
    <row r="1314" spans="1:38" hidden="1" x14ac:dyDescent="0.25">
      <c r="A1314" t="s">
        <v>9745</v>
      </c>
      <c r="B1314" t="s">
        <v>177</v>
      </c>
      <c r="C1314" t="s">
        <v>149</v>
      </c>
      <c r="F1314" t="s">
        <v>150</v>
      </c>
      <c r="H1314" t="s">
        <v>10289</v>
      </c>
      <c r="I1314" t="s">
        <v>10290</v>
      </c>
      <c r="J1314" t="s">
        <v>51</v>
      </c>
      <c r="K1314" t="s">
        <v>40</v>
      </c>
      <c r="L1314" t="s">
        <v>10291</v>
      </c>
      <c r="M1314" t="s">
        <v>10292</v>
      </c>
      <c r="N1314">
        <v>5115149</v>
      </c>
      <c r="O1314">
        <v>27</v>
      </c>
      <c r="P1314">
        <v>820017</v>
      </c>
      <c r="Q1314">
        <v>2364150</v>
      </c>
      <c r="R1314" t="s">
        <v>8270</v>
      </c>
      <c r="S1314" t="s">
        <v>8271</v>
      </c>
      <c r="T1314" t="s">
        <v>10293</v>
      </c>
      <c r="U1314" t="s">
        <v>10294</v>
      </c>
      <c r="V1314" t="s">
        <v>157</v>
      </c>
      <c r="W1314" t="s">
        <v>184</v>
      </c>
      <c r="X1314" t="s">
        <v>184</v>
      </c>
      <c r="Y1314" t="s">
        <v>184</v>
      </c>
      <c r="Z1314" t="s">
        <v>3660</v>
      </c>
      <c r="AA1314" t="s">
        <v>9745</v>
      </c>
      <c r="AB1314" t="s">
        <v>44</v>
      </c>
      <c r="AC1314" t="s">
        <v>27</v>
      </c>
      <c r="AD1314" t="s">
        <v>19418</v>
      </c>
      <c r="AE1314" t="s">
        <v>46</v>
      </c>
      <c r="AF1314">
        <v>707</v>
      </c>
      <c r="AH1314" t="s">
        <v>18928</v>
      </c>
      <c r="AI1314" t="s">
        <v>19343</v>
      </c>
      <c r="AJ1314" t="s">
        <v>19343</v>
      </c>
      <c r="AK1314" s="8" t="s">
        <v>47</v>
      </c>
      <c r="AL1314" s="8" t="s">
        <v>19344</v>
      </c>
    </row>
    <row r="1315" spans="1:38" hidden="1" x14ac:dyDescent="0.25">
      <c r="A1315" t="s">
        <v>9746</v>
      </c>
      <c r="B1315" t="s">
        <v>387</v>
      </c>
      <c r="C1315" t="s">
        <v>149</v>
      </c>
      <c r="D1315" t="s">
        <v>1104</v>
      </c>
      <c r="E1315" t="s">
        <v>10295</v>
      </c>
      <c r="F1315" t="s">
        <v>1106</v>
      </c>
      <c r="H1315" t="s">
        <v>10296</v>
      </c>
      <c r="I1315" t="s">
        <v>10297</v>
      </c>
      <c r="J1315" t="s">
        <v>51</v>
      </c>
      <c r="K1315" t="s">
        <v>40</v>
      </c>
      <c r="L1315" t="s">
        <v>10298</v>
      </c>
      <c r="M1315" t="s">
        <v>10299</v>
      </c>
      <c r="N1315">
        <v>5115410</v>
      </c>
      <c r="O1315">
        <v>75</v>
      </c>
      <c r="P1315">
        <v>330767</v>
      </c>
      <c r="Q1315">
        <v>1812934</v>
      </c>
      <c r="R1315" t="s">
        <v>254</v>
      </c>
      <c r="S1315" t="s">
        <v>72</v>
      </c>
      <c r="T1315" t="s">
        <v>10300</v>
      </c>
      <c r="U1315" t="s">
        <v>10301</v>
      </c>
      <c r="V1315" t="s">
        <v>157</v>
      </c>
      <c r="W1315" t="s">
        <v>1113</v>
      </c>
      <c r="X1315" t="s">
        <v>1113</v>
      </c>
      <c r="Y1315" t="s">
        <v>1113</v>
      </c>
      <c r="Z1315" t="s">
        <v>1114</v>
      </c>
      <c r="AA1315" t="s">
        <v>9746</v>
      </c>
      <c r="AB1315" t="s">
        <v>44</v>
      </c>
      <c r="AC1315" t="s">
        <v>27</v>
      </c>
      <c r="AD1315" t="s">
        <v>19436</v>
      </c>
      <c r="AE1315">
        <v>2</v>
      </c>
      <c r="AF1315">
        <v>78</v>
      </c>
      <c r="AH1315" t="s">
        <v>18997</v>
      </c>
      <c r="AI1315" t="s">
        <v>19343</v>
      </c>
      <c r="AJ1315" t="s">
        <v>19343</v>
      </c>
      <c r="AK1315" s="8" t="s">
        <v>19367</v>
      </c>
      <c r="AL1315" s="8" t="s">
        <v>19343</v>
      </c>
    </row>
    <row r="1316" spans="1:38" hidden="1" x14ac:dyDescent="0.25">
      <c r="A1316" t="s">
        <v>9747</v>
      </c>
      <c r="C1316" t="s">
        <v>149</v>
      </c>
      <c r="H1316" t="s">
        <v>10302</v>
      </c>
      <c r="I1316" t="s">
        <v>10303</v>
      </c>
      <c r="J1316" t="s">
        <v>51</v>
      </c>
      <c r="K1316" t="s">
        <v>40</v>
      </c>
      <c r="L1316" t="s">
        <v>10304</v>
      </c>
      <c r="M1316" t="s">
        <v>10305</v>
      </c>
      <c r="N1316">
        <v>5115833</v>
      </c>
      <c r="O1316">
        <v>113</v>
      </c>
      <c r="P1316">
        <v>182612</v>
      </c>
      <c r="Q1316">
        <v>158836</v>
      </c>
      <c r="R1316" t="s">
        <v>71</v>
      </c>
      <c r="S1316" t="s">
        <v>72</v>
      </c>
      <c r="T1316" t="s">
        <v>10306</v>
      </c>
      <c r="U1316" t="s">
        <v>10307</v>
      </c>
      <c r="V1316" t="s">
        <v>245</v>
      </c>
      <c r="W1316" t="s">
        <v>246</v>
      </c>
      <c r="X1316" t="s">
        <v>865</v>
      </c>
      <c r="Y1316" t="s">
        <v>865</v>
      </c>
      <c r="Z1316" t="s">
        <v>386</v>
      </c>
      <c r="AA1316" t="s">
        <v>9747</v>
      </c>
      <c r="AB1316" t="s">
        <v>44</v>
      </c>
      <c r="AC1316" t="s">
        <v>27</v>
      </c>
      <c r="AD1316" t="s">
        <v>19436</v>
      </c>
      <c r="AE1316">
        <v>3</v>
      </c>
      <c r="AF1316">
        <v>114</v>
      </c>
      <c r="AH1316" t="s">
        <v>18948</v>
      </c>
      <c r="AI1316" t="s">
        <v>19344</v>
      </c>
      <c r="AJ1316" t="s">
        <v>19343</v>
      </c>
      <c r="AK1316" s="8" t="s">
        <v>19375</v>
      </c>
      <c r="AL1316" s="8" t="s">
        <v>19343</v>
      </c>
    </row>
    <row r="1317" spans="1:38" hidden="1" x14ac:dyDescent="0.25">
      <c r="A1317" t="s">
        <v>9748</v>
      </c>
      <c r="B1317" t="s">
        <v>322</v>
      </c>
      <c r="C1317" t="s">
        <v>149</v>
      </c>
      <c r="H1317" t="s">
        <v>10308</v>
      </c>
      <c r="I1317" t="s">
        <v>10309</v>
      </c>
      <c r="J1317" t="s">
        <v>35</v>
      </c>
      <c r="K1317" t="s">
        <v>40</v>
      </c>
      <c r="L1317" t="s">
        <v>10310</v>
      </c>
      <c r="M1317" t="s">
        <v>10311</v>
      </c>
      <c r="N1317">
        <v>5115933</v>
      </c>
      <c r="O1317">
        <v>78</v>
      </c>
      <c r="P1317">
        <v>144664</v>
      </c>
      <c r="Q1317">
        <v>550</v>
      </c>
      <c r="R1317" t="s">
        <v>84</v>
      </c>
      <c r="S1317" t="s">
        <v>85</v>
      </c>
      <c r="T1317" t="s">
        <v>10312</v>
      </c>
      <c r="U1317" t="s">
        <v>10313</v>
      </c>
      <c r="V1317" t="s">
        <v>329</v>
      </c>
      <c r="W1317" t="s">
        <v>703</v>
      </c>
      <c r="X1317" t="s">
        <v>704</v>
      </c>
      <c r="Y1317" t="s">
        <v>704</v>
      </c>
      <c r="Z1317" t="s">
        <v>705</v>
      </c>
      <c r="AA1317" t="s">
        <v>9748</v>
      </c>
      <c r="AB1317" t="s">
        <v>44</v>
      </c>
      <c r="AC1317" t="s">
        <v>27</v>
      </c>
      <c r="AD1317" t="s">
        <v>19436</v>
      </c>
      <c r="AE1317">
        <v>3</v>
      </c>
      <c r="AF1317">
        <v>295</v>
      </c>
      <c r="AH1317" t="s">
        <v>18948</v>
      </c>
      <c r="AI1317" t="s">
        <v>19343</v>
      </c>
      <c r="AJ1317" t="s">
        <v>19343</v>
      </c>
      <c r="AK1317" s="8" t="s">
        <v>47</v>
      </c>
      <c r="AL1317" s="8" t="s">
        <v>19343</v>
      </c>
    </row>
    <row r="1318" spans="1:38" hidden="1" x14ac:dyDescent="0.25">
      <c r="A1318" t="s">
        <v>9749</v>
      </c>
      <c r="B1318" t="s">
        <v>248</v>
      </c>
      <c r="C1318" t="s">
        <v>248</v>
      </c>
      <c r="D1318" t="s">
        <v>248</v>
      </c>
      <c r="F1318" t="s">
        <v>248</v>
      </c>
      <c r="H1318" t="s">
        <v>10314</v>
      </c>
      <c r="I1318" t="s">
        <v>10315</v>
      </c>
      <c r="J1318" t="s">
        <v>51</v>
      </c>
      <c r="K1318" t="s">
        <v>40</v>
      </c>
      <c r="L1318" t="s">
        <v>10316</v>
      </c>
      <c r="M1318" t="s">
        <v>10317</v>
      </c>
      <c r="N1318">
        <v>5116152</v>
      </c>
      <c r="O1318">
        <v>6</v>
      </c>
      <c r="P1318">
        <v>4675015</v>
      </c>
      <c r="Q1318">
        <v>158836</v>
      </c>
      <c r="R1318" t="s">
        <v>71</v>
      </c>
      <c r="S1318" t="s">
        <v>72</v>
      </c>
      <c r="T1318" t="s">
        <v>10318</v>
      </c>
      <c r="U1318" t="s">
        <v>10319</v>
      </c>
      <c r="V1318" t="s">
        <v>5636</v>
      </c>
      <c r="W1318" t="s">
        <v>10320</v>
      </c>
      <c r="X1318" t="s">
        <v>10320</v>
      </c>
      <c r="Y1318" t="s">
        <v>10320</v>
      </c>
      <c r="Z1318" t="s">
        <v>1299</v>
      </c>
      <c r="AA1318" t="s">
        <v>9749</v>
      </c>
      <c r="AB1318" t="s">
        <v>44</v>
      </c>
      <c r="AC1318" t="s">
        <v>27</v>
      </c>
      <c r="AD1318" t="s">
        <v>19436</v>
      </c>
      <c r="AE1318">
        <v>3</v>
      </c>
      <c r="AF1318">
        <v>127</v>
      </c>
      <c r="AH1318" t="s">
        <v>19011</v>
      </c>
      <c r="AI1318" t="s">
        <v>19344</v>
      </c>
      <c r="AJ1318" t="s">
        <v>19343</v>
      </c>
      <c r="AK1318" s="8" t="s">
        <v>19366</v>
      </c>
      <c r="AL1318" s="8" t="s">
        <v>19343</v>
      </c>
    </row>
    <row r="1319" spans="1:38" hidden="1" x14ac:dyDescent="0.25">
      <c r="A1319" t="s">
        <v>9750</v>
      </c>
      <c r="B1319" t="s">
        <v>387</v>
      </c>
      <c r="C1319" t="s">
        <v>149</v>
      </c>
      <c r="D1319" t="s">
        <v>586</v>
      </c>
      <c r="F1319" t="s">
        <v>150</v>
      </c>
      <c r="H1319" t="s">
        <v>10321</v>
      </c>
      <c r="I1319" t="s">
        <v>10322</v>
      </c>
      <c r="J1319" t="s">
        <v>51</v>
      </c>
      <c r="K1319" t="s">
        <v>40</v>
      </c>
      <c r="L1319" t="s">
        <v>10323</v>
      </c>
      <c r="M1319" t="s">
        <v>10324</v>
      </c>
      <c r="N1319">
        <v>5116695</v>
      </c>
      <c r="O1319">
        <v>290</v>
      </c>
      <c r="P1319">
        <v>34125</v>
      </c>
      <c r="Q1319">
        <v>1812935</v>
      </c>
      <c r="R1319" t="s">
        <v>689</v>
      </c>
      <c r="S1319" t="s">
        <v>690</v>
      </c>
      <c r="T1319" t="s">
        <v>10325</v>
      </c>
      <c r="U1319" t="s">
        <v>10326</v>
      </c>
      <c r="V1319" t="s">
        <v>157</v>
      </c>
      <c r="W1319" t="s">
        <v>826</v>
      </c>
      <c r="X1319" t="s">
        <v>826</v>
      </c>
      <c r="Y1319" t="s">
        <v>826</v>
      </c>
      <c r="Z1319" t="s">
        <v>827</v>
      </c>
      <c r="AA1319" t="s">
        <v>9750</v>
      </c>
      <c r="AB1319" t="s">
        <v>44</v>
      </c>
      <c r="AC1319" t="s">
        <v>27</v>
      </c>
      <c r="AD1319" t="s">
        <v>19430</v>
      </c>
      <c r="AE1319" t="s">
        <v>46</v>
      </c>
      <c r="AF1319">
        <v>963</v>
      </c>
      <c r="AH1319" t="s">
        <v>18933</v>
      </c>
      <c r="AI1319" t="s">
        <v>19343</v>
      </c>
      <c r="AJ1319" t="s">
        <v>19343</v>
      </c>
      <c r="AK1319" s="8" t="s">
        <v>47</v>
      </c>
      <c r="AL1319" s="8" t="s">
        <v>19344</v>
      </c>
    </row>
    <row r="1320" spans="1:38" hidden="1" x14ac:dyDescent="0.25">
      <c r="A1320" t="s">
        <v>9751</v>
      </c>
      <c r="B1320" t="s">
        <v>387</v>
      </c>
      <c r="C1320" t="s">
        <v>149</v>
      </c>
      <c r="D1320" t="s">
        <v>1104</v>
      </c>
      <c r="E1320" t="s">
        <v>7628</v>
      </c>
      <c r="F1320" t="s">
        <v>1106</v>
      </c>
      <c r="H1320" t="s">
        <v>10327</v>
      </c>
      <c r="I1320" t="s">
        <v>10328</v>
      </c>
      <c r="J1320" t="s">
        <v>51</v>
      </c>
      <c r="K1320" t="s">
        <v>40</v>
      </c>
      <c r="L1320" t="s">
        <v>10329</v>
      </c>
      <c r="M1320" t="s">
        <v>10330</v>
      </c>
      <c r="N1320">
        <v>5118153</v>
      </c>
      <c r="O1320">
        <v>90</v>
      </c>
      <c r="P1320">
        <v>216725</v>
      </c>
      <c r="Q1320">
        <v>301102</v>
      </c>
      <c r="R1320" t="s">
        <v>1988</v>
      </c>
      <c r="S1320" t="s">
        <v>72</v>
      </c>
      <c r="T1320" t="s">
        <v>10331</v>
      </c>
      <c r="U1320" t="s">
        <v>10332</v>
      </c>
      <c r="V1320" t="s">
        <v>157</v>
      </c>
      <c r="W1320" t="s">
        <v>1113</v>
      </c>
      <c r="X1320" t="s">
        <v>1113</v>
      </c>
      <c r="Y1320" t="s">
        <v>1113</v>
      </c>
      <c r="Z1320" t="s">
        <v>737</v>
      </c>
      <c r="AA1320" t="s">
        <v>9751</v>
      </c>
      <c r="AB1320" t="s">
        <v>44</v>
      </c>
      <c r="AC1320" t="s">
        <v>27</v>
      </c>
      <c r="AD1320" t="s">
        <v>19436</v>
      </c>
      <c r="AE1320">
        <v>4</v>
      </c>
      <c r="AF1320">
        <v>108</v>
      </c>
      <c r="AH1320" t="s">
        <v>19060</v>
      </c>
      <c r="AI1320" t="s">
        <v>19344</v>
      </c>
      <c r="AJ1320" t="s">
        <v>19343</v>
      </c>
      <c r="AK1320" s="8" t="s">
        <v>19367</v>
      </c>
      <c r="AL1320" s="8" t="s">
        <v>19343</v>
      </c>
    </row>
    <row r="1321" spans="1:38" hidden="1" x14ac:dyDescent="0.25">
      <c r="A1321" t="s">
        <v>9752</v>
      </c>
      <c r="B1321" t="s">
        <v>387</v>
      </c>
      <c r="C1321" t="s">
        <v>149</v>
      </c>
      <c r="D1321" t="s">
        <v>1104</v>
      </c>
      <c r="E1321" t="s">
        <v>387</v>
      </c>
      <c r="F1321" t="s">
        <v>1106</v>
      </c>
      <c r="H1321" t="s">
        <v>10333</v>
      </c>
      <c r="I1321" t="s">
        <v>10334</v>
      </c>
      <c r="J1321" t="s">
        <v>51</v>
      </c>
      <c r="K1321" t="s">
        <v>40</v>
      </c>
      <c r="L1321" t="s">
        <v>10335</v>
      </c>
      <c r="M1321" t="s">
        <v>10336</v>
      </c>
      <c r="N1321">
        <v>5118687</v>
      </c>
      <c r="O1321">
        <v>87</v>
      </c>
      <c r="P1321">
        <v>301212</v>
      </c>
      <c r="Q1321">
        <v>1296536</v>
      </c>
      <c r="R1321" t="s">
        <v>191</v>
      </c>
      <c r="S1321" t="s">
        <v>72</v>
      </c>
      <c r="T1321" t="s">
        <v>10337</v>
      </c>
      <c r="U1321" t="s">
        <v>10338</v>
      </c>
      <c r="V1321" t="s">
        <v>157</v>
      </c>
      <c r="W1321" t="s">
        <v>1113</v>
      </c>
      <c r="X1321" t="s">
        <v>1113</v>
      </c>
      <c r="Y1321" t="s">
        <v>1113</v>
      </c>
      <c r="Z1321" t="s">
        <v>737</v>
      </c>
      <c r="AA1321" t="s">
        <v>9752</v>
      </c>
      <c r="AB1321" t="s">
        <v>44</v>
      </c>
      <c r="AC1321" t="s">
        <v>27</v>
      </c>
      <c r="AD1321" t="s">
        <v>19436</v>
      </c>
      <c r="AE1321">
        <v>3</v>
      </c>
      <c r="AF1321">
        <v>114</v>
      </c>
      <c r="AH1321" t="s">
        <v>19063</v>
      </c>
      <c r="AI1321" t="s">
        <v>19343</v>
      </c>
      <c r="AJ1321" t="s">
        <v>19343</v>
      </c>
      <c r="AK1321" s="8" t="s">
        <v>19367</v>
      </c>
      <c r="AL1321" s="8" t="s">
        <v>19343</v>
      </c>
    </row>
    <row r="1322" spans="1:38" hidden="1" x14ac:dyDescent="0.25">
      <c r="A1322" t="s">
        <v>9753</v>
      </c>
      <c r="B1322" t="s">
        <v>387</v>
      </c>
      <c r="C1322" t="s">
        <v>149</v>
      </c>
      <c r="D1322" t="s">
        <v>1104</v>
      </c>
      <c r="E1322" t="s">
        <v>10339</v>
      </c>
      <c r="F1322" t="s">
        <v>1106</v>
      </c>
      <c r="H1322" t="s">
        <v>10340</v>
      </c>
      <c r="I1322" t="s">
        <v>10341</v>
      </c>
      <c r="J1322" t="s">
        <v>51</v>
      </c>
      <c r="K1322" t="s">
        <v>40</v>
      </c>
      <c r="L1322" t="s">
        <v>10342</v>
      </c>
      <c r="M1322" t="s">
        <v>10343</v>
      </c>
      <c r="N1322">
        <v>5118691</v>
      </c>
      <c r="O1322">
        <v>93</v>
      </c>
      <c r="P1322">
        <v>216725</v>
      </c>
      <c r="Q1322">
        <v>301102</v>
      </c>
      <c r="R1322" t="s">
        <v>1988</v>
      </c>
      <c r="S1322" t="s">
        <v>72</v>
      </c>
      <c r="T1322" t="s">
        <v>10344</v>
      </c>
      <c r="U1322" t="s">
        <v>10345</v>
      </c>
      <c r="V1322" t="s">
        <v>157</v>
      </c>
      <c r="W1322" t="s">
        <v>1113</v>
      </c>
      <c r="X1322" t="s">
        <v>1113</v>
      </c>
      <c r="Y1322" t="s">
        <v>1113</v>
      </c>
      <c r="Z1322" t="s">
        <v>737</v>
      </c>
      <c r="AA1322" t="s">
        <v>9753</v>
      </c>
      <c r="AB1322" t="s">
        <v>44</v>
      </c>
      <c r="AC1322" t="s">
        <v>27</v>
      </c>
      <c r="AD1322" t="s">
        <v>19436</v>
      </c>
      <c r="AE1322">
        <v>4</v>
      </c>
      <c r="AF1322">
        <v>108</v>
      </c>
      <c r="AH1322" t="s">
        <v>19060</v>
      </c>
      <c r="AI1322" t="s">
        <v>19344</v>
      </c>
      <c r="AJ1322" t="s">
        <v>19343</v>
      </c>
      <c r="AK1322" s="8" t="s">
        <v>19367</v>
      </c>
      <c r="AL1322" s="8" t="s">
        <v>19343</v>
      </c>
    </row>
    <row r="1323" spans="1:38" hidden="1" x14ac:dyDescent="0.25">
      <c r="A1323" t="s">
        <v>9754</v>
      </c>
      <c r="B1323" t="s">
        <v>7948</v>
      </c>
      <c r="H1323" t="s">
        <v>10346</v>
      </c>
      <c r="I1323" t="s">
        <v>10347</v>
      </c>
      <c r="J1323" t="s">
        <v>35</v>
      </c>
      <c r="K1323" t="s">
        <v>40</v>
      </c>
      <c r="L1323" t="s">
        <v>10348</v>
      </c>
      <c r="M1323" t="s">
        <v>10349</v>
      </c>
      <c r="N1323">
        <v>5120220</v>
      </c>
      <c r="O1323">
        <v>122</v>
      </c>
      <c r="P1323">
        <v>192842</v>
      </c>
      <c r="Q1323">
        <v>550</v>
      </c>
      <c r="R1323" t="s">
        <v>84</v>
      </c>
      <c r="S1323" t="s">
        <v>85</v>
      </c>
      <c r="T1323" t="s">
        <v>10350</v>
      </c>
      <c r="U1323" t="s">
        <v>10351</v>
      </c>
      <c r="V1323" t="s">
        <v>9324</v>
      </c>
      <c r="W1323" t="s">
        <v>9325</v>
      </c>
      <c r="X1323" t="s">
        <v>9325</v>
      </c>
      <c r="Y1323" t="s">
        <v>9325</v>
      </c>
      <c r="Z1323" t="s">
        <v>9326</v>
      </c>
      <c r="AA1323" t="s">
        <v>9754</v>
      </c>
      <c r="AB1323" t="s">
        <v>44</v>
      </c>
      <c r="AC1323" t="s">
        <v>27</v>
      </c>
      <c r="AD1323" t="s">
        <v>19413</v>
      </c>
      <c r="AE1323" t="s">
        <v>46</v>
      </c>
      <c r="AF1323">
        <v>1028</v>
      </c>
      <c r="AH1323" t="s">
        <v>19095</v>
      </c>
      <c r="AI1323" t="s">
        <v>19343</v>
      </c>
      <c r="AJ1323" t="s">
        <v>19343</v>
      </c>
      <c r="AK1323" s="8" t="s">
        <v>19372</v>
      </c>
      <c r="AL1323" s="8" t="s">
        <v>19344</v>
      </c>
    </row>
    <row r="1324" spans="1:38" hidden="1" x14ac:dyDescent="0.25">
      <c r="A1324" t="s">
        <v>9755</v>
      </c>
      <c r="B1324" t="s">
        <v>322</v>
      </c>
      <c r="C1324" t="s">
        <v>149</v>
      </c>
      <c r="H1324" t="s">
        <v>10352</v>
      </c>
      <c r="I1324" t="s">
        <v>10353</v>
      </c>
      <c r="J1324" t="s">
        <v>35</v>
      </c>
      <c r="K1324" t="s">
        <v>40</v>
      </c>
      <c r="L1324" t="s">
        <v>10354</v>
      </c>
      <c r="M1324" t="s">
        <v>10355</v>
      </c>
      <c r="N1324">
        <v>5121703</v>
      </c>
      <c r="O1324">
        <v>99</v>
      </c>
      <c r="P1324">
        <v>132752</v>
      </c>
      <c r="Q1324">
        <v>550</v>
      </c>
      <c r="R1324" t="s">
        <v>84</v>
      </c>
      <c r="S1324" t="s">
        <v>85</v>
      </c>
      <c r="T1324" t="s">
        <v>10356</v>
      </c>
      <c r="U1324" t="s">
        <v>10357</v>
      </c>
      <c r="V1324" t="s">
        <v>329</v>
      </c>
      <c r="W1324" t="s">
        <v>703</v>
      </c>
      <c r="X1324" t="s">
        <v>704</v>
      </c>
      <c r="Y1324" t="s">
        <v>704</v>
      </c>
      <c r="Z1324" t="s">
        <v>705</v>
      </c>
      <c r="AA1324" t="s">
        <v>9755</v>
      </c>
      <c r="AB1324" t="s">
        <v>44</v>
      </c>
      <c r="AC1324" t="s">
        <v>27</v>
      </c>
      <c r="AD1324" t="s">
        <v>19436</v>
      </c>
      <c r="AE1324">
        <v>2</v>
      </c>
      <c r="AF1324">
        <v>286</v>
      </c>
      <c r="AH1324" t="s">
        <v>19096</v>
      </c>
      <c r="AI1324" t="s">
        <v>19344</v>
      </c>
      <c r="AJ1324" t="s">
        <v>19343</v>
      </c>
      <c r="AK1324" s="8" t="s">
        <v>47</v>
      </c>
      <c r="AL1324" s="8" t="s">
        <v>19343</v>
      </c>
    </row>
    <row r="1325" spans="1:38" hidden="1" x14ac:dyDescent="0.25">
      <c r="A1325" t="s">
        <v>9756</v>
      </c>
      <c r="B1325" t="s">
        <v>322</v>
      </c>
      <c r="C1325" t="s">
        <v>149</v>
      </c>
      <c r="H1325" t="s">
        <v>10358</v>
      </c>
      <c r="I1325" t="s">
        <v>10359</v>
      </c>
      <c r="J1325" t="s">
        <v>35</v>
      </c>
      <c r="K1325" t="s">
        <v>40</v>
      </c>
      <c r="L1325" t="s">
        <v>10360</v>
      </c>
      <c r="M1325" t="s">
        <v>10361</v>
      </c>
      <c r="N1325">
        <v>5121988</v>
      </c>
      <c r="O1325">
        <v>112</v>
      </c>
      <c r="P1325">
        <v>98878</v>
      </c>
      <c r="Q1325">
        <v>550</v>
      </c>
      <c r="R1325" t="s">
        <v>84</v>
      </c>
      <c r="S1325" t="s">
        <v>85</v>
      </c>
      <c r="T1325" t="s">
        <v>10362</v>
      </c>
      <c r="U1325" t="s">
        <v>10363</v>
      </c>
      <c r="V1325" t="s">
        <v>329</v>
      </c>
      <c r="W1325" t="s">
        <v>1878</v>
      </c>
      <c r="X1325" t="s">
        <v>331</v>
      </c>
      <c r="Y1325" t="s">
        <v>331</v>
      </c>
      <c r="Z1325" t="s">
        <v>332</v>
      </c>
      <c r="AA1325" t="s">
        <v>9756</v>
      </c>
      <c r="AB1325" t="s">
        <v>44</v>
      </c>
      <c r="AC1325" t="s">
        <v>27</v>
      </c>
      <c r="AD1325" t="s">
        <v>19424</v>
      </c>
      <c r="AE1325" t="s">
        <v>46</v>
      </c>
      <c r="AF1325">
        <v>780</v>
      </c>
      <c r="AH1325" t="s">
        <v>19097</v>
      </c>
      <c r="AI1325" t="s">
        <v>19343</v>
      </c>
      <c r="AJ1325" t="s">
        <v>19343</v>
      </c>
      <c r="AK1325" s="8" t="s">
        <v>47</v>
      </c>
      <c r="AL1325" s="8" t="s">
        <v>19344</v>
      </c>
    </row>
    <row r="1326" spans="1:38" hidden="1" x14ac:dyDescent="0.25">
      <c r="A1326" t="s">
        <v>9757</v>
      </c>
      <c r="B1326" t="s">
        <v>387</v>
      </c>
      <c r="C1326" t="s">
        <v>387</v>
      </c>
      <c r="D1326" t="s">
        <v>387</v>
      </c>
      <c r="F1326" t="s">
        <v>388</v>
      </c>
      <c r="H1326" t="s">
        <v>10364</v>
      </c>
      <c r="I1326" t="s">
        <v>10365</v>
      </c>
      <c r="J1326" t="s">
        <v>51</v>
      </c>
      <c r="K1326" t="s">
        <v>40</v>
      </c>
      <c r="L1326">
        <v>35703</v>
      </c>
      <c r="M1326" t="s">
        <v>10366</v>
      </c>
      <c r="N1326">
        <v>5122990</v>
      </c>
      <c r="O1326">
        <v>65</v>
      </c>
      <c r="P1326">
        <v>208604</v>
      </c>
      <c r="Q1326">
        <v>299766</v>
      </c>
      <c r="R1326" t="s">
        <v>733</v>
      </c>
      <c r="S1326" t="s">
        <v>72</v>
      </c>
      <c r="T1326" t="s">
        <v>10367</v>
      </c>
      <c r="U1326" t="s">
        <v>10368</v>
      </c>
      <c r="V1326" t="s">
        <v>157</v>
      </c>
      <c r="W1326" t="s">
        <v>394</v>
      </c>
      <c r="X1326" t="s">
        <v>1802</v>
      </c>
      <c r="Y1326" t="s">
        <v>1802</v>
      </c>
      <c r="Z1326" t="s">
        <v>1096</v>
      </c>
      <c r="AA1326" t="s">
        <v>9757</v>
      </c>
      <c r="AB1326" t="s">
        <v>44</v>
      </c>
      <c r="AC1326" t="s">
        <v>27</v>
      </c>
      <c r="AD1326" t="s">
        <v>19436</v>
      </c>
      <c r="AE1326">
        <v>1</v>
      </c>
      <c r="AF1326">
        <v>190</v>
      </c>
      <c r="AH1326" t="s">
        <v>19070</v>
      </c>
      <c r="AI1326" t="s">
        <v>19344</v>
      </c>
      <c r="AJ1326" t="s">
        <v>19343</v>
      </c>
      <c r="AK1326" s="8" t="s">
        <v>19366</v>
      </c>
      <c r="AL1326" s="8" t="s">
        <v>19344</v>
      </c>
    </row>
    <row r="1327" spans="1:38" hidden="1" x14ac:dyDescent="0.25">
      <c r="A1327" t="s">
        <v>9758</v>
      </c>
      <c r="B1327" t="s">
        <v>10369</v>
      </c>
      <c r="C1327" t="s">
        <v>149</v>
      </c>
      <c r="H1327" t="s">
        <v>10370</v>
      </c>
      <c r="I1327" t="s">
        <v>10371</v>
      </c>
      <c r="J1327" t="s">
        <v>35</v>
      </c>
      <c r="K1327" t="s">
        <v>40</v>
      </c>
      <c r="L1327" t="s">
        <v>10372</v>
      </c>
      <c r="M1327" t="s">
        <v>10373</v>
      </c>
      <c r="N1327">
        <v>5123096</v>
      </c>
      <c r="O1327">
        <v>167</v>
      </c>
      <c r="P1327">
        <v>81053</v>
      </c>
      <c r="Q1327">
        <v>1581111</v>
      </c>
      <c r="R1327" t="s">
        <v>10374</v>
      </c>
      <c r="S1327" t="s">
        <v>10375</v>
      </c>
      <c r="T1327" t="s">
        <v>10376</v>
      </c>
      <c r="U1327" t="s">
        <v>10377</v>
      </c>
      <c r="V1327" t="s">
        <v>10378</v>
      </c>
      <c r="W1327" t="s">
        <v>10379</v>
      </c>
      <c r="X1327" t="s">
        <v>10379</v>
      </c>
      <c r="Y1327" t="s">
        <v>10379</v>
      </c>
      <c r="Z1327" t="s">
        <v>10380</v>
      </c>
      <c r="AA1327" t="s">
        <v>9758</v>
      </c>
      <c r="AB1327" t="s">
        <v>44</v>
      </c>
      <c r="AC1327" t="s">
        <v>27</v>
      </c>
      <c r="AD1327" t="s">
        <v>19430</v>
      </c>
      <c r="AE1327" t="s">
        <v>46</v>
      </c>
      <c r="AF1327" t="s">
        <v>47</v>
      </c>
      <c r="AH1327" t="s">
        <v>19014</v>
      </c>
      <c r="AI1327" t="s">
        <v>19343</v>
      </c>
      <c r="AJ1327" t="s">
        <v>19343</v>
      </c>
      <c r="AK1327" s="8" t="s">
        <v>19372</v>
      </c>
      <c r="AL1327" s="8" t="s">
        <v>19344</v>
      </c>
    </row>
    <row r="1328" spans="1:38" hidden="1" x14ac:dyDescent="0.25">
      <c r="A1328" t="s">
        <v>9759</v>
      </c>
      <c r="B1328" t="s">
        <v>322</v>
      </c>
      <c r="C1328" t="s">
        <v>149</v>
      </c>
      <c r="H1328" t="s">
        <v>10381</v>
      </c>
      <c r="I1328" t="s">
        <v>10382</v>
      </c>
      <c r="J1328" t="s">
        <v>35</v>
      </c>
      <c r="K1328" t="s">
        <v>40</v>
      </c>
      <c r="L1328" t="s">
        <v>10383</v>
      </c>
      <c r="M1328" t="s">
        <v>10384</v>
      </c>
      <c r="N1328">
        <v>5124015</v>
      </c>
      <c r="O1328">
        <v>77</v>
      </c>
      <c r="P1328">
        <v>204042</v>
      </c>
      <c r="Q1328">
        <v>550</v>
      </c>
      <c r="R1328" t="s">
        <v>84</v>
      </c>
      <c r="S1328" t="s">
        <v>85</v>
      </c>
      <c r="T1328" t="s">
        <v>10385</v>
      </c>
      <c r="U1328" t="s">
        <v>10386</v>
      </c>
      <c r="V1328" t="s">
        <v>329</v>
      </c>
      <c r="W1328" t="s">
        <v>1878</v>
      </c>
      <c r="X1328" t="s">
        <v>331</v>
      </c>
      <c r="Y1328" t="s">
        <v>331</v>
      </c>
      <c r="Z1328" t="s">
        <v>332</v>
      </c>
      <c r="AA1328" t="s">
        <v>9759</v>
      </c>
      <c r="AB1328" t="s">
        <v>44</v>
      </c>
      <c r="AC1328" t="s">
        <v>27</v>
      </c>
      <c r="AD1328" t="s">
        <v>19436</v>
      </c>
      <c r="AE1328">
        <v>1</v>
      </c>
      <c r="AF1328">
        <v>65</v>
      </c>
      <c r="AH1328" t="s">
        <v>18964</v>
      </c>
      <c r="AI1328" t="s">
        <v>19344</v>
      </c>
      <c r="AJ1328" t="s">
        <v>19343</v>
      </c>
      <c r="AK1328" s="8" t="s">
        <v>47</v>
      </c>
      <c r="AL1328" s="8" t="s">
        <v>19344</v>
      </c>
    </row>
    <row r="1329" spans="1:38" hidden="1" x14ac:dyDescent="0.25">
      <c r="A1329" t="s">
        <v>9760</v>
      </c>
      <c r="B1329" t="s">
        <v>715</v>
      </c>
      <c r="C1329" t="s">
        <v>149</v>
      </c>
      <c r="H1329" t="s">
        <v>10387</v>
      </c>
      <c r="I1329" t="s">
        <v>10388</v>
      </c>
      <c r="J1329" t="s">
        <v>35</v>
      </c>
      <c r="K1329" t="s">
        <v>40</v>
      </c>
      <c r="L1329" t="s">
        <v>10389</v>
      </c>
      <c r="M1329" t="s">
        <v>10390</v>
      </c>
      <c r="N1329">
        <v>5124578</v>
      </c>
      <c r="O1329">
        <v>60</v>
      </c>
      <c r="P1329">
        <v>303821</v>
      </c>
      <c r="Q1329">
        <v>550</v>
      </c>
      <c r="R1329" t="s">
        <v>84</v>
      </c>
      <c r="S1329" t="s">
        <v>85</v>
      </c>
      <c r="T1329" t="s">
        <v>40</v>
      </c>
      <c r="U1329" t="s">
        <v>10391</v>
      </c>
      <c r="V1329" t="s">
        <v>329</v>
      </c>
      <c r="W1329" t="s">
        <v>721</v>
      </c>
      <c r="X1329" t="s">
        <v>722</v>
      </c>
      <c r="Y1329" t="s">
        <v>722</v>
      </c>
      <c r="Z1329" t="s">
        <v>723</v>
      </c>
      <c r="AA1329" t="s">
        <v>9760</v>
      </c>
      <c r="AB1329" t="s">
        <v>44</v>
      </c>
      <c r="AC1329" t="s">
        <v>27</v>
      </c>
      <c r="AD1329" t="s">
        <v>19436</v>
      </c>
      <c r="AE1329">
        <v>2</v>
      </c>
      <c r="AF1329">
        <v>336</v>
      </c>
      <c r="AH1329" t="s">
        <v>18966</v>
      </c>
      <c r="AI1329" t="s">
        <v>19343</v>
      </c>
      <c r="AJ1329" t="s">
        <v>19343</v>
      </c>
      <c r="AK1329" s="8" t="s">
        <v>47</v>
      </c>
      <c r="AL1329" s="8" t="s">
        <v>19343</v>
      </c>
    </row>
    <row r="1330" spans="1:38" hidden="1" x14ac:dyDescent="0.25">
      <c r="A1330" t="s">
        <v>9761</v>
      </c>
      <c r="B1330" t="s">
        <v>369</v>
      </c>
      <c r="C1330" t="s">
        <v>149</v>
      </c>
      <c r="D1330" t="s">
        <v>1104</v>
      </c>
      <c r="E1330" t="s">
        <v>10392</v>
      </c>
      <c r="F1330" t="s">
        <v>1106</v>
      </c>
      <c r="H1330" t="s">
        <v>10393</v>
      </c>
      <c r="I1330" t="s">
        <v>10394</v>
      </c>
      <c r="J1330" t="s">
        <v>51</v>
      </c>
      <c r="K1330" t="s">
        <v>40</v>
      </c>
      <c r="L1330" t="s">
        <v>10395</v>
      </c>
      <c r="M1330" t="s">
        <v>10396</v>
      </c>
      <c r="N1330">
        <v>5124643</v>
      </c>
      <c r="O1330">
        <v>63</v>
      </c>
      <c r="P1330">
        <v>357187</v>
      </c>
      <c r="Q1330">
        <v>299766</v>
      </c>
      <c r="R1330" t="s">
        <v>733</v>
      </c>
      <c r="S1330" t="s">
        <v>72</v>
      </c>
      <c r="T1330" t="s">
        <v>10397</v>
      </c>
      <c r="U1330" t="s">
        <v>10398</v>
      </c>
      <c r="V1330" t="s">
        <v>157</v>
      </c>
      <c r="W1330" t="s">
        <v>3855</v>
      </c>
      <c r="X1330" t="s">
        <v>3855</v>
      </c>
      <c r="Y1330" t="s">
        <v>3855</v>
      </c>
      <c r="Z1330" t="s">
        <v>596</v>
      </c>
      <c r="AA1330" t="s">
        <v>9761</v>
      </c>
      <c r="AB1330" t="s">
        <v>44</v>
      </c>
      <c r="AC1330" t="s">
        <v>27</v>
      </c>
      <c r="AD1330" t="s">
        <v>19436</v>
      </c>
      <c r="AE1330">
        <v>1</v>
      </c>
      <c r="AF1330">
        <v>90</v>
      </c>
      <c r="AH1330" t="s">
        <v>19098</v>
      </c>
      <c r="AI1330" t="s">
        <v>19343</v>
      </c>
      <c r="AJ1330" t="s">
        <v>19343</v>
      </c>
      <c r="AK1330" s="8" t="s">
        <v>19369</v>
      </c>
      <c r="AL1330" s="8" t="s">
        <v>19344</v>
      </c>
    </row>
    <row r="1331" spans="1:38" hidden="1" x14ac:dyDescent="0.25">
      <c r="A1331" t="s">
        <v>9762</v>
      </c>
      <c r="B1331" t="s">
        <v>322</v>
      </c>
      <c r="C1331" t="s">
        <v>149</v>
      </c>
      <c r="H1331" t="s">
        <v>10399</v>
      </c>
      <c r="I1331" t="s">
        <v>10400</v>
      </c>
      <c r="J1331" t="s">
        <v>35</v>
      </c>
      <c r="K1331" t="s">
        <v>40</v>
      </c>
      <c r="L1331" t="s">
        <v>10401</v>
      </c>
      <c r="M1331" t="s">
        <v>10402</v>
      </c>
      <c r="N1331">
        <v>5124978</v>
      </c>
      <c r="O1331">
        <v>80</v>
      </c>
      <c r="P1331">
        <v>150185</v>
      </c>
      <c r="Q1331">
        <v>550</v>
      </c>
      <c r="R1331" t="s">
        <v>84</v>
      </c>
      <c r="S1331" t="s">
        <v>85</v>
      </c>
      <c r="T1331" t="s">
        <v>10403</v>
      </c>
      <c r="U1331" t="s">
        <v>10404</v>
      </c>
      <c r="V1331" t="s">
        <v>329</v>
      </c>
      <c r="W1331" t="s">
        <v>703</v>
      </c>
      <c r="X1331" t="s">
        <v>704</v>
      </c>
      <c r="Y1331" t="s">
        <v>704</v>
      </c>
      <c r="Z1331" t="s">
        <v>705</v>
      </c>
      <c r="AA1331" t="s">
        <v>9762</v>
      </c>
      <c r="AB1331" t="s">
        <v>44</v>
      </c>
      <c r="AC1331" t="s">
        <v>27</v>
      </c>
      <c r="AD1331" t="s">
        <v>19436</v>
      </c>
      <c r="AE1331">
        <v>1</v>
      </c>
      <c r="AF1331">
        <v>133</v>
      </c>
      <c r="AH1331" t="s">
        <v>18937</v>
      </c>
      <c r="AI1331" t="s">
        <v>19343</v>
      </c>
      <c r="AJ1331" t="s">
        <v>19343</v>
      </c>
      <c r="AK1331" s="8" t="s">
        <v>47</v>
      </c>
      <c r="AL1331" s="8" t="s">
        <v>19343</v>
      </c>
    </row>
    <row r="1332" spans="1:38" hidden="1" x14ac:dyDescent="0.25">
      <c r="A1332" t="s">
        <v>9763</v>
      </c>
      <c r="B1332" t="s">
        <v>387</v>
      </c>
      <c r="C1332" t="s">
        <v>149</v>
      </c>
      <c r="D1332" t="s">
        <v>586</v>
      </c>
      <c r="F1332" t="s">
        <v>150</v>
      </c>
      <c r="H1332" t="s">
        <v>10405</v>
      </c>
      <c r="I1332" t="s">
        <v>10406</v>
      </c>
      <c r="J1332" t="s">
        <v>51</v>
      </c>
      <c r="K1332" t="s">
        <v>40</v>
      </c>
      <c r="L1332" t="s">
        <v>10407</v>
      </c>
      <c r="M1332" t="s">
        <v>10408</v>
      </c>
      <c r="N1332">
        <v>5125082</v>
      </c>
      <c r="O1332">
        <v>205</v>
      </c>
      <c r="P1332">
        <v>41250</v>
      </c>
      <c r="Q1332">
        <v>299766</v>
      </c>
      <c r="R1332" t="s">
        <v>733</v>
      </c>
      <c r="S1332" t="s">
        <v>72</v>
      </c>
      <c r="T1332" t="s">
        <v>10409</v>
      </c>
      <c r="U1332" t="s">
        <v>10410</v>
      </c>
      <c r="V1332" t="s">
        <v>157</v>
      </c>
      <c r="W1332" t="s">
        <v>826</v>
      </c>
      <c r="X1332" t="s">
        <v>826</v>
      </c>
      <c r="Y1332" t="s">
        <v>826</v>
      </c>
      <c r="Z1332" t="s">
        <v>827</v>
      </c>
      <c r="AA1332" t="s">
        <v>9763</v>
      </c>
      <c r="AB1332" t="s">
        <v>44</v>
      </c>
      <c r="AC1332" t="s">
        <v>27</v>
      </c>
      <c r="AD1332" t="s">
        <v>19436</v>
      </c>
      <c r="AE1332">
        <v>1</v>
      </c>
      <c r="AF1332">
        <v>461</v>
      </c>
      <c r="AH1332" t="s">
        <v>18964</v>
      </c>
      <c r="AI1332" t="s">
        <v>19344</v>
      </c>
      <c r="AJ1332" t="s">
        <v>19343</v>
      </c>
      <c r="AK1332" s="8" t="s">
        <v>47</v>
      </c>
      <c r="AL1332" s="8" t="s">
        <v>19344</v>
      </c>
    </row>
    <row r="1333" spans="1:38" hidden="1" x14ac:dyDescent="0.25">
      <c r="A1333" t="s">
        <v>9764</v>
      </c>
      <c r="B1333" t="s">
        <v>387</v>
      </c>
      <c r="C1333" t="s">
        <v>149</v>
      </c>
      <c r="D1333" t="s">
        <v>1104</v>
      </c>
      <c r="E1333" t="s">
        <v>10411</v>
      </c>
      <c r="F1333" t="s">
        <v>1106</v>
      </c>
      <c r="H1333" t="s">
        <v>10412</v>
      </c>
      <c r="I1333" t="s">
        <v>10413</v>
      </c>
      <c r="J1333" t="s">
        <v>51</v>
      </c>
      <c r="K1333" t="s">
        <v>40</v>
      </c>
      <c r="L1333" t="s">
        <v>10414</v>
      </c>
      <c r="M1333" t="s">
        <v>10415</v>
      </c>
      <c r="N1333">
        <v>5126141</v>
      </c>
      <c r="O1333">
        <v>101</v>
      </c>
      <c r="P1333">
        <v>172732</v>
      </c>
      <c r="Q1333">
        <v>299766</v>
      </c>
      <c r="R1333" t="s">
        <v>733</v>
      </c>
      <c r="S1333" t="s">
        <v>72</v>
      </c>
      <c r="T1333" t="s">
        <v>10416</v>
      </c>
      <c r="U1333" t="s">
        <v>10417</v>
      </c>
      <c r="V1333" t="s">
        <v>157</v>
      </c>
      <c r="W1333" t="s">
        <v>1113</v>
      </c>
      <c r="X1333" t="s">
        <v>1113</v>
      </c>
      <c r="Y1333" t="s">
        <v>1113</v>
      </c>
      <c r="Z1333" t="s">
        <v>1114</v>
      </c>
      <c r="AA1333" t="s">
        <v>9764</v>
      </c>
      <c r="AB1333" t="s">
        <v>44</v>
      </c>
      <c r="AC1333" t="s">
        <v>27</v>
      </c>
      <c r="AD1333" t="s">
        <v>19436</v>
      </c>
      <c r="AE1333">
        <v>1</v>
      </c>
      <c r="AF1333">
        <v>93</v>
      </c>
      <c r="AH1333" t="s">
        <v>19099</v>
      </c>
      <c r="AI1333" t="s">
        <v>19343</v>
      </c>
      <c r="AJ1333" t="s">
        <v>19343</v>
      </c>
      <c r="AK1333" s="8" t="s">
        <v>19375</v>
      </c>
      <c r="AL1333" s="8" t="s">
        <v>19344</v>
      </c>
    </row>
    <row r="1334" spans="1:38" hidden="1" x14ac:dyDescent="0.25">
      <c r="A1334" t="s">
        <v>9765</v>
      </c>
      <c r="C1334" t="s">
        <v>149</v>
      </c>
      <c r="H1334" t="s">
        <v>10418</v>
      </c>
      <c r="I1334" t="s">
        <v>10419</v>
      </c>
      <c r="J1334" t="s">
        <v>35</v>
      </c>
      <c r="K1334" t="s">
        <v>40</v>
      </c>
      <c r="L1334" t="s">
        <v>10420</v>
      </c>
      <c r="M1334" t="s">
        <v>10421</v>
      </c>
      <c r="N1334">
        <v>5127388</v>
      </c>
      <c r="O1334">
        <v>98</v>
      </c>
      <c r="P1334">
        <v>186649</v>
      </c>
      <c r="Q1334">
        <v>158836</v>
      </c>
      <c r="R1334" t="s">
        <v>71</v>
      </c>
      <c r="S1334" t="s">
        <v>72</v>
      </c>
      <c r="T1334" t="s">
        <v>10422</v>
      </c>
      <c r="U1334" t="s">
        <v>10423</v>
      </c>
      <c r="V1334" t="s">
        <v>2173</v>
      </c>
      <c r="W1334" t="s">
        <v>10424</v>
      </c>
      <c r="X1334" t="s">
        <v>10425</v>
      </c>
      <c r="Y1334" t="s">
        <v>10425</v>
      </c>
      <c r="Z1334" t="s">
        <v>311</v>
      </c>
      <c r="AA1334" t="s">
        <v>9765</v>
      </c>
      <c r="AB1334" t="s">
        <v>44</v>
      </c>
      <c r="AC1334" t="s">
        <v>27</v>
      </c>
      <c r="AD1334" t="s">
        <v>19436</v>
      </c>
      <c r="AE1334">
        <v>2</v>
      </c>
      <c r="AF1334">
        <v>78</v>
      </c>
      <c r="AH1334" t="s">
        <v>19100</v>
      </c>
      <c r="AI1334" t="s">
        <v>19343</v>
      </c>
      <c r="AJ1334" t="s">
        <v>19343</v>
      </c>
      <c r="AK1334" s="8" t="s">
        <v>19370</v>
      </c>
      <c r="AL1334" s="8" t="s">
        <v>19343</v>
      </c>
    </row>
    <row r="1335" spans="1:38" hidden="1" x14ac:dyDescent="0.25">
      <c r="A1335" t="s">
        <v>9766</v>
      </c>
      <c r="B1335" t="s">
        <v>3150</v>
      </c>
      <c r="C1335" t="s">
        <v>149</v>
      </c>
      <c r="D1335" t="s">
        <v>422</v>
      </c>
      <c r="F1335" t="s">
        <v>2646</v>
      </c>
      <c r="H1335" t="s">
        <v>10426</v>
      </c>
      <c r="I1335" t="s">
        <v>10427</v>
      </c>
      <c r="J1335" t="s">
        <v>35</v>
      </c>
      <c r="K1335" t="s">
        <v>40</v>
      </c>
      <c r="L1335" t="s">
        <v>10428</v>
      </c>
      <c r="M1335" t="s">
        <v>10429</v>
      </c>
      <c r="N1335">
        <v>5128092</v>
      </c>
      <c r="O1335">
        <v>406</v>
      </c>
      <c r="P1335">
        <v>73870</v>
      </c>
      <c r="Q1335">
        <v>301102</v>
      </c>
      <c r="R1335" t="s">
        <v>1988</v>
      </c>
      <c r="S1335" t="s">
        <v>72</v>
      </c>
      <c r="T1335" t="s">
        <v>10430</v>
      </c>
      <c r="U1335" t="s">
        <v>10431</v>
      </c>
      <c r="V1335" t="s">
        <v>1719</v>
      </c>
      <c r="W1335" t="s">
        <v>2653</v>
      </c>
      <c r="X1335" t="s">
        <v>2653</v>
      </c>
      <c r="Y1335" t="s">
        <v>2653</v>
      </c>
      <c r="Z1335" t="s">
        <v>3200</v>
      </c>
      <c r="AA1335" t="s">
        <v>9766</v>
      </c>
      <c r="AB1335" t="s">
        <v>44</v>
      </c>
      <c r="AC1335" t="s">
        <v>27</v>
      </c>
      <c r="AD1335" t="s">
        <v>19436</v>
      </c>
      <c r="AE1335">
        <v>4</v>
      </c>
      <c r="AF1335">
        <v>108</v>
      </c>
      <c r="AH1335" t="s">
        <v>18964</v>
      </c>
      <c r="AI1335" t="s">
        <v>19343</v>
      </c>
      <c r="AJ1335" t="s">
        <v>19343</v>
      </c>
      <c r="AK1335" s="8" t="s">
        <v>47</v>
      </c>
      <c r="AL1335" s="8" t="s">
        <v>19343</v>
      </c>
    </row>
    <row r="1336" spans="1:38" hidden="1" x14ac:dyDescent="0.25">
      <c r="A1336" t="s">
        <v>9767</v>
      </c>
      <c r="C1336" t="s">
        <v>149</v>
      </c>
      <c r="H1336" t="s">
        <v>10432</v>
      </c>
      <c r="I1336" t="s">
        <v>10433</v>
      </c>
      <c r="J1336" t="s">
        <v>51</v>
      </c>
      <c r="K1336" t="s">
        <v>40</v>
      </c>
      <c r="L1336" t="s">
        <v>10434</v>
      </c>
      <c r="M1336" t="s">
        <v>10435</v>
      </c>
      <c r="N1336">
        <v>5128200</v>
      </c>
      <c r="O1336">
        <v>177</v>
      </c>
      <c r="P1336">
        <v>155735</v>
      </c>
      <c r="Q1336">
        <v>158836</v>
      </c>
      <c r="R1336" t="s">
        <v>71</v>
      </c>
      <c r="S1336" t="s">
        <v>72</v>
      </c>
      <c r="T1336" t="s">
        <v>10436</v>
      </c>
      <c r="U1336" t="s">
        <v>10437</v>
      </c>
      <c r="V1336" t="s">
        <v>245</v>
      </c>
      <c r="W1336" t="s">
        <v>246</v>
      </c>
      <c r="X1336" t="s">
        <v>246</v>
      </c>
      <c r="Y1336" t="s">
        <v>246</v>
      </c>
      <c r="Z1336" t="s">
        <v>247</v>
      </c>
      <c r="AA1336" t="s">
        <v>9767</v>
      </c>
      <c r="AB1336" t="s">
        <v>44</v>
      </c>
      <c r="AC1336" t="s">
        <v>27</v>
      </c>
      <c r="AD1336" t="s">
        <v>19436</v>
      </c>
      <c r="AE1336">
        <v>1</v>
      </c>
      <c r="AF1336">
        <v>88</v>
      </c>
      <c r="AH1336" t="s">
        <v>19101</v>
      </c>
      <c r="AI1336" t="s">
        <v>19344</v>
      </c>
      <c r="AJ1336" t="s">
        <v>19343</v>
      </c>
      <c r="AK1336" s="8" t="s">
        <v>19375</v>
      </c>
      <c r="AL1336" s="8" t="s">
        <v>19344</v>
      </c>
    </row>
    <row r="1337" spans="1:38" hidden="1" x14ac:dyDescent="0.25">
      <c r="A1337" t="s">
        <v>9768</v>
      </c>
      <c r="B1337" t="s">
        <v>1711</v>
      </c>
      <c r="C1337" t="s">
        <v>149</v>
      </c>
      <c r="D1337" t="s">
        <v>387</v>
      </c>
      <c r="F1337" t="s">
        <v>471</v>
      </c>
      <c r="H1337" t="s">
        <v>10438</v>
      </c>
      <c r="I1337" t="s">
        <v>10439</v>
      </c>
      <c r="J1337" t="s">
        <v>35</v>
      </c>
      <c r="K1337" t="s">
        <v>40</v>
      </c>
      <c r="L1337" t="s">
        <v>10440</v>
      </c>
      <c r="M1337" t="s">
        <v>10441</v>
      </c>
      <c r="N1337">
        <v>5130714</v>
      </c>
      <c r="O1337">
        <v>31</v>
      </c>
      <c r="P1337">
        <v>555978</v>
      </c>
      <c r="Q1337">
        <v>539813</v>
      </c>
      <c r="R1337" t="s">
        <v>2211</v>
      </c>
      <c r="S1337" t="s">
        <v>2212</v>
      </c>
      <c r="T1337" t="s">
        <v>10442</v>
      </c>
      <c r="U1337" t="s">
        <v>10443</v>
      </c>
      <c r="V1337" t="s">
        <v>478</v>
      </c>
      <c r="W1337" t="s">
        <v>479</v>
      </c>
      <c r="X1337" t="s">
        <v>479</v>
      </c>
      <c r="Y1337" t="s">
        <v>479</v>
      </c>
      <c r="Z1337" t="s">
        <v>77</v>
      </c>
      <c r="AA1337" t="s">
        <v>9768</v>
      </c>
      <c r="AB1337" t="s">
        <v>44</v>
      </c>
      <c r="AC1337" t="s">
        <v>27</v>
      </c>
      <c r="AD1337" t="s">
        <v>19416</v>
      </c>
      <c r="AE1337" t="s">
        <v>46</v>
      </c>
      <c r="AF1337">
        <v>624</v>
      </c>
      <c r="AH1337" t="s">
        <v>18964</v>
      </c>
      <c r="AI1337" t="s">
        <v>19343</v>
      </c>
      <c r="AJ1337" t="s">
        <v>19343</v>
      </c>
      <c r="AK1337" s="8" t="s">
        <v>47</v>
      </c>
      <c r="AL1337" s="8" t="s">
        <v>19344</v>
      </c>
    </row>
    <row r="1338" spans="1:38" hidden="1" x14ac:dyDescent="0.25">
      <c r="A1338" t="s">
        <v>9769</v>
      </c>
      <c r="C1338" t="s">
        <v>149</v>
      </c>
      <c r="H1338" t="s">
        <v>10444</v>
      </c>
      <c r="I1338" t="s">
        <v>10445</v>
      </c>
      <c r="J1338" t="s">
        <v>51</v>
      </c>
      <c r="K1338" t="s">
        <v>40</v>
      </c>
      <c r="L1338" t="s">
        <v>10446</v>
      </c>
      <c r="M1338" t="s">
        <v>10447</v>
      </c>
      <c r="N1338">
        <v>5131701</v>
      </c>
      <c r="O1338">
        <v>192</v>
      </c>
      <c r="P1338">
        <v>67850</v>
      </c>
      <c r="Q1338">
        <v>299766</v>
      </c>
      <c r="R1338" t="s">
        <v>733</v>
      </c>
      <c r="S1338" t="s">
        <v>72</v>
      </c>
      <c r="T1338" t="s">
        <v>10448</v>
      </c>
      <c r="U1338" t="s">
        <v>10449</v>
      </c>
      <c r="V1338" t="s">
        <v>2173</v>
      </c>
      <c r="W1338" t="s">
        <v>3233</v>
      </c>
      <c r="X1338" t="s">
        <v>238</v>
      </c>
      <c r="Y1338" t="s">
        <v>238</v>
      </c>
      <c r="Z1338" t="s">
        <v>3234</v>
      </c>
      <c r="AA1338" t="s">
        <v>9769</v>
      </c>
      <c r="AB1338" t="s">
        <v>44</v>
      </c>
      <c r="AC1338" t="s">
        <v>27</v>
      </c>
      <c r="AD1338" t="s">
        <v>19436</v>
      </c>
      <c r="AE1338">
        <v>1</v>
      </c>
      <c r="AF1338">
        <v>175</v>
      </c>
      <c r="AH1338" t="s">
        <v>19044</v>
      </c>
      <c r="AI1338" t="s">
        <v>19343</v>
      </c>
      <c r="AJ1338" t="s">
        <v>19343</v>
      </c>
      <c r="AK1338" s="8" t="s">
        <v>19370</v>
      </c>
      <c r="AL1338" s="8" t="s">
        <v>19344</v>
      </c>
    </row>
    <row r="1339" spans="1:38" hidden="1" x14ac:dyDescent="0.25">
      <c r="A1339" t="s">
        <v>9770</v>
      </c>
      <c r="B1339" t="s">
        <v>2419</v>
      </c>
      <c r="C1339" t="s">
        <v>2420</v>
      </c>
      <c r="F1339" t="s">
        <v>2421</v>
      </c>
      <c r="H1339" t="s">
        <v>10450</v>
      </c>
      <c r="I1339" t="s">
        <v>10451</v>
      </c>
      <c r="J1339" t="s">
        <v>35</v>
      </c>
      <c r="K1339" t="s">
        <v>40</v>
      </c>
      <c r="L1339" t="s">
        <v>10452</v>
      </c>
      <c r="M1339" t="s">
        <v>10453</v>
      </c>
      <c r="N1339">
        <v>5132001</v>
      </c>
      <c r="O1339">
        <v>247</v>
      </c>
      <c r="P1339">
        <v>257407</v>
      </c>
      <c r="Q1339">
        <v>2511989</v>
      </c>
      <c r="R1339" t="s">
        <v>10454</v>
      </c>
      <c r="S1339" t="s">
        <v>10455</v>
      </c>
      <c r="T1339" t="s">
        <v>10456</v>
      </c>
      <c r="U1339" t="s">
        <v>10457</v>
      </c>
      <c r="V1339" t="s">
        <v>2430</v>
      </c>
      <c r="W1339" t="s">
        <v>2431</v>
      </c>
      <c r="X1339" t="s">
        <v>2431</v>
      </c>
      <c r="Y1339" t="s">
        <v>2431</v>
      </c>
      <c r="Z1339" t="s">
        <v>2432</v>
      </c>
      <c r="AA1339" t="s">
        <v>9770</v>
      </c>
      <c r="AB1339" t="s">
        <v>44</v>
      </c>
      <c r="AC1339" t="s">
        <v>27</v>
      </c>
      <c r="AD1339" t="s">
        <v>19436</v>
      </c>
      <c r="AE1339">
        <v>3</v>
      </c>
      <c r="AF1339">
        <v>544</v>
      </c>
      <c r="AH1339" t="s">
        <v>19102</v>
      </c>
      <c r="AI1339" t="s">
        <v>19343</v>
      </c>
      <c r="AJ1339" t="s">
        <v>19343</v>
      </c>
      <c r="AK1339" s="8" t="s">
        <v>19375</v>
      </c>
      <c r="AL1339" s="8" t="s">
        <v>19343</v>
      </c>
    </row>
    <row r="1340" spans="1:38" hidden="1" x14ac:dyDescent="0.25">
      <c r="A1340" t="s">
        <v>9771</v>
      </c>
      <c r="B1340" t="s">
        <v>248</v>
      </c>
      <c r="C1340" t="s">
        <v>248</v>
      </c>
      <c r="D1340" t="s">
        <v>248</v>
      </c>
      <c r="F1340" t="s">
        <v>248</v>
      </c>
      <c r="H1340" t="s">
        <v>10458</v>
      </c>
      <c r="I1340" t="s">
        <v>10459</v>
      </c>
      <c r="J1340" t="s">
        <v>456</v>
      </c>
      <c r="K1340" t="s">
        <v>40</v>
      </c>
      <c r="L1340" t="s">
        <v>10460</v>
      </c>
      <c r="M1340" t="s">
        <v>40</v>
      </c>
      <c r="N1340">
        <v>5132006</v>
      </c>
      <c r="O1340">
        <v>4</v>
      </c>
      <c r="P1340">
        <v>4974147</v>
      </c>
      <c r="Q1340">
        <v>550</v>
      </c>
      <c r="R1340" t="s">
        <v>84</v>
      </c>
      <c r="S1340" t="s">
        <v>85</v>
      </c>
      <c r="T1340" t="s">
        <v>10461</v>
      </c>
      <c r="U1340" t="s">
        <v>10462</v>
      </c>
      <c r="V1340" t="s">
        <v>744</v>
      </c>
      <c r="W1340" t="s">
        <v>10463</v>
      </c>
      <c r="X1340" t="s">
        <v>10463</v>
      </c>
      <c r="Y1340" t="s">
        <v>10463</v>
      </c>
      <c r="Z1340" t="s">
        <v>1610</v>
      </c>
      <c r="AA1340" t="s">
        <v>9771</v>
      </c>
      <c r="AB1340" t="s">
        <v>44</v>
      </c>
      <c r="AC1340" t="s">
        <v>27</v>
      </c>
      <c r="AD1340" t="s">
        <v>19436</v>
      </c>
      <c r="AE1340">
        <v>3</v>
      </c>
      <c r="AF1340">
        <v>171</v>
      </c>
      <c r="AH1340" t="s">
        <v>19049</v>
      </c>
      <c r="AI1340" t="s">
        <v>19343</v>
      </c>
      <c r="AJ1340" t="s">
        <v>19343</v>
      </c>
      <c r="AK1340" s="8" t="s">
        <v>19366</v>
      </c>
      <c r="AL1340" s="8" t="s">
        <v>19343</v>
      </c>
    </row>
    <row r="1341" spans="1:38" hidden="1" x14ac:dyDescent="0.25">
      <c r="A1341" t="s">
        <v>9772</v>
      </c>
      <c r="B1341" t="s">
        <v>715</v>
      </c>
      <c r="C1341" t="s">
        <v>149</v>
      </c>
      <c r="H1341" t="s">
        <v>10464</v>
      </c>
      <c r="I1341" t="s">
        <v>10465</v>
      </c>
      <c r="J1341" t="s">
        <v>2636</v>
      </c>
      <c r="K1341" t="s">
        <v>40</v>
      </c>
      <c r="L1341" t="s">
        <v>10466</v>
      </c>
      <c r="M1341" t="s">
        <v>40</v>
      </c>
      <c r="N1341">
        <v>5132545</v>
      </c>
      <c r="O1341">
        <v>61</v>
      </c>
      <c r="P1341">
        <v>179829</v>
      </c>
      <c r="Q1341">
        <v>550</v>
      </c>
      <c r="R1341" t="s">
        <v>84</v>
      </c>
      <c r="S1341" t="s">
        <v>85</v>
      </c>
      <c r="T1341" t="s">
        <v>40</v>
      </c>
      <c r="U1341" t="s">
        <v>10467</v>
      </c>
      <c r="V1341" t="s">
        <v>329</v>
      </c>
      <c r="W1341" t="s">
        <v>2639</v>
      </c>
      <c r="X1341" t="s">
        <v>722</v>
      </c>
      <c r="Y1341" t="s">
        <v>722</v>
      </c>
      <c r="Z1341" t="s">
        <v>723</v>
      </c>
      <c r="AA1341" t="s">
        <v>9772</v>
      </c>
      <c r="AB1341" t="s">
        <v>44</v>
      </c>
      <c r="AC1341" t="s">
        <v>27</v>
      </c>
      <c r="AD1341" t="s">
        <v>19436</v>
      </c>
      <c r="AE1341">
        <v>2</v>
      </c>
      <c r="AF1341">
        <v>286</v>
      </c>
      <c r="AH1341" t="s">
        <v>18933</v>
      </c>
      <c r="AI1341" t="s">
        <v>19343</v>
      </c>
      <c r="AJ1341" t="s">
        <v>19343</v>
      </c>
      <c r="AK1341" s="8" t="s">
        <v>47</v>
      </c>
      <c r="AL1341" s="8" t="s">
        <v>19343</v>
      </c>
    </row>
    <row r="1342" spans="1:38" hidden="1" x14ac:dyDescent="0.25">
      <c r="A1342" t="s">
        <v>9773</v>
      </c>
      <c r="B1342" t="s">
        <v>369</v>
      </c>
      <c r="C1342" t="s">
        <v>149</v>
      </c>
      <c r="H1342" t="s">
        <v>10468</v>
      </c>
      <c r="I1342" t="s">
        <v>10469</v>
      </c>
      <c r="J1342" t="s">
        <v>51</v>
      </c>
      <c r="K1342" t="s">
        <v>40</v>
      </c>
      <c r="L1342" t="s">
        <v>10470</v>
      </c>
      <c r="M1342" t="s">
        <v>10471</v>
      </c>
      <c r="N1342">
        <v>5132596</v>
      </c>
      <c r="O1342">
        <v>141</v>
      </c>
      <c r="P1342">
        <v>257032</v>
      </c>
      <c r="Q1342">
        <v>1296536</v>
      </c>
      <c r="R1342" t="s">
        <v>191</v>
      </c>
      <c r="S1342" t="s">
        <v>72</v>
      </c>
      <c r="T1342" t="s">
        <v>10472</v>
      </c>
      <c r="U1342" t="s">
        <v>10473</v>
      </c>
      <c r="V1342" t="s">
        <v>245</v>
      </c>
      <c r="W1342" t="s">
        <v>246</v>
      </c>
      <c r="X1342" t="s">
        <v>246</v>
      </c>
      <c r="Y1342" t="s">
        <v>246</v>
      </c>
      <c r="Z1342" t="s">
        <v>247</v>
      </c>
      <c r="AA1342" t="s">
        <v>9773</v>
      </c>
      <c r="AB1342" t="s">
        <v>44</v>
      </c>
      <c r="AC1342" t="s">
        <v>27</v>
      </c>
      <c r="AD1342" t="s">
        <v>19436</v>
      </c>
      <c r="AE1342">
        <v>1</v>
      </c>
      <c r="AF1342">
        <v>177</v>
      </c>
      <c r="AH1342" t="s">
        <v>19103</v>
      </c>
      <c r="AI1342" t="s">
        <v>19343</v>
      </c>
      <c r="AJ1342" t="s">
        <v>19343</v>
      </c>
      <c r="AK1342" s="8" t="s">
        <v>19375</v>
      </c>
      <c r="AL1342" s="8" t="s">
        <v>19344</v>
      </c>
    </row>
    <row r="1343" spans="1:38" hidden="1" x14ac:dyDescent="0.25">
      <c r="A1343" t="s">
        <v>9774</v>
      </c>
      <c r="B1343" t="s">
        <v>322</v>
      </c>
      <c r="C1343" t="s">
        <v>149</v>
      </c>
      <c r="H1343" t="s">
        <v>10474</v>
      </c>
      <c r="I1343" t="s">
        <v>10475</v>
      </c>
      <c r="J1343" t="s">
        <v>35</v>
      </c>
      <c r="K1343" t="s">
        <v>40</v>
      </c>
      <c r="L1343" t="s">
        <v>10476</v>
      </c>
      <c r="M1343" t="s">
        <v>10477</v>
      </c>
      <c r="N1343">
        <v>5132688</v>
      </c>
      <c r="O1343">
        <v>137</v>
      </c>
      <c r="P1343">
        <v>149511</v>
      </c>
      <c r="Q1343">
        <v>550</v>
      </c>
      <c r="R1343" t="s">
        <v>84</v>
      </c>
      <c r="S1343" t="s">
        <v>85</v>
      </c>
      <c r="T1343" t="s">
        <v>10478</v>
      </c>
      <c r="U1343" t="s">
        <v>10479</v>
      </c>
      <c r="V1343" t="s">
        <v>329</v>
      </c>
      <c r="W1343" t="s">
        <v>1878</v>
      </c>
      <c r="X1343" t="s">
        <v>331</v>
      </c>
      <c r="Y1343" t="s">
        <v>331</v>
      </c>
      <c r="Z1343" t="s">
        <v>332</v>
      </c>
      <c r="AA1343" t="s">
        <v>9774</v>
      </c>
      <c r="AB1343" t="s">
        <v>44</v>
      </c>
      <c r="AC1343" t="s">
        <v>27</v>
      </c>
      <c r="AD1343" t="s">
        <v>19436</v>
      </c>
      <c r="AE1343">
        <v>1</v>
      </c>
      <c r="AF1343">
        <v>134</v>
      </c>
      <c r="AH1343" t="s">
        <v>18964</v>
      </c>
      <c r="AI1343" t="s">
        <v>19344</v>
      </c>
      <c r="AJ1343" t="s">
        <v>19343</v>
      </c>
      <c r="AK1343" s="8" t="s">
        <v>47</v>
      </c>
      <c r="AL1343" s="8" t="s">
        <v>19344</v>
      </c>
    </row>
    <row r="1344" spans="1:38" hidden="1" x14ac:dyDescent="0.25">
      <c r="A1344" t="s">
        <v>9775</v>
      </c>
      <c r="B1344" t="s">
        <v>322</v>
      </c>
      <c r="C1344" t="s">
        <v>149</v>
      </c>
      <c r="H1344" t="s">
        <v>10480</v>
      </c>
      <c r="I1344" t="s">
        <v>10481</v>
      </c>
      <c r="J1344" t="s">
        <v>35</v>
      </c>
      <c r="K1344" t="s">
        <v>40</v>
      </c>
      <c r="L1344" t="s">
        <v>10482</v>
      </c>
      <c r="M1344" t="s">
        <v>10483</v>
      </c>
      <c r="N1344">
        <v>5132881</v>
      </c>
      <c r="O1344">
        <v>63</v>
      </c>
      <c r="P1344">
        <v>184391</v>
      </c>
      <c r="Q1344">
        <v>550</v>
      </c>
      <c r="R1344" t="s">
        <v>84</v>
      </c>
      <c r="S1344" t="s">
        <v>85</v>
      </c>
      <c r="T1344" t="s">
        <v>10484</v>
      </c>
      <c r="U1344" t="s">
        <v>10485</v>
      </c>
      <c r="V1344" t="s">
        <v>329</v>
      </c>
      <c r="W1344" t="s">
        <v>1878</v>
      </c>
      <c r="X1344" t="s">
        <v>331</v>
      </c>
      <c r="Y1344" t="s">
        <v>331</v>
      </c>
      <c r="Z1344" t="s">
        <v>332</v>
      </c>
      <c r="AA1344" t="s">
        <v>9775</v>
      </c>
      <c r="AB1344" t="s">
        <v>44</v>
      </c>
      <c r="AC1344" t="s">
        <v>27</v>
      </c>
      <c r="AD1344" t="s">
        <v>19436</v>
      </c>
      <c r="AE1344">
        <v>3</v>
      </c>
      <c r="AF1344">
        <v>66</v>
      </c>
      <c r="AH1344" t="s">
        <v>18964</v>
      </c>
      <c r="AI1344" t="s">
        <v>19344</v>
      </c>
      <c r="AJ1344" t="s">
        <v>19343</v>
      </c>
      <c r="AK1344" s="8" t="s">
        <v>47</v>
      </c>
      <c r="AL1344" s="8" t="s">
        <v>19343</v>
      </c>
    </row>
    <row r="1345" spans="1:38" hidden="1" x14ac:dyDescent="0.25">
      <c r="A1345" t="s">
        <v>9776</v>
      </c>
      <c r="B1345" t="s">
        <v>10486</v>
      </c>
      <c r="C1345" t="s">
        <v>248</v>
      </c>
      <c r="H1345" t="s">
        <v>10487</v>
      </c>
      <c r="I1345" t="s">
        <v>10488</v>
      </c>
      <c r="J1345" t="s">
        <v>35</v>
      </c>
      <c r="K1345" t="s">
        <v>40</v>
      </c>
      <c r="L1345" t="s">
        <v>10489</v>
      </c>
      <c r="M1345" t="s">
        <v>10490</v>
      </c>
      <c r="N1345">
        <v>5133520</v>
      </c>
      <c r="O1345">
        <v>15</v>
      </c>
      <c r="P1345">
        <v>692819</v>
      </c>
      <c r="Q1345">
        <v>1329831</v>
      </c>
      <c r="R1345" t="s">
        <v>10491</v>
      </c>
      <c r="S1345" t="s">
        <v>10492</v>
      </c>
      <c r="T1345" t="s">
        <v>10493</v>
      </c>
      <c r="U1345" t="s">
        <v>10494</v>
      </c>
      <c r="V1345" t="s">
        <v>553</v>
      </c>
      <c r="W1345" t="s">
        <v>767</v>
      </c>
      <c r="X1345" t="s">
        <v>767</v>
      </c>
      <c r="Y1345" t="s">
        <v>767</v>
      </c>
      <c r="Z1345" t="s">
        <v>321</v>
      </c>
      <c r="AA1345" t="s">
        <v>9776</v>
      </c>
      <c r="AB1345" t="s">
        <v>44</v>
      </c>
      <c r="AC1345" t="s">
        <v>27</v>
      </c>
      <c r="AD1345" t="s">
        <v>19436</v>
      </c>
      <c r="AE1345">
        <v>1</v>
      </c>
      <c r="AF1345">
        <v>175</v>
      </c>
      <c r="AH1345" t="s">
        <v>18955</v>
      </c>
      <c r="AI1345" t="s">
        <v>19343</v>
      </c>
      <c r="AJ1345" t="s">
        <v>19343</v>
      </c>
      <c r="AK1345" s="8" t="s">
        <v>47</v>
      </c>
      <c r="AL1345" s="8" t="s">
        <v>19344</v>
      </c>
    </row>
    <row r="1346" spans="1:38" hidden="1" x14ac:dyDescent="0.25">
      <c r="A1346" t="s">
        <v>9777</v>
      </c>
      <c r="B1346" t="s">
        <v>10495</v>
      </c>
      <c r="C1346" t="s">
        <v>149</v>
      </c>
      <c r="D1346" t="s">
        <v>248</v>
      </c>
      <c r="F1346" t="s">
        <v>10496</v>
      </c>
      <c r="H1346" t="s">
        <v>10497</v>
      </c>
      <c r="I1346" t="s">
        <v>10498</v>
      </c>
      <c r="J1346" t="s">
        <v>35</v>
      </c>
      <c r="K1346" t="s">
        <v>40</v>
      </c>
      <c r="L1346" t="s">
        <v>10499</v>
      </c>
      <c r="M1346" t="s">
        <v>10500</v>
      </c>
      <c r="N1346">
        <v>5134212</v>
      </c>
      <c r="O1346">
        <v>7</v>
      </c>
      <c r="P1346">
        <v>4813687</v>
      </c>
      <c r="Q1346">
        <v>158836</v>
      </c>
      <c r="R1346" t="s">
        <v>71</v>
      </c>
      <c r="S1346" t="s">
        <v>72</v>
      </c>
      <c r="T1346" t="s">
        <v>10501</v>
      </c>
      <c r="U1346" t="s">
        <v>10502</v>
      </c>
      <c r="V1346" t="s">
        <v>1302</v>
      </c>
      <c r="W1346" t="s">
        <v>10503</v>
      </c>
      <c r="X1346" t="s">
        <v>10503</v>
      </c>
      <c r="Y1346" t="s">
        <v>10503</v>
      </c>
      <c r="Z1346" t="s">
        <v>77</v>
      </c>
      <c r="AA1346" t="s">
        <v>9777</v>
      </c>
      <c r="AB1346" t="s">
        <v>44</v>
      </c>
      <c r="AC1346" t="s">
        <v>27</v>
      </c>
      <c r="AD1346" t="s">
        <v>19436</v>
      </c>
      <c r="AE1346">
        <v>3</v>
      </c>
      <c r="AF1346">
        <v>114</v>
      </c>
      <c r="AH1346" t="s">
        <v>18964</v>
      </c>
      <c r="AI1346" t="s">
        <v>19344</v>
      </c>
      <c r="AJ1346" t="s">
        <v>19343</v>
      </c>
      <c r="AK1346" s="8" t="s">
        <v>19367</v>
      </c>
      <c r="AL1346" s="8" t="s">
        <v>19343</v>
      </c>
    </row>
    <row r="1347" spans="1:38" hidden="1" x14ac:dyDescent="0.25">
      <c r="A1347" t="s">
        <v>9778</v>
      </c>
      <c r="B1347" t="s">
        <v>387</v>
      </c>
      <c r="C1347" t="s">
        <v>149</v>
      </c>
      <c r="D1347" t="s">
        <v>586</v>
      </c>
      <c r="F1347" t="s">
        <v>150</v>
      </c>
      <c r="H1347" t="s">
        <v>10504</v>
      </c>
      <c r="I1347" t="s">
        <v>10505</v>
      </c>
      <c r="J1347" t="s">
        <v>51</v>
      </c>
      <c r="K1347" t="s">
        <v>40</v>
      </c>
      <c r="L1347" t="s">
        <v>10506</v>
      </c>
      <c r="M1347" t="s">
        <v>10507</v>
      </c>
      <c r="N1347">
        <v>5135510</v>
      </c>
      <c r="O1347">
        <v>192</v>
      </c>
      <c r="P1347">
        <v>49866</v>
      </c>
      <c r="Q1347">
        <v>299766</v>
      </c>
      <c r="R1347" t="s">
        <v>733</v>
      </c>
      <c r="S1347" t="s">
        <v>72</v>
      </c>
      <c r="T1347" t="s">
        <v>10508</v>
      </c>
      <c r="U1347" t="s">
        <v>10509</v>
      </c>
      <c r="V1347" t="s">
        <v>157</v>
      </c>
      <c r="W1347" t="s">
        <v>826</v>
      </c>
      <c r="X1347" t="s">
        <v>826</v>
      </c>
      <c r="Y1347" t="s">
        <v>826</v>
      </c>
      <c r="Z1347" t="s">
        <v>827</v>
      </c>
      <c r="AA1347" t="s">
        <v>9778</v>
      </c>
      <c r="AB1347" t="s">
        <v>44</v>
      </c>
      <c r="AC1347" t="s">
        <v>27</v>
      </c>
      <c r="AD1347" t="s">
        <v>19436</v>
      </c>
      <c r="AE1347">
        <v>1</v>
      </c>
      <c r="AF1347">
        <v>88</v>
      </c>
      <c r="AH1347" t="s">
        <v>18964</v>
      </c>
      <c r="AI1347" t="s">
        <v>19344</v>
      </c>
      <c r="AJ1347" t="s">
        <v>19343</v>
      </c>
      <c r="AK1347" s="8" t="s">
        <v>47</v>
      </c>
      <c r="AL1347" s="8" t="s">
        <v>19344</v>
      </c>
    </row>
    <row r="1348" spans="1:38" hidden="1" x14ac:dyDescent="0.25">
      <c r="A1348" t="s">
        <v>9779</v>
      </c>
      <c r="B1348" t="s">
        <v>840</v>
      </c>
      <c r="C1348" t="s">
        <v>149</v>
      </c>
      <c r="H1348" t="s">
        <v>10510</v>
      </c>
      <c r="I1348" t="s">
        <v>10511</v>
      </c>
      <c r="J1348" t="s">
        <v>35</v>
      </c>
      <c r="K1348" t="s">
        <v>40</v>
      </c>
      <c r="L1348" t="s">
        <v>10512</v>
      </c>
      <c r="M1348" t="s">
        <v>10513</v>
      </c>
      <c r="N1348">
        <v>5135641</v>
      </c>
      <c r="O1348">
        <v>32</v>
      </c>
      <c r="P1348">
        <v>454622</v>
      </c>
      <c r="Q1348">
        <v>550</v>
      </c>
      <c r="R1348" t="s">
        <v>84</v>
      </c>
      <c r="S1348" t="s">
        <v>85</v>
      </c>
      <c r="T1348" t="s">
        <v>10514</v>
      </c>
      <c r="U1348" t="s">
        <v>10515</v>
      </c>
      <c r="V1348" t="s">
        <v>847</v>
      </c>
      <c r="W1348" t="s">
        <v>10516</v>
      </c>
      <c r="X1348" t="s">
        <v>10516</v>
      </c>
      <c r="Y1348" t="s">
        <v>10516</v>
      </c>
      <c r="Z1348" t="s">
        <v>10517</v>
      </c>
      <c r="AA1348" t="s">
        <v>9779</v>
      </c>
      <c r="AB1348" t="s">
        <v>44</v>
      </c>
      <c r="AC1348" t="s">
        <v>27</v>
      </c>
      <c r="AD1348" t="s">
        <v>19412</v>
      </c>
      <c r="AE1348" t="s">
        <v>46</v>
      </c>
      <c r="AF1348" t="s">
        <v>47</v>
      </c>
      <c r="AH1348" t="s">
        <v>40</v>
      </c>
      <c r="AI1348" t="s">
        <v>19343</v>
      </c>
      <c r="AJ1348" t="s">
        <v>19343</v>
      </c>
      <c r="AK1348" s="8" t="s">
        <v>47</v>
      </c>
      <c r="AL1348" s="8" t="s">
        <v>19344</v>
      </c>
    </row>
    <row r="1349" spans="1:38" hidden="1" x14ac:dyDescent="0.25">
      <c r="A1349" t="s">
        <v>9780</v>
      </c>
      <c r="C1349" t="s">
        <v>149</v>
      </c>
      <c r="H1349" t="s">
        <v>10518</v>
      </c>
      <c r="I1349" t="s">
        <v>10519</v>
      </c>
      <c r="J1349" t="s">
        <v>35</v>
      </c>
      <c r="K1349" t="s">
        <v>40</v>
      </c>
      <c r="L1349" t="s">
        <v>10520</v>
      </c>
      <c r="M1349" t="s">
        <v>10521</v>
      </c>
      <c r="N1349">
        <v>5136113</v>
      </c>
      <c r="O1349">
        <v>117</v>
      </c>
      <c r="P1349">
        <v>141468</v>
      </c>
      <c r="Q1349">
        <v>299766</v>
      </c>
      <c r="R1349" t="s">
        <v>733</v>
      </c>
      <c r="S1349" t="s">
        <v>72</v>
      </c>
      <c r="T1349" t="s">
        <v>10522</v>
      </c>
      <c r="U1349" t="s">
        <v>10523</v>
      </c>
      <c r="V1349" t="s">
        <v>2173</v>
      </c>
      <c r="W1349" t="s">
        <v>3233</v>
      </c>
      <c r="X1349" t="s">
        <v>238</v>
      </c>
      <c r="Y1349" t="s">
        <v>238</v>
      </c>
      <c r="Z1349" t="s">
        <v>3234</v>
      </c>
      <c r="AA1349" t="s">
        <v>9780</v>
      </c>
      <c r="AB1349" t="s">
        <v>44</v>
      </c>
      <c r="AC1349" t="s">
        <v>27</v>
      </c>
      <c r="AD1349" t="s">
        <v>19436</v>
      </c>
      <c r="AE1349">
        <v>1</v>
      </c>
      <c r="AF1349">
        <v>175</v>
      </c>
      <c r="AH1349" t="s">
        <v>19044</v>
      </c>
      <c r="AI1349" t="s">
        <v>19343</v>
      </c>
      <c r="AJ1349" t="s">
        <v>19343</v>
      </c>
      <c r="AK1349" s="8" t="s">
        <v>19371</v>
      </c>
      <c r="AL1349" s="8" t="s">
        <v>19344</v>
      </c>
    </row>
    <row r="1350" spans="1:38" hidden="1" x14ac:dyDescent="0.25">
      <c r="A1350" t="s">
        <v>9781</v>
      </c>
      <c r="C1350" t="s">
        <v>149</v>
      </c>
      <c r="H1350" t="s">
        <v>10524</v>
      </c>
      <c r="I1350" t="s">
        <v>10525</v>
      </c>
      <c r="J1350" t="s">
        <v>35</v>
      </c>
      <c r="K1350" t="s">
        <v>40</v>
      </c>
      <c r="L1350" t="s">
        <v>10526</v>
      </c>
      <c r="M1350" t="s">
        <v>10527</v>
      </c>
      <c r="N1350">
        <v>5136113</v>
      </c>
      <c r="O1350">
        <v>117</v>
      </c>
      <c r="P1350">
        <v>141468</v>
      </c>
      <c r="Q1350">
        <v>299766</v>
      </c>
      <c r="R1350" t="s">
        <v>733</v>
      </c>
      <c r="S1350" t="s">
        <v>72</v>
      </c>
      <c r="T1350" t="s">
        <v>10528</v>
      </c>
      <c r="U1350" t="s">
        <v>10529</v>
      </c>
      <c r="V1350" t="s">
        <v>2173</v>
      </c>
      <c r="W1350" t="s">
        <v>3233</v>
      </c>
      <c r="X1350" t="s">
        <v>238</v>
      </c>
      <c r="Y1350" t="s">
        <v>238</v>
      </c>
      <c r="Z1350" t="s">
        <v>3234</v>
      </c>
      <c r="AA1350" t="s">
        <v>9781</v>
      </c>
      <c r="AB1350" t="s">
        <v>44</v>
      </c>
      <c r="AC1350" t="s">
        <v>27</v>
      </c>
      <c r="AD1350" t="s">
        <v>19436</v>
      </c>
      <c r="AE1350">
        <v>1</v>
      </c>
      <c r="AF1350">
        <v>175</v>
      </c>
      <c r="AH1350" t="s">
        <v>19044</v>
      </c>
      <c r="AI1350" t="s">
        <v>19343</v>
      </c>
      <c r="AJ1350" t="s">
        <v>19343</v>
      </c>
      <c r="AK1350" s="8" t="s">
        <v>19371</v>
      </c>
      <c r="AL1350" s="8" t="s">
        <v>19344</v>
      </c>
    </row>
    <row r="1351" spans="1:38" hidden="1" x14ac:dyDescent="0.25">
      <c r="A1351" t="s">
        <v>9782</v>
      </c>
      <c r="B1351" t="s">
        <v>322</v>
      </c>
      <c r="C1351" t="s">
        <v>149</v>
      </c>
      <c r="H1351" t="s">
        <v>10530</v>
      </c>
      <c r="I1351" t="s">
        <v>10531</v>
      </c>
      <c r="J1351" t="s">
        <v>35</v>
      </c>
      <c r="K1351" t="s">
        <v>40</v>
      </c>
      <c r="L1351" t="s">
        <v>10532</v>
      </c>
      <c r="M1351" t="s">
        <v>10533</v>
      </c>
      <c r="N1351">
        <v>5136162</v>
      </c>
      <c r="O1351">
        <v>102</v>
      </c>
      <c r="P1351">
        <v>141363</v>
      </c>
      <c r="Q1351">
        <v>550</v>
      </c>
      <c r="R1351" t="s">
        <v>84</v>
      </c>
      <c r="S1351" t="s">
        <v>85</v>
      </c>
      <c r="T1351" t="s">
        <v>10534</v>
      </c>
      <c r="U1351" t="s">
        <v>10535</v>
      </c>
      <c r="V1351" t="s">
        <v>329</v>
      </c>
      <c r="W1351" t="s">
        <v>703</v>
      </c>
      <c r="X1351" t="s">
        <v>704</v>
      </c>
      <c r="Y1351" t="s">
        <v>704</v>
      </c>
      <c r="Z1351" t="s">
        <v>705</v>
      </c>
      <c r="AA1351" t="s">
        <v>9782</v>
      </c>
      <c r="AB1351" t="s">
        <v>44</v>
      </c>
      <c r="AC1351" t="s">
        <v>27</v>
      </c>
      <c r="AD1351" t="s">
        <v>19436</v>
      </c>
      <c r="AE1351">
        <v>1</v>
      </c>
      <c r="AF1351">
        <v>88</v>
      </c>
      <c r="AH1351" t="s">
        <v>19004</v>
      </c>
      <c r="AI1351" t="s">
        <v>19344</v>
      </c>
      <c r="AJ1351" t="s">
        <v>19343</v>
      </c>
      <c r="AK1351" s="8" t="s">
        <v>47</v>
      </c>
      <c r="AL1351" s="8" t="s">
        <v>19344</v>
      </c>
    </row>
    <row r="1352" spans="1:38" hidden="1" x14ac:dyDescent="0.25">
      <c r="A1352" t="s">
        <v>9783</v>
      </c>
      <c r="B1352" t="s">
        <v>10536</v>
      </c>
      <c r="H1352" t="s">
        <v>10537</v>
      </c>
      <c r="I1352" t="s">
        <v>10538</v>
      </c>
      <c r="J1352" t="s">
        <v>456</v>
      </c>
      <c r="K1352" t="s">
        <v>40</v>
      </c>
      <c r="L1352" t="s">
        <v>10539</v>
      </c>
      <c r="M1352" t="s">
        <v>40</v>
      </c>
      <c r="N1352">
        <v>5136349</v>
      </c>
      <c r="O1352">
        <v>3</v>
      </c>
      <c r="P1352">
        <v>4899400</v>
      </c>
      <c r="Q1352">
        <v>158836</v>
      </c>
      <c r="R1352" t="s">
        <v>71</v>
      </c>
      <c r="S1352" t="s">
        <v>72</v>
      </c>
      <c r="T1352" t="s">
        <v>10540</v>
      </c>
      <c r="U1352" t="s">
        <v>10541</v>
      </c>
      <c r="V1352" t="s">
        <v>3003</v>
      </c>
      <c r="W1352" t="s">
        <v>3408</v>
      </c>
      <c r="X1352" t="s">
        <v>849</v>
      </c>
      <c r="Y1352" t="s">
        <v>849</v>
      </c>
      <c r="Z1352" t="s">
        <v>2483</v>
      </c>
      <c r="AA1352" t="s">
        <v>9783</v>
      </c>
      <c r="AB1352" t="s">
        <v>44</v>
      </c>
      <c r="AC1352" t="s">
        <v>27</v>
      </c>
      <c r="AD1352" t="s">
        <v>19436</v>
      </c>
      <c r="AE1352">
        <v>1</v>
      </c>
      <c r="AF1352">
        <v>134</v>
      </c>
      <c r="AH1352" t="s">
        <v>18933</v>
      </c>
      <c r="AI1352" t="s">
        <v>19343</v>
      </c>
      <c r="AJ1352" t="s">
        <v>19343</v>
      </c>
      <c r="AK1352" s="8" t="s">
        <v>47</v>
      </c>
      <c r="AL1352" s="8" t="s">
        <v>19344</v>
      </c>
    </row>
    <row r="1353" spans="1:38" hidden="1" x14ac:dyDescent="0.25">
      <c r="A1353" t="s">
        <v>10542</v>
      </c>
      <c r="B1353" t="s">
        <v>387</v>
      </c>
      <c r="C1353" t="s">
        <v>149</v>
      </c>
      <c r="D1353" t="s">
        <v>1104</v>
      </c>
      <c r="E1353" t="s">
        <v>9535</v>
      </c>
      <c r="F1353" t="s">
        <v>1106</v>
      </c>
      <c r="H1353" t="s">
        <v>10549</v>
      </c>
      <c r="I1353" t="s">
        <v>10550</v>
      </c>
      <c r="J1353" t="s">
        <v>51</v>
      </c>
      <c r="K1353" t="s">
        <v>40</v>
      </c>
      <c r="L1353" t="s">
        <v>10551</v>
      </c>
      <c r="M1353" t="s">
        <v>10552</v>
      </c>
      <c r="N1353">
        <v>5136506</v>
      </c>
      <c r="O1353">
        <v>69</v>
      </c>
      <c r="P1353">
        <v>293038</v>
      </c>
      <c r="Q1353">
        <v>299766</v>
      </c>
      <c r="R1353" t="s">
        <v>733</v>
      </c>
      <c r="S1353" t="s">
        <v>72</v>
      </c>
      <c r="T1353" t="s">
        <v>10553</v>
      </c>
      <c r="U1353" t="s">
        <v>10554</v>
      </c>
      <c r="V1353" t="s">
        <v>157</v>
      </c>
      <c r="W1353" t="s">
        <v>1113</v>
      </c>
      <c r="X1353" t="s">
        <v>1113</v>
      </c>
      <c r="Y1353" t="s">
        <v>1113</v>
      </c>
      <c r="Z1353" t="s">
        <v>1114</v>
      </c>
      <c r="AA1353" t="s">
        <v>10542</v>
      </c>
      <c r="AB1353" t="s">
        <v>44</v>
      </c>
      <c r="AC1353" t="s">
        <v>27</v>
      </c>
      <c r="AD1353" t="s">
        <v>19436</v>
      </c>
      <c r="AE1353">
        <v>1</v>
      </c>
      <c r="AF1353">
        <v>204</v>
      </c>
      <c r="AH1353" t="s">
        <v>19012</v>
      </c>
      <c r="AI1353" t="s">
        <v>19343</v>
      </c>
      <c r="AJ1353" t="s">
        <v>19343</v>
      </c>
      <c r="AK1353" s="8" t="s">
        <v>19368</v>
      </c>
      <c r="AL1353" s="8" t="s">
        <v>19344</v>
      </c>
    </row>
    <row r="1354" spans="1:38" hidden="1" x14ac:dyDescent="0.25">
      <c r="A1354" t="s">
        <v>10543</v>
      </c>
      <c r="B1354" t="s">
        <v>715</v>
      </c>
      <c r="C1354" t="s">
        <v>149</v>
      </c>
      <c r="H1354" t="s">
        <v>10555</v>
      </c>
      <c r="I1354" t="s">
        <v>10556</v>
      </c>
      <c r="J1354" t="s">
        <v>51</v>
      </c>
      <c r="K1354" t="s">
        <v>40</v>
      </c>
      <c r="L1354" t="s">
        <v>10557</v>
      </c>
      <c r="M1354" t="s">
        <v>10558</v>
      </c>
      <c r="N1354">
        <v>5136800</v>
      </c>
      <c r="O1354">
        <v>47</v>
      </c>
      <c r="P1354">
        <v>209911</v>
      </c>
      <c r="Q1354">
        <v>550</v>
      </c>
      <c r="R1354" t="s">
        <v>84</v>
      </c>
      <c r="S1354" t="s">
        <v>85</v>
      </c>
      <c r="T1354" t="s">
        <v>40</v>
      </c>
      <c r="U1354" t="s">
        <v>10559</v>
      </c>
      <c r="V1354" t="s">
        <v>329</v>
      </c>
      <c r="W1354" t="s">
        <v>721</v>
      </c>
      <c r="X1354" t="s">
        <v>722</v>
      </c>
      <c r="Y1354" t="s">
        <v>722</v>
      </c>
      <c r="Z1354" t="s">
        <v>722</v>
      </c>
      <c r="AA1354" t="s">
        <v>10543</v>
      </c>
      <c r="AB1354" t="s">
        <v>44</v>
      </c>
      <c r="AC1354" t="s">
        <v>27</v>
      </c>
      <c r="AD1354" t="s">
        <v>19439</v>
      </c>
      <c r="AE1354" t="s">
        <v>46</v>
      </c>
      <c r="AF1354">
        <v>374</v>
      </c>
      <c r="AH1354" t="s">
        <v>19104</v>
      </c>
      <c r="AI1354" t="s">
        <v>19343</v>
      </c>
      <c r="AJ1354" t="s">
        <v>19343</v>
      </c>
      <c r="AK1354" s="8" t="s">
        <v>47</v>
      </c>
      <c r="AL1354" s="8" t="s">
        <v>19344</v>
      </c>
    </row>
    <row r="1355" spans="1:38" hidden="1" x14ac:dyDescent="0.25">
      <c r="A1355" t="s">
        <v>10544</v>
      </c>
      <c r="B1355" t="s">
        <v>715</v>
      </c>
      <c r="C1355" t="s">
        <v>149</v>
      </c>
      <c r="H1355" t="s">
        <v>10560</v>
      </c>
      <c r="I1355" t="s">
        <v>10561</v>
      </c>
      <c r="J1355" t="s">
        <v>51</v>
      </c>
      <c r="K1355" t="s">
        <v>40</v>
      </c>
      <c r="L1355" t="s">
        <v>10562</v>
      </c>
      <c r="M1355" t="s">
        <v>10563</v>
      </c>
      <c r="N1355">
        <v>5137156</v>
      </c>
      <c r="O1355">
        <v>47</v>
      </c>
      <c r="P1355">
        <v>286026</v>
      </c>
      <c r="Q1355">
        <v>550</v>
      </c>
      <c r="R1355" t="s">
        <v>84</v>
      </c>
      <c r="S1355" t="s">
        <v>85</v>
      </c>
      <c r="T1355" t="s">
        <v>40</v>
      </c>
      <c r="U1355" t="s">
        <v>10564</v>
      </c>
      <c r="V1355" t="s">
        <v>329</v>
      </c>
      <c r="W1355" t="s">
        <v>721</v>
      </c>
      <c r="X1355" t="s">
        <v>722</v>
      </c>
      <c r="Y1355" t="s">
        <v>722</v>
      </c>
      <c r="Z1355" t="s">
        <v>722</v>
      </c>
      <c r="AA1355" t="s">
        <v>10544</v>
      </c>
      <c r="AB1355" t="s">
        <v>44</v>
      </c>
      <c r="AC1355" t="s">
        <v>27</v>
      </c>
      <c r="AD1355" t="s">
        <v>19439</v>
      </c>
      <c r="AE1355" t="s">
        <v>46</v>
      </c>
      <c r="AF1355">
        <v>374</v>
      </c>
      <c r="AH1355" t="s">
        <v>19104</v>
      </c>
      <c r="AI1355" t="s">
        <v>19343</v>
      </c>
      <c r="AJ1355" t="s">
        <v>19343</v>
      </c>
      <c r="AK1355" s="8" t="s">
        <v>47</v>
      </c>
      <c r="AL1355" s="8" t="s">
        <v>19344</v>
      </c>
    </row>
    <row r="1356" spans="1:38" hidden="1" x14ac:dyDescent="0.25">
      <c r="A1356" t="s">
        <v>10545</v>
      </c>
      <c r="B1356" t="s">
        <v>715</v>
      </c>
      <c r="C1356" t="s">
        <v>149</v>
      </c>
      <c r="H1356" t="s">
        <v>10565</v>
      </c>
      <c r="I1356" t="s">
        <v>10566</v>
      </c>
      <c r="J1356" t="s">
        <v>35</v>
      </c>
      <c r="K1356" t="s">
        <v>40</v>
      </c>
      <c r="L1356" t="s">
        <v>10567</v>
      </c>
      <c r="M1356" t="s">
        <v>10568</v>
      </c>
      <c r="N1356">
        <v>5137676</v>
      </c>
      <c r="O1356">
        <v>127</v>
      </c>
      <c r="P1356">
        <v>217806</v>
      </c>
      <c r="Q1356">
        <v>550</v>
      </c>
      <c r="R1356" t="s">
        <v>84</v>
      </c>
      <c r="S1356" t="s">
        <v>85</v>
      </c>
      <c r="T1356" t="s">
        <v>40</v>
      </c>
      <c r="U1356" t="s">
        <v>10569</v>
      </c>
      <c r="V1356" t="s">
        <v>329</v>
      </c>
      <c r="W1356" t="s">
        <v>3049</v>
      </c>
      <c r="X1356" t="s">
        <v>722</v>
      </c>
      <c r="Y1356" t="s">
        <v>722</v>
      </c>
      <c r="Z1356" t="s">
        <v>722</v>
      </c>
      <c r="AA1356" t="s">
        <v>10545</v>
      </c>
      <c r="AB1356" t="s">
        <v>44</v>
      </c>
      <c r="AC1356" t="s">
        <v>27</v>
      </c>
      <c r="AD1356" t="s">
        <v>19436</v>
      </c>
      <c r="AE1356">
        <v>2</v>
      </c>
      <c r="AF1356">
        <v>145</v>
      </c>
      <c r="AH1356" t="s">
        <v>18955</v>
      </c>
      <c r="AI1356" t="s">
        <v>19343</v>
      </c>
      <c r="AJ1356" t="s">
        <v>19343</v>
      </c>
      <c r="AK1356" s="8" t="s">
        <v>47</v>
      </c>
      <c r="AL1356" s="8" t="s">
        <v>19343</v>
      </c>
    </row>
    <row r="1357" spans="1:38" hidden="1" x14ac:dyDescent="0.25">
      <c r="A1357" t="s">
        <v>10546</v>
      </c>
      <c r="B1357" t="s">
        <v>715</v>
      </c>
      <c r="C1357" t="s">
        <v>149</v>
      </c>
      <c r="H1357" t="s">
        <v>10570</v>
      </c>
      <c r="I1357" t="s">
        <v>10571</v>
      </c>
      <c r="J1357" t="s">
        <v>51</v>
      </c>
      <c r="K1357" t="s">
        <v>40</v>
      </c>
      <c r="L1357" t="s">
        <v>10572</v>
      </c>
      <c r="M1357" t="s">
        <v>10573</v>
      </c>
      <c r="N1357">
        <v>5138127</v>
      </c>
      <c r="O1357">
        <v>48</v>
      </c>
      <c r="P1357">
        <v>285987</v>
      </c>
      <c r="Q1357">
        <v>550</v>
      </c>
      <c r="R1357" t="s">
        <v>84</v>
      </c>
      <c r="S1357" t="s">
        <v>85</v>
      </c>
      <c r="T1357" t="s">
        <v>40</v>
      </c>
      <c r="U1357" t="s">
        <v>10574</v>
      </c>
      <c r="V1357" t="s">
        <v>329</v>
      </c>
      <c r="W1357" t="s">
        <v>721</v>
      </c>
      <c r="X1357" t="s">
        <v>722</v>
      </c>
      <c r="Y1357" t="s">
        <v>722</v>
      </c>
      <c r="Z1357" t="s">
        <v>722</v>
      </c>
      <c r="AA1357" t="s">
        <v>10546</v>
      </c>
      <c r="AB1357" t="s">
        <v>44</v>
      </c>
      <c r="AC1357" t="s">
        <v>27</v>
      </c>
      <c r="AD1357" t="s">
        <v>19439</v>
      </c>
      <c r="AE1357" t="s">
        <v>46</v>
      </c>
      <c r="AF1357">
        <v>374</v>
      </c>
      <c r="AH1357" t="s">
        <v>19104</v>
      </c>
      <c r="AI1357" t="s">
        <v>19343</v>
      </c>
      <c r="AJ1357" t="s">
        <v>19343</v>
      </c>
      <c r="AK1357" s="8" t="s">
        <v>47</v>
      </c>
      <c r="AL1357" s="8" t="s">
        <v>19344</v>
      </c>
    </row>
    <row r="1358" spans="1:38" hidden="1" x14ac:dyDescent="0.25">
      <c r="A1358" s="6" t="s">
        <v>10547</v>
      </c>
      <c r="B1358" s="6" t="s">
        <v>322</v>
      </c>
      <c r="C1358" s="6" t="s">
        <v>149</v>
      </c>
      <c r="D1358" s="6" t="s">
        <v>10575</v>
      </c>
      <c r="E1358" s="6"/>
      <c r="F1358" s="6" t="s">
        <v>10576</v>
      </c>
      <c r="G1358" s="6"/>
      <c r="H1358" s="6" t="s">
        <v>10577</v>
      </c>
      <c r="I1358" s="6" t="s">
        <v>10578</v>
      </c>
      <c r="J1358" s="6" t="s">
        <v>51</v>
      </c>
      <c r="K1358" s="6" t="s">
        <v>40</v>
      </c>
      <c r="L1358" s="6" t="s">
        <v>10579</v>
      </c>
      <c r="M1358" s="6" t="s">
        <v>10580</v>
      </c>
      <c r="N1358" s="6">
        <v>5138130</v>
      </c>
      <c r="O1358" s="6">
        <v>92</v>
      </c>
      <c r="P1358" s="6">
        <v>157468</v>
      </c>
      <c r="Q1358" s="6">
        <v>2494701</v>
      </c>
      <c r="R1358" s="6" t="s">
        <v>5524</v>
      </c>
      <c r="S1358" s="6" t="s">
        <v>5525</v>
      </c>
      <c r="T1358" s="6" t="s">
        <v>10581</v>
      </c>
      <c r="U1358" s="6" t="s">
        <v>10582</v>
      </c>
      <c r="V1358" s="6" t="s">
        <v>245</v>
      </c>
      <c r="W1358" s="6" t="s">
        <v>10583</v>
      </c>
      <c r="X1358" s="6" t="s">
        <v>10583</v>
      </c>
      <c r="Y1358" s="6" t="s">
        <v>10583</v>
      </c>
      <c r="Z1358" s="6" t="s">
        <v>10584</v>
      </c>
      <c r="AA1358" s="13" t="s">
        <v>10547</v>
      </c>
      <c r="AB1358" s="13" t="s">
        <v>44</v>
      </c>
      <c r="AC1358" s="13" t="s">
        <v>27</v>
      </c>
      <c r="AD1358" s="13" t="s">
        <v>19425</v>
      </c>
      <c r="AE1358" s="13" t="s">
        <v>46</v>
      </c>
      <c r="AF1358" s="13">
        <v>414</v>
      </c>
      <c r="AG1358" s="13" t="s">
        <v>18924</v>
      </c>
      <c r="AH1358" s="13" t="s">
        <v>40</v>
      </c>
      <c r="AI1358" t="s">
        <v>19343</v>
      </c>
      <c r="AJ1358" t="s">
        <v>19343</v>
      </c>
      <c r="AK1358" s="8" t="s">
        <v>47</v>
      </c>
      <c r="AL1358" s="8" t="s">
        <v>19344</v>
      </c>
    </row>
    <row r="1359" spans="1:38" hidden="1" x14ac:dyDescent="0.25">
      <c r="A1359" t="s">
        <v>10548</v>
      </c>
      <c r="B1359" t="s">
        <v>10585</v>
      </c>
      <c r="C1359" t="s">
        <v>149</v>
      </c>
      <c r="F1359" t="s">
        <v>2801</v>
      </c>
      <c r="H1359" t="s">
        <v>10586</v>
      </c>
      <c r="I1359" t="s">
        <v>10587</v>
      </c>
      <c r="J1359" t="s">
        <v>51</v>
      </c>
      <c r="K1359" t="s">
        <v>40</v>
      </c>
      <c r="L1359" t="s">
        <v>10588</v>
      </c>
      <c r="M1359" t="s">
        <v>10589</v>
      </c>
      <c r="N1359">
        <v>5138435</v>
      </c>
      <c r="O1359">
        <v>140</v>
      </c>
      <c r="P1359">
        <v>150165</v>
      </c>
      <c r="Q1359">
        <v>299766</v>
      </c>
      <c r="R1359" t="s">
        <v>733</v>
      </c>
      <c r="S1359" t="s">
        <v>72</v>
      </c>
      <c r="T1359" t="s">
        <v>10590</v>
      </c>
      <c r="U1359" t="s">
        <v>10591</v>
      </c>
      <c r="V1359" t="s">
        <v>157</v>
      </c>
      <c r="W1359" t="s">
        <v>2808</v>
      </c>
      <c r="X1359" t="s">
        <v>2808</v>
      </c>
      <c r="Y1359" t="s">
        <v>2808</v>
      </c>
      <c r="Z1359" t="s">
        <v>1096</v>
      </c>
      <c r="AA1359" t="s">
        <v>10548</v>
      </c>
      <c r="AB1359" t="s">
        <v>44</v>
      </c>
      <c r="AC1359" t="s">
        <v>27</v>
      </c>
      <c r="AD1359" t="s">
        <v>19436</v>
      </c>
      <c r="AE1359">
        <v>1</v>
      </c>
      <c r="AF1359">
        <v>510</v>
      </c>
      <c r="AH1359" t="s">
        <v>19105</v>
      </c>
      <c r="AI1359" t="s">
        <v>19343</v>
      </c>
      <c r="AJ1359" t="s">
        <v>19343</v>
      </c>
      <c r="AK1359" s="8" t="s">
        <v>19372</v>
      </c>
      <c r="AL1359" s="8" t="s">
        <v>19344</v>
      </c>
    </row>
    <row r="1360" spans="1:38" hidden="1" x14ac:dyDescent="0.25">
      <c r="A1360" t="s">
        <v>10592</v>
      </c>
      <c r="B1360" t="s">
        <v>387</v>
      </c>
      <c r="C1360" t="s">
        <v>387</v>
      </c>
      <c r="D1360" t="s">
        <v>387</v>
      </c>
      <c r="F1360" t="s">
        <v>388</v>
      </c>
      <c r="H1360" t="s">
        <v>10598</v>
      </c>
      <c r="I1360" t="s">
        <v>10599</v>
      </c>
      <c r="J1360" t="s">
        <v>51</v>
      </c>
      <c r="K1360" t="s">
        <v>40</v>
      </c>
      <c r="L1360">
        <v>20432</v>
      </c>
      <c r="M1360" t="s">
        <v>10600</v>
      </c>
      <c r="N1360">
        <v>5138981</v>
      </c>
      <c r="O1360">
        <v>79</v>
      </c>
      <c r="P1360">
        <v>185475</v>
      </c>
      <c r="Q1360">
        <v>1812935</v>
      </c>
      <c r="R1360" t="s">
        <v>689</v>
      </c>
      <c r="S1360" t="s">
        <v>690</v>
      </c>
      <c r="T1360" t="s">
        <v>10601</v>
      </c>
      <c r="U1360" t="s">
        <v>10602</v>
      </c>
      <c r="V1360" t="s">
        <v>157</v>
      </c>
      <c r="W1360" t="s">
        <v>394</v>
      </c>
      <c r="X1360" t="s">
        <v>394</v>
      </c>
      <c r="Y1360" t="s">
        <v>394</v>
      </c>
      <c r="Z1360" t="s">
        <v>259</v>
      </c>
      <c r="AA1360" t="s">
        <v>10592</v>
      </c>
      <c r="AB1360" t="s">
        <v>44</v>
      </c>
      <c r="AC1360" t="s">
        <v>27</v>
      </c>
      <c r="AD1360" t="s">
        <v>19430</v>
      </c>
      <c r="AE1360" t="s">
        <v>46</v>
      </c>
      <c r="AF1360">
        <v>596</v>
      </c>
      <c r="AH1360" t="s">
        <v>18933</v>
      </c>
      <c r="AI1360" t="s">
        <v>19343</v>
      </c>
      <c r="AJ1360" t="s">
        <v>19343</v>
      </c>
      <c r="AK1360" s="8" t="s">
        <v>47</v>
      </c>
      <c r="AL1360" s="8" t="s">
        <v>19344</v>
      </c>
    </row>
    <row r="1361" spans="1:38" hidden="1" x14ac:dyDescent="0.25">
      <c r="A1361" t="s">
        <v>10593</v>
      </c>
      <c r="B1361" t="s">
        <v>322</v>
      </c>
      <c r="C1361" t="s">
        <v>149</v>
      </c>
      <c r="H1361" t="s">
        <v>10603</v>
      </c>
      <c r="I1361" t="s">
        <v>10604</v>
      </c>
      <c r="J1361" t="s">
        <v>35</v>
      </c>
      <c r="K1361" t="s">
        <v>40</v>
      </c>
      <c r="L1361" t="s">
        <v>10605</v>
      </c>
      <c r="M1361" t="s">
        <v>10606</v>
      </c>
      <c r="N1361">
        <v>5140019</v>
      </c>
      <c r="O1361">
        <v>131</v>
      </c>
      <c r="P1361">
        <v>98853</v>
      </c>
      <c r="Q1361">
        <v>550</v>
      </c>
      <c r="R1361" t="s">
        <v>84</v>
      </c>
      <c r="S1361" t="s">
        <v>85</v>
      </c>
      <c r="T1361" t="s">
        <v>10607</v>
      </c>
      <c r="U1361" t="s">
        <v>10608</v>
      </c>
      <c r="V1361" t="s">
        <v>329</v>
      </c>
      <c r="W1361" t="s">
        <v>703</v>
      </c>
      <c r="X1361" t="s">
        <v>704</v>
      </c>
      <c r="Y1361" t="s">
        <v>704</v>
      </c>
      <c r="Z1361" t="s">
        <v>705</v>
      </c>
      <c r="AA1361" t="s">
        <v>10593</v>
      </c>
      <c r="AB1361" t="s">
        <v>44</v>
      </c>
      <c r="AC1361" t="s">
        <v>27</v>
      </c>
      <c r="AD1361" t="s">
        <v>19436</v>
      </c>
      <c r="AE1361">
        <v>4</v>
      </c>
      <c r="AF1361">
        <v>198</v>
      </c>
      <c r="AH1361" t="s">
        <v>19106</v>
      </c>
      <c r="AI1361" t="s">
        <v>19344</v>
      </c>
      <c r="AJ1361" t="s">
        <v>19343</v>
      </c>
      <c r="AK1361" s="8" t="s">
        <v>47</v>
      </c>
      <c r="AL1361" s="8" t="s">
        <v>19343</v>
      </c>
    </row>
    <row r="1362" spans="1:38" hidden="1" x14ac:dyDescent="0.25">
      <c r="A1362" t="s">
        <v>10594</v>
      </c>
      <c r="B1362" t="s">
        <v>322</v>
      </c>
      <c r="C1362" t="s">
        <v>149</v>
      </c>
      <c r="H1362" t="s">
        <v>10609</v>
      </c>
      <c r="I1362" t="s">
        <v>10610</v>
      </c>
      <c r="J1362" t="s">
        <v>35</v>
      </c>
      <c r="K1362" t="s">
        <v>40</v>
      </c>
      <c r="L1362" t="s">
        <v>10611</v>
      </c>
      <c r="M1362" t="s">
        <v>10612</v>
      </c>
      <c r="N1362">
        <v>5140903</v>
      </c>
      <c r="O1362">
        <v>75</v>
      </c>
      <c r="P1362">
        <v>149153</v>
      </c>
      <c r="Q1362">
        <v>550</v>
      </c>
      <c r="R1362" t="s">
        <v>84</v>
      </c>
      <c r="S1362" t="s">
        <v>85</v>
      </c>
      <c r="T1362" t="s">
        <v>10613</v>
      </c>
      <c r="U1362" t="s">
        <v>10614</v>
      </c>
      <c r="V1362" t="s">
        <v>329</v>
      </c>
      <c r="W1362" t="s">
        <v>703</v>
      </c>
      <c r="X1362" t="s">
        <v>704</v>
      </c>
      <c r="Y1362" t="s">
        <v>704</v>
      </c>
      <c r="Z1362" t="s">
        <v>705</v>
      </c>
      <c r="AA1362" t="s">
        <v>10594</v>
      </c>
      <c r="AB1362" t="s">
        <v>44</v>
      </c>
      <c r="AC1362" t="s">
        <v>27</v>
      </c>
      <c r="AD1362" t="s">
        <v>19436</v>
      </c>
      <c r="AE1362">
        <v>1</v>
      </c>
      <c r="AF1362">
        <v>65</v>
      </c>
      <c r="AH1362" t="s">
        <v>18964</v>
      </c>
      <c r="AI1362" t="s">
        <v>19344</v>
      </c>
      <c r="AJ1362" t="s">
        <v>19343</v>
      </c>
      <c r="AK1362" s="8" t="s">
        <v>47</v>
      </c>
      <c r="AL1362" s="8" t="s">
        <v>19344</v>
      </c>
    </row>
    <row r="1363" spans="1:38" hidden="1" x14ac:dyDescent="0.25">
      <c r="A1363" t="s">
        <v>10595</v>
      </c>
      <c r="B1363" t="s">
        <v>10585</v>
      </c>
      <c r="C1363" t="s">
        <v>149</v>
      </c>
      <c r="F1363" t="s">
        <v>2801</v>
      </c>
      <c r="H1363" t="s">
        <v>10615</v>
      </c>
      <c r="I1363" t="s">
        <v>10616</v>
      </c>
      <c r="J1363" t="s">
        <v>51</v>
      </c>
      <c r="K1363" t="s">
        <v>40</v>
      </c>
      <c r="L1363" t="s">
        <v>10617</v>
      </c>
      <c r="M1363" t="s">
        <v>10618</v>
      </c>
      <c r="N1363">
        <v>5141357</v>
      </c>
      <c r="O1363">
        <v>144</v>
      </c>
      <c r="P1363">
        <v>156361</v>
      </c>
      <c r="Q1363">
        <v>299766</v>
      </c>
      <c r="R1363" t="s">
        <v>733</v>
      </c>
      <c r="S1363" t="s">
        <v>72</v>
      </c>
      <c r="T1363" t="s">
        <v>10619</v>
      </c>
      <c r="U1363" t="s">
        <v>10620</v>
      </c>
      <c r="V1363" t="s">
        <v>157</v>
      </c>
      <c r="W1363" t="s">
        <v>6381</v>
      </c>
      <c r="X1363" t="s">
        <v>6381</v>
      </c>
      <c r="Y1363" t="s">
        <v>6381</v>
      </c>
      <c r="Z1363" t="s">
        <v>1096</v>
      </c>
      <c r="AA1363" t="s">
        <v>10595</v>
      </c>
      <c r="AB1363" t="s">
        <v>44</v>
      </c>
      <c r="AC1363" t="s">
        <v>27</v>
      </c>
      <c r="AD1363" t="s">
        <v>19436</v>
      </c>
      <c r="AE1363">
        <v>1</v>
      </c>
      <c r="AF1363">
        <v>510</v>
      </c>
      <c r="AH1363" t="s">
        <v>19105</v>
      </c>
      <c r="AI1363" t="s">
        <v>19343</v>
      </c>
      <c r="AJ1363" t="s">
        <v>19343</v>
      </c>
      <c r="AK1363" s="8" t="s">
        <v>19372</v>
      </c>
      <c r="AL1363" s="8" t="s">
        <v>19344</v>
      </c>
    </row>
    <row r="1364" spans="1:38" hidden="1" x14ac:dyDescent="0.25">
      <c r="A1364" t="s">
        <v>10596</v>
      </c>
      <c r="B1364" t="s">
        <v>369</v>
      </c>
      <c r="C1364" t="s">
        <v>149</v>
      </c>
      <c r="D1364" t="s">
        <v>1104</v>
      </c>
      <c r="E1364" t="s">
        <v>8867</v>
      </c>
      <c r="F1364" t="s">
        <v>1106</v>
      </c>
      <c r="H1364" t="s">
        <v>10621</v>
      </c>
      <c r="I1364" t="s">
        <v>10622</v>
      </c>
      <c r="J1364" t="s">
        <v>51</v>
      </c>
      <c r="K1364" t="s">
        <v>40</v>
      </c>
      <c r="L1364" t="s">
        <v>10623</v>
      </c>
      <c r="M1364" t="s">
        <v>10624</v>
      </c>
      <c r="N1364">
        <v>5143082</v>
      </c>
      <c r="O1364">
        <v>104</v>
      </c>
      <c r="P1364">
        <v>180164</v>
      </c>
      <c r="Q1364">
        <v>299766</v>
      </c>
      <c r="R1364" t="s">
        <v>733</v>
      </c>
      <c r="S1364" t="s">
        <v>72</v>
      </c>
      <c r="T1364" t="s">
        <v>10625</v>
      </c>
      <c r="U1364" t="s">
        <v>10626</v>
      </c>
      <c r="V1364" t="s">
        <v>157</v>
      </c>
      <c r="W1364" t="s">
        <v>3855</v>
      </c>
      <c r="X1364" t="s">
        <v>3855</v>
      </c>
      <c r="Y1364" t="s">
        <v>3855</v>
      </c>
      <c r="Z1364" t="s">
        <v>596</v>
      </c>
      <c r="AA1364" t="s">
        <v>10596</v>
      </c>
      <c r="AB1364" t="s">
        <v>44</v>
      </c>
      <c r="AC1364" t="s">
        <v>27</v>
      </c>
      <c r="AD1364" t="s">
        <v>19436</v>
      </c>
      <c r="AE1364">
        <v>1</v>
      </c>
      <c r="AF1364">
        <v>93</v>
      </c>
      <c r="AH1364" t="s">
        <v>18955</v>
      </c>
      <c r="AI1364" t="s">
        <v>19343</v>
      </c>
      <c r="AJ1364" t="s">
        <v>19343</v>
      </c>
      <c r="AK1364" s="8" t="s">
        <v>19375</v>
      </c>
      <c r="AL1364" s="8" t="s">
        <v>19344</v>
      </c>
    </row>
    <row r="1365" spans="1:38" hidden="1" x14ac:dyDescent="0.25">
      <c r="A1365" t="s">
        <v>10597</v>
      </c>
      <c r="B1365" t="s">
        <v>715</v>
      </c>
      <c r="C1365" t="s">
        <v>149</v>
      </c>
      <c r="H1365" t="s">
        <v>10627</v>
      </c>
      <c r="I1365" t="s">
        <v>10628</v>
      </c>
      <c r="J1365" t="s">
        <v>35</v>
      </c>
      <c r="K1365" t="s">
        <v>40</v>
      </c>
      <c r="L1365" t="s">
        <v>10629</v>
      </c>
      <c r="M1365" t="s">
        <v>10630</v>
      </c>
      <c r="N1365">
        <v>5143129</v>
      </c>
      <c r="O1365">
        <v>51</v>
      </c>
      <c r="P1365">
        <v>431144</v>
      </c>
      <c r="Q1365">
        <v>550</v>
      </c>
      <c r="R1365" t="s">
        <v>84</v>
      </c>
      <c r="S1365" t="s">
        <v>85</v>
      </c>
      <c r="T1365" t="s">
        <v>40</v>
      </c>
      <c r="U1365" t="s">
        <v>10631</v>
      </c>
      <c r="V1365" t="s">
        <v>329</v>
      </c>
      <c r="W1365" t="s">
        <v>3049</v>
      </c>
      <c r="X1365" t="s">
        <v>722</v>
      </c>
      <c r="Y1365" t="s">
        <v>722</v>
      </c>
      <c r="Z1365" t="s">
        <v>722</v>
      </c>
      <c r="AA1365" t="s">
        <v>10597</v>
      </c>
      <c r="AB1365" t="s">
        <v>44</v>
      </c>
      <c r="AC1365" t="s">
        <v>27</v>
      </c>
      <c r="AD1365" t="s">
        <v>19436</v>
      </c>
      <c r="AE1365">
        <v>1</v>
      </c>
      <c r="AF1365">
        <v>106</v>
      </c>
      <c r="AH1365" t="s">
        <v>18967</v>
      </c>
      <c r="AI1365" t="s">
        <v>19343</v>
      </c>
      <c r="AJ1365" t="s">
        <v>19343</v>
      </c>
      <c r="AK1365" s="8" t="s">
        <v>47</v>
      </c>
      <c r="AL1365" s="8" t="s">
        <v>19344</v>
      </c>
    </row>
    <row r="1366" spans="1:38" hidden="1" x14ac:dyDescent="0.25">
      <c r="A1366" t="s">
        <v>10632</v>
      </c>
      <c r="B1366" t="s">
        <v>10633</v>
      </c>
      <c r="C1366" t="s">
        <v>10634</v>
      </c>
      <c r="F1366" t="s">
        <v>2421</v>
      </c>
      <c r="H1366" t="s">
        <v>10635</v>
      </c>
      <c r="I1366" t="s">
        <v>10636</v>
      </c>
      <c r="J1366" t="s">
        <v>51</v>
      </c>
      <c r="K1366" t="s">
        <v>40</v>
      </c>
      <c r="L1366" t="s">
        <v>10637</v>
      </c>
      <c r="M1366" t="s">
        <v>10638</v>
      </c>
      <c r="N1366">
        <v>5144631</v>
      </c>
      <c r="O1366">
        <v>411</v>
      </c>
      <c r="P1366">
        <v>48808</v>
      </c>
      <c r="Q1366">
        <v>2511982</v>
      </c>
      <c r="R1366" t="s">
        <v>10639</v>
      </c>
      <c r="S1366" t="s">
        <v>10640</v>
      </c>
      <c r="T1366" t="s">
        <v>10641</v>
      </c>
      <c r="U1366" t="s">
        <v>10642</v>
      </c>
      <c r="V1366" t="s">
        <v>2430</v>
      </c>
      <c r="W1366" t="s">
        <v>2431</v>
      </c>
      <c r="X1366" t="s">
        <v>2431</v>
      </c>
      <c r="Y1366" t="s">
        <v>2431</v>
      </c>
      <c r="Z1366" t="s">
        <v>2432</v>
      </c>
      <c r="AA1366" t="s">
        <v>10632</v>
      </c>
      <c r="AB1366" t="s">
        <v>44</v>
      </c>
      <c r="AC1366" t="s">
        <v>27</v>
      </c>
      <c r="AD1366" t="s">
        <v>19436</v>
      </c>
      <c r="AE1366">
        <v>3</v>
      </c>
      <c r="AF1366">
        <v>996</v>
      </c>
      <c r="AH1366" t="s">
        <v>18948</v>
      </c>
      <c r="AI1366" t="s">
        <v>19344</v>
      </c>
      <c r="AJ1366" t="s">
        <v>19343</v>
      </c>
      <c r="AK1366" s="8" t="s">
        <v>19395</v>
      </c>
      <c r="AL1366" s="8" t="s">
        <v>19343</v>
      </c>
    </row>
    <row r="1367" spans="1:38" hidden="1" x14ac:dyDescent="0.25">
      <c r="A1367" t="s">
        <v>10643</v>
      </c>
      <c r="B1367" t="s">
        <v>387</v>
      </c>
      <c r="C1367" t="s">
        <v>149</v>
      </c>
      <c r="D1367" t="s">
        <v>1104</v>
      </c>
      <c r="E1367" t="s">
        <v>7753</v>
      </c>
      <c r="F1367" t="s">
        <v>1106</v>
      </c>
      <c r="H1367" t="s">
        <v>10662</v>
      </c>
      <c r="I1367" t="s">
        <v>10663</v>
      </c>
      <c r="J1367" t="s">
        <v>51</v>
      </c>
      <c r="K1367" t="s">
        <v>40</v>
      </c>
      <c r="L1367" t="s">
        <v>10664</v>
      </c>
      <c r="M1367" t="s">
        <v>10665</v>
      </c>
      <c r="N1367">
        <v>5145795</v>
      </c>
      <c r="O1367">
        <v>93</v>
      </c>
      <c r="P1367">
        <v>281366</v>
      </c>
      <c r="Q1367">
        <v>299766</v>
      </c>
      <c r="R1367" t="s">
        <v>733</v>
      </c>
      <c r="S1367" t="s">
        <v>72</v>
      </c>
      <c r="T1367" t="s">
        <v>10666</v>
      </c>
      <c r="U1367" t="s">
        <v>10667</v>
      </c>
      <c r="V1367" t="s">
        <v>157</v>
      </c>
      <c r="W1367" t="s">
        <v>1113</v>
      </c>
      <c r="X1367" t="s">
        <v>1113</v>
      </c>
      <c r="Y1367" t="s">
        <v>1113</v>
      </c>
      <c r="Z1367" t="s">
        <v>1114</v>
      </c>
      <c r="AA1367" t="s">
        <v>10643</v>
      </c>
      <c r="AB1367" t="s">
        <v>44</v>
      </c>
      <c r="AC1367" t="s">
        <v>27</v>
      </c>
      <c r="AD1367" t="s">
        <v>19436</v>
      </c>
      <c r="AE1367">
        <v>1</v>
      </c>
      <c r="AF1367">
        <v>93</v>
      </c>
      <c r="AH1367" t="s">
        <v>19107</v>
      </c>
      <c r="AI1367" t="s">
        <v>19344</v>
      </c>
      <c r="AJ1367" t="s">
        <v>19343</v>
      </c>
      <c r="AK1367" s="8" t="s">
        <v>19372</v>
      </c>
      <c r="AL1367" s="8" t="s">
        <v>19344</v>
      </c>
    </row>
    <row r="1368" spans="1:38" hidden="1" x14ac:dyDescent="0.25">
      <c r="A1368" t="s">
        <v>10644</v>
      </c>
      <c r="B1368" t="s">
        <v>322</v>
      </c>
      <c r="C1368" t="s">
        <v>149</v>
      </c>
      <c r="H1368" t="s">
        <v>10668</v>
      </c>
      <c r="I1368" t="s">
        <v>10669</v>
      </c>
      <c r="J1368" t="s">
        <v>35</v>
      </c>
      <c r="K1368" t="s">
        <v>40</v>
      </c>
      <c r="L1368" t="s">
        <v>10670</v>
      </c>
      <c r="M1368" t="s">
        <v>10671</v>
      </c>
      <c r="N1368">
        <v>5145981</v>
      </c>
      <c r="O1368">
        <v>76</v>
      </c>
      <c r="P1368">
        <v>208841</v>
      </c>
      <c r="Q1368">
        <v>550</v>
      </c>
      <c r="R1368" t="s">
        <v>84</v>
      </c>
      <c r="S1368" t="s">
        <v>85</v>
      </c>
      <c r="T1368" t="s">
        <v>10672</v>
      </c>
      <c r="U1368" t="s">
        <v>10673</v>
      </c>
      <c r="V1368" t="s">
        <v>329</v>
      </c>
      <c r="W1368" t="s">
        <v>703</v>
      </c>
      <c r="X1368" t="s">
        <v>704</v>
      </c>
      <c r="Y1368" t="s">
        <v>704</v>
      </c>
      <c r="Z1368" t="s">
        <v>705</v>
      </c>
      <c r="AA1368" t="s">
        <v>10644</v>
      </c>
      <c r="AB1368" t="s">
        <v>44</v>
      </c>
      <c r="AC1368" t="s">
        <v>27</v>
      </c>
      <c r="AD1368" t="s">
        <v>19436</v>
      </c>
      <c r="AE1368">
        <v>2</v>
      </c>
      <c r="AF1368">
        <v>118</v>
      </c>
      <c r="AH1368" t="s">
        <v>19088</v>
      </c>
      <c r="AI1368" t="s">
        <v>19344</v>
      </c>
      <c r="AJ1368" t="s">
        <v>19343</v>
      </c>
      <c r="AK1368" s="8" t="s">
        <v>47</v>
      </c>
      <c r="AL1368" s="8" t="s">
        <v>19343</v>
      </c>
    </row>
    <row r="1369" spans="1:38" hidden="1" x14ac:dyDescent="0.25">
      <c r="A1369" t="s">
        <v>10645</v>
      </c>
      <c r="C1369" t="s">
        <v>149</v>
      </c>
      <c r="H1369" t="s">
        <v>10674</v>
      </c>
      <c r="I1369" t="s">
        <v>10675</v>
      </c>
      <c r="J1369" t="s">
        <v>51</v>
      </c>
      <c r="K1369" t="s">
        <v>40</v>
      </c>
      <c r="L1369" t="s">
        <v>10676</v>
      </c>
      <c r="M1369" t="s">
        <v>10677</v>
      </c>
      <c r="N1369">
        <v>5146035</v>
      </c>
      <c r="O1369">
        <v>228</v>
      </c>
      <c r="P1369">
        <v>58988</v>
      </c>
      <c r="Q1369">
        <v>550</v>
      </c>
      <c r="R1369" t="s">
        <v>84</v>
      </c>
      <c r="S1369" t="s">
        <v>85</v>
      </c>
      <c r="T1369" t="s">
        <v>10678</v>
      </c>
      <c r="U1369" t="s">
        <v>10679</v>
      </c>
      <c r="V1369" t="s">
        <v>8640</v>
      </c>
      <c r="W1369" t="s">
        <v>8641</v>
      </c>
      <c r="X1369" t="s">
        <v>8642</v>
      </c>
      <c r="Y1369" t="s">
        <v>8642</v>
      </c>
      <c r="Z1369" t="s">
        <v>1854</v>
      </c>
      <c r="AA1369" t="s">
        <v>10645</v>
      </c>
      <c r="AB1369" t="s">
        <v>44</v>
      </c>
      <c r="AC1369" t="s">
        <v>27</v>
      </c>
      <c r="AD1369" t="s">
        <v>19436</v>
      </c>
      <c r="AE1369">
        <v>2</v>
      </c>
      <c r="AF1369">
        <v>78</v>
      </c>
      <c r="AH1369" t="s">
        <v>19058</v>
      </c>
      <c r="AI1369" t="s">
        <v>19343</v>
      </c>
      <c r="AJ1369" t="s">
        <v>19343</v>
      </c>
      <c r="AK1369" s="8" t="s">
        <v>19370</v>
      </c>
      <c r="AL1369" s="8" t="s">
        <v>19343</v>
      </c>
    </row>
    <row r="1370" spans="1:38" hidden="1" x14ac:dyDescent="0.25">
      <c r="A1370" t="s">
        <v>10646</v>
      </c>
      <c r="B1370" t="s">
        <v>322</v>
      </c>
      <c r="C1370" t="s">
        <v>149</v>
      </c>
      <c r="H1370" t="s">
        <v>10680</v>
      </c>
      <c r="I1370" t="s">
        <v>10681</v>
      </c>
      <c r="J1370" t="s">
        <v>35</v>
      </c>
      <c r="K1370" t="s">
        <v>40</v>
      </c>
      <c r="L1370" t="s">
        <v>10682</v>
      </c>
      <c r="M1370" t="s">
        <v>10683</v>
      </c>
      <c r="N1370">
        <v>5147029</v>
      </c>
      <c r="O1370">
        <v>70</v>
      </c>
      <c r="P1370">
        <v>183787</v>
      </c>
      <c r="Q1370">
        <v>550</v>
      </c>
      <c r="R1370" t="s">
        <v>84</v>
      </c>
      <c r="S1370" t="s">
        <v>85</v>
      </c>
      <c r="T1370" t="s">
        <v>10684</v>
      </c>
      <c r="U1370" t="s">
        <v>10685</v>
      </c>
      <c r="V1370" t="s">
        <v>329</v>
      </c>
      <c r="W1370" t="s">
        <v>703</v>
      </c>
      <c r="X1370" t="s">
        <v>704</v>
      </c>
      <c r="Y1370" t="s">
        <v>704</v>
      </c>
      <c r="Z1370" t="s">
        <v>705</v>
      </c>
      <c r="AA1370" t="s">
        <v>10646</v>
      </c>
      <c r="AB1370" t="s">
        <v>44</v>
      </c>
      <c r="AC1370" t="s">
        <v>27</v>
      </c>
      <c r="AD1370" t="s">
        <v>19436</v>
      </c>
      <c r="AE1370">
        <v>1</v>
      </c>
      <c r="AF1370">
        <v>65</v>
      </c>
      <c r="AH1370" t="s">
        <v>18964</v>
      </c>
      <c r="AI1370" t="s">
        <v>19343</v>
      </c>
      <c r="AJ1370" t="s">
        <v>19343</v>
      </c>
      <c r="AK1370" s="8" t="s">
        <v>47</v>
      </c>
      <c r="AL1370" s="8" t="s">
        <v>19344</v>
      </c>
    </row>
    <row r="1371" spans="1:38" hidden="1" x14ac:dyDescent="0.25">
      <c r="A1371" t="s">
        <v>10647</v>
      </c>
      <c r="C1371" t="s">
        <v>149</v>
      </c>
      <c r="H1371" t="s">
        <v>10686</v>
      </c>
      <c r="I1371" t="s">
        <v>10687</v>
      </c>
      <c r="J1371" t="s">
        <v>51</v>
      </c>
      <c r="K1371" t="s">
        <v>40</v>
      </c>
      <c r="L1371" t="s">
        <v>10688</v>
      </c>
      <c r="M1371" t="s">
        <v>10689</v>
      </c>
      <c r="N1371">
        <v>5147892</v>
      </c>
      <c r="O1371">
        <v>149</v>
      </c>
      <c r="P1371">
        <v>101102</v>
      </c>
      <c r="Q1371">
        <v>158836</v>
      </c>
      <c r="R1371" t="s">
        <v>71</v>
      </c>
      <c r="S1371" t="s">
        <v>72</v>
      </c>
      <c r="T1371" t="s">
        <v>10690</v>
      </c>
      <c r="U1371" t="s">
        <v>10691</v>
      </c>
      <c r="V1371" t="s">
        <v>245</v>
      </c>
      <c r="W1371" t="s">
        <v>246</v>
      </c>
      <c r="X1371" t="s">
        <v>246</v>
      </c>
      <c r="Y1371" t="s">
        <v>246</v>
      </c>
      <c r="Z1371" t="s">
        <v>247</v>
      </c>
      <c r="AA1371" t="s">
        <v>10647</v>
      </c>
      <c r="AB1371" t="s">
        <v>44</v>
      </c>
      <c r="AC1371" t="s">
        <v>27</v>
      </c>
      <c r="AD1371" t="s">
        <v>19436</v>
      </c>
      <c r="AE1371">
        <v>2</v>
      </c>
      <c r="AF1371">
        <v>97</v>
      </c>
      <c r="AH1371" t="s">
        <v>19108</v>
      </c>
      <c r="AI1371" t="s">
        <v>19344</v>
      </c>
      <c r="AJ1371" t="s">
        <v>19343</v>
      </c>
      <c r="AK1371" s="8" t="s">
        <v>19375</v>
      </c>
      <c r="AL1371" s="8" t="s">
        <v>19343</v>
      </c>
    </row>
    <row r="1372" spans="1:38" hidden="1" x14ac:dyDescent="0.25">
      <c r="A1372" t="s">
        <v>10648</v>
      </c>
      <c r="B1372" t="s">
        <v>322</v>
      </c>
      <c r="C1372" t="s">
        <v>149</v>
      </c>
      <c r="H1372" t="s">
        <v>10692</v>
      </c>
      <c r="I1372" t="s">
        <v>10693</v>
      </c>
      <c r="J1372" t="s">
        <v>35</v>
      </c>
      <c r="K1372" t="s">
        <v>40</v>
      </c>
      <c r="L1372" t="s">
        <v>10694</v>
      </c>
      <c r="M1372" t="s">
        <v>10695</v>
      </c>
      <c r="N1372">
        <v>5148872</v>
      </c>
      <c r="O1372">
        <v>86</v>
      </c>
      <c r="P1372">
        <v>153907</v>
      </c>
      <c r="Q1372">
        <v>550</v>
      </c>
      <c r="R1372" t="s">
        <v>84</v>
      </c>
      <c r="S1372" t="s">
        <v>85</v>
      </c>
      <c r="T1372" t="s">
        <v>10696</v>
      </c>
      <c r="U1372" t="s">
        <v>10697</v>
      </c>
      <c r="V1372" t="s">
        <v>329</v>
      </c>
      <c r="W1372" t="s">
        <v>703</v>
      </c>
      <c r="X1372" t="s">
        <v>704</v>
      </c>
      <c r="Y1372" t="s">
        <v>704</v>
      </c>
      <c r="Z1372" t="s">
        <v>705</v>
      </c>
      <c r="AA1372" t="s">
        <v>10648</v>
      </c>
      <c r="AB1372" t="s">
        <v>44</v>
      </c>
      <c r="AC1372" t="s">
        <v>27</v>
      </c>
      <c r="AD1372" t="s">
        <v>19436</v>
      </c>
      <c r="AE1372">
        <v>4</v>
      </c>
      <c r="AF1372">
        <v>108</v>
      </c>
      <c r="AH1372" t="s">
        <v>19012</v>
      </c>
      <c r="AI1372" t="s">
        <v>19344</v>
      </c>
      <c r="AJ1372" t="s">
        <v>19343</v>
      </c>
      <c r="AK1372" s="8" t="s">
        <v>47</v>
      </c>
      <c r="AL1372" s="8" t="s">
        <v>19343</v>
      </c>
    </row>
    <row r="1373" spans="1:38" hidden="1" x14ac:dyDescent="0.25">
      <c r="A1373" t="s">
        <v>10649</v>
      </c>
      <c r="B1373" t="s">
        <v>387</v>
      </c>
      <c r="C1373" t="s">
        <v>149</v>
      </c>
      <c r="D1373" t="s">
        <v>586</v>
      </c>
      <c r="F1373" t="s">
        <v>150</v>
      </c>
      <c r="H1373" t="s">
        <v>10698</v>
      </c>
      <c r="I1373" t="s">
        <v>10699</v>
      </c>
      <c r="J1373" t="s">
        <v>51</v>
      </c>
      <c r="K1373" t="s">
        <v>40</v>
      </c>
      <c r="L1373" t="s">
        <v>10700</v>
      </c>
      <c r="M1373" t="s">
        <v>10701</v>
      </c>
      <c r="N1373">
        <v>5149201</v>
      </c>
      <c r="O1373">
        <v>241</v>
      </c>
      <c r="P1373">
        <v>46228</v>
      </c>
      <c r="Q1373">
        <v>299766</v>
      </c>
      <c r="R1373" t="s">
        <v>733</v>
      </c>
      <c r="S1373" t="s">
        <v>72</v>
      </c>
      <c r="T1373" t="s">
        <v>10702</v>
      </c>
      <c r="U1373" t="s">
        <v>10703</v>
      </c>
      <c r="V1373" t="s">
        <v>157</v>
      </c>
      <c r="W1373" t="s">
        <v>595</v>
      </c>
      <c r="X1373" t="s">
        <v>595</v>
      </c>
      <c r="Y1373" t="s">
        <v>595</v>
      </c>
      <c r="Z1373" t="s">
        <v>596</v>
      </c>
      <c r="AA1373" t="s">
        <v>10649</v>
      </c>
      <c r="AB1373" t="s">
        <v>44</v>
      </c>
      <c r="AC1373" t="s">
        <v>27</v>
      </c>
      <c r="AD1373" t="s">
        <v>19436</v>
      </c>
      <c r="AE1373">
        <v>1</v>
      </c>
      <c r="AF1373">
        <v>190</v>
      </c>
      <c r="AH1373" t="s">
        <v>19109</v>
      </c>
      <c r="AI1373" t="s">
        <v>19343</v>
      </c>
      <c r="AJ1373" t="s">
        <v>19343</v>
      </c>
      <c r="AK1373" s="8" t="s">
        <v>47</v>
      </c>
      <c r="AL1373" s="8" t="s">
        <v>19344</v>
      </c>
    </row>
    <row r="1374" spans="1:38" hidden="1" x14ac:dyDescent="0.25">
      <c r="A1374" t="s">
        <v>10650</v>
      </c>
      <c r="C1374" t="s">
        <v>149</v>
      </c>
      <c r="H1374" t="s">
        <v>10704</v>
      </c>
      <c r="I1374" t="s">
        <v>10705</v>
      </c>
      <c r="J1374" t="s">
        <v>456</v>
      </c>
      <c r="K1374" t="s">
        <v>40</v>
      </c>
      <c r="L1374" t="s">
        <v>10706</v>
      </c>
      <c r="M1374" t="s">
        <v>40</v>
      </c>
      <c r="N1374">
        <v>5149962</v>
      </c>
      <c r="O1374">
        <v>3</v>
      </c>
      <c r="P1374">
        <v>4776086</v>
      </c>
      <c r="Q1374">
        <v>158836</v>
      </c>
      <c r="R1374" t="s">
        <v>71</v>
      </c>
      <c r="S1374" t="s">
        <v>72</v>
      </c>
      <c r="T1374" t="s">
        <v>10707</v>
      </c>
      <c r="U1374" t="s">
        <v>10708</v>
      </c>
      <c r="V1374" t="s">
        <v>245</v>
      </c>
      <c r="W1374" t="s">
        <v>5069</v>
      </c>
      <c r="X1374" t="s">
        <v>10709</v>
      </c>
      <c r="Y1374" t="s">
        <v>10709</v>
      </c>
      <c r="Z1374" t="s">
        <v>4650</v>
      </c>
      <c r="AA1374" t="s">
        <v>10650</v>
      </c>
      <c r="AB1374" t="s">
        <v>44</v>
      </c>
      <c r="AC1374" t="s">
        <v>27</v>
      </c>
      <c r="AD1374" t="s">
        <v>19436</v>
      </c>
      <c r="AE1374">
        <v>2</v>
      </c>
      <c r="AF1374">
        <v>145</v>
      </c>
      <c r="AH1374" t="s">
        <v>19110</v>
      </c>
      <c r="AI1374" t="s">
        <v>19343</v>
      </c>
      <c r="AJ1374" t="s">
        <v>19343</v>
      </c>
      <c r="AK1374" s="8" t="s">
        <v>19395</v>
      </c>
      <c r="AL1374" s="8" t="s">
        <v>19343</v>
      </c>
    </row>
    <row r="1375" spans="1:38" hidden="1" x14ac:dyDescent="0.25">
      <c r="A1375" t="s">
        <v>10651</v>
      </c>
      <c r="B1375" t="s">
        <v>10710</v>
      </c>
      <c r="C1375" t="s">
        <v>149</v>
      </c>
      <c r="D1375" t="s">
        <v>422</v>
      </c>
      <c r="F1375" t="s">
        <v>248</v>
      </c>
      <c r="H1375" t="s">
        <v>10711</v>
      </c>
      <c r="I1375" t="s">
        <v>10712</v>
      </c>
      <c r="J1375" t="s">
        <v>35</v>
      </c>
      <c r="K1375" t="s">
        <v>40</v>
      </c>
      <c r="L1375" t="s">
        <v>10713</v>
      </c>
      <c r="M1375" t="s">
        <v>10714</v>
      </c>
      <c r="N1375">
        <v>5150532</v>
      </c>
      <c r="O1375">
        <v>131</v>
      </c>
      <c r="P1375">
        <v>130345</v>
      </c>
      <c r="Q1375">
        <v>158836</v>
      </c>
      <c r="R1375" t="s">
        <v>71</v>
      </c>
      <c r="S1375" t="s">
        <v>72</v>
      </c>
      <c r="T1375" t="s">
        <v>10715</v>
      </c>
      <c r="U1375" t="s">
        <v>10716</v>
      </c>
      <c r="V1375" t="s">
        <v>429</v>
      </c>
      <c r="W1375" t="s">
        <v>430</v>
      </c>
      <c r="X1375" t="s">
        <v>430</v>
      </c>
      <c r="Y1375" t="s">
        <v>430</v>
      </c>
      <c r="Z1375" t="s">
        <v>77</v>
      </c>
      <c r="AA1375" t="s">
        <v>10651</v>
      </c>
      <c r="AB1375" t="s">
        <v>44</v>
      </c>
      <c r="AC1375" t="s">
        <v>27</v>
      </c>
      <c r="AD1375" t="s">
        <v>19436</v>
      </c>
      <c r="AE1375">
        <v>3</v>
      </c>
      <c r="AF1375">
        <v>171</v>
      </c>
      <c r="AH1375" t="s">
        <v>19111</v>
      </c>
      <c r="AI1375" t="s">
        <v>19344</v>
      </c>
      <c r="AJ1375" t="s">
        <v>19343</v>
      </c>
      <c r="AK1375" s="8" t="s">
        <v>19366</v>
      </c>
      <c r="AL1375" s="8" t="s">
        <v>19343</v>
      </c>
    </row>
    <row r="1376" spans="1:38" hidden="1" x14ac:dyDescent="0.25">
      <c r="A1376" t="s">
        <v>10652</v>
      </c>
      <c r="B1376" t="s">
        <v>387</v>
      </c>
      <c r="C1376" t="s">
        <v>149</v>
      </c>
      <c r="D1376" t="s">
        <v>1104</v>
      </c>
      <c r="E1376" t="s">
        <v>8675</v>
      </c>
      <c r="F1376" t="s">
        <v>1106</v>
      </c>
      <c r="H1376" t="s">
        <v>10717</v>
      </c>
      <c r="I1376" t="s">
        <v>10718</v>
      </c>
      <c r="J1376" t="s">
        <v>51</v>
      </c>
      <c r="K1376" t="s">
        <v>40</v>
      </c>
      <c r="L1376" t="s">
        <v>10719</v>
      </c>
      <c r="M1376" t="s">
        <v>10720</v>
      </c>
      <c r="N1376">
        <v>5151622</v>
      </c>
      <c r="O1376">
        <v>93</v>
      </c>
      <c r="P1376">
        <v>283651</v>
      </c>
      <c r="Q1376">
        <v>1296536</v>
      </c>
      <c r="R1376" t="s">
        <v>191</v>
      </c>
      <c r="S1376" t="s">
        <v>72</v>
      </c>
      <c r="T1376" t="s">
        <v>10721</v>
      </c>
      <c r="U1376" t="s">
        <v>10722</v>
      </c>
      <c r="V1376" t="s">
        <v>157</v>
      </c>
      <c r="W1376" t="s">
        <v>1113</v>
      </c>
      <c r="X1376" t="s">
        <v>1113</v>
      </c>
      <c r="Y1376" t="s">
        <v>1113</v>
      </c>
      <c r="Z1376" t="s">
        <v>737</v>
      </c>
      <c r="AA1376" t="s">
        <v>10652</v>
      </c>
      <c r="AB1376" t="s">
        <v>44</v>
      </c>
      <c r="AC1376" t="s">
        <v>27</v>
      </c>
      <c r="AD1376" t="s">
        <v>19436</v>
      </c>
      <c r="AE1376">
        <v>3</v>
      </c>
      <c r="AF1376">
        <v>105</v>
      </c>
      <c r="AH1376" t="s">
        <v>19112</v>
      </c>
      <c r="AI1376" t="s">
        <v>19344</v>
      </c>
      <c r="AJ1376" t="s">
        <v>19343</v>
      </c>
      <c r="AK1376" s="8" t="s">
        <v>19367</v>
      </c>
      <c r="AL1376" s="8" t="s">
        <v>19343</v>
      </c>
    </row>
    <row r="1377" spans="1:38" hidden="1" x14ac:dyDescent="0.25">
      <c r="A1377" t="s">
        <v>10653</v>
      </c>
      <c r="B1377" t="s">
        <v>248</v>
      </c>
      <c r="C1377" t="s">
        <v>149</v>
      </c>
      <c r="D1377" t="s">
        <v>248</v>
      </c>
      <c r="E1377" t="s">
        <v>248</v>
      </c>
      <c r="F1377" t="s">
        <v>248</v>
      </c>
      <c r="G1377" t="s">
        <v>248</v>
      </c>
      <c r="H1377" t="s">
        <v>10723</v>
      </c>
      <c r="I1377" t="s">
        <v>10724</v>
      </c>
      <c r="J1377" t="s">
        <v>35</v>
      </c>
      <c r="K1377" t="s">
        <v>40</v>
      </c>
      <c r="L1377" t="s">
        <v>10725</v>
      </c>
      <c r="M1377" t="s">
        <v>10726</v>
      </c>
      <c r="N1377">
        <v>5151937</v>
      </c>
      <c r="O1377">
        <v>65</v>
      </c>
      <c r="P1377">
        <v>1008882</v>
      </c>
      <c r="Q1377">
        <v>1686390</v>
      </c>
      <c r="R1377" t="s">
        <v>10727</v>
      </c>
      <c r="S1377" t="s">
        <v>10728</v>
      </c>
      <c r="T1377" t="s">
        <v>10729</v>
      </c>
      <c r="U1377" t="s">
        <v>10730</v>
      </c>
      <c r="V1377" t="s">
        <v>553</v>
      </c>
      <c r="W1377" t="s">
        <v>905</v>
      </c>
      <c r="X1377" t="s">
        <v>905</v>
      </c>
      <c r="Y1377" t="s">
        <v>905</v>
      </c>
      <c r="Z1377" t="s">
        <v>906</v>
      </c>
      <c r="AA1377" t="s">
        <v>10653</v>
      </c>
      <c r="AB1377" t="s">
        <v>44</v>
      </c>
      <c r="AC1377" t="s">
        <v>27</v>
      </c>
      <c r="AD1377" t="s">
        <v>19436</v>
      </c>
      <c r="AE1377">
        <v>1</v>
      </c>
      <c r="AF1377">
        <v>133</v>
      </c>
      <c r="AH1377" t="s">
        <v>40</v>
      </c>
      <c r="AI1377" t="s">
        <v>19343</v>
      </c>
      <c r="AJ1377" t="s">
        <v>19343</v>
      </c>
      <c r="AK1377" s="8" t="s">
        <v>47</v>
      </c>
      <c r="AL1377" s="8" t="s">
        <v>19343</v>
      </c>
    </row>
    <row r="1378" spans="1:38" hidden="1" x14ac:dyDescent="0.25">
      <c r="A1378" t="s">
        <v>10654</v>
      </c>
      <c r="B1378" t="s">
        <v>387</v>
      </c>
      <c r="C1378" t="s">
        <v>149</v>
      </c>
      <c r="D1378" t="s">
        <v>1104</v>
      </c>
      <c r="E1378" t="s">
        <v>10731</v>
      </c>
      <c r="F1378" t="s">
        <v>1106</v>
      </c>
      <c r="H1378" t="s">
        <v>10732</v>
      </c>
      <c r="I1378" t="s">
        <v>10733</v>
      </c>
      <c r="J1378" t="s">
        <v>51</v>
      </c>
      <c r="K1378" t="s">
        <v>40</v>
      </c>
      <c r="L1378" t="s">
        <v>10734</v>
      </c>
      <c r="M1378" t="s">
        <v>10735</v>
      </c>
      <c r="N1378">
        <v>5152241</v>
      </c>
      <c r="O1378">
        <v>98</v>
      </c>
      <c r="P1378">
        <v>283651</v>
      </c>
      <c r="Q1378">
        <v>1296536</v>
      </c>
      <c r="R1378" t="s">
        <v>191</v>
      </c>
      <c r="S1378" t="s">
        <v>72</v>
      </c>
      <c r="T1378" t="s">
        <v>10736</v>
      </c>
      <c r="U1378" t="s">
        <v>10737</v>
      </c>
      <c r="V1378" t="s">
        <v>157</v>
      </c>
      <c r="W1378" t="s">
        <v>1113</v>
      </c>
      <c r="X1378" t="s">
        <v>1113</v>
      </c>
      <c r="Y1378" t="s">
        <v>1113</v>
      </c>
      <c r="Z1378" t="s">
        <v>737</v>
      </c>
      <c r="AA1378" t="s">
        <v>10654</v>
      </c>
      <c r="AB1378" t="s">
        <v>44</v>
      </c>
      <c r="AC1378" t="s">
        <v>27</v>
      </c>
      <c r="AD1378" t="s">
        <v>19436</v>
      </c>
      <c r="AE1378">
        <v>3</v>
      </c>
      <c r="AF1378">
        <v>105</v>
      </c>
      <c r="AH1378" t="s">
        <v>19112</v>
      </c>
      <c r="AI1378" t="s">
        <v>19344</v>
      </c>
      <c r="AJ1378" t="s">
        <v>19343</v>
      </c>
      <c r="AK1378" s="8" t="s">
        <v>19367</v>
      </c>
      <c r="AL1378" s="8" t="s">
        <v>19343</v>
      </c>
    </row>
    <row r="1379" spans="1:38" hidden="1" x14ac:dyDescent="0.25">
      <c r="A1379" t="s">
        <v>10655</v>
      </c>
      <c r="B1379" t="s">
        <v>421</v>
      </c>
      <c r="C1379" t="s">
        <v>149</v>
      </c>
      <c r="D1379" t="s">
        <v>248</v>
      </c>
      <c r="E1379" t="s">
        <v>248</v>
      </c>
      <c r="F1379" t="s">
        <v>5385</v>
      </c>
      <c r="H1379" t="s">
        <v>10738</v>
      </c>
      <c r="I1379" t="s">
        <v>10739</v>
      </c>
      <c r="J1379" t="s">
        <v>51</v>
      </c>
      <c r="K1379" t="s">
        <v>40</v>
      </c>
      <c r="L1379" t="s">
        <v>10740</v>
      </c>
      <c r="M1379" t="s">
        <v>10741</v>
      </c>
      <c r="N1379">
        <v>5152489</v>
      </c>
      <c r="O1379">
        <v>109</v>
      </c>
      <c r="P1379">
        <v>190037</v>
      </c>
      <c r="Q1379">
        <v>158836</v>
      </c>
      <c r="R1379" t="s">
        <v>71</v>
      </c>
      <c r="S1379" t="s">
        <v>72</v>
      </c>
      <c r="T1379" t="s">
        <v>10742</v>
      </c>
      <c r="U1379" t="s">
        <v>10743</v>
      </c>
      <c r="V1379" t="s">
        <v>10744</v>
      </c>
      <c r="W1379" t="s">
        <v>117</v>
      </c>
      <c r="X1379" t="s">
        <v>4113</v>
      </c>
      <c r="Y1379" t="s">
        <v>4113</v>
      </c>
      <c r="Z1379" t="s">
        <v>10745</v>
      </c>
      <c r="AA1379" t="s">
        <v>10655</v>
      </c>
      <c r="AB1379" t="s">
        <v>44</v>
      </c>
      <c r="AC1379" t="s">
        <v>27</v>
      </c>
      <c r="AD1379" t="s">
        <v>19436</v>
      </c>
      <c r="AE1379">
        <v>1</v>
      </c>
      <c r="AF1379">
        <v>90</v>
      </c>
      <c r="AH1379" t="s">
        <v>18964</v>
      </c>
      <c r="AI1379" t="s">
        <v>19344</v>
      </c>
      <c r="AJ1379" t="s">
        <v>19343</v>
      </c>
      <c r="AK1379" s="8" t="s">
        <v>47</v>
      </c>
      <c r="AL1379" s="8" t="s">
        <v>19344</v>
      </c>
    </row>
    <row r="1380" spans="1:38" hidden="1" x14ac:dyDescent="0.25">
      <c r="A1380" t="s">
        <v>10656</v>
      </c>
      <c r="B1380" t="s">
        <v>387</v>
      </c>
      <c r="C1380" t="s">
        <v>149</v>
      </c>
      <c r="D1380" t="s">
        <v>1104</v>
      </c>
      <c r="E1380" t="s">
        <v>8792</v>
      </c>
      <c r="F1380" t="s">
        <v>1106</v>
      </c>
      <c r="H1380" t="s">
        <v>10746</v>
      </c>
      <c r="I1380" t="s">
        <v>10747</v>
      </c>
      <c r="J1380" t="s">
        <v>51</v>
      </c>
      <c r="K1380" t="s">
        <v>40</v>
      </c>
      <c r="L1380" t="s">
        <v>10748</v>
      </c>
      <c r="M1380" t="s">
        <v>10749</v>
      </c>
      <c r="N1380">
        <v>5152951</v>
      </c>
      <c r="O1380">
        <v>80</v>
      </c>
      <c r="P1380">
        <v>302897</v>
      </c>
      <c r="Q1380">
        <v>1296536</v>
      </c>
      <c r="R1380" t="s">
        <v>191</v>
      </c>
      <c r="S1380" t="s">
        <v>72</v>
      </c>
      <c r="T1380" t="s">
        <v>10750</v>
      </c>
      <c r="U1380" t="s">
        <v>10751</v>
      </c>
      <c r="V1380" t="s">
        <v>157</v>
      </c>
      <c r="W1380" t="s">
        <v>1113</v>
      </c>
      <c r="X1380" t="s">
        <v>1113</v>
      </c>
      <c r="Y1380" t="s">
        <v>1113</v>
      </c>
      <c r="Z1380" t="s">
        <v>737</v>
      </c>
      <c r="AA1380" t="s">
        <v>10656</v>
      </c>
      <c r="AB1380" t="s">
        <v>44</v>
      </c>
      <c r="AC1380" t="s">
        <v>27</v>
      </c>
      <c r="AD1380" t="s">
        <v>19436</v>
      </c>
      <c r="AE1380">
        <v>3</v>
      </c>
      <c r="AF1380">
        <v>265</v>
      </c>
      <c r="AH1380" t="s">
        <v>19086</v>
      </c>
      <c r="AI1380" t="s">
        <v>19343</v>
      </c>
      <c r="AJ1380" t="s">
        <v>19343</v>
      </c>
      <c r="AK1380" s="8" t="s">
        <v>19380</v>
      </c>
      <c r="AL1380" s="8" t="s">
        <v>19343</v>
      </c>
    </row>
    <row r="1381" spans="1:38" hidden="1" x14ac:dyDescent="0.25">
      <c r="A1381" t="s">
        <v>10657</v>
      </c>
      <c r="B1381" t="s">
        <v>322</v>
      </c>
      <c r="C1381" t="s">
        <v>149</v>
      </c>
      <c r="H1381" t="s">
        <v>10752</v>
      </c>
      <c r="I1381" t="s">
        <v>10753</v>
      </c>
      <c r="J1381" t="s">
        <v>35</v>
      </c>
      <c r="K1381" t="s">
        <v>40</v>
      </c>
      <c r="L1381" t="s">
        <v>10754</v>
      </c>
      <c r="M1381" t="s">
        <v>10755</v>
      </c>
      <c r="N1381">
        <v>5153017</v>
      </c>
      <c r="O1381">
        <v>59</v>
      </c>
      <c r="P1381">
        <v>243790</v>
      </c>
      <c r="Q1381">
        <v>550</v>
      </c>
      <c r="R1381" t="s">
        <v>84</v>
      </c>
      <c r="S1381" t="s">
        <v>85</v>
      </c>
      <c r="T1381" t="s">
        <v>10756</v>
      </c>
      <c r="U1381" t="s">
        <v>10757</v>
      </c>
      <c r="V1381" t="s">
        <v>329</v>
      </c>
      <c r="W1381" t="s">
        <v>1878</v>
      </c>
      <c r="X1381" t="s">
        <v>331</v>
      </c>
      <c r="Y1381" t="s">
        <v>331</v>
      </c>
      <c r="Z1381" t="s">
        <v>332</v>
      </c>
      <c r="AA1381" t="s">
        <v>10657</v>
      </c>
      <c r="AB1381" t="s">
        <v>44</v>
      </c>
      <c r="AC1381" t="s">
        <v>27</v>
      </c>
      <c r="AD1381" t="s">
        <v>19436</v>
      </c>
      <c r="AE1381">
        <v>1</v>
      </c>
      <c r="AF1381">
        <v>190</v>
      </c>
      <c r="AH1381" t="s">
        <v>18964</v>
      </c>
      <c r="AI1381" t="s">
        <v>19343</v>
      </c>
      <c r="AJ1381" t="s">
        <v>19343</v>
      </c>
      <c r="AK1381" s="8" t="s">
        <v>47</v>
      </c>
      <c r="AL1381" s="8" t="s">
        <v>19344</v>
      </c>
    </row>
    <row r="1382" spans="1:38" hidden="1" x14ac:dyDescent="0.25">
      <c r="A1382" t="s">
        <v>10658</v>
      </c>
      <c r="B1382" t="s">
        <v>322</v>
      </c>
      <c r="C1382" t="s">
        <v>149</v>
      </c>
      <c r="H1382" t="s">
        <v>10758</v>
      </c>
      <c r="I1382" t="s">
        <v>10759</v>
      </c>
      <c r="J1382" t="s">
        <v>35</v>
      </c>
      <c r="K1382" t="s">
        <v>40</v>
      </c>
      <c r="L1382" t="s">
        <v>10760</v>
      </c>
      <c r="M1382" t="s">
        <v>10761</v>
      </c>
      <c r="N1382">
        <v>5153336</v>
      </c>
      <c r="O1382">
        <v>88</v>
      </c>
      <c r="P1382">
        <v>149924</v>
      </c>
      <c r="Q1382">
        <v>550</v>
      </c>
      <c r="R1382" t="s">
        <v>84</v>
      </c>
      <c r="S1382" t="s">
        <v>85</v>
      </c>
      <c r="T1382" t="s">
        <v>10762</v>
      </c>
      <c r="U1382" t="s">
        <v>10763</v>
      </c>
      <c r="V1382" t="s">
        <v>329</v>
      </c>
      <c r="W1382" t="s">
        <v>1878</v>
      </c>
      <c r="X1382" t="s">
        <v>331</v>
      </c>
      <c r="Y1382" t="s">
        <v>331</v>
      </c>
      <c r="Z1382" t="s">
        <v>332</v>
      </c>
      <c r="AA1382" t="s">
        <v>10658</v>
      </c>
      <c r="AB1382" t="s">
        <v>44</v>
      </c>
      <c r="AC1382" t="s">
        <v>27</v>
      </c>
      <c r="AD1382" t="s">
        <v>19436</v>
      </c>
      <c r="AE1382">
        <v>3</v>
      </c>
      <c r="AF1382">
        <v>171</v>
      </c>
      <c r="AH1382" t="s">
        <v>19113</v>
      </c>
      <c r="AI1382" t="s">
        <v>19344</v>
      </c>
      <c r="AJ1382" t="s">
        <v>19343</v>
      </c>
      <c r="AK1382" s="8" t="s">
        <v>19383</v>
      </c>
      <c r="AL1382" s="8" t="s">
        <v>19343</v>
      </c>
    </row>
    <row r="1383" spans="1:38" hidden="1" x14ac:dyDescent="0.25">
      <c r="A1383" t="s">
        <v>10659</v>
      </c>
      <c r="B1383" t="s">
        <v>322</v>
      </c>
      <c r="C1383" t="s">
        <v>149</v>
      </c>
      <c r="H1383" t="s">
        <v>10764</v>
      </c>
      <c r="I1383" t="s">
        <v>10765</v>
      </c>
      <c r="J1383" t="s">
        <v>35</v>
      </c>
      <c r="K1383" t="s">
        <v>40</v>
      </c>
      <c r="L1383" t="s">
        <v>10766</v>
      </c>
      <c r="M1383" t="s">
        <v>10767</v>
      </c>
      <c r="N1383">
        <v>5153596</v>
      </c>
      <c r="O1383">
        <v>92</v>
      </c>
      <c r="P1383">
        <v>182051</v>
      </c>
      <c r="Q1383">
        <v>550</v>
      </c>
      <c r="R1383" t="s">
        <v>84</v>
      </c>
      <c r="S1383" t="s">
        <v>85</v>
      </c>
      <c r="T1383" t="s">
        <v>10768</v>
      </c>
      <c r="U1383" t="s">
        <v>10769</v>
      </c>
      <c r="V1383" t="s">
        <v>329</v>
      </c>
      <c r="W1383" t="s">
        <v>1878</v>
      </c>
      <c r="X1383" t="s">
        <v>331</v>
      </c>
      <c r="Y1383" t="s">
        <v>331</v>
      </c>
      <c r="Z1383" t="s">
        <v>1499</v>
      </c>
      <c r="AA1383" t="s">
        <v>10659</v>
      </c>
      <c r="AB1383" t="s">
        <v>44</v>
      </c>
      <c r="AC1383" t="s">
        <v>27</v>
      </c>
      <c r="AD1383" t="s">
        <v>19436</v>
      </c>
      <c r="AE1383">
        <v>2</v>
      </c>
      <c r="AF1383">
        <v>286</v>
      </c>
      <c r="AH1383" t="s">
        <v>19114</v>
      </c>
      <c r="AI1383" t="s">
        <v>19343</v>
      </c>
      <c r="AJ1383" t="s">
        <v>19343</v>
      </c>
      <c r="AK1383" s="8" t="s">
        <v>47</v>
      </c>
      <c r="AL1383" s="8" t="s">
        <v>19343</v>
      </c>
    </row>
    <row r="1384" spans="1:38" hidden="1" x14ac:dyDescent="0.25">
      <c r="A1384" t="s">
        <v>10660</v>
      </c>
      <c r="B1384" t="s">
        <v>248</v>
      </c>
      <c r="C1384" t="s">
        <v>149</v>
      </c>
      <c r="D1384" t="s">
        <v>248</v>
      </c>
      <c r="E1384" t="s">
        <v>248</v>
      </c>
      <c r="F1384" t="s">
        <v>4195</v>
      </c>
      <c r="G1384" t="s">
        <v>248</v>
      </c>
      <c r="H1384" t="s">
        <v>10770</v>
      </c>
      <c r="I1384" t="s">
        <v>10771</v>
      </c>
      <c r="J1384" t="s">
        <v>35</v>
      </c>
      <c r="K1384" t="s">
        <v>40</v>
      </c>
      <c r="L1384" t="s">
        <v>10772</v>
      </c>
      <c r="M1384" t="s">
        <v>10773</v>
      </c>
      <c r="N1384">
        <v>5154478</v>
      </c>
      <c r="O1384">
        <v>49</v>
      </c>
      <c r="P1384">
        <v>303412</v>
      </c>
      <c r="Q1384">
        <v>158836</v>
      </c>
      <c r="R1384" t="s">
        <v>71</v>
      </c>
      <c r="S1384" t="s">
        <v>72</v>
      </c>
      <c r="T1384" t="s">
        <v>10774</v>
      </c>
      <c r="U1384" t="s">
        <v>10775</v>
      </c>
      <c r="V1384" t="s">
        <v>553</v>
      </c>
      <c r="W1384" t="s">
        <v>1765</v>
      </c>
      <c r="X1384" t="s">
        <v>1765</v>
      </c>
      <c r="Y1384" t="s">
        <v>1765</v>
      </c>
      <c r="Z1384" t="s">
        <v>498</v>
      </c>
      <c r="AA1384" t="s">
        <v>10660</v>
      </c>
      <c r="AB1384" t="s">
        <v>44</v>
      </c>
      <c r="AC1384" t="s">
        <v>27</v>
      </c>
      <c r="AD1384" t="s">
        <v>19436</v>
      </c>
      <c r="AE1384">
        <v>3</v>
      </c>
      <c r="AF1384">
        <v>114</v>
      </c>
      <c r="AH1384" t="s">
        <v>19115</v>
      </c>
      <c r="AI1384" t="s">
        <v>19344</v>
      </c>
      <c r="AJ1384" t="s">
        <v>19343</v>
      </c>
      <c r="AK1384" s="8" t="s">
        <v>47</v>
      </c>
      <c r="AL1384" s="8" t="s">
        <v>19343</v>
      </c>
    </row>
    <row r="1385" spans="1:38" hidden="1" x14ac:dyDescent="0.25">
      <c r="A1385" t="s">
        <v>10661</v>
      </c>
      <c r="B1385" t="s">
        <v>322</v>
      </c>
      <c r="C1385" t="s">
        <v>149</v>
      </c>
      <c r="H1385" t="s">
        <v>10776</v>
      </c>
      <c r="I1385" t="s">
        <v>10777</v>
      </c>
      <c r="J1385" t="s">
        <v>35</v>
      </c>
      <c r="K1385" t="s">
        <v>40</v>
      </c>
      <c r="L1385" t="s">
        <v>10777</v>
      </c>
      <c r="M1385" t="s">
        <v>10778</v>
      </c>
      <c r="N1385">
        <v>5155010</v>
      </c>
      <c r="O1385">
        <v>84</v>
      </c>
      <c r="P1385">
        <v>262093</v>
      </c>
      <c r="Q1385">
        <v>1334630</v>
      </c>
      <c r="R1385" t="s">
        <v>10779</v>
      </c>
      <c r="S1385" t="s">
        <v>690</v>
      </c>
      <c r="T1385" t="s">
        <v>10780</v>
      </c>
      <c r="U1385" t="s">
        <v>10781</v>
      </c>
      <c r="V1385" t="s">
        <v>10782</v>
      </c>
      <c r="W1385" t="s">
        <v>10783</v>
      </c>
      <c r="X1385" t="s">
        <v>3911</v>
      </c>
      <c r="Y1385" t="s">
        <v>3911</v>
      </c>
      <c r="Z1385" t="s">
        <v>321</v>
      </c>
      <c r="AA1385" t="s">
        <v>10661</v>
      </c>
      <c r="AB1385" t="s">
        <v>44</v>
      </c>
      <c r="AC1385" t="s">
        <v>27</v>
      </c>
      <c r="AD1385" t="s">
        <v>19430</v>
      </c>
      <c r="AE1385" t="s">
        <v>46</v>
      </c>
      <c r="AF1385">
        <v>96</v>
      </c>
      <c r="AH1385" t="s">
        <v>19060</v>
      </c>
      <c r="AI1385" t="s">
        <v>19343</v>
      </c>
      <c r="AJ1385" t="s">
        <v>19343</v>
      </c>
      <c r="AK1385" s="8" t="s">
        <v>19367</v>
      </c>
      <c r="AL1385" s="8" t="s">
        <v>19344</v>
      </c>
    </row>
    <row r="1386" spans="1:38" hidden="1" x14ac:dyDescent="0.25">
      <c r="A1386" t="s">
        <v>10784</v>
      </c>
      <c r="B1386" t="s">
        <v>387</v>
      </c>
      <c r="C1386" t="s">
        <v>149</v>
      </c>
      <c r="D1386" t="s">
        <v>1104</v>
      </c>
      <c r="E1386" t="s">
        <v>4289</v>
      </c>
      <c r="F1386" t="s">
        <v>1106</v>
      </c>
      <c r="H1386" t="s">
        <v>10831</v>
      </c>
      <c r="I1386" t="s">
        <v>10832</v>
      </c>
      <c r="J1386" t="s">
        <v>51</v>
      </c>
      <c r="K1386" t="s">
        <v>40</v>
      </c>
      <c r="L1386" t="s">
        <v>10833</v>
      </c>
      <c r="M1386" t="s">
        <v>10834</v>
      </c>
      <c r="N1386">
        <v>5155669</v>
      </c>
      <c r="O1386">
        <v>97</v>
      </c>
      <c r="P1386">
        <v>170158</v>
      </c>
      <c r="Q1386">
        <v>299766</v>
      </c>
      <c r="R1386" t="s">
        <v>733</v>
      </c>
      <c r="S1386" t="s">
        <v>72</v>
      </c>
      <c r="T1386" t="s">
        <v>10835</v>
      </c>
      <c r="U1386" t="s">
        <v>10836</v>
      </c>
      <c r="V1386" t="s">
        <v>157</v>
      </c>
      <c r="W1386" t="s">
        <v>1113</v>
      </c>
      <c r="X1386" t="s">
        <v>1113</v>
      </c>
      <c r="Y1386" t="s">
        <v>1113</v>
      </c>
      <c r="Z1386" t="s">
        <v>1114</v>
      </c>
      <c r="AA1386" t="s">
        <v>10784</v>
      </c>
      <c r="AB1386" t="s">
        <v>44</v>
      </c>
      <c r="AC1386" t="s">
        <v>27</v>
      </c>
      <c r="AD1386" t="s">
        <v>19436</v>
      </c>
      <c r="AE1386">
        <v>1</v>
      </c>
      <c r="AF1386">
        <v>510</v>
      </c>
      <c r="AH1386" t="s">
        <v>19105</v>
      </c>
      <c r="AI1386" t="s">
        <v>19343</v>
      </c>
      <c r="AJ1386" t="s">
        <v>19343</v>
      </c>
      <c r="AK1386" s="8" t="s">
        <v>19372</v>
      </c>
      <c r="AL1386" s="8" t="s">
        <v>19344</v>
      </c>
    </row>
    <row r="1387" spans="1:38" hidden="1" x14ac:dyDescent="0.25">
      <c r="A1387" t="s">
        <v>10785</v>
      </c>
      <c r="B1387" t="s">
        <v>322</v>
      </c>
      <c r="C1387" t="s">
        <v>387</v>
      </c>
      <c r="D1387" t="s">
        <v>387</v>
      </c>
      <c r="F1387" t="s">
        <v>387</v>
      </c>
      <c r="H1387" t="s">
        <v>10837</v>
      </c>
      <c r="I1387" t="s">
        <v>10838</v>
      </c>
      <c r="J1387" t="s">
        <v>51</v>
      </c>
      <c r="K1387" t="s">
        <v>40</v>
      </c>
      <c r="L1387" t="s">
        <v>10839</v>
      </c>
      <c r="M1387" t="s">
        <v>10840</v>
      </c>
      <c r="N1387">
        <v>5157489</v>
      </c>
      <c r="O1387">
        <v>105</v>
      </c>
      <c r="P1387">
        <v>272336</v>
      </c>
      <c r="Q1387">
        <v>1296536</v>
      </c>
      <c r="R1387" t="s">
        <v>191</v>
      </c>
      <c r="S1387" t="s">
        <v>72</v>
      </c>
      <c r="T1387" t="s">
        <v>10841</v>
      </c>
      <c r="U1387" t="s">
        <v>10842</v>
      </c>
      <c r="V1387" t="s">
        <v>157</v>
      </c>
      <c r="W1387" t="s">
        <v>10843</v>
      </c>
      <c r="X1387" t="s">
        <v>247</v>
      </c>
      <c r="Y1387" t="s">
        <v>247</v>
      </c>
      <c r="Z1387" t="s">
        <v>386</v>
      </c>
      <c r="AA1387" t="s">
        <v>10785</v>
      </c>
      <c r="AB1387" t="s">
        <v>44</v>
      </c>
      <c r="AC1387" t="s">
        <v>27</v>
      </c>
      <c r="AD1387" t="s">
        <v>19436</v>
      </c>
      <c r="AE1387">
        <v>3</v>
      </c>
      <c r="AF1387">
        <v>66</v>
      </c>
      <c r="AH1387" t="s">
        <v>18964</v>
      </c>
      <c r="AI1387" t="s">
        <v>19344</v>
      </c>
      <c r="AJ1387" t="s">
        <v>19343</v>
      </c>
      <c r="AK1387" s="8" t="s">
        <v>19367</v>
      </c>
      <c r="AL1387" s="8" t="s">
        <v>19343</v>
      </c>
    </row>
    <row r="1388" spans="1:38" hidden="1" x14ac:dyDescent="0.25">
      <c r="A1388" t="s">
        <v>10786</v>
      </c>
      <c r="B1388" t="s">
        <v>5638</v>
      </c>
      <c r="C1388" t="s">
        <v>149</v>
      </c>
      <c r="D1388" t="s">
        <v>1104</v>
      </c>
      <c r="E1388" t="s">
        <v>10844</v>
      </c>
      <c r="F1388" t="s">
        <v>1106</v>
      </c>
      <c r="H1388" t="s">
        <v>10845</v>
      </c>
      <c r="I1388" t="s">
        <v>10846</v>
      </c>
      <c r="J1388" t="s">
        <v>51</v>
      </c>
      <c r="K1388" t="s">
        <v>40</v>
      </c>
      <c r="L1388" t="s">
        <v>10847</v>
      </c>
      <c r="M1388" t="s">
        <v>10848</v>
      </c>
      <c r="N1388">
        <v>5158991</v>
      </c>
      <c r="O1388">
        <v>100</v>
      </c>
      <c r="P1388">
        <v>171492</v>
      </c>
      <c r="Q1388">
        <v>299766</v>
      </c>
      <c r="R1388" t="s">
        <v>733</v>
      </c>
      <c r="S1388" t="s">
        <v>72</v>
      </c>
      <c r="T1388" t="s">
        <v>10849</v>
      </c>
      <c r="U1388" t="s">
        <v>10850</v>
      </c>
      <c r="V1388" t="s">
        <v>157</v>
      </c>
      <c r="W1388" t="s">
        <v>3855</v>
      </c>
      <c r="X1388" t="s">
        <v>3855</v>
      </c>
      <c r="Y1388" t="s">
        <v>3855</v>
      </c>
      <c r="Z1388" t="s">
        <v>596</v>
      </c>
      <c r="AA1388" t="s">
        <v>10786</v>
      </c>
      <c r="AB1388" t="s">
        <v>44</v>
      </c>
      <c r="AC1388" t="s">
        <v>27</v>
      </c>
      <c r="AD1388" t="s">
        <v>19436</v>
      </c>
      <c r="AE1388">
        <v>1</v>
      </c>
      <c r="AF1388">
        <v>88</v>
      </c>
      <c r="AH1388" t="s">
        <v>19001</v>
      </c>
      <c r="AI1388" t="s">
        <v>19343</v>
      </c>
      <c r="AJ1388" t="s">
        <v>19343</v>
      </c>
      <c r="AK1388" s="8" t="s">
        <v>19367</v>
      </c>
      <c r="AL1388" s="8" t="s">
        <v>19344</v>
      </c>
    </row>
    <row r="1389" spans="1:38" hidden="1" x14ac:dyDescent="0.25">
      <c r="A1389" t="s">
        <v>10787</v>
      </c>
      <c r="H1389" t="s">
        <v>10851</v>
      </c>
      <c r="I1389" t="s">
        <v>10852</v>
      </c>
      <c r="J1389" t="s">
        <v>2636</v>
      </c>
      <c r="K1389" t="s">
        <v>40</v>
      </c>
      <c r="L1389" t="s">
        <v>10853</v>
      </c>
      <c r="M1389" t="s">
        <v>10854</v>
      </c>
      <c r="N1389">
        <v>5159348</v>
      </c>
      <c r="O1389">
        <v>3</v>
      </c>
      <c r="P1389">
        <v>4127732</v>
      </c>
      <c r="Q1389">
        <v>550</v>
      </c>
      <c r="R1389" t="s">
        <v>84</v>
      </c>
      <c r="S1389" t="s">
        <v>85</v>
      </c>
      <c r="T1389" t="s">
        <v>10855</v>
      </c>
      <c r="U1389" t="s">
        <v>10856</v>
      </c>
      <c r="V1389" t="s">
        <v>57</v>
      </c>
      <c r="W1389" t="s">
        <v>10857</v>
      </c>
      <c r="X1389" t="s">
        <v>10858</v>
      </c>
      <c r="Y1389" t="s">
        <v>10858</v>
      </c>
      <c r="Z1389" t="s">
        <v>627</v>
      </c>
      <c r="AA1389" t="s">
        <v>10787</v>
      </c>
      <c r="AB1389" t="s">
        <v>44</v>
      </c>
      <c r="AC1389" t="s">
        <v>27</v>
      </c>
      <c r="AD1389" t="s">
        <v>19412</v>
      </c>
      <c r="AE1389" t="s">
        <v>46</v>
      </c>
      <c r="AF1389" t="s">
        <v>47</v>
      </c>
      <c r="AH1389" t="s">
        <v>40</v>
      </c>
      <c r="AI1389" t="s">
        <v>19343</v>
      </c>
      <c r="AJ1389" t="s">
        <v>19343</v>
      </c>
      <c r="AK1389" s="8" t="s">
        <v>47</v>
      </c>
      <c r="AL1389" s="8" t="s">
        <v>19344</v>
      </c>
    </row>
    <row r="1390" spans="1:38" hidden="1" x14ac:dyDescent="0.25">
      <c r="A1390" t="s">
        <v>10788</v>
      </c>
      <c r="C1390" t="s">
        <v>149</v>
      </c>
      <c r="H1390" t="s">
        <v>10859</v>
      </c>
      <c r="I1390" t="s">
        <v>10860</v>
      </c>
      <c r="J1390" t="s">
        <v>51</v>
      </c>
      <c r="K1390" t="s">
        <v>40</v>
      </c>
      <c r="L1390" t="s">
        <v>10861</v>
      </c>
      <c r="M1390" t="s">
        <v>10862</v>
      </c>
      <c r="N1390">
        <v>5160239</v>
      </c>
      <c r="O1390">
        <v>140</v>
      </c>
      <c r="P1390">
        <v>162609</v>
      </c>
      <c r="Q1390">
        <v>158836</v>
      </c>
      <c r="R1390" t="s">
        <v>71</v>
      </c>
      <c r="S1390" t="s">
        <v>72</v>
      </c>
      <c r="T1390" t="s">
        <v>10863</v>
      </c>
      <c r="U1390" t="s">
        <v>10864</v>
      </c>
      <c r="V1390" t="s">
        <v>245</v>
      </c>
      <c r="W1390" t="s">
        <v>246</v>
      </c>
      <c r="X1390" t="s">
        <v>246</v>
      </c>
      <c r="Y1390" t="s">
        <v>246</v>
      </c>
      <c r="Z1390" t="s">
        <v>247</v>
      </c>
      <c r="AA1390" t="s">
        <v>10788</v>
      </c>
      <c r="AB1390" t="s">
        <v>44</v>
      </c>
      <c r="AC1390" t="s">
        <v>27</v>
      </c>
      <c r="AD1390" t="s">
        <v>19436</v>
      </c>
      <c r="AE1390">
        <v>2</v>
      </c>
      <c r="AF1390">
        <v>78</v>
      </c>
      <c r="AH1390" t="s">
        <v>19024</v>
      </c>
      <c r="AI1390" t="s">
        <v>19344</v>
      </c>
      <c r="AJ1390" t="s">
        <v>19343</v>
      </c>
      <c r="AK1390" s="8" t="s">
        <v>47</v>
      </c>
      <c r="AL1390" s="8" t="s">
        <v>19343</v>
      </c>
    </row>
    <row r="1391" spans="1:38" hidden="1" x14ac:dyDescent="0.25">
      <c r="A1391" t="s">
        <v>10789</v>
      </c>
      <c r="B1391" t="s">
        <v>248</v>
      </c>
      <c r="C1391" t="s">
        <v>248</v>
      </c>
      <c r="D1391" t="s">
        <v>248</v>
      </c>
      <c r="F1391" t="s">
        <v>248</v>
      </c>
      <c r="H1391" t="s">
        <v>10865</v>
      </c>
      <c r="I1391" t="s">
        <v>10866</v>
      </c>
      <c r="J1391" t="s">
        <v>51</v>
      </c>
      <c r="K1391" t="s">
        <v>40</v>
      </c>
      <c r="L1391" t="s">
        <v>10867</v>
      </c>
      <c r="M1391" t="s">
        <v>10868</v>
      </c>
      <c r="N1391">
        <v>5160905</v>
      </c>
      <c r="O1391">
        <v>5</v>
      </c>
      <c r="P1391">
        <v>5003905</v>
      </c>
      <c r="Q1391">
        <v>1812935</v>
      </c>
      <c r="R1391" t="s">
        <v>689</v>
      </c>
      <c r="S1391" t="s">
        <v>690</v>
      </c>
      <c r="T1391" t="s">
        <v>10869</v>
      </c>
      <c r="U1391" t="s">
        <v>10870</v>
      </c>
      <c r="V1391" t="s">
        <v>5636</v>
      </c>
      <c r="W1391" t="s">
        <v>7978</v>
      </c>
      <c r="X1391" t="s">
        <v>7978</v>
      </c>
      <c r="Y1391" t="s">
        <v>7978</v>
      </c>
      <c r="Z1391" t="s">
        <v>7979</v>
      </c>
      <c r="AA1391" t="s">
        <v>10789</v>
      </c>
      <c r="AB1391" t="s">
        <v>44</v>
      </c>
      <c r="AC1391" t="s">
        <v>27</v>
      </c>
      <c r="AD1391" t="s">
        <v>19430</v>
      </c>
      <c r="AE1391" t="s">
        <v>46</v>
      </c>
      <c r="AF1391" t="s">
        <v>47</v>
      </c>
      <c r="AH1391" t="s">
        <v>18976</v>
      </c>
      <c r="AI1391" t="s">
        <v>19343</v>
      </c>
      <c r="AJ1391" t="s">
        <v>19343</v>
      </c>
      <c r="AK1391" s="8" t="s">
        <v>47</v>
      </c>
      <c r="AL1391" s="8" t="s">
        <v>19344</v>
      </c>
    </row>
    <row r="1392" spans="1:38" hidden="1" x14ac:dyDescent="0.25">
      <c r="A1392" t="s">
        <v>10790</v>
      </c>
      <c r="B1392" t="s">
        <v>177</v>
      </c>
      <c r="C1392" t="s">
        <v>149</v>
      </c>
      <c r="D1392" t="s">
        <v>6618</v>
      </c>
      <c r="F1392" t="s">
        <v>388</v>
      </c>
      <c r="H1392" t="s">
        <v>10871</v>
      </c>
      <c r="I1392" t="s">
        <v>10872</v>
      </c>
      <c r="J1392" t="s">
        <v>456</v>
      </c>
      <c r="K1392" t="s">
        <v>40</v>
      </c>
      <c r="L1392">
        <v>34978</v>
      </c>
      <c r="M1392" t="s">
        <v>40</v>
      </c>
      <c r="N1392">
        <v>5160986</v>
      </c>
      <c r="O1392">
        <v>7</v>
      </c>
      <c r="P1392">
        <v>4930963</v>
      </c>
      <c r="Q1392">
        <v>1296536</v>
      </c>
      <c r="R1392" t="s">
        <v>191</v>
      </c>
      <c r="S1392" t="s">
        <v>72</v>
      </c>
      <c r="T1392" t="s">
        <v>10873</v>
      </c>
      <c r="U1392" t="s">
        <v>10874</v>
      </c>
      <c r="V1392" t="s">
        <v>157</v>
      </c>
      <c r="W1392" t="s">
        <v>76</v>
      </c>
      <c r="X1392" t="s">
        <v>10875</v>
      </c>
      <c r="Y1392" t="s">
        <v>10875</v>
      </c>
      <c r="Z1392" t="s">
        <v>596</v>
      </c>
      <c r="AA1392" t="s">
        <v>10790</v>
      </c>
      <c r="AB1392" t="s">
        <v>44</v>
      </c>
      <c r="AC1392" t="s">
        <v>27</v>
      </c>
      <c r="AD1392" t="s">
        <v>19436</v>
      </c>
      <c r="AE1392">
        <v>3</v>
      </c>
      <c r="AF1392">
        <v>171</v>
      </c>
      <c r="AH1392" t="s">
        <v>19066</v>
      </c>
      <c r="AI1392" t="s">
        <v>19343</v>
      </c>
      <c r="AJ1392" t="s">
        <v>19343</v>
      </c>
      <c r="AK1392" s="8" t="s">
        <v>19366</v>
      </c>
      <c r="AL1392" s="8" t="s">
        <v>19343</v>
      </c>
    </row>
    <row r="1393" spans="1:38" hidden="1" x14ac:dyDescent="0.25">
      <c r="A1393" t="s">
        <v>10791</v>
      </c>
      <c r="B1393" t="s">
        <v>387</v>
      </c>
      <c r="C1393" t="s">
        <v>387</v>
      </c>
      <c r="D1393" t="s">
        <v>387</v>
      </c>
      <c r="F1393" t="s">
        <v>387</v>
      </c>
      <c r="H1393" t="s">
        <v>10876</v>
      </c>
      <c r="I1393" t="s">
        <v>10877</v>
      </c>
      <c r="J1393" t="s">
        <v>51</v>
      </c>
      <c r="K1393" t="s">
        <v>40</v>
      </c>
      <c r="L1393" t="s">
        <v>10878</v>
      </c>
      <c r="M1393" t="s">
        <v>10879</v>
      </c>
      <c r="N1393">
        <v>5161120</v>
      </c>
      <c r="O1393">
        <v>81</v>
      </c>
      <c r="P1393">
        <v>160900</v>
      </c>
      <c r="Q1393">
        <v>1296536</v>
      </c>
      <c r="R1393" t="s">
        <v>191</v>
      </c>
      <c r="S1393" t="s">
        <v>72</v>
      </c>
      <c r="T1393" t="s">
        <v>10880</v>
      </c>
      <c r="U1393" t="s">
        <v>10881</v>
      </c>
      <c r="V1393" t="s">
        <v>157</v>
      </c>
      <c r="W1393" t="s">
        <v>519</v>
      </c>
      <c r="X1393" t="s">
        <v>519</v>
      </c>
      <c r="Y1393" t="s">
        <v>519</v>
      </c>
      <c r="Z1393" t="s">
        <v>247</v>
      </c>
      <c r="AA1393" t="s">
        <v>10791</v>
      </c>
      <c r="AB1393" t="s">
        <v>44</v>
      </c>
      <c r="AC1393" t="s">
        <v>27</v>
      </c>
      <c r="AD1393" t="s">
        <v>19436</v>
      </c>
      <c r="AE1393">
        <v>3</v>
      </c>
      <c r="AF1393">
        <v>121</v>
      </c>
      <c r="AH1393" t="s">
        <v>19024</v>
      </c>
      <c r="AI1393" t="s">
        <v>19343</v>
      </c>
      <c r="AJ1393" t="s">
        <v>19343</v>
      </c>
      <c r="AK1393" s="8" t="s">
        <v>47</v>
      </c>
      <c r="AL1393" s="8" t="s">
        <v>19343</v>
      </c>
    </row>
    <row r="1394" spans="1:38" hidden="1" x14ac:dyDescent="0.25">
      <c r="A1394" t="s">
        <v>10792</v>
      </c>
      <c r="B1394" t="s">
        <v>322</v>
      </c>
      <c r="C1394" t="s">
        <v>149</v>
      </c>
      <c r="H1394" t="s">
        <v>10882</v>
      </c>
      <c r="I1394" t="s">
        <v>10883</v>
      </c>
      <c r="J1394" t="s">
        <v>35</v>
      </c>
      <c r="K1394" t="s">
        <v>40</v>
      </c>
      <c r="L1394" t="s">
        <v>10884</v>
      </c>
      <c r="M1394" t="s">
        <v>10885</v>
      </c>
      <c r="N1394">
        <v>5161776</v>
      </c>
      <c r="O1394">
        <v>61</v>
      </c>
      <c r="P1394">
        <v>228217</v>
      </c>
      <c r="Q1394">
        <v>550</v>
      </c>
      <c r="R1394" t="s">
        <v>84</v>
      </c>
      <c r="S1394" t="s">
        <v>85</v>
      </c>
      <c r="T1394" t="s">
        <v>10886</v>
      </c>
      <c r="U1394" t="s">
        <v>10887</v>
      </c>
      <c r="V1394" t="s">
        <v>329</v>
      </c>
      <c r="W1394" t="s">
        <v>703</v>
      </c>
      <c r="X1394" t="s">
        <v>704</v>
      </c>
      <c r="Y1394" t="s">
        <v>704</v>
      </c>
      <c r="Z1394" t="s">
        <v>705</v>
      </c>
      <c r="AA1394" t="s">
        <v>10792</v>
      </c>
      <c r="AB1394" t="s">
        <v>44</v>
      </c>
      <c r="AC1394" t="s">
        <v>27</v>
      </c>
      <c r="AD1394" t="s">
        <v>19436</v>
      </c>
      <c r="AE1394">
        <v>1</v>
      </c>
      <c r="AF1394">
        <v>190</v>
      </c>
      <c r="AH1394" t="s">
        <v>18964</v>
      </c>
      <c r="AI1394" t="s">
        <v>19344</v>
      </c>
      <c r="AJ1394" t="s">
        <v>19343</v>
      </c>
      <c r="AK1394" s="8" t="s">
        <v>47</v>
      </c>
      <c r="AL1394" s="8" t="s">
        <v>19344</v>
      </c>
    </row>
    <row r="1395" spans="1:38" hidden="1" x14ac:dyDescent="0.25">
      <c r="A1395" t="s">
        <v>10793</v>
      </c>
      <c r="B1395" t="s">
        <v>322</v>
      </c>
      <c r="C1395" t="s">
        <v>149</v>
      </c>
      <c r="H1395" t="s">
        <v>10888</v>
      </c>
      <c r="I1395" t="s">
        <v>10889</v>
      </c>
      <c r="J1395" t="s">
        <v>35</v>
      </c>
      <c r="K1395" t="s">
        <v>40</v>
      </c>
      <c r="L1395" t="s">
        <v>10890</v>
      </c>
      <c r="M1395" t="s">
        <v>10891</v>
      </c>
      <c r="N1395">
        <v>5161923</v>
      </c>
      <c r="O1395">
        <v>89</v>
      </c>
      <c r="P1395">
        <v>188868</v>
      </c>
      <c r="Q1395">
        <v>550</v>
      </c>
      <c r="R1395" t="s">
        <v>84</v>
      </c>
      <c r="S1395" t="s">
        <v>85</v>
      </c>
      <c r="T1395" t="s">
        <v>10892</v>
      </c>
      <c r="U1395" t="s">
        <v>10893</v>
      </c>
      <c r="V1395" t="s">
        <v>329</v>
      </c>
      <c r="W1395" t="s">
        <v>1878</v>
      </c>
      <c r="X1395" t="s">
        <v>331</v>
      </c>
      <c r="Y1395" t="s">
        <v>331</v>
      </c>
      <c r="Z1395" t="s">
        <v>703</v>
      </c>
      <c r="AA1395" t="s">
        <v>10793</v>
      </c>
      <c r="AB1395" t="s">
        <v>44</v>
      </c>
      <c r="AC1395" t="s">
        <v>27</v>
      </c>
      <c r="AD1395" t="s">
        <v>19436</v>
      </c>
      <c r="AE1395">
        <v>1</v>
      </c>
      <c r="AF1395">
        <v>93</v>
      </c>
      <c r="AH1395" t="s">
        <v>19024</v>
      </c>
      <c r="AI1395" t="s">
        <v>19344</v>
      </c>
      <c r="AJ1395" t="s">
        <v>19343</v>
      </c>
      <c r="AK1395" s="8" t="s">
        <v>47</v>
      </c>
      <c r="AL1395" s="8" t="s">
        <v>19344</v>
      </c>
    </row>
    <row r="1396" spans="1:38" hidden="1" x14ac:dyDescent="0.25">
      <c r="A1396" t="s">
        <v>10794</v>
      </c>
      <c r="B1396" t="s">
        <v>387</v>
      </c>
      <c r="C1396" t="s">
        <v>149</v>
      </c>
      <c r="D1396" t="s">
        <v>1104</v>
      </c>
      <c r="E1396" t="s">
        <v>10894</v>
      </c>
      <c r="F1396" t="s">
        <v>1106</v>
      </c>
      <c r="H1396" t="s">
        <v>10895</v>
      </c>
      <c r="I1396" t="s">
        <v>10896</v>
      </c>
      <c r="J1396" t="s">
        <v>51</v>
      </c>
      <c r="K1396" t="s">
        <v>40</v>
      </c>
      <c r="L1396" t="s">
        <v>10897</v>
      </c>
      <c r="M1396" t="s">
        <v>10898</v>
      </c>
      <c r="N1396">
        <v>5162931</v>
      </c>
      <c r="O1396">
        <v>87</v>
      </c>
      <c r="P1396">
        <v>329139</v>
      </c>
      <c r="Q1396">
        <v>1296536</v>
      </c>
      <c r="R1396" t="s">
        <v>191</v>
      </c>
      <c r="S1396" t="s">
        <v>72</v>
      </c>
      <c r="T1396" t="s">
        <v>10899</v>
      </c>
      <c r="U1396" t="s">
        <v>10900</v>
      </c>
      <c r="V1396" t="s">
        <v>157</v>
      </c>
      <c r="W1396" t="s">
        <v>1113</v>
      </c>
      <c r="X1396" t="s">
        <v>1113</v>
      </c>
      <c r="Y1396" t="s">
        <v>1113</v>
      </c>
      <c r="Z1396" t="s">
        <v>737</v>
      </c>
      <c r="AA1396" t="s">
        <v>10794</v>
      </c>
      <c r="AB1396" t="s">
        <v>44</v>
      </c>
      <c r="AC1396" t="s">
        <v>27</v>
      </c>
      <c r="AD1396" t="s">
        <v>19436</v>
      </c>
      <c r="AE1396">
        <v>3</v>
      </c>
      <c r="AF1396">
        <v>114</v>
      </c>
      <c r="AH1396" t="s">
        <v>19116</v>
      </c>
      <c r="AI1396" t="s">
        <v>19343</v>
      </c>
      <c r="AJ1396" t="s">
        <v>19343</v>
      </c>
      <c r="AK1396" s="8" t="s">
        <v>19375</v>
      </c>
      <c r="AL1396" s="8" t="s">
        <v>19343</v>
      </c>
    </row>
    <row r="1397" spans="1:38" hidden="1" x14ac:dyDescent="0.25">
      <c r="A1397" t="s">
        <v>10795</v>
      </c>
      <c r="B1397" t="s">
        <v>6322</v>
      </c>
      <c r="C1397" t="s">
        <v>248</v>
      </c>
      <c r="H1397" t="s">
        <v>10901</v>
      </c>
      <c r="I1397" t="s">
        <v>10902</v>
      </c>
      <c r="J1397" t="s">
        <v>35</v>
      </c>
      <c r="K1397" t="s">
        <v>40</v>
      </c>
      <c r="L1397" t="s">
        <v>10903</v>
      </c>
      <c r="M1397" t="s">
        <v>10904</v>
      </c>
      <c r="N1397">
        <v>5163108</v>
      </c>
      <c r="O1397">
        <v>35</v>
      </c>
      <c r="P1397">
        <v>754934</v>
      </c>
      <c r="Q1397">
        <v>1329812</v>
      </c>
      <c r="R1397" t="s">
        <v>10905</v>
      </c>
      <c r="S1397" t="s">
        <v>10906</v>
      </c>
      <c r="T1397" t="s">
        <v>10907</v>
      </c>
      <c r="U1397" t="s">
        <v>10908</v>
      </c>
      <c r="V1397" t="s">
        <v>553</v>
      </c>
      <c r="W1397" t="s">
        <v>767</v>
      </c>
      <c r="X1397" t="s">
        <v>767</v>
      </c>
      <c r="Y1397" t="s">
        <v>767</v>
      </c>
      <c r="Z1397" t="s">
        <v>321</v>
      </c>
      <c r="AA1397" t="s">
        <v>10795</v>
      </c>
      <c r="AB1397" t="s">
        <v>44</v>
      </c>
      <c r="AC1397" t="s">
        <v>27</v>
      </c>
      <c r="AD1397" t="s">
        <v>19436</v>
      </c>
      <c r="AE1397">
        <v>3</v>
      </c>
      <c r="AF1397">
        <v>114</v>
      </c>
      <c r="AH1397" t="s">
        <v>18936</v>
      </c>
      <c r="AI1397" t="s">
        <v>19343</v>
      </c>
      <c r="AJ1397" t="s">
        <v>19343</v>
      </c>
      <c r="AK1397" s="8" t="s">
        <v>19366</v>
      </c>
      <c r="AL1397" s="8" t="s">
        <v>19343</v>
      </c>
    </row>
    <row r="1398" spans="1:38" hidden="1" x14ac:dyDescent="0.25">
      <c r="A1398" t="s">
        <v>10796</v>
      </c>
      <c r="B1398" t="s">
        <v>322</v>
      </c>
      <c r="C1398" t="s">
        <v>149</v>
      </c>
      <c r="H1398" t="s">
        <v>10909</v>
      </c>
      <c r="I1398" t="s">
        <v>10910</v>
      </c>
      <c r="J1398" t="s">
        <v>35</v>
      </c>
      <c r="K1398" t="s">
        <v>40</v>
      </c>
      <c r="L1398" t="s">
        <v>10911</v>
      </c>
      <c r="M1398" t="s">
        <v>10912</v>
      </c>
      <c r="N1398">
        <v>5163270</v>
      </c>
      <c r="O1398">
        <v>139</v>
      </c>
      <c r="P1398">
        <v>104872</v>
      </c>
      <c r="Q1398">
        <v>550</v>
      </c>
      <c r="R1398" t="s">
        <v>84</v>
      </c>
      <c r="S1398" t="s">
        <v>85</v>
      </c>
      <c r="T1398" t="s">
        <v>10913</v>
      </c>
      <c r="U1398" t="s">
        <v>10914</v>
      </c>
      <c r="V1398" t="s">
        <v>329</v>
      </c>
      <c r="W1398" t="s">
        <v>703</v>
      </c>
      <c r="X1398" t="s">
        <v>704</v>
      </c>
      <c r="Y1398" t="s">
        <v>704</v>
      </c>
      <c r="Z1398" t="s">
        <v>705</v>
      </c>
      <c r="AA1398" t="s">
        <v>10796</v>
      </c>
      <c r="AB1398" t="s">
        <v>44</v>
      </c>
      <c r="AC1398" t="s">
        <v>27</v>
      </c>
      <c r="AD1398" t="s">
        <v>19424</v>
      </c>
      <c r="AE1398" t="s">
        <v>46</v>
      </c>
      <c r="AF1398">
        <v>780</v>
      </c>
      <c r="AH1398" t="s">
        <v>18936</v>
      </c>
      <c r="AI1398" t="s">
        <v>19343</v>
      </c>
      <c r="AJ1398" t="s">
        <v>19343</v>
      </c>
      <c r="AK1398" s="8" t="s">
        <v>47</v>
      </c>
      <c r="AL1398" s="8" t="s">
        <v>19344</v>
      </c>
    </row>
    <row r="1399" spans="1:38" hidden="1" x14ac:dyDescent="0.25">
      <c r="A1399" t="s">
        <v>10797</v>
      </c>
      <c r="B1399" t="s">
        <v>322</v>
      </c>
      <c r="C1399" t="s">
        <v>10915</v>
      </c>
      <c r="D1399" t="s">
        <v>10916</v>
      </c>
      <c r="F1399" t="s">
        <v>10917</v>
      </c>
      <c r="H1399" t="s">
        <v>10918</v>
      </c>
      <c r="I1399" t="s">
        <v>10919</v>
      </c>
      <c r="J1399" t="s">
        <v>35</v>
      </c>
      <c r="K1399" t="s">
        <v>40</v>
      </c>
      <c r="L1399" t="s">
        <v>10920</v>
      </c>
      <c r="M1399" t="s">
        <v>10921</v>
      </c>
      <c r="N1399">
        <v>5164339</v>
      </c>
      <c r="O1399">
        <v>112</v>
      </c>
      <c r="P1399">
        <v>194075</v>
      </c>
      <c r="Q1399">
        <v>158836</v>
      </c>
      <c r="R1399" t="s">
        <v>71</v>
      </c>
      <c r="S1399" t="s">
        <v>72</v>
      </c>
      <c r="T1399" t="s">
        <v>10922</v>
      </c>
      <c r="U1399" t="s">
        <v>10923</v>
      </c>
      <c r="V1399" t="s">
        <v>6319</v>
      </c>
      <c r="W1399" t="s">
        <v>1297</v>
      </c>
      <c r="X1399" t="s">
        <v>1298</v>
      </c>
      <c r="Y1399" t="s">
        <v>1298</v>
      </c>
      <c r="Z1399" t="s">
        <v>1299</v>
      </c>
      <c r="AA1399" t="s">
        <v>10797</v>
      </c>
      <c r="AB1399" t="s">
        <v>44</v>
      </c>
      <c r="AC1399" t="s">
        <v>27</v>
      </c>
      <c r="AD1399" t="s">
        <v>19436</v>
      </c>
      <c r="AE1399">
        <v>3</v>
      </c>
      <c r="AF1399">
        <v>114</v>
      </c>
      <c r="AH1399" t="s">
        <v>19117</v>
      </c>
      <c r="AI1399" t="s">
        <v>19343</v>
      </c>
      <c r="AJ1399" t="s">
        <v>19343</v>
      </c>
      <c r="AK1399" s="8" t="s">
        <v>47</v>
      </c>
      <c r="AL1399" s="8" t="s">
        <v>19343</v>
      </c>
    </row>
    <row r="1400" spans="1:38" hidden="1" x14ac:dyDescent="0.25">
      <c r="A1400" t="s">
        <v>10798</v>
      </c>
      <c r="F1400" t="s">
        <v>10924</v>
      </c>
      <c r="H1400" t="s">
        <v>10925</v>
      </c>
      <c r="I1400" t="s">
        <v>10926</v>
      </c>
      <c r="J1400" t="s">
        <v>35</v>
      </c>
      <c r="K1400" t="s">
        <v>40</v>
      </c>
      <c r="L1400" t="s">
        <v>10927</v>
      </c>
      <c r="M1400" t="s">
        <v>10928</v>
      </c>
      <c r="N1400">
        <v>5164395</v>
      </c>
      <c r="O1400">
        <v>130</v>
      </c>
      <c r="P1400">
        <v>122150</v>
      </c>
      <c r="Q1400">
        <v>158836</v>
      </c>
      <c r="R1400" t="s">
        <v>71</v>
      </c>
      <c r="S1400" t="s">
        <v>72</v>
      </c>
      <c r="T1400" t="s">
        <v>10929</v>
      </c>
      <c r="U1400" t="s">
        <v>10930</v>
      </c>
      <c r="V1400" t="s">
        <v>3553</v>
      </c>
      <c r="W1400" t="s">
        <v>10931</v>
      </c>
      <c r="X1400" t="s">
        <v>3104</v>
      </c>
      <c r="Y1400" t="s">
        <v>3104</v>
      </c>
      <c r="Z1400" t="s">
        <v>10932</v>
      </c>
      <c r="AA1400" t="s">
        <v>10798</v>
      </c>
      <c r="AB1400" t="s">
        <v>44</v>
      </c>
      <c r="AC1400" t="s">
        <v>27</v>
      </c>
      <c r="AD1400" t="s">
        <v>19436</v>
      </c>
      <c r="AE1400">
        <v>2</v>
      </c>
      <c r="AF1400">
        <v>78</v>
      </c>
      <c r="AH1400" t="s">
        <v>19118</v>
      </c>
      <c r="AI1400" t="s">
        <v>19343</v>
      </c>
      <c r="AJ1400" t="s">
        <v>19343</v>
      </c>
      <c r="AK1400" s="8" t="s">
        <v>19405</v>
      </c>
      <c r="AL1400" s="8" t="s">
        <v>19343</v>
      </c>
    </row>
    <row r="1401" spans="1:38" hidden="1" x14ac:dyDescent="0.25">
      <c r="A1401" t="s">
        <v>10799</v>
      </c>
      <c r="B1401" t="s">
        <v>177</v>
      </c>
      <c r="C1401" t="s">
        <v>149</v>
      </c>
      <c r="F1401" t="s">
        <v>150</v>
      </c>
      <c r="H1401" t="s">
        <v>10933</v>
      </c>
      <c r="I1401" t="s">
        <v>10934</v>
      </c>
      <c r="J1401" t="s">
        <v>51</v>
      </c>
      <c r="K1401" t="s">
        <v>40</v>
      </c>
      <c r="L1401" t="s">
        <v>10935</v>
      </c>
      <c r="M1401" t="s">
        <v>10936</v>
      </c>
      <c r="N1401">
        <v>5164601</v>
      </c>
      <c r="O1401">
        <v>61</v>
      </c>
      <c r="P1401">
        <v>340792</v>
      </c>
      <c r="Q1401">
        <v>299766</v>
      </c>
      <c r="R1401" t="s">
        <v>733</v>
      </c>
      <c r="S1401" t="s">
        <v>72</v>
      </c>
      <c r="T1401" t="s">
        <v>10937</v>
      </c>
      <c r="U1401" t="s">
        <v>10938</v>
      </c>
      <c r="V1401" t="s">
        <v>157</v>
      </c>
      <c r="W1401" t="s">
        <v>184</v>
      </c>
      <c r="X1401" t="s">
        <v>184</v>
      </c>
      <c r="Y1401" t="s">
        <v>184</v>
      </c>
      <c r="Z1401" t="s">
        <v>1096</v>
      </c>
      <c r="AA1401" t="s">
        <v>10799</v>
      </c>
      <c r="AB1401" t="s">
        <v>44</v>
      </c>
      <c r="AC1401" t="s">
        <v>27</v>
      </c>
      <c r="AD1401" t="s">
        <v>19436</v>
      </c>
      <c r="AE1401">
        <v>1</v>
      </c>
      <c r="AF1401">
        <v>88</v>
      </c>
      <c r="AH1401" t="s">
        <v>18964</v>
      </c>
      <c r="AI1401" t="s">
        <v>19344</v>
      </c>
      <c r="AJ1401" t="s">
        <v>19343</v>
      </c>
      <c r="AK1401" s="8" t="s">
        <v>47</v>
      </c>
      <c r="AL1401" s="8" t="s">
        <v>19344</v>
      </c>
    </row>
    <row r="1402" spans="1:38" hidden="1" x14ac:dyDescent="0.25">
      <c r="A1402" t="s">
        <v>10800</v>
      </c>
      <c r="B1402" t="s">
        <v>5638</v>
      </c>
      <c r="C1402" t="s">
        <v>149</v>
      </c>
      <c r="D1402" t="s">
        <v>1104</v>
      </c>
      <c r="E1402" t="s">
        <v>10939</v>
      </c>
      <c r="F1402" t="s">
        <v>1106</v>
      </c>
      <c r="H1402" t="s">
        <v>10940</v>
      </c>
      <c r="I1402" t="s">
        <v>10941</v>
      </c>
      <c r="J1402" t="s">
        <v>51</v>
      </c>
      <c r="K1402" t="s">
        <v>40</v>
      </c>
      <c r="L1402" t="s">
        <v>10942</v>
      </c>
      <c r="M1402" t="s">
        <v>10943</v>
      </c>
      <c r="N1402">
        <v>5164729</v>
      </c>
      <c r="O1402">
        <v>93</v>
      </c>
      <c r="P1402">
        <v>225897</v>
      </c>
      <c r="Q1402">
        <v>1296536</v>
      </c>
      <c r="R1402" t="s">
        <v>191</v>
      </c>
      <c r="S1402" t="s">
        <v>72</v>
      </c>
      <c r="T1402" t="s">
        <v>10944</v>
      </c>
      <c r="U1402" t="s">
        <v>10945</v>
      </c>
      <c r="V1402" t="s">
        <v>157</v>
      </c>
      <c r="W1402" t="s">
        <v>3855</v>
      </c>
      <c r="X1402" t="s">
        <v>3855</v>
      </c>
      <c r="Y1402" t="s">
        <v>3855</v>
      </c>
      <c r="Z1402" t="s">
        <v>737</v>
      </c>
      <c r="AA1402" t="s">
        <v>10800</v>
      </c>
      <c r="AB1402" t="s">
        <v>44</v>
      </c>
      <c r="AC1402" t="s">
        <v>27</v>
      </c>
      <c r="AD1402" t="s">
        <v>19436</v>
      </c>
      <c r="AE1402">
        <v>3</v>
      </c>
      <c r="AF1402">
        <v>114</v>
      </c>
      <c r="AH1402" t="s">
        <v>19119</v>
      </c>
      <c r="AI1402" t="s">
        <v>19343</v>
      </c>
      <c r="AJ1402" t="s">
        <v>19343</v>
      </c>
      <c r="AK1402" s="8" t="s">
        <v>19367</v>
      </c>
      <c r="AL1402" s="8" t="s">
        <v>19343</v>
      </c>
    </row>
    <row r="1403" spans="1:38" hidden="1" x14ac:dyDescent="0.25">
      <c r="A1403" t="s">
        <v>10801</v>
      </c>
      <c r="B1403" t="s">
        <v>322</v>
      </c>
      <c r="C1403" t="s">
        <v>149</v>
      </c>
      <c r="H1403" t="s">
        <v>10946</v>
      </c>
      <c r="I1403" t="s">
        <v>10947</v>
      </c>
      <c r="J1403" t="s">
        <v>35</v>
      </c>
      <c r="K1403" t="s">
        <v>40</v>
      </c>
      <c r="L1403" t="s">
        <v>10948</v>
      </c>
      <c r="M1403" t="s">
        <v>10949</v>
      </c>
      <c r="N1403">
        <v>5165860</v>
      </c>
      <c r="O1403">
        <v>142</v>
      </c>
      <c r="P1403">
        <v>105939</v>
      </c>
      <c r="Q1403">
        <v>550</v>
      </c>
      <c r="R1403" t="s">
        <v>84</v>
      </c>
      <c r="S1403" t="s">
        <v>85</v>
      </c>
      <c r="T1403" t="s">
        <v>10950</v>
      </c>
      <c r="U1403" t="s">
        <v>10951</v>
      </c>
      <c r="V1403" t="s">
        <v>329</v>
      </c>
      <c r="W1403" t="s">
        <v>1878</v>
      </c>
      <c r="X1403" t="s">
        <v>331</v>
      </c>
      <c r="Y1403" t="s">
        <v>331</v>
      </c>
      <c r="Z1403" t="s">
        <v>332</v>
      </c>
      <c r="AA1403" t="s">
        <v>10801</v>
      </c>
      <c r="AB1403" t="s">
        <v>44</v>
      </c>
      <c r="AC1403" t="s">
        <v>27</v>
      </c>
      <c r="AD1403" t="s">
        <v>19436</v>
      </c>
      <c r="AE1403">
        <v>2</v>
      </c>
      <c r="AF1403">
        <v>779</v>
      </c>
      <c r="AH1403" t="s">
        <v>19058</v>
      </c>
      <c r="AI1403" t="s">
        <v>19344</v>
      </c>
      <c r="AJ1403" t="s">
        <v>19343</v>
      </c>
      <c r="AK1403" s="8" t="s">
        <v>47</v>
      </c>
      <c r="AL1403" s="8" t="s">
        <v>19343</v>
      </c>
    </row>
    <row r="1404" spans="1:38" hidden="1" x14ac:dyDescent="0.25">
      <c r="A1404" t="s">
        <v>10802</v>
      </c>
      <c r="B1404" t="s">
        <v>10952</v>
      </c>
      <c r="C1404" t="s">
        <v>149</v>
      </c>
      <c r="D1404" t="s">
        <v>387</v>
      </c>
      <c r="F1404" t="s">
        <v>387</v>
      </c>
      <c r="H1404" t="s">
        <v>10953</v>
      </c>
      <c r="I1404" t="s">
        <v>10954</v>
      </c>
      <c r="J1404" t="s">
        <v>51</v>
      </c>
      <c r="K1404" t="s">
        <v>40</v>
      </c>
      <c r="L1404" t="s">
        <v>10955</v>
      </c>
      <c r="M1404" t="s">
        <v>10956</v>
      </c>
      <c r="N1404">
        <v>5166536</v>
      </c>
      <c r="O1404">
        <v>93</v>
      </c>
      <c r="P1404">
        <v>137034</v>
      </c>
      <c r="Q1404">
        <v>299766</v>
      </c>
      <c r="R1404" t="s">
        <v>733</v>
      </c>
      <c r="S1404" t="s">
        <v>72</v>
      </c>
      <c r="T1404" t="s">
        <v>10957</v>
      </c>
      <c r="U1404" t="s">
        <v>10958</v>
      </c>
      <c r="V1404" t="s">
        <v>157</v>
      </c>
      <c r="W1404" t="s">
        <v>498</v>
      </c>
      <c r="X1404" t="s">
        <v>498</v>
      </c>
      <c r="Y1404" t="s">
        <v>498</v>
      </c>
      <c r="Z1404" t="s">
        <v>7201</v>
      </c>
      <c r="AA1404" t="s">
        <v>10802</v>
      </c>
      <c r="AB1404" t="s">
        <v>44</v>
      </c>
      <c r="AC1404" t="s">
        <v>27</v>
      </c>
      <c r="AD1404" t="s">
        <v>19436</v>
      </c>
      <c r="AE1404">
        <v>1</v>
      </c>
      <c r="AF1404">
        <v>461</v>
      </c>
      <c r="AH1404" t="s">
        <v>19083</v>
      </c>
      <c r="AI1404" t="s">
        <v>19344</v>
      </c>
      <c r="AJ1404" t="s">
        <v>19343</v>
      </c>
      <c r="AK1404" s="8" t="s">
        <v>19366</v>
      </c>
      <c r="AL1404" s="8" t="s">
        <v>19344</v>
      </c>
    </row>
    <row r="1405" spans="1:38" hidden="1" x14ac:dyDescent="0.25">
      <c r="A1405" t="s">
        <v>10803</v>
      </c>
      <c r="C1405" t="s">
        <v>149</v>
      </c>
      <c r="F1405" t="s">
        <v>150</v>
      </c>
      <c r="H1405" t="s">
        <v>10959</v>
      </c>
      <c r="I1405" t="s">
        <v>10960</v>
      </c>
      <c r="J1405" t="s">
        <v>51</v>
      </c>
      <c r="K1405" t="s">
        <v>40</v>
      </c>
      <c r="L1405" t="s">
        <v>10961</v>
      </c>
      <c r="M1405" t="s">
        <v>10962</v>
      </c>
      <c r="N1405">
        <v>5166765</v>
      </c>
      <c r="O1405">
        <v>104</v>
      </c>
      <c r="P1405">
        <v>154838</v>
      </c>
      <c r="Q1405">
        <v>299766</v>
      </c>
      <c r="R1405" t="s">
        <v>733</v>
      </c>
      <c r="S1405" t="s">
        <v>72</v>
      </c>
      <c r="T1405" t="s">
        <v>10963</v>
      </c>
      <c r="U1405" t="s">
        <v>10964</v>
      </c>
      <c r="V1405" t="s">
        <v>157</v>
      </c>
      <c r="W1405" t="s">
        <v>158</v>
      </c>
      <c r="X1405" t="s">
        <v>158</v>
      </c>
      <c r="Y1405" t="s">
        <v>158</v>
      </c>
      <c r="Z1405" t="s">
        <v>1096</v>
      </c>
      <c r="AA1405" t="s">
        <v>10803</v>
      </c>
      <c r="AB1405" t="s">
        <v>44</v>
      </c>
      <c r="AC1405" t="s">
        <v>27</v>
      </c>
      <c r="AD1405" t="s">
        <v>19436</v>
      </c>
      <c r="AE1405">
        <v>1</v>
      </c>
      <c r="AF1405">
        <v>133</v>
      </c>
      <c r="AH1405" t="s">
        <v>18964</v>
      </c>
      <c r="AI1405" t="s">
        <v>19344</v>
      </c>
      <c r="AJ1405" t="s">
        <v>19343</v>
      </c>
      <c r="AK1405" s="8" t="s">
        <v>47</v>
      </c>
      <c r="AL1405" s="8" t="s">
        <v>19343</v>
      </c>
    </row>
    <row r="1406" spans="1:38" hidden="1" x14ac:dyDescent="0.25">
      <c r="A1406" t="s">
        <v>10804</v>
      </c>
      <c r="C1406" t="s">
        <v>149</v>
      </c>
      <c r="H1406" t="s">
        <v>10965</v>
      </c>
      <c r="I1406" t="s">
        <v>10966</v>
      </c>
      <c r="J1406" t="s">
        <v>456</v>
      </c>
      <c r="K1406" t="s">
        <v>40</v>
      </c>
      <c r="L1406" t="s">
        <v>10967</v>
      </c>
      <c r="M1406" t="s">
        <v>40</v>
      </c>
      <c r="N1406">
        <v>5166790</v>
      </c>
      <c r="O1406">
        <v>5</v>
      </c>
      <c r="P1406">
        <v>4953590</v>
      </c>
      <c r="Q1406">
        <v>208224</v>
      </c>
      <c r="R1406" t="s">
        <v>591</v>
      </c>
      <c r="S1406" t="s">
        <v>592</v>
      </c>
      <c r="T1406" t="s">
        <v>10968</v>
      </c>
      <c r="U1406" t="s">
        <v>10969</v>
      </c>
      <c r="V1406" t="s">
        <v>245</v>
      </c>
      <c r="W1406" t="s">
        <v>10970</v>
      </c>
      <c r="X1406" t="s">
        <v>10970</v>
      </c>
      <c r="Y1406" t="s">
        <v>10970</v>
      </c>
      <c r="Z1406" t="s">
        <v>10971</v>
      </c>
      <c r="AA1406" t="s">
        <v>10804</v>
      </c>
      <c r="AB1406" t="s">
        <v>44</v>
      </c>
      <c r="AC1406" t="s">
        <v>27</v>
      </c>
      <c r="AD1406" t="s">
        <v>19414</v>
      </c>
      <c r="AE1406" t="s">
        <v>46</v>
      </c>
      <c r="AF1406">
        <v>910</v>
      </c>
      <c r="AH1406" t="s">
        <v>19120</v>
      </c>
      <c r="AI1406" t="s">
        <v>19344</v>
      </c>
      <c r="AJ1406" t="s">
        <v>19343</v>
      </c>
      <c r="AK1406" s="8" t="s">
        <v>19372</v>
      </c>
      <c r="AL1406" s="8" t="s">
        <v>19344</v>
      </c>
    </row>
    <row r="1407" spans="1:38" hidden="1" x14ac:dyDescent="0.25">
      <c r="A1407" t="s">
        <v>10805</v>
      </c>
      <c r="C1407" t="s">
        <v>149</v>
      </c>
      <c r="H1407" t="s">
        <v>10972</v>
      </c>
      <c r="I1407" t="s">
        <v>10973</v>
      </c>
      <c r="J1407" t="s">
        <v>51</v>
      </c>
      <c r="K1407" t="s">
        <v>40</v>
      </c>
      <c r="L1407" t="s">
        <v>10974</v>
      </c>
      <c r="M1407" t="s">
        <v>10975</v>
      </c>
      <c r="N1407">
        <v>5167660</v>
      </c>
      <c r="O1407">
        <v>87</v>
      </c>
      <c r="P1407">
        <v>250730</v>
      </c>
      <c r="Q1407">
        <v>299767</v>
      </c>
      <c r="R1407" t="s">
        <v>1736</v>
      </c>
      <c r="S1407" t="s">
        <v>1737</v>
      </c>
      <c r="T1407" t="s">
        <v>10976</v>
      </c>
      <c r="U1407" t="s">
        <v>10977</v>
      </c>
      <c r="V1407" t="s">
        <v>245</v>
      </c>
      <c r="W1407" t="s">
        <v>246</v>
      </c>
      <c r="X1407" t="s">
        <v>246</v>
      </c>
      <c r="Y1407" t="s">
        <v>246</v>
      </c>
      <c r="Z1407" t="s">
        <v>247</v>
      </c>
      <c r="AA1407" t="s">
        <v>10805</v>
      </c>
      <c r="AB1407" t="s">
        <v>44</v>
      </c>
      <c r="AC1407" t="s">
        <v>27</v>
      </c>
      <c r="AD1407" t="s">
        <v>19439</v>
      </c>
      <c r="AE1407" t="s">
        <v>46</v>
      </c>
      <c r="AF1407">
        <v>12</v>
      </c>
      <c r="AH1407" t="s">
        <v>18933</v>
      </c>
      <c r="AI1407" t="s">
        <v>19343</v>
      </c>
      <c r="AJ1407" t="s">
        <v>19343</v>
      </c>
      <c r="AK1407" s="8" t="s">
        <v>47</v>
      </c>
      <c r="AL1407" s="8" t="s">
        <v>19344</v>
      </c>
    </row>
    <row r="1408" spans="1:38" hidden="1" x14ac:dyDescent="0.25">
      <c r="A1408" t="s">
        <v>10806</v>
      </c>
      <c r="B1408" t="s">
        <v>322</v>
      </c>
      <c r="C1408" t="s">
        <v>149</v>
      </c>
      <c r="H1408" t="s">
        <v>10978</v>
      </c>
      <c r="I1408" t="s">
        <v>10979</v>
      </c>
      <c r="J1408" t="s">
        <v>35</v>
      </c>
      <c r="K1408" t="s">
        <v>40</v>
      </c>
      <c r="L1408" t="s">
        <v>10980</v>
      </c>
      <c r="M1408" t="s">
        <v>10981</v>
      </c>
      <c r="N1408">
        <v>5167754</v>
      </c>
      <c r="O1408">
        <v>70</v>
      </c>
      <c r="P1408">
        <v>285742</v>
      </c>
      <c r="Q1408">
        <v>550</v>
      </c>
      <c r="R1408" t="s">
        <v>84</v>
      </c>
      <c r="S1408" t="s">
        <v>85</v>
      </c>
      <c r="T1408" t="s">
        <v>10982</v>
      </c>
      <c r="U1408" t="s">
        <v>10983</v>
      </c>
      <c r="V1408" t="s">
        <v>329</v>
      </c>
      <c r="W1408" t="s">
        <v>1878</v>
      </c>
      <c r="X1408" t="s">
        <v>331</v>
      </c>
      <c r="Y1408" t="s">
        <v>331</v>
      </c>
      <c r="Z1408" t="s">
        <v>332</v>
      </c>
      <c r="AA1408" t="s">
        <v>10806</v>
      </c>
      <c r="AB1408" t="s">
        <v>44</v>
      </c>
      <c r="AC1408" t="s">
        <v>27</v>
      </c>
      <c r="AD1408" t="s">
        <v>19423</v>
      </c>
      <c r="AE1408" t="s">
        <v>46</v>
      </c>
      <c r="AF1408">
        <v>24</v>
      </c>
      <c r="AH1408" t="s">
        <v>18933</v>
      </c>
      <c r="AI1408" t="s">
        <v>19343</v>
      </c>
      <c r="AJ1408" t="s">
        <v>19343</v>
      </c>
      <c r="AK1408" s="8" t="s">
        <v>47</v>
      </c>
      <c r="AL1408" s="8" t="s">
        <v>19344</v>
      </c>
    </row>
    <row r="1409" spans="1:38" hidden="1" x14ac:dyDescent="0.25">
      <c r="A1409" t="s">
        <v>10807</v>
      </c>
      <c r="B1409" t="s">
        <v>5507</v>
      </c>
      <c r="C1409" t="s">
        <v>149</v>
      </c>
      <c r="D1409" t="s">
        <v>10984</v>
      </c>
      <c r="F1409" t="s">
        <v>10985</v>
      </c>
      <c r="H1409" t="s">
        <v>10986</v>
      </c>
      <c r="I1409" t="s">
        <v>10987</v>
      </c>
      <c r="J1409" t="s">
        <v>51</v>
      </c>
      <c r="K1409" t="s">
        <v>40</v>
      </c>
      <c r="L1409">
        <v>60830776</v>
      </c>
      <c r="M1409" t="s">
        <v>10988</v>
      </c>
      <c r="N1409">
        <v>5168633</v>
      </c>
      <c r="O1409">
        <v>140</v>
      </c>
      <c r="P1409">
        <v>149591</v>
      </c>
      <c r="Q1409">
        <v>158836</v>
      </c>
      <c r="R1409" t="s">
        <v>71</v>
      </c>
      <c r="S1409" t="s">
        <v>72</v>
      </c>
      <c r="T1409" t="s">
        <v>10989</v>
      </c>
      <c r="U1409" t="s">
        <v>10990</v>
      </c>
      <c r="V1409" t="s">
        <v>10991</v>
      </c>
      <c r="W1409" t="s">
        <v>10992</v>
      </c>
      <c r="X1409" t="s">
        <v>10992</v>
      </c>
      <c r="Y1409" t="s">
        <v>10992</v>
      </c>
      <c r="Z1409" t="s">
        <v>77</v>
      </c>
      <c r="AA1409" t="s">
        <v>10807</v>
      </c>
      <c r="AB1409" t="s">
        <v>44</v>
      </c>
      <c r="AC1409" t="s">
        <v>27</v>
      </c>
      <c r="AD1409" t="s">
        <v>19436</v>
      </c>
      <c r="AE1409">
        <v>3</v>
      </c>
      <c r="AF1409">
        <v>66</v>
      </c>
      <c r="AH1409" t="s">
        <v>19024</v>
      </c>
      <c r="AI1409" t="s">
        <v>19344</v>
      </c>
      <c r="AJ1409" t="s">
        <v>19343</v>
      </c>
      <c r="AK1409" s="8" t="s">
        <v>47</v>
      </c>
      <c r="AL1409" s="8" t="s">
        <v>19343</v>
      </c>
    </row>
    <row r="1410" spans="1:38" hidden="1" x14ac:dyDescent="0.25">
      <c r="A1410" t="s">
        <v>10808</v>
      </c>
      <c r="C1410" t="s">
        <v>149</v>
      </c>
      <c r="H1410" t="s">
        <v>10993</v>
      </c>
      <c r="I1410" t="s">
        <v>10994</v>
      </c>
      <c r="J1410" t="s">
        <v>35</v>
      </c>
      <c r="K1410" t="s">
        <v>40</v>
      </c>
      <c r="L1410" t="s">
        <v>10995</v>
      </c>
      <c r="M1410" t="s">
        <v>10996</v>
      </c>
      <c r="N1410">
        <v>5168958</v>
      </c>
      <c r="O1410">
        <v>123</v>
      </c>
      <c r="P1410">
        <v>109760</v>
      </c>
      <c r="Q1410">
        <v>158836</v>
      </c>
      <c r="R1410" t="s">
        <v>71</v>
      </c>
      <c r="S1410" t="s">
        <v>72</v>
      </c>
      <c r="T1410" t="s">
        <v>10997</v>
      </c>
      <c r="U1410" t="s">
        <v>10998</v>
      </c>
      <c r="V1410" t="s">
        <v>10999</v>
      </c>
      <c r="W1410" t="s">
        <v>11000</v>
      </c>
      <c r="X1410" t="s">
        <v>11000</v>
      </c>
      <c r="Y1410" t="s">
        <v>11000</v>
      </c>
      <c r="Z1410" t="s">
        <v>11001</v>
      </c>
      <c r="AA1410" t="s">
        <v>10808</v>
      </c>
      <c r="AB1410" t="s">
        <v>44</v>
      </c>
      <c r="AC1410" t="s">
        <v>27</v>
      </c>
      <c r="AD1410" t="s">
        <v>19436</v>
      </c>
      <c r="AE1410">
        <v>1</v>
      </c>
      <c r="AF1410">
        <v>510</v>
      </c>
      <c r="AH1410" t="s">
        <v>18961</v>
      </c>
      <c r="AI1410" t="s">
        <v>19343</v>
      </c>
      <c r="AJ1410" t="s">
        <v>19343</v>
      </c>
      <c r="AK1410" s="8" t="s">
        <v>47</v>
      </c>
      <c r="AL1410" s="8" t="s">
        <v>19344</v>
      </c>
    </row>
    <row r="1411" spans="1:38" hidden="1" x14ac:dyDescent="0.25">
      <c r="A1411" t="s">
        <v>10809</v>
      </c>
      <c r="B1411" t="s">
        <v>177</v>
      </c>
      <c r="C1411" t="s">
        <v>149</v>
      </c>
      <c r="F1411" t="s">
        <v>2801</v>
      </c>
      <c r="H1411" t="s">
        <v>11002</v>
      </c>
      <c r="I1411" t="s">
        <v>11003</v>
      </c>
      <c r="J1411" t="s">
        <v>51</v>
      </c>
      <c r="K1411" t="s">
        <v>40</v>
      </c>
      <c r="L1411" t="s">
        <v>11004</v>
      </c>
      <c r="M1411" t="s">
        <v>11005</v>
      </c>
      <c r="N1411">
        <v>5170031</v>
      </c>
      <c r="O1411">
        <v>231</v>
      </c>
      <c r="P1411">
        <v>81812</v>
      </c>
      <c r="Q1411">
        <v>61645</v>
      </c>
      <c r="R1411" t="s">
        <v>38</v>
      </c>
      <c r="S1411" t="s">
        <v>39</v>
      </c>
      <c r="T1411" t="s">
        <v>11006</v>
      </c>
      <c r="U1411" t="s">
        <v>11007</v>
      </c>
      <c r="V1411" t="s">
        <v>157</v>
      </c>
      <c r="W1411" t="s">
        <v>2808</v>
      </c>
      <c r="X1411" t="s">
        <v>2808</v>
      </c>
      <c r="Y1411" t="s">
        <v>2808</v>
      </c>
      <c r="Z1411" t="s">
        <v>1096</v>
      </c>
      <c r="AA1411" t="s">
        <v>10809</v>
      </c>
      <c r="AB1411" t="s">
        <v>44</v>
      </c>
      <c r="AC1411" t="s">
        <v>27</v>
      </c>
      <c r="AD1411" t="s">
        <v>19423</v>
      </c>
      <c r="AE1411" t="s">
        <v>46</v>
      </c>
      <c r="AF1411">
        <v>27</v>
      </c>
      <c r="AH1411" t="s">
        <v>19121</v>
      </c>
      <c r="AI1411" t="s">
        <v>19344</v>
      </c>
      <c r="AJ1411" t="s">
        <v>19343</v>
      </c>
      <c r="AK1411" s="8" t="s">
        <v>19372</v>
      </c>
      <c r="AL1411" s="8" t="s">
        <v>19344</v>
      </c>
    </row>
    <row r="1412" spans="1:38" hidden="1" x14ac:dyDescent="0.25">
      <c r="A1412" t="s">
        <v>10810</v>
      </c>
      <c r="B1412" t="s">
        <v>322</v>
      </c>
      <c r="C1412" t="s">
        <v>149</v>
      </c>
      <c r="D1412" t="s">
        <v>3689</v>
      </c>
      <c r="F1412" t="s">
        <v>11008</v>
      </c>
      <c r="H1412" t="s">
        <v>11009</v>
      </c>
      <c r="I1412" t="s">
        <v>11010</v>
      </c>
      <c r="J1412" t="s">
        <v>51</v>
      </c>
      <c r="K1412" t="s">
        <v>40</v>
      </c>
      <c r="L1412" t="s">
        <v>11011</v>
      </c>
      <c r="M1412" t="s">
        <v>11012</v>
      </c>
      <c r="N1412">
        <v>5170714</v>
      </c>
      <c r="O1412">
        <v>90</v>
      </c>
      <c r="P1412">
        <v>144072</v>
      </c>
      <c r="Q1412">
        <v>158836</v>
      </c>
      <c r="R1412" t="s">
        <v>71</v>
      </c>
      <c r="S1412" t="s">
        <v>72</v>
      </c>
      <c r="T1412" t="s">
        <v>11013</v>
      </c>
      <c r="U1412" t="s">
        <v>11014</v>
      </c>
      <c r="V1412" t="s">
        <v>3697</v>
      </c>
      <c r="W1412" t="s">
        <v>875</v>
      </c>
      <c r="X1412" t="s">
        <v>875</v>
      </c>
      <c r="Y1412" t="s">
        <v>875</v>
      </c>
      <c r="Z1412" t="s">
        <v>77</v>
      </c>
      <c r="AA1412" t="s">
        <v>10810</v>
      </c>
      <c r="AB1412" t="s">
        <v>44</v>
      </c>
      <c r="AC1412" t="s">
        <v>27</v>
      </c>
      <c r="AD1412" t="s">
        <v>19436</v>
      </c>
      <c r="AE1412">
        <v>2</v>
      </c>
      <c r="AF1412">
        <v>97</v>
      </c>
      <c r="AH1412" t="s">
        <v>19001</v>
      </c>
      <c r="AI1412" t="s">
        <v>19343</v>
      </c>
      <c r="AJ1412" t="s">
        <v>19343</v>
      </c>
      <c r="AK1412" s="8" t="s">
        <v>19369</v>
      </c>
      <c r="AL1412" s="8" t="s">
        <v>19343</v>
      </c>
    </row>
    <row r="1413" spans="1:38" hidden="1" x14ac:dyDescent="0.25">
      <c r="A1413" t="s">
        <v>10811</v>
      </c>
      <c r="B1413" t="s">
        <v>603</v>
      </c>
      <c r="C1413" t="s">
        <v>149</v>
      </c>
      <c r="D1413" t="s">
        <v>604</v>
      </c>
      <c r="F1413" t="s">
        <v>605</v>
      </c>
      <c r="H1413" t="s">
        <v>11015</v>
      </c>
      <c r="I1413" t="s">
        <v>11016</v>
      </c>
      <c r="J1413" t="s">
        <v>51</v>
      </c>
      <c r="K1413" t="s">
        <v>40</v>
      </c>
      <c r="L1413" t="s">
        <v>11017</v>
      </c>
      <c r="M1413" t="s">
        <v>11018</v>
      </c>
      <c r="N1413">
        <v>5171775</v>
      </c>
      <c r="O1413">
        <v>340</v>
      </c>
      <c r="P1413">
        <v>175839</v>
      </c>
      <c r="Q1413">
        <v>158836</v>
      </c>
      <c r="R1413" t="s">
        <v>71</v>
      </c>
      <c r="S1413" t="s">
        <v>72</v>
      </c>
      <c r="T1413" t="s">
        <v>11019</v>
      </c>
      <c r="U1413" t="s">
        <v>11020</v>
      </c>
      <c r="V1413" t="s">
        <v>612</v>
      </c>
      <c r="W1413" t="s">
        <v>295</v>
      </c>
      <c r="X1413" t="s">
        <v>295</v>
      </c>
      <c r="Y1413" t="s">
        <v>295</v>
      </c>
      <c r="Z1413" t="s">
        <v>613</v>
      </c>
      <c r="AA1413" t="s">
        <v>10811</v>
      </c>
      <c r="AB1413" t="s">
        <v>44</v>
      </c>
      <c r="AC1413" t="s">
        <v>27</v>
      </c>
      <c r="AD1413" t="s">
        <v>19436</v>
      </c>
      <c r="AE1413">
        <v>1</v>
      </c>
      <c r="AF1413">
        <v>133</v>
      </c>
      <c r="AH1413" t="s">
        <v>18968</v>
      </c>
      <c r="AI1413" t="s">
        <v>19343</v>
      </c>
      <c r="AJ1413" t="s">
        <v>19343</v>
      </c>
      <c r="AK1413" s="8" t="s">
        <v>47</v>
      </c>
      <c r="AL1413" s="8" t="s">
        <v>19343</v>
      </c>
    </row>
    <row r="1414" spans="1:38" hidden="1" x14ac:dyDescent="0.25">
      <c r="A1414" t="s">
        <v>10812</v>
      </c>
      <c r="B1414" t="s">
        <v>4717</v>
      </c>
      <c r="C1414" t="s">
        <v>149</v>
      </c>
      <c r="F1414" t="s">
        <v>2801</v>
      </c>
      <c r="H1414" t="s">
        <v>11021</v>
      </c>
      <c r="I1414" t="s">
        <v>11022</v>
      </c>
      <c r="J1414" t="s">
        <v>51</v>
      </c>
      <c r="K1414" t="s">
        <v>40</v>
      </c>
      <c r="L1414" t="s">
        <v>11023</v>
      </c>
      <c r="M1414" t="s">
        <v>11024</v>
      </c>
      <c r="N1414">
        <v>5172022</v>
      </c>
      <c r="O1414">
        <v>140</v>
      </c>
      <c r="P1414">
        <v>187471</v>
      </c>
      <c r="Q1414">
        <v>299766</v>
      </c>
      <c r="R1414" t="s">
        <v>733</v>
      </c>
      <c r="S1414" t="s">
        <v>72</v>
      </c>
      <c r="T1414" t="s">
        <v>11025</v>
      </c>
      <c r="U1414" t="s">
        <v>11026</v>
      </c>
      <c r="V1414" t="s">
        <v>157</v>
      </c>
      <c r="W1414" t="s">
        <v>2808</v>
      </c>
      <c r="X1414" t="s">
        <v>2808</v>
      </c>
      <c r="Y1414" t="s">
        <v>2808</v>
      </c>
      <c r="Z1414" t="s">
        <v>1096</v>
      </c>
      <c r="AA1414" t="s">
        <v>10812</v>
      </c>
      <c r="AB1414" t="s">
        <v>44</v>
      </c>
      <c r="AC1414" t="s">
        <v>27</v>
      </c>
      <c r="AD1414" t="s">
        <v>19436</v>
      </c>
      <c r="AE1414">
        <v>1</v>
      </c>
      <c r="AF1414">
        <v>510</v>
      </c>
      <c r="AH1414" t="s">
        <v>19105</v>
      </c>
      <c r="AI1414" t="s">
        <v>19343</v>
      </c>
      <c r="AJ1414" t="s">
        <v>19343</v>
      </c>
      <c r="AK1414" s="8" t="s">
        <v>19372</v>
      </c>
      <c r="AL1414" s="8" t="s">
        <v>19344</v>
      </c>
    </row>
    <row r="1415" spans="1:38" hidden="1" x14ac:dyDescent="0.25">
      <c r="A1415" t="s">
        <v>10813</v>
      </c>
      <c r="B1415" t="s">
        <v>387</v>
      </c>
      <c r="C1415" t="s">
        <v>149</v>
      </c>
      <c r="D1415" t="s">
        <v>1104</v>
      </c>
      <c r="E1415" t="s">
        <v>11027</v>
      </c>
      <c r="F1415" t="s">
        <v>1106</v>
      </c>
      <c r="H1415" t="s">
        <v>11028</v>
      </c>
      <c r="I1415" t="s">
        <v>11029</v>
      </c>
      <c r="J1415" t="s">
        <v>51</v>
      </c>
      <c r="K1415" t="s">
        <v>40</v>
      </c>
      <c r="L1415" t="s">
        <v>11030</v>
      </c>
      <c r="M1415" t="s">
        <v>11031</v>
      </c>
      <c r="N1415">
        <v>5172388</v>
      </c>
      <c r="O1415">
        <v>88</v>
      </c>
      <c r="P1415">
        <v>387180</v>
      </c>
      <c r="Q1415">
        <v>1296536</v>
      </c>
      <c r="R1415" t="s">
        <v>191</v>
      </c>
      <c r="S1415" t="s">
        <v>72</v>
      </c>
      <c r="T1415" t="s">
        <v>11032</v>
      </c>
      <c r="U1415" t="s">
        <v>11033</v>
      </c>
      <c r="V1415" t="s">
        <v>157</v>
      </c>
      <c r="W1415" t="s">
        <v>1113</v>
      </c>
      <c r="X1415" t="s">
        <v>1113</v>
      </c>
      <c r="Y1415" t="s">
        <v>1113</v>
      </c>
      <c r="Z1415" t="s">
        <v>737</v>
      </c>
      <c r="AA1415" t="s">
        <v>10813</v>
      </c>
      <c r="AB1415" t="s">
        <v>44</v>
      </c>
      <c r="AC1415" t="s">
        <v>27</v>
      </c>
      <c r="AD1415" t="s">
        <v>19436</v>
      </c>
      <c r="AE1415">
        <v>3</v>
      </c>
      <c r="AF1415">
        <v>511</v>
      </c>
      <c r="AH1415" t="s">
        <v>19122</v>
      </c>
      <c r="AI1415" t="s">
        <v>19343</v>
      </c>
      <c r="AJ1415" t="s">
        <v>19343</v>
      </c>
      <c r="AK1415" s="8" t="s">
        <v>19372</v>
      </c>
      <c r="AL1415" s="8" t="s">
        <v>19343</v>
      </c>
    </row>
    <row r="1416" spans="1:38" hidden="1" x14ac:dyDescent="0.25">
      <c r="A1416" t="s">
        <v>10814</v>
      </c>
      <c r="B1416" t="s">
        <v>4362</v>
      </c>
      <c r="C1416" t="s">
        <v>149</v>
      </c>
      <c r="D1416" t="s">
        <v>4363</v>
      </c>
      <c r="F1416" t="s">
        <v>4364</v>
      </c>
      <c r="H1416" t="s">
        <v>11034</v>
      </c>
      <c r="I1416" t="s">
        <v>11035</v>
      </c>
      <c r="J1416" t="s">
        <v>35</v>
      </c>
      <c r="K1416" t="s">
        <v>40</v>
      </c>
      <c r="L1416" t="s">
        <v>11036</v>
      </c>
      <c r="M1416" t="s">
        <v>11037</v>
      </c>
      <c r="N1416">
        <v>5173238</v>
      </c>
      <c r="O1416">
        <v>230</v>
      </c>
      <c r="P1416">
        <v>84320</v>
      </c>
      <c r="Q1416">
        <v>158836</v>
      </c>
      <c r="R1416" t="s">
        <v>71</v>
      </c>
      <c r="S1416" t="s">
        <v>72</v>
      </c>
      <c r="T1416" t="s">
        <v>11038</v>
      </c>
      <c r="U1416" t="s">
        <v>11039</v>
      </c>
      <c r="V1416" t="s">
        <v>4371</v>
      </c>
      <c r="W1416" t="s">
        <v>8727</v>
      </c>
      <c r="X1416" t="s">
        <v>8727</v>
      </c>
      <c r="Y1416" t="s">
        <v>8727</v>
      </c>
      <c r="Z1416" t="s">
        <v>11040</v>
      </c>
      <c r="AA1416" t="s">
        <v>10814</v>
      </c>
      <c r="AB1416" t="s">
        <v>44</v>
      </c>
      <c r="AC1416" t="s">
        <v>27</v>
      </c>
      <c r="AD1416" t="s">
        <v>19436</v>
      </c>
      <c r="AE1416">
        <v>3</v>
      </c>
      <c r="AF1416">
        <v>66</v>
      </c>
      <c r="AH1416" t="s">
        <v>19123</v>
      </c>
      <c r="AI1416" t="s">
        <v>19343</v>
      </c>
      <c r="AJ1416" t="s">
        <v>19343</v>
      </c>
      <c r="AK1416" s="8" t="s">
        <v>47</v>
      </c>
      <c r="AL1416" s="8" t="s">
        <v>19343</v>
      </c>
    </row>
    <row r="1417" spans="1:38" hidden="1" x14ac:dyDescent="0.25">
      <c r="A1417" t="s">
        <v>10815</v>
      </c>
      <c r="B1417" t="s">
        <v>7948</v>
      </c>
      <c r="H1417" t="s">
        <v>11041</v>
      </c>
      <c r="I1417" t="s">
        <v>11042</v>
      </c>
      <c r="J1417" t="s">
        <v>35</v>
      </c>
      <c r="K1417" t="s">
        <v>40</v>
      </c>
      <c r="L1417" t="s">
        <v>11043</v>
      </c>
      <c r="M1417" t="s">
        <v>11044</v>
      </c>
      <c r="N1417">
        <v>5173278</v>
      </c>
      <c r="O1417">
        <v>276</v>
      </c>
      <c r="P1417">
        <v>62093</v>
      </c>
      <c r="Q1417">
        <v>550</v>
      </c>
      <c r="R1417" t="s">
        <v>84</v>
      </c>
      <c r="S1417" t="s">
        <v>85</v>
      </c>
      <c r="T1417" t="s">
        <v>11045</v>
      </c>
      <c r="U1417" t="s">
        <v>11046</v>
      </c>
      <c r="V1417" t="s">
        <v>9324</v>
      </c>
      <c r="W1417" t="s">
        <v>9325</v>
      </c>
      <c r="X1417" t="s">
        <v>9325</v>
      </c>
      <c r="Y1417" t="s">
        <v>9325</v>
      </c>
      <c r="Z1417" t="s">
        <v>9326</v>
      </c>
      <c r="AA1417" t="s">
        <v>10815</v>
      </c>
      <c r="AB1417" t="s">
        <v>44</v>
      </c>
      <c r="AC1417" t="s">
        <v>27</v>
      </c>
      <c r="AD1417" t="s">
        <v>19417</v>
      </c>
      <c r="AE1417" t="s">
        <v>46</v>
      </c>
      <c r="AF1417" t="s">
        <v>47</v>
      </c>
      <c r="AH1417" t="s">
        <v>18997</v>
      </c>
      <c r="AI1417" t="s">
        <v>19343</v>
      </c>
      <c r="AJ1417" t="s">
        <v>19345</v>
      </c>
      <c r="AK1417" s="8" t="s">
        <v>19372</v>
      </c>
      <c r="AL1417" s="8" t="s">
        <v>19344</v>
      </c>
    </row>
    <row r="1418" spans="1:38" hidden="1" x14ac:dyDescent="0.25">
      <c r="A1418" t="s">
        <v>10816</v>
      </c>
      <c r="B1418" t="s">
        <v>369</v>
      </c>
      <c r="C1418" t="s">
        <v>149</v>
      </c>
      <c r="D1418" t="s">
        <v>2319</v>
      </c>
      <c r="F1418" t="s">
        <v>11047</v>
      </c>
      <c r="H1418" t="s">
        <v>11048</v>
      </c>
      <c r="I1418" t="s">
        <v>11049</v>
      </c>
      <c r="J1418" t="s">
        <v>51</v>
      </c>
      <c r="K1418" t="s">
        <v>40</v>
      </c>
      <c r="L1418" t="s">
        <v>11050</v>
      </c>
      <c r="M1418" t="s">
        <v>11051</v>
      </c>
      <c r="N1418">
        <v>5173889</v>
      </c>
      <c r="O1418">
        <v>92</v>
      </c>
      <c r="P1418">
        <v>166449</v>
      </c>
      <c r="Q1418">
        <v>158836</v>
      </c>
      <c r="R1418" t="s">
        <v>71</v>
      </c>
      <c r="S1418" t="s">
        <v>72</v>
      </c>
      <c r="T1418" t="s">
        <v>11052</v>
      </c>
      <c r="U1418" t="s">
        <v>11053</v>
      </c>
      <c r="V1418" t="s">
        <v>11054</v>
      </c>
      <c r="W1418" t="s">
        <v>11055</v>
      </c>
      <c r="X1418" t="s">
        <v>11055</v>
      </c>
      <c r="Y1418" t="s">
        <v>11055</v>
      </c>
      <c r="Z1418" t="s">
        <v>77</v>
      </c>
      <c r="AA1418" t="s">
        <v>10816</v>
      </c>
      <c r="AB1418" t="s">
        <v>44</v>
      </c>
      <c r="AC1418" t="s">
        <v>27</v>
      </c>
      <c r="AD1418" t="s">
        <v>19436</v>
      </c>
      <c r="AE1418">
        <v>3</v>
      </c>
      <c r="AF1418">
        <v>121</v>
      </c>
      <c r="AH1418" t="s">
        <v>19119</v>
      </c>
      <c r="AI1418" t="s">
        <v>19343</v>
      </c>
      <c r="AJ1418" t="s">
        <v>19343</v>
      </c>
      <c r="AK1418" s="8" t="s">
        <v>47</v>
      </c>
      <c r="AL1418" s="8" t="s">
        <v>19343</v>
      </c>
    </row>
    <row r="1419" spans="1:38" hidden="1" x14ac:dyDescent="0.25">
      <c r="A1419" t="s">
        <v>10817</v>
      </c>
      <c r="B1419" t="s">
        <v>177</v>
      </c>
      <c r="C1419" t="s">
        <v>149</v>
      </c>
      <c r="F1419" t="s">
        <v>150</v>
      </c>
      <c r="H1419" t="s">
        <v>11056</v>
      </c>
      <c r="I1419" t="s">
        <v>11057</v>
      </c>
      <c r="J1419" t="s">
        <v>51</v>
      </c>
      <c r="K1419" t="s">
        <v>40</v>
      </c>
      <c r="L1419" t="s">
        <v>11058</v>
      </c>
      <c r="M1419" t="s">
        <v>11059</v>
      </c>
      <c r="N1419">
        <v>5174592</v>
      </c>
      <c r="O1419">
        <v>64</v>
      </c>
      <c r="P1419">
        <v>253018</v>
      </c>
      <c r="Q1419">
        <v>299766</v>
      </c>
      <c r="R1419" t="s">
        <v>733</v>
      </c>
      <c r="S1419" t="s">
        <v>72</v>
      </c>
      <c r="T1419" t="s">
        <v>11060</v>
      </c>
      <c r="U1419" t="s">
        <v>11061</v>
      </c>
      <c r="V1419" t="s">
        <v>157</v>
      </c>
      <c r="W1419" t="s">
        <v>184</v>
      </c>
      <c r="X1419" t="s">
        <v>184</v>
      </c>
      <c r="Y1419" t="s">
        <v>184</v>
      </c>
      <c r="Z1419" t="s">
        <v>1096</v>
      </c>
      <c r="AA1419" t="s">
        <v>10817</v>
      </c>
      <c r="AB1419" t="s">
        <v>44</v>
      </c>
      <c r="AC1419" t="s">
        <v>27</v>
      </c>
      <c r="AD1419" t="s">
        <v>19436</v>
      </c>
      <c r="AE1419">
        <v>1</v>
      </c>
      <c r="AF1419">
        <v>190</v>
      </c>
      <c r="AH1419" t="s">
        <v>18964</v>
      </c>
      <c r="AI1419" t="s">
        <v>19344</v>
      </c>
      <c r="AJ1419" t="s">
        <v>19343</v>
      </c>
      <c r="AK1419" s="8" t="s">
        <v>47</v>
      </c>
      <c r="AL1419" s="8" t="s">
        <v>19344</v>
      </c>
    </row>
    <row r="1420" spans="1:38" hidden="1" x14ac:dyDescent="0.25">
      <c r="A1420" t="s">
        <v>10818</v>
      </c>
      <c r="C1420" t="s">
        <v>149</v>
      </c>
      <c r="H1420" t="s">
        <v>11062</v>
      </c>
      <c r="I1420" t="s">
        <v>11063</v>
      </c>
      <c r="J1420" t="s">
        <v>51</v>
      </c>
      <c r="K1420" t="s">
        <v>40</v>
      </c>
      <c r="L1420" t="s">
        <v>11064</v>
      </c>
      <c r="M1420" t="s">
        <v>11065</v>
      </c>
      <c r="N1420">
        <v>5175040</v>
      </c>
      <c r="O1420">
        <v>149</v>
      </c>
      <c r="P1420">
        <v>79734</v>
      </c>
      <c r="Q1420">
        <v>336306</v>
      </c>
      <c r="R1420" t="s">
        <v>3405</v>
      </c>
      <c r="S1420" t="s">
        <v>85</v>
      </c>
      <c r="T1420" t="s">
        <v>11066</v>
      </c>
      <c r="U1420" t="s">
        <v>11067</v>
      </c>
      <c r="V1420" t="s">
        <v>8640</v>
      </c>
      <c r="W1420" t="s">
        <v>8641</v>
      </c>
      <c r="X1420" t="s">
        <v>8642</v>
      </c>
      <c r="Y1420" t="s">
        <v>8642</v>
      </c>
      <c r="Z1420" t="s">
        <v>1854</v>
      </c>
      <c r="AA1420" t="s">
        <v>10818</v>
      </c>
      <c r="AB1420" t="s">
        <v>44</v>
      </c>
      <c r="AC1420" t="s">
        <v>27</v>
      </c>
      <c r="AD1420" t="s">
        <v>19412</v>
      </c>
      <c r="AE1420" t="s">
        <v>46</v>
      </c>
      <c r="AF1420">
        <v>513</v>
      </c>
      <c r="AH1420" t="s">
        <v>18964</v>
      </c>
      <c r="AI1420" t="s">
        <v>19344</v>
      </c>
      <c r="AJ1420" t="s">
        <v>19343</v>
      </c>
      <c r="AK1420" s="8" t="s">
        <v>19370</v>
      </c>
      <c r="AL1420" s="8" t="s">
        <v>19344</v>
      </c>
    </row>
    <row r="1421" spans="1:38" hidden="1" x14ac:dyDescent="0.25">
      <c r="A1421" t="s">
        <v>10819</v>
      </c>
      <c r="B1421" t="s">
        <v>322</v>
      </c>
      <c r="C1421" t="s">
        <v>149</v>
      </c>
      <c r="H1421" t="s">
        <v>11068</v>
      </c>
      <c r="I1421" t="s">
        <v>11069</v>
      </c>
      <c r="J1421" t="s">
        <v>35</v>
      </c>
      <c r="K1421" t="s">
        <v>40</v>
      </c>
      <c r="L1421" t="s">
        <v>11070</v>
      </c>
      <c r="M1421" t="s">
        <v>11071</v>
      </c>
      <c r="N1421">
        <v>5175236</v>
      </c>
      <c r="O1421">
        <v>86</v>
      </c>
      <c r="P1421">
        <v>141921</v>
      </c>
      <c r="Q1421">
        <v>550</v>
      </c>
      <c r="R1421" t="s">
        <v>84</v>
      </c>
      <c r="S1421" t="s">
        <v>85</v>
      </c>
      <c r="T1421" t="s">
        <v>11072</v>
      </c>
      <c r="U1421" t="s">
        <v>11073</v>
      </c>
      <c r="V1421" t="s">
        <v>329</v>
      </c>
      <c r="W1421" t="s">
        <v>703</v>
      </c>
      <c r="X1421" t="s">
        <v>704</v>
      </c>
      <c r="Y1421" t="s">
        <v>704</v>
      </c>
      <c r="Z1421" t="s">
        <v>705</v>
      </c>
      <c r="AA1421" t="s">
        <v>10819</v>
      </c>
      <c r="AB1421" t="s">
        <v>44</v>
      </c>
      <c r="AC1421" t="s">
        <v>27</v>
      </c>
      <c r="AD1421" t="s">
        <v>19436</v>
      </c>
      <c r="AE1421">
        <v>3</v>
      </c>
      <c r="AF1421">
        <v>171</v>
      </c>
      <c r="AH1421" t="s">
        <v>19113</v>
      </c>
      <c r="AI1421" t="s">
        <v>19344</v>
      </c>
      <c r="AJ1421" t="s">
        <v>19343</v>
      </c>
      <c r="AK1421" s="8" t="s">
        <v>19383</v>
      </c>
      <c r="AL1421" s="8" t="s">
        <v>19343</v>
      </c>
    </row>
    <row r="1422" spans="1:38" hidden="1" x14ac:dyDescent="0.25">
      <c r="A1422" t="s">
        <v>10820</v>
      </c>
      <c r="B1422" t="s">
        <v>322</v>
      </c>
      <c r="C1422" t="s">
        <v>149</v>
      </c>
      <c r="H1422" t="s">
        <v>11074</v>
      </c>
      <c r="I1422" t="s">
        <v>11075</v>
      </c>
      <c r="J1422" t="s">
        <v>35</v>
      </c>
      <c r="K1422" t="s">
        <v>40</v>
      </c>
      <c r="L1422" t="s">
        <v>11076</v>
      </c>
      <c r="M1422" t="s">
        <v>11077</v>
      </c>
      <c r="N1422">
        <v>5177301</v>
      </c>
      <c r="O1422">
        <v>85</v>
      </c>
      <c r="P1422">
        <v>191777</v>
      </c>
      <c r="Q1422">
        <v>550</v>
      </c>
      <c r="R1422" t="s">
        <v>84</v>
      </c>
      <c r="S1422" t="s">
        <v>85</v>
      </c>
      <c r="T1422" t="s">
        <v>11078</v>
      </c>
      <c r="U1422" t="s">
        <v>11079</v>
      </c>
      <c r="V1422" t="s">
        <v>329</v>
      </c>
      <c r="W1422" t="s">
        <v>703</v>
      </c>
      <c r="X1422" t="s">
        <v>704</v>
      </c>
      <c r="Y1422" t="s">
        <v>704</v>
      </c>
      <c r="Z1422" t="s">
        <v>705</v>
      </c>
      <c r="AA1422" t="s">
        <v>10820</v>
      </c>
      <c r="AB1422" t="s">
        <v>44</v>
      </c>
      <c r="AC1422" t="s">
        <v>27</v>
      </c>
      <c r="AD1422" t="s">
        <v>19436</v>
      </c>
      <c r="AE1422">
        <v>1</v>
      </c>
      <c r="AF1422">
        <v>133</v>
      </c>
      <c r="AH1422" t="s">
        <v>18964</v>
      </c>
      <c r="AI1422" t="s">
        <v>19344</v>
      </c>
      <c r="AJ1422" t="s">
        <v>19343</v>
      </c>
      <c r="AK1422" s="8" t="s">
        <v>47</v>
      </c>
      <c r="AL1422" s="8" t="s">
        <v>19343</v>
      </c>
    </row>
    <row r="1423" spans="1:38" hidden="1" x14ac:dyDescent="0.25">
      <c r="A1423" t="s">
        <v>10821</v>
      </c>
      <c r="B1423" t="s">
        <v>387</v>
      </c>
      <c r="C1423" t="s">
        <v>149</v>
      </c>
      <c r="D1423" t="s">
        <v>1104</v>
      </c>
      <c r="E1423" t="s">
        <v>5639</v>
      </c>
      <c r="F1423" t="s">
        <v>1106</v>
      </c>
      <c r="H1423" t="s">
        <v>11080</v>
      </c>
      <c r="I1423" t="s">
        <v>11081</v>
      </c>
      <c r="J1423" t="s">
        <v>51</v>
      </c>
      <c r="K1423" t="s">
        <v>40</v>
      </c>
      <c r="L1423" t="s">
        <v>11082</v>
      </c>
      <c r="M1423" t="s">
        <v>11083</v>
      </c>
      <c r="N1423">
        <v>5177512</v>
      </c>
      <c r="O1423">
        <v>64</v>
      </c>
      <c r="P1423">
        <v>291417</v>
      </c>
      <c r="Q1423">
        <v>299766</v>
      </c>
      <c r="R1423" t="s">
        <v>733</v>
      </c>
      <c r="S1423" t="s">
        <v>72</v>
      </c>
      <c r="T1423" t="s">
        <v>11084</v>
      </c>
      <c r="U1423" t="s">
        <v>11085</v>
      </c>
      <c r="V1423" t="s">
        <v>157</v>
      </c>
      <c r="W1423" t="s">
        <v>1113</v>
      </c>
      <c r="X1423" t="s">
        <v>1113</v>
      </c>
      <c r="Y1423" t="s">
        <v>1113</v>
      </c>
      <c r="Z1423" t="s">
        <v>1114</v>
      </c>
      <c r="AA1423" t="s">
        <v>10821</v>
      </c>
      <c r="AB1423" t="s">
        <v>44</v>
      </c>
      <c r="AC1423" t="s">
        <v>27</v>
      </c>
      <c r="AD1423" t="s">
        <v>19436</v>
      </c>
      <c r="AE1423">
        <v>1</v>
      </c>
      <c r="AF1423">
        <v>90</v>
      </c>
      <c r="AH1423" t="s">
        <v>19078</v>
      </c>
      <c r="AI1423" t="s">
        <v>19344</v>
      </c>
      <c r="AJ1423" t="s">
        <v>19343</v>
      </c>
      <c r="AK1423" s="8" t="s">
        <v>19375</v>
      </c>
      <c r="AL1423" s="8" t="s">
        <v>19344</v>
      </c>
    </row>
    <row r="1424" spans="1:38" hidden="1" x14ac:dyDescent="0.25">
      <c r="A1424" t="s">
        <v>10822</v>
      </c>
      <c r="B1424" t="s">
        <v>387</v>
      </c>
      <c r="C1424" t="s">
        <v>149</v>
      </c>
      <c r="D1424" t="s">
        <v>1104</v>
      </c>
      <c r="E1424" t="s">
        <v>11086</v>
      </c>
      <c r="F1424" t="s">
        <v>1106</v>
      </c>
      <c r="H1424" t="s">
        <v>11087</v>
      </c>
      <c r="I1424" t="s">
        <v>11088</v>
      </c>
      <c r="J1424" t="s">
        <v>51</v>
      </c>
      <c r="K1424" t="s">
        <v>40</v>
      </c>
      <c r="L1424" t="s">
        <v>11089</v>
      </c>
      <c r="M1424" t="s">
        <v>11090</v>
      </c>
      <c r="N1424">
        <v>5178355</v>
      </c>
      <c r="O1424">
        <v>106</v>
      </c>
      <c r="P1424">
        <v>191881</v>
      </c>
      <c r="Q1424">
        <v>299766</v>
      </c>
      <c r="R1424" t="s">
        <v>733</v>
      </c>
      <c r="S1424" t="s">
        <v>72</v>
      </c>
      <c r="T1424" t="s">
        <v>11091</v>
      </c>
      <c r="U1424" t="s">
        <v>11092</v>
      </c>
      <c r="V1424" t="s">
        <v>157</v>
      </c>
      <c r="W1424" t="s">
        <v>1113</v>
      </c>
      <c r="X1424" t="s">
        <v>1113</v>
      </c>
      <c r="Y1424" t="s">
        <v>1113</v>
      </c>
      <c r="Z1424" t="s">
        <v>1114</v>
      </c>
      <c r="AA1424" t="s">
        <v>10822</v>
      </c>
      <c r="AB1424" t="s">
        <v>44</v>
      </c>
      <c r="AC1424" t="s">
        <v>27</v>
      </c>
      <c r="AD1424" t="s">
        <v>19436</v>
      </c>
      <c r="AE1424">
        <v>1</v>
      </c>
      <c r="AF1424">
        <v>93</v>
      </c>
      <c r="AH1424" t="s">
        <v>19124</v>
      </c>
      <c r="AI1424" t="s">
        <v>19343</v>
      </c>
      <c r="AJ1424" t="s">
        <v>19343</v>
      </c>
      <c r="AK1424" s="8" t="s">
        <v>19375</v>
      </c>
      <c r="AL1424" s="8" t="s">
        <v>19344</v>
      </c>
    </row>
    <row r="1425" spans="1:38" hidden="1" x14ac:dyDescent="0.25">
      <c r="A1425" t="s">
        <v>10823</v>
      </c>
      <c r="B1425" t="s">
        <v>369</v>
      </c>
      <c r="C1425" t="s">
        <v>149</v>
      </c>
      <c r="D1425" t="s">
        <v>2319</v>
      </c>
      <c r="F1425" t="s">
        <v>11093</v>
      </c>
      <c r="H1425" t="s">
        <v>11094</v>
      </c>
      <c r="I1425" t="s">
        <v>11095</v>
      </c>
      <c r="J1425" t="s">
        <v>35</v>
      </c>
      <c r="K1425" t="s">
        <v>40</v>
      </c>
      <c r="L1425" t="s">
        <v>11096</v>
      </c>
      <c r="M1425" t="s">
        <v>11097</v>
      </c>
      <c r="N1425">
        <v>5178393</v>
      </c>
      <c r="O1425">
        <v>103</v>
      </c>
      <c r="P1425">
        <v>170090</v>
      </c>
      <c r="Q1425">
        <v>158836</v>
      </c>
      <c r="R1425" t="s">
        <v>71</v>
      </c>
      <c r="S1425" t="s">
        <v>72</v>
      </c>
      <c r="T1425" t="s">
        <v>11098</v>
      </c>
      <c r="U1425" t="s">
        <v>11099</v>
      </c>
      <c r="V1425" t="s">
        <v>11100</v>
      </c>
      <c r="W1425" t="s">
        <v>11101</v>
      </c>
      <c r="X1425" t="s">
        <v>528</v>
      </c>
      <c r="Y1425" t="s">
        <v>528</v>
      </c>
      <c r="Z1425" t="s">
        <v>1339</v>
      </c>
      <c r="AA1425" t="s">
        <v>10823</v>
      </c>
      <c r="AB1425" t="s">
        <v>44</v>
      </c>
      <c r="AC1425" t="s">
        <v>27</v>
      </c>
      <c r="AD1425" t="s">
        <v>19436</v>
      </c>
      <c r="AE1425">
        <v>3</v>
      </c>
      <c r="AF1425">
        <v>66</v>
      </c>
      <c r="AH1425" t="s">
        <v>19012</v>
      </c>
      <c r="AI1425" t="s">
        <v>19343</v>
      </c>
      <c r="AJ1425" t="s">
        <v>19343</v>
      </c>
      <c r="AK1425" s="8" t="s">
        <v>19375</v>
      </c>
      <c r="AL1425" s="8" t="s">
        <v>19343</v>
      </c>
    </row>
    <row r="1426" spans="1:38" hidden="1" x14ac:dyDescent="0.25">
      <c r="A1426" t="s">
        <v>10824</v>
      </c>
      <c r="B1426" t="s">
        <v>248</v>
      </c>
      <c r="C1426" t="s">
        <v>248</v>
      </c>
      <c r="H1426" t="s">
        <v>11102</v>
      </c>
      <c r="I1426" t="s">
        <v>11103</v>
      </c>
      <c r="J1426" t="s">
        <v>35</v>
      </c>
      <c r="K1426" t="s">
        <v>40</v>
      </c>
      <c r="L1426" t="s">
        <v>11104</v>
      </c>
      <c r="M1426" t="s">
        <v>11105</v>
      </c>
      <c r="N1426">
        <v>5178697</v>
      </c>
      <c r="O1426">
        <v>20</v>
      </c>
      <c r="P1426">
        <v>796659</v>
      </c>
      <c r="Q1426">
        <v>158836</v>
      </c>
      <c r="R1426" t="s">
        <v>71</v>
      </c>
      <c r="S1426" t="s">
        <v>72</v>
      </c>
      <c r="T1426" t="s">
        <v>11106</v>
      </c>
      <c r="U1426" t="s">
        <v>11107</v>
      </c>
      <c r="V1426" t="s">
        <v>553</v>
      </c>
      <c r="W1426" t="s">
        <v>11108</v>
      </c>
      <c r="X1426" t="s">
        <v>11108</v>
      </c>
      <c r="Y1426" t="s">
        <v>11108</v>
      </c>
      <c r="Z1426" t="s">
        <v>498</v>
      </c>
      <c r="AA1426" t="s">
        <v>10824</v>
      </c>
      <c r="AB1426" t="s">
        <v>44</v>
      </c>
      <c r="AC1426" t="s">
        <v>27</v>
      </c>
      <c r="AD1426" t="s">
        <v>19436</v>
      </c>
      <c r="AE1426">
        <v>3</v>
      </c>
      <c r="AF1426">
        <v>171</v>
      </c>
      <c r="AH1426" t="s">
        <v>19017</v>
      </c>
      <c r="AI1426" t="s">
        <v>19343</v>
      </c>
      <c r="AJ1426" t="s">
        <v>19343</v>
      </c>
      <c r="AK1426" s="8" t="s">
        <v>19366</v>
      </c>
      <c r="AL1426" s="8" t="s">
        <v>19343</v>
      </c>
    </row>
    <row r="1427" spans="1:38" hidden="1" x14ac:dyDescent="0.25">
      <c r="A1427" t="s">
        <v>10825</v>
      </c>
      <c r="B1427" t="s">
        <v>6322</v>
      </c>
      <c r="C1427" t="s">
        <v>149</v>
      </c>
      <c r="D1427" t="s">
        <v>286</v>
      </c>
      <c r="F1427" t="s">
        <v>8348</v>
      </c>
      <c r="H1427" t="s">
        <v>11109</v>
      </c>
      <c r="I1427" t="s">
        <v>11110</v>
      </c>
      <c r="J1427" t="s">
        <v>51</v>
      </c>
      <c r="K1427" t="s">
        <v>40</v>
      </c>
      <c r="L1427">
        <v>78</v>
      </c>
      <c r="M1427" t="s">
        <v>11111</v>
      </c>
      <c r="N1427">
        <v>5179052</v>
      </c>
      <c r="O1427">
        <v>6</v>
      </c>
      <c r="P1427">
        <v>4043584</v>
      </c>
      <c r="Q1427">
        <v>158836</v>
      </c>
      <c r="R1427" t="s">
        <v>71</v>
      </c>
      <c r="S1427" t="s">
        <v>72</v>
      </c>
      <c r="T1427" t="s">
        <v>11112</v>
      </c>
      <c r="U1427" t="s">
        <v>11113</v>
      </c>
      <c r="V1427" t="s">
        <v>8354</v>
      </c>
      <c r="W1427" t="s">
        <v>7660</v>
      </c>
      <c r="X1427" t="s">
        <v>7660</v>
      </c>
      <c r="Y1427" t="s">
        <v>7660</v>
      </c>
      <c r="Z1427" t="s">
        <v>77</v>
      </c>
      <c r="AA1427" t="s">
        <v>10825</v>
      </c>
      <c r="AB1427" t="s">
        <v>44</v>
      </c>
      <c r="AC1427" t="s">
        <v>27</v>
      </c>
      <c r="AD1427" t="s">
        <v>19436</v>
      </c>
      <c r="AE1427">
        <v>2</v>
      </c>
      <c r="AF1427">
        <v>78</v>
      </c>
      <c r="AH1427" t="s">
        <v>19085</v>
      </c>
      <c r="AI1427" t="s">
        <v>19344</v>
      </c>
      <c r="AJ1427" t="s">
        <v>19343</v>
      </c>
      <c r="AK1427" s="8" t="s">
        <v>19366</v>
      </c>
      <c r="AL1427" s="8" t="s">
        <v>19343</v>
      </c>
    </row>
    <row r="1428" spans="1:38" hidden="1" x14ac:dyDescent="0.25">
      <c r="A1428" t="s">
        <v>10826</v>
      </c>
      <c r="B1428" t="s">
        <v>322</v>
      </c>
      <c r="C1428" t="s">
        <v>149</v>
      </c>
      <c r="H1428" t="s">
        <v>11114</v>
      </c>
      <c r="I1428" t="s">
        <v>11115</v>
      </c>
      <c r="J1428" t="s">
        <v>35</v>
      </c>
      <c r="K1428" t="s">
        <v>40</v>
      </c>
      <c r="L1428" t="s">
        <v>11116</v>
      </c>
      <c r="M1428" t="s">
        <v>11117</v>
      </c>
      <c r="N1428">
        <v>5179110</v>
      </c>
      <c r="O1428">
        <v>90</v>
      </c>
      <c r="P1428">
        <v>146899</v>
      </c>
      <c r="Q1428">
        <v>550</v>
      </c>
      <c r="R1428" t="s">
        <v>84</v>
      </c>
      <c r="S1428" t="s">
        <v>85</v>
      </c>
      <c r="T1428" t="s">
        <v>11118</v>
      </c>
      <c r="U1428" t="s">
        <v>11119</v>
      </c>
      <c r="V1428" t="s">
        <v>329</v>
      </c>
      <c r="W1428" t="s">
        <v>703</v>
      </c>
      <c r="X1428" t="s">
        <v>704</v>
      </c>
      <c r="Y1428" t="s">
        <v>704</v>
      </c>
      <c r="Z1428" t="s">
        <v>705</v>
      </c>
      <c r="AA1428" t="s">
        <v>10826</v>
      </c>
      <c r="AB1428" t="s">
        <v>44</v>
      </c>
      <c r="AC1428" t="s">
        <v>27</v>
      </c>
      <c r="AD1428" t="s">
        <v>19436</v>
      </c>
      <c r="AE1428">
        <v>3</v>
      </c>
      <c r="AF1428">
        <v>171</v>
      </c>
      <c r="AH1428" t="s">
        <v>19113</v>
      </c>
      <c r="AI1428" t="s">
        <v>19344</v>
      </c>
      <c r="AJ1428" t="s">
        <v>19343</v>
      </c>
      <c r="AK1428" s="8" t="s">
        <v>19383</v>
      </c>
      <c r="AL1428" s="8" t="s">
        <v>19343</v>
      </c>
    </row>
    <row r="1429" spans="1:38" hidden="1" x14ac:dyDescent="0.25">
      <c r="A1429" t="s">
        <v>10827</v>
      </c>
      <c r="B1429" t="s">
        <v>2484</v>
      </c>
      <c r="C1429" t="s">
        <v>149</v>
      </c>
      <c r="D1429" t="s">
        <v>11120</v>
      </c>
      <c r="E1429" t="s">
        <v>11121</v>
      </c>
      <c r="F1429" t="s">
        <v>1279</v>
      </c>
      <c r="H1429" t="s">
        <v>11122</v>
      </c>
      <c r="I1429" t="s">
        <v>11123</v>
      </c>
      <c r="J1429" t="s">
        <v>51</v>
      </c>
      <c r="K1429" t="s">
        <v>40</v>
      </c>
      <c r="L1429" t="s">
        <v>11124</v>
      </c>
      <c r="M1429" t="s">
        <v>11125</v>
      </c>
      <c r="N1429">
        <v>5179590</v>
      </c>
      <c r="O1429">
        <v>7</v>
      </c>
      <c r="P1429">
        <v>4999358</v>
      </c>
      <c r="Q1429">
        <v>69218</v>
      </c>
      <c r="R1429" t="s">
        <v>3649</v>
      </c>
      <c r="S1429" t="s">
        <v>1229</v>
      </c>
      <c r="T1429" t="s">
        <v>11126</v>
      </c>
      <c r="U1429" t="s">
        <v>11127</v>
      </c>
      <c r="V1429" t="s">
        <v>1286</v>
      </c>
      <c r="W1429" t="s">
        <v>1012</v>
      </c>
      <c r="X1429" t="s">
        <v>1012</v>
      </c>
      <c r="Y1429" t="s">
        <v>1012</v>
      </c>
      <c r="Z1429" t="s">
        <v>1013</v>
      </c>
      <c r="AA1429" t="s">
        <v>10827</v>
      </c>
      <c r="AB1429" t="s">
        <v>44</v>
      </c>
      <c r="AC1429" t="s">
        <v>27</v>
      </c>
      <c r="AD1429" t="s">
        <v>19438</v>
      </c>
      <c r="AE1429" t="s">
        <v>46</v>
      </c>
      <c r="AF1429" t="s">
        <v>47</v>
      </c>
      <c r="AH1429" t="s">
        <v>18933</v>
      </c>
      <c r="AI1429" t="s">
        <v>19343</v>
      </c>
      <c r="AJ1429" t="s">
        <v>19343</v>
      </c>
      <c r="AK1429" s="8" t="s">
        <v>47</v>
      </c>
      <c r="AL1429" s="8" t="s">
        <v>19344</v>
      </c>
    </row>
    <row r="1430" spans="1:38" hidden="1" x14ac:dyDescent="0.25">
      <c r="A1430" t="s">
        <v>10828</v>
      </c>
      <c r="B1430" t="s">
        <v>387</v>
      </c>
      <c r="C1430" t="s">
        <v>387</v>
      </c>
      <c r="D1430" t="s">
        <v>387</v>
      </c>
      <c r="F1430" t="s">
        <v>388</v>
      </c>
      <c r="H1430" t="s">
        <v>11128</v>
      </c>
      <c r="I1430" t="s">
        <v>11129</v>
      </c>
      <c r="J1430" t="s">
        <v>51</v>
      </c>
      <c r="K1430" t="s">
        <v>40</v>
      </c>
      <c r="L1430">
        <v>35658</v>
      </c>
      <c r="M1430" t="s">
        <v>11130</v>
      </c>
      <c r="N1430">
        <v>5179761</v>
      </c>
      <c r="O1430">
        <v>111</v>
      </c>
      <c r="P1430">
        <v>181810</v>
      </c>
      <c r="Q1430">
        <v>299766</v>
      </c>
      <c r="R1430" t="s">
        <v>733</v>
      </c>
      <c r="S1430" t="s">
        <v>72</v>
      </c>
      <c r="T1430" t="s">
        <v>11131</v>
      </c>
      <c r="U1430" t="s">
        <v>11132</v>
      </c>
      <c r="V1430" t="s">
        <v>157</v>
      </c>
      <c r="W1430" t="s">
        <v>394</v>
      </c>
      <c r="X1430" t="s">
        <v>394</v>
      </c>
      <c r="Y1430" t="s">
        <v>394</v>
      </c>
      <c r="Z1430" t="s">
        <v>1096</v>
      </c>
      <c r="AA1430" t="s">
        <v>10828</v>
      </c>
      <c r="AB1430" t="s">
        <v>44</v>
      </c>
      <c r="AC1430" t="s">
        <v>27</v>
      </c>
      <c r="AD1430" t="s">
        <v>19436</v>
      </c>
      <c r="AE1430">
        <v>1</v>
      </c>
      <c r="AF1430">
        <v>461</v>
      </c>
      <c r="AH1430" t="s">
        <v>19083</v>
      </c>
      <c r="AI1430" t="s">
        <v>19344</v>
      </c>
      <c r="AJ1430" t="s">
        <v>19343</v>
      </c>
      <c r="AK1430" s="8" t="s">
        <v>19366</v>
      </c>
      <c r="AL1430" s="8" t="s">
        <v>19344</v>
      </c>
    </row>
    <row r="1431" spans="1:38" hidden="1" x14ac:dyDescent="0.25">
      <c r="A1431" t="s">
        <v>10829</v>
      </c>
      <c r="B1431" t="s">
        <v>387</v>
      </c>
      <c r="C1431" t="s">
        <v>387</v>
      </c>
      <c r="D1431" t="s">
        <v>387</v>
      </c>
      <c r="F1431" t="s">
        <v>388</v>
      </c>
      <c r="H1431" t="s">
        <v>11133</v>
      </c>
      <c r="I1431" t="s">
        <v>11134</v>
      </c>
      <c r="J1431" t="s">
        <v>51</v>
      </c>
      <c r="K1431" t="s">
        <v>40</v>
      </c>
      <c r="L1431">
        <v>35010</v>
      </c>
      <c r="M1431" t="s">
        <v>11135</v>
      </c>
      <c r="N1431">
        <v>5181818</v>
      </c>
      <c r="O1431">
        <v>81</v>
      </c>
      <c r="P1431">
        <v>211870</v>
      </c>
      <c r="Q1431">
        <v>299766</v>
      </c>
      <c r="R1431" t="s">
        <v>733</v>
      </c>
      <c r="S1431" t="s">
        <v>72</v>
      </c>
      <c r="T1431" t="s">
        <v>11136</v>
      </c>
      <c r="U1431" t="s">
        <v>11137</v>
      </c>
      <c r="V1431" t="s">
        <v>157</v>
      </c>
      <c r="W1431" t="s">
        <v>394</v>
      </c>
      <c r="X1431" t="s">
        <v>394</v>
      </c>
      <c r="Y1431" t="s">
        <v>394</v>
      </c>
      <c r="Z1431" t="s">
        <v>1096</v>
      </c>
      <c r="AA1431" t="s">
        <v>10829</v>
      </c>
      <c r="AB1431" t="s">
        <v>44</v>
      </c>
      <c r="AC1431" t="s">
        <v>27</v>
      </c>
      <c r="AD1431" t="s">
        <v>19436</v>
      </c>
      <c r="AE1431">
        <v>1</v>
      </c>
      <c r="AF1431">
        <v>594</v>
      </c>
      <c r="AH1431" t="s">
        <v>19083</v>
      </c>
      <c r="AI1431" t="s">
        <v>19344</v>
      </c>
      <c r="AJ1431" t="s">
        <v>19343</v>
      </c>
      <c r="AK1431" s="8" t="s">
        <v>19372</v>
      </c>
      <c r="AL1431" s="8" t="s">
        <v>19344</v>
      </c>
    </row>
    <row r="1432" spans="1:38" hidden="1" x14ac:dyDescent="0.25">
      <c r="A1432" t="s">
        <v>10830</v>
      </c>
      <c r="B1432" t="s">
        <v>248</v>
      </c>
      <c r="C1432" t="s">
        <v>248</v>
      </c>
      <c r="D1432" t="s">
        <v>248</v>
      </c>
      <c r="F1432" t="s">
        <v>248</v>
      </c>
      <c r="H1432" t="s">
        <v>11138</v>
      </c>
      <c r="I1432" t="s">
        <v>11139</v>
      </c>
      <c r="J1432" t="s">
        <v>456</v>
      </c>
      <c r="K1432" t="s">
        <v>40</v>
      </c>
      <c r="L1432" t="s">
        <v>11140</v>
      </c>
      <c r="M1432" t="s">
        <v>40</v>
      </c>
      <c r="N1432">
        <v>5182558</v>
      </c>
      <c r="O1432">
        <v>2</v>
      </c>
      <c r="P1432">
        <v>5104736</v>
      </c>
      <c r="Q1432">
        <v>550</v>
      </c>
      <c r="R1432" t="s">
        <v>84</v>
      </c>
      <c r="S1432" t="s">
        <v>85</v>
      </c>
      <c r="T1432" t="s">
        <v>11141</v>
      </c>
      <c r="U1432" t="s">
        <v>11142</v>
      </c>
      <c r="V1432" t="s">
        <v>744</v>
      </c>
      <c r="W1432" t="s">
        <v>11143</v>
      </c>
      <c r="X1432" t="s">
        <v>5205</v>
      </c>
      <c r="Y1432" t="s">
        <v>5205</v>
      </c>
      <c r="Z1432" t="s">
        <v>11144</v>
      </c>
      <c r="AA1432" t="s">
        <v>10830</v>
      </c>
      <c r="AB1432" t="s">
        <v>44</v>
      </c>
      <c r="AC1432" t="s">
        <v>27</v>
      </c>
      <c r="AD1432" t="s">
        <v>19436</v>
      </c>
      <c r="AE1432">
        <v>1</v>
      </c>
      <c r="AF1432">
        <v>664</v>
      </c>
      <c r="AH1432" t="s">
        <v>18931</v>
      </c>
      <c r="AI1432" t="s">
        <v>19343</v>
      </c>
      <c r="AJ1432" t="s">
        <v>19343</v>
      </c>
      <c r="AK1432" s="8" t="s">
        <v>47</v>
      </c>
      <c r="AL1432" s="8" t="s">
        <v>19344</v>
      </c>
    </row>
    <row r="1433" spans="1:38" hidden="1" x14ac:dyDescent="0.25">
      <c r="A1433" t="s">
        <v>11145</v>
      </c>
      <c r="B1433" t="s">
        <v>322</v>
      </c>
      <c r="C1433" t="s">
        <v>149</v>
      </c>
      <c r="H1433" t="s">
        <v>11167</v>
      </c>
      <c r="I1433" t="s">
        <v>11168</v>
      </c>
      <c r="J1433" t="s">
        <v>35</v>
      </c>
      <c r="K1433" t="s">
        <v>40</v>
      </c>
      <c r="L1433" t="s">
        <v>11169</v>
      </c>
      <c r="M1433" t="s">
        <v>11170</v>
      </c>
      <c r="N1433">
        <v>5184411</v>
      </c>
      <c r="O1433">
        <v>71</v>
      </c>
      <c r="P1433">
        <v>183573</v>
      </c>
      <c r="Q1433">
        <v>550</v>
      </c>
      <c r="R1433" t="s">
        <v>84</v>
      </c>
      <c r="S1433" t="s">
        <v>85</v>
      </c>
      <c r="T1433" t="s">
        <v>11171</v>
      </c>
      <c r="U1433" t="s">
        <v>11172</v>
      </c>
      <c r="V1433" t="s">
        <v>329</v>
      </c>
      <c r="W1433" t="s">
        <v>703</v>
      </c>
      <c r="X1433" t="s">
        <v>704</v>
      </c>
      <c r="Y1433" t="s">
        <v>704</v>
      </c>
      <c r="Z1433" t="s">
        <v>195</v>
      </c>
      <c r="AA1433" t="s">
        <v>11145</v>
      </c>
      <c r="AB1433" t="s">
        <v>44</v>
      </c>
      <c r="AC1433" t="s">
        <v>27</v>
      </c>
      <c r="AD1433" t="s">
        <v>19436</v>
      </c>
      <c r="AE1433">
        <v>1</v>
      </c>
      <c r="AF1433" t="s">
        <v>47</v>
      </c>
      <c r="AH1433" t="s">
        <v>19125</v>
      </c>
      <c r="AI1433" t="s">
        <v>19343</v>
      </c>
      <c r="AJ1433" t="s">
        <v>19343</v>
      </c>
      <c r="AK1433" s="8" t="s">
        <v>47</v>
      </c>
      <c r="AL1433" s="8" t="s">
        <v>19344</v>
      </c>
    </row>
    <row r="1434" spans="1:38" hidden="1" x14ac:dyDescent="0.25">
      <c r="A1434" t="s">
        <v>11146</v>
      </c>
      <c r="B1434" t="s">
        <v>177</v>
      </c>
      <c r="C1434" t="s">
        <v>149</v>
      </c>
      <c r="F1434" t="s">
        <v>150</v>
      </c>
      <c r="H1434" t="s">
        <v>11173</v>
      </c>
      <c r="I1434" t="s">
        <v>11174</v>
      </c>
      <c r="J1434" t="s">
        <v>51</v>
      </c>
      <c r="K1434" t="s">
        <v>40</v>
      </c>
      <c r="L1434" t="s">
        <v>11175</v>
      </c>
      <c r="M1434" t="s">
        <v>11176</v>
      </c>
      <c r="N1434">
        <v>5184656</v>
      </c>
      <c r="O1434">
        <v>60</v>
      </c>
      <c r="P1434">
        <v>315430</v>
      </c>
      <c r="Q1434">
        <v>299766</v>
      </c>
      <c r="R1434" t="s">
        <v>733</v>
      </c>
      <c r="S1434" t="s">
        <v>72</v>
      </c>
      <c r="T1434" t="s">
        <v>11177</v>
      </c>
      <c r="U1434" t="s">
        <v>11178</v>
      </c>
      <c r="V1434" t="s">
        <v>157</v>
      </c>
      <c r="W1434" t="s">
        <v>184</v>
      </c>
      <c r="X1434" t="s">
        <v>184</v>
      </c>
      <c r="Y1434" t="s">
        <v>184</v>
      </c>
      <c r="Z1434" t="s">
        <v>1096</v>
      </c>
      <c r="AA1434" t="s">
        <v>11146</v>
      </c>
      <c r="AB1434" t="s">
        <v>44</v>
      </c>
      <c r="AC1434" t="s">
        <v>27</v>
      </c>
      <c r="AD1434" t="s">
        <v>19436</v>
      </c>
      <c r="AE1434">
        <v>1</v>
      </c>
      <c r="AF1434">
        <v>190</v>
      </c>
      <c r="AH1434" t="s">
        <v>18964</v>
      </c>
      <c r="AI1434" t="s">
        <v>19344</v>
      </c>
      <c r="AJ1434" t="s">
        <v>19343</v>
      </c>
      <c r="AK1434" s="8" t="s">
        <v>47</v>
      </c>
      <c r="AL1434" s="8" t="s">
        <v>19344</v>
      </c>
    </row>
    <row r="1435" spans="1:38" hidden="1" x14ac:dyDescent="0.25">
      <c r="A1435" t="s">
        <v>11147</v>
      </c>
      <c r="C1435" t="s">
        <v>149</v>
      </c>
      <c r="F1435" t="s">
        <v>150</v>
      </c>
      <c r="H1435" t="s">
        <v>11179</v>
      </c>
      <c r="I1435" t="s">
        <v>11180</v>
      </c>
      <c r="J1435" t="s">
        <v>51</v>
      </c>
      <c r="K1435" t="s">
        <v>40</v>
      </c>
      <c r="L1435" t="s">
        <v>11181</v>
      </c>
      <c r="M1435" t="s">
        <v>11182</v>
      </c>
      <c r="N1435">
        <v>5185929</v>
      </c>
      <c r="O1435">
        <v>129</v>
      </c>
      <c r="P1435">
        <v>97995</v>
      </c>
      <c r="Q1435">
        <v>1812935</v>
      </c>
      <c r="R1435" t="s">
        <v>689</v>
      </c>
      <c r="S1435" t="s">
        <v>690</v>
      </c>
      <c r="T1435" t="s">
        <v>11183</v>
      </c>
      <c r="U1435" t="s">
        <v>11184</v>
      </c>
      <c r="V1435" t="s">
        <v>157</v>
      </c>
      <c r="W1435" t="s">
        <v>184</v>
      </c>
      <c r="X1435" t="s">
        <v>184</v>
      </c>
      <c r="Y1435" t="s">
        <v>184</v>
      </c>
      <c r="Z1435" t="s">
        <v>259</v>
      </c>
      <c r="AA1435" t="s">
        <v>11147</v>
      </c>
      <c r="AB1435" t="s">
        <v>44</v>
      </c>
      <c r="AC1435" t="s">
        <v>27</v>
      </c>
      <c r="AD1435" t="s">
        <v>19430</v>
      </c>
      <c r="AE1435" t="s">
        <v>46</v>
      </c>
      <c r="AF1435">
        <v>702</v>
      </c>
      <c r="AH1435" t="s">
        <v>19058</v>
      </c>
      <c r="AI1435" t="s">
        <v>19343</v>
      </c>
      <c r="AJ1435" t="s">
        <v>19345</v>
      </c>
      <c r="AK1435" s="8" t="s">
        <v>47</v>
      </c>
      <c r="AL1435" s="8" t="s">
        <v>19344</v>
      </c>
    </row>
    <row r="1436" spans="1:38" hidden="1" x14ac:dyDescent="0.25">
      <c r="A1436" t="s">
        <v>11148</v>
      </c>
      <c r="B1436" t="s">
        <v>248</v>
      </c>
      <c r="C1436" t="s">
        <v>149</v>
      </c>
      <c r="D1436" t="s">
        <v>248</v>
      </c>
      <c r="E1436" t="s">
        <v>248</v>
      </c>
      <c r="F1436" t="s">
        <v>248</v>
      </c>
      <c r="G1436" t="s">
        <v>248</v>
      </c>
      <c r="H1436" t="s">
        <v>11185</v>
      </c>
      <c r="I1436" t="s">
        <v>11186</v>
      </c>
      <c r="J1436" t="s">
        <v>35</v>
      </c>
      <c r="K1436" t="s">
        <v>40</v>
      </c>
      <c r="L1436" t="s">
        <v>11187</v>
      </c>
      <c r="M1436" t="s">
        <v>11188</v>
      </c>
      <c r="N1436">
        <v>5186321</v>
      </c>
      <c r="O1436">
        <v>43</v>
      </c>
      <c r="P1436">
        <v>465577</v>
      </c>
      <c r="Q1436">
        <v>1686397</v>
      </c>
      <c r="R1436" t="s">
        <v>11189</v>
      </c>
      <c r="S1436" t="s">
        <v>11190</v>
      </c>
      <c r="T1436" t="s">
        <v>11191</v>
      </c>
      <c r="U1436" t="s">
        <v>11192</v>
      </c>
      <c r="V1436" t="s">
        <v>553</v>
      </c>
      <c r="W1436" t="s">
        <v>905</v>
      </c>
      <c r="X1436" t="s">
        <v>905</v>
      </c>
      <c r="Y1436" t="s">
        <v>905</v>
      </c>
      <c r="Z1436" t="s">
        <v>906</v>
      </c>
      <c r="AA1436" t="s">
        <v>11148</v>
      </c>
      <c r="AB1436" t="s">
        <v>44</v>
      </c>
      <c r="AC1436" t="s">
        <v>27</v>
      </c>
      <c r="AD1436" t="s">
        <v>19436</v>
      </c>
      <c r="AE1436">
        <v>3</v>
      </c>
      <c r="AF1436">
        <v>171</v>
      </c>
      <c r="AH1436" t="s">
        <v>19126</v>
      </c>
      <c r="AI1436" t="s">
        <v>19344</v>
      </c>
      <c r="AJ1436" t="s">
        <v>19343</v>
      </c>
      <c r="AK1436" s="8" t="s">
        <v>19383</v>
      </c>
      <c r="AL1436" s="8" t="s">
        <v>19343</v>
      </c>
    </row>
    <row r="1437" spans="1:38" hidden="1" x14ac:dyDescent="0.25">
      <c r="A1437" t="s">
        <v>11149</v>
      </c>
      <c r="B1437" t="s">
        <v>248</v>
      </c>
      <c r="C1437" t="s">
        <v>248</v>
      </c>
      <c r="H1437" t="s">
        <v>11193</v>
      </c>
      <c r="I1437" t="s">
        <v>11194</v>
      </c>
      <c r="J1437" t="s">
        <v>35</v>
      </c>
      <c r="K1437" t="s">
        <v>40</v>
      </c>
      <c r="L1437" t="s">
        <v>11195</v>
      </c>
      <c r="M1437" t="s">
        <v>11196</v>
      </c>
      <c r="N1437">
        <v>5187967</v>
      </c>
      <c r="O1437">
        <v>16</v>
      </c>
      <c r="P1437">
        <v>509674</v>
      </c>
      <c r="Q1437">
        <v>1329840</v>
      </c>
      <c r="R1437" t="s">
        <v>11197</v>
      </c>
      <c r="S1437" t="s">
        <v>11198</v>
      </c>
      <c r="T1437" t="s">
        <v>11199</v>
      </c>
      <c r="U1437" t="s">
        <v>11200</v>
      </c>
      <c r="V1437" t="s">
        <v>553</v>
      </c>
      <c r="W1437" t="s">
        <v>767</v>
      </c>
      <c r="X1437" t="s">
        <v>767</v>
      </c>
      <c r="Y1437" t="s">
        <v>767</v>
      </c>
      <c r="Z1437" t="s">
        <v>321</v>
      </c>
      <c r="AA1437" t="s">
        <v>11149</v>
      </c>
      <c r="AB1437" t="s">
        <v>44</v>
      </c>
      <c r="AC1437" t="s">
        <v>27</v>
      </c>
      <c r="AD1437" t="s">
        <v>19436</v>
      </c>
      <c r="AE1437">
        <v>1</v>
      </c>
      <c r="AF1437">
        <v>133</v>
      </c>
      <c r="AH1437" t="s">
        <v>18933</v>
      </c>
      <c r="AI1437" t="s">
        <v>19343</v>
      </c>
      <c r="AJ1437" t="s">
        <v>19343</v>
      </c>
      <c r="AK1437" s="8" t="s">
        <v>47</v>
      </c>
      <c r="AL1437" s="8" t="s">
        <v>19343</v>
      </c>
    </row>
    <row r="1438" spans="1:38" hidden="1" x14ac:dyDescent="0.25">
      <c r="A1438" t="s">
        <v>11150</v>
      </c>
      <c r="B1438" t="s">
        <v>369</v>
      </c>
      <c r="C1438" t="s">
        <v>149</v>
      </c>
      <c r="H1438" t="s">
        <v>11201</v>
      </c>
      <c r="I1438" t="s">
        <v>11202</v>
      </c>
      <c r="J1438" t="s">
        <v>35</v>
      </c>
      <c r="K1438" t="s">
        <v>40</v>
      </c>
      <c r="L1438" t="s">
        <v>11203</v>
      </c>
      <c r="M1438" t="s">
        <v>11204</v>
      </c>
      <c r="N1438">
        <v>5189314</v>
      </c>
      <c r="O1438">
        <v>40</v>
      </c>
      <c r="P1438">
        <v>436377</v>
      </c>
      <c r="Q1438">
        <v>1439326</v>
      </c>
      <c r="R1438" t="s">
        <v>11205</v>
      </c>
      <c r="S1438" t="s">
        <v>690</v>
      </c>
      <c r="T1438" t="s">
        <v>11206</v>
      </c>
      <c r="U1438" t="s">
        <v>11207</v>
      </c>
      <c r="V1438" t="s">
        <v>553</v>
      </c>
      <c r="W1438" t="s">
        <v>7133</v>
      </c>
      <c r="X1438" t="s">
        <v>7134</v>
      </c>
      <c r="Y1438" t="s">
        <v>7134</v>
      </c>
      <c r="Z1438" t="s">
        <v>321</v>
      </c>
      <c r="AA1438" t="s">
        <v>11150</v>
      </c>
      <c r="AB1438" t="s">
        <v>44</v>
      </c>
      <c r="AC1438" t="s">
        <v>27</v>
      </c>
      <c r="AD1438" t="s">
        <v>19430</v>
      </c>
      <c r="AE1438" t="s">
        <v>46</v>
      </c>
      <c r="AF1438">
        <v>681</v>
      </c>
      <c r="AH1438" t="s">
        <v>19127</v>
      </c>
      <c r="AI1438" t="s">
        <v>19343</v>
      </c>
      <c r="AJ1438" t="s">
        <v>19343</v>
      </c>
      <c r="AK1438" s="8" t="s">
        <v>47</v>
      </c>
      <c r="AL1438" s="8" t="s">
        <v>19344</v>
      </c>
    </row>
    <row r="1439" spans="1:38" hidden="1" x14ac:dyDescent="0.25">
      <c r="A1439" t="s">
        <v>11151</v>
      </c>
      <c r="B1439" t="s">
        <v>1536</v>
      </c>
      <c r="H1439" t="s">
        <v>11208</v>
      </c>
      <c r="I1439" t="s">
        <v>11209</v>
      </c>
      <c r="J1439" t="s">
        <v>35</v>
      </c>
      <c r="K1439" t="s">
        <v>40</v>
      </c>
      <c r="L1439" t="s">
        <v>11210</v>
      </c>
      <c r="M1439" t="s">
        <v>11211</v>
      </c>
      <c r="N1439">
        <v>5189859</v>
      </c>
      <c r="O1439">
        <v>88</v>
      </c>
      <c r="P1439">
        <v>219591</v>
      </c>
      <c r="Q1439">
        <v>158836</v>
      </c>
      <c r="R1439" t="s">
        <v>71</v>
      </c>
      <c r="S1439" t="s">
        <v>72</v>
      </c>
      <c r="T1439" t="s">
        <v>11212</v>
      </c>
      <c r="U1439" t="s">
        <v>11213</v>
      </c>
      <c r="V1439" t="s">
        <v>1532</v>
      </c>
      <c r="W1439" t="s">
        <v>1533</v>
      </c>
      <c r="X1439" t="s">
        <v>1534</v>
      </c>
      <c r="Y1439" t="s">
        <v>1534</v>
      </c>
      <c r="Z1439" t="s">
        <v>1535</v>
      </c>
      <c r="AA1439" t="s">
        <v>11151</v>
      </c>
      <c r="AB1439" t="s">
        <v>44</v>
      </c>
      <c r="AC1439" t="s">
        <v>27</v>
      </c>
      <c r="AD1439" t="s">
        <v>19436</v>
      </c>
      <c r="AE1439">
        <v>1</v>
      </c>
      <c r="AF1439">
        <v>190</v>
      </c>
      <c r="AH1439" t="s">
        <v>19012</v>
      </c>
      <c r="AI1439" t="s">
        <v>19343</v>
      </c>
      <c r="AJ1439" t="s">
        <v>19343</v>
      </c>
      <c r="AK1439" s="8" t="s">
        <v>47</v>
      </c>
      <c r="AL1439" s="8" t="s">
        <v>19344</v>
      </c>
    </row>
    <row r="1440" spans="1:38" hidden="1" x14ac:dyDescent="0.25">
      <c r="A1440" t="s">
        <v>11152</v>
      </c>
      <c r="B1440" t="s">
        <v>322</v>
      </c>
      <c r="C1440" t="s">
        <v>149</v>
      </c>
      <c r="H1440" t="s">
        <v>11214</v>
      </c>
      <c r="I1440" t="s">
        <v>11215</v>
      </c>
      <c r="J1440" t="s">
        <v>35</v>
      </c>
      <c r="K1440" t="s">
        <v>40</v>
      </c>
      <c r="L1440" t="s">
        <v>11216</v>
      </c>
      <c r="M1440" t="s">
        <v>11217</v>
      </c>
      <c r="N1440">
        <v>5189969</v>
      </c>
      <c r="O1440">
        <v>89</v>
      </c>
      <c r="P1440">
        <v>146873</v>
      </c>
      <c r="Q1440">
        <v>550</v>
      </c>
      <c r="R1440" t="s">
        <v>84</v>
      </c>
      <c r="S1440" t="s">
        <v>85</v>
      </c>
      <c r="T1440" t="s">
        <v>11218</v>
      </c>
      <c r="U1440" t="s">
        <v>11219</v>
      </c>
      <c r="V1440" t="s">
        <v>329</v>
      </c>
      <c r="W1440" t="s">
        <v>703</v>
      </c>
      <c r="X1440" t="s">
        <v>704</v>
      </c>
      <c r="Y1440" t="s">
        <v>704</v>
      </c>
      <c r="Z1440" t="s">
        <v>705</v>
      </c>
      <c r="AA1440" t="s">
        <v>11152</v>
      </c>
      <c r="AB1440" t="s">
        <v>44</v>
      </c>
      <c r="AC1440" t="s">
        <v>27</v>
      </c>
      <c r="AD1440" t="s">
        <v>19436</v>
      </c>
      <c r="AE1440">
        <v>3</v>
      </c>
      <c r="AF1440">
        <v>171</v>
      </c>
      <c r="AH1440" t="s">
        <v>19024</v>
      </c>
      <c r="AI1440" t="s">
        <v>19344</v>
      </c>
      <c r="AJ1440" t="s">
        <v>19343</v>
      </c>
      <c r="AK1440" s="8" t="s">
        <v>19383</v>
      </c>
      <c r="AL1440" s="8" t="s">
        <v>19343</v>
      </c>
    </row>
    <row r="1441" spans="1:38" hidden="1" x14ac:dyDescent="0.25">
      <c r="A1441" t="s">
        <v>11153</v>
      </c>
      <c r="B1441" t="s">
        <v>387</v>
      </c>
      <c r="C1441" t="s">
        <v>149</v>
      </c>
      <c r="D1441" t="s">
        <v>1104</v>
      </c>
      <c r="E1441" t="s">
        <v>8480</v>
      </c>
      <c r="F1441" t="s">
        <v>1106</v>
      </c>
      <c r="H1441" t="s">
        <v>11220</v>
      </c>
      <c r="I1441" t="s">
        <v>11221</v>
      </c>
      <c r="J1441" t="s">
        <v>51</v>
      </c>
      <c r="K1441" t="s">
        <v>40</v>
      </c>
      <c r="L1441" t="s">
        <v>11222</v>
      </c>
      <c r="M1441" t="s">
        <v>11223</v>
      </c>
      <c r="N1441">
        <v>5190480</v>
      </c>
      <c r="O1441">
        <v>81</v>
      </c>
      <c r="P1441">
        <v>173605</v>
      </c>
      <c r="Q1441">
        <v>1812935</v>
      </c>
      <c r="R1441" t="s">
        <v>689</v>
      </c>
      <c r="S1441" t="s">
        <v>690</v>
      </c>
      <c r="T1441" t="s">
        <v>11224</v>
      </c>
      <c r="U1441" t="s">
        <v>11225</v>
      </c>
      <c r="V1441" t="s">
        <v>157</v>
      </c>
      <c r="W1441" t="s">
        <v>1113</v>
      </c>
      <c r="X1441" t="s">
        <v>1113</v>
      </c>
      <c r="Y1441" t="s">
        <v>1113</v>
      </c>
      <c r="Z1441" t="s">
        <v>259</v>
      </c>
      <c r="AA1441" t="s">
        <v>11153</v>
      </c>
      <c r="AB1441" t="s">
        <v>44</v>
      </c>
      <c r="AC1441" t="s">
        <v>27</v>
      </c>
      <c r="AD1441" t="s">
        <v>19430</v>
      </c>
      <c r="AE1441" t="s">
        <v>46</v>
      </c>
      <c r="AF1441">
        <v>523</v>
      </c>
      <c r="AH1441" t="s">
        <v>19128</v>
      </c>
      <c r="AI1441" t="s">
        <v>19343</v>
      </c>
      <c r="AJ1441" t="s">
        <v>19343</v>
      </c>
      <c r="AK1441" s="8" t="s">
        <v>19372</v>
      </c>
      <c r="AL1441" s="8" t="s">
        <v>19344</v>
      </c>
    </row>
    <row r="1442" spans="1:38" hidden="1" x14ac:dyDescent="0.25">
      <c r="A1442" t="s">
        <v>11154</v>
      </c>
      <c r="B1442" t="s">
        <v>8649</v>
      </c>
      <c r="C1442" t="s">
        <v>149</v>
      </c>
      <c r="D1442" t="s">
        <v>387</v>
      </c>
      <c r="E1442" t="s">
        <v>11226</v>
      </c>
      <c r="F1442" t="s">
        <v>1279</v>
      </c>
      <c r="H1442" t="s">
        <v>11227</v>
      </c>
      <c r="I1442" t="s">
        <v>11228</v>
      </c>
      <c r="J1442" t="s">
        <v>456</v>
      </c>
      <c r="K1442" t="s">
        <v>40</v>
      </c>
      <c r="L1442" t="s">
        <v>11229</v>
      </c>
      <c r="M1442" t="s">
        <v>40</v>
      </c>
      <c r="N1442">
        <v>5190521</v>
      </c>
      <c r="O1442">
        <v>11</v>
      </c>
      <c r="P1442">
        <v>4879214</v>
      </c>
      <c r="Q1442">
        <v>1812935</v>
      </c>
      <c r="R1442" t="s">
        <v>689</v>
      </c>
      <c r="S1442" t="s">
        <v>690</v>
      </c>
      <c r="T1442" t="s">
        <v>11230</v>
      </c>
      <c r="U1442" t="s">
        <v>11231</v>
      </c>
      <c r="V1442" t="s">
        <v>11232</v>
      </c>
      <c r="W1442" t="s">
        <v>11233</v>
      </c>
      <c r="X1442" t="s">
        <v>11233</v>
      </c>
      <c r="Y1442" t="s">
        <v>11233</v>
      </c>
      <c r="Z1442" t="s">
        <v>11234</v>
      </c>
      <c r="AA1442" t="s">
        <v>11154</v>
      </c>
      <c r="AB1442" t="s">
        <v>44</v>
      </c>
      <c r="AC1442" t="s">
        <v>27</v>
      </c>
      <c r="AD1442" t="s">
        <v>19430</v>
      </c>
      <c r="AE1442" t="s">
        <v>46</v>
      </c>
      <c r="AF1442">
        <v>486</v>
      </c>
      <c r="AH1442" t="s">
        <v>19129</v>
      </c>
      <c r="AI1442" t="s">
        <v>19343</v>
      </c>
      <c r="AJ1442" t="s">
        <v>19343</v>
      </c>
      <c r="AK1442" s="8" t="s">
        <v>47</v>
      </c>
      <c r="AL1442" s="8" t="s">
        <v>19344</v>
      </c>
    </row>
    <row r="1443" spans="1:38" hidden="1" x14ac:dyDescent="0.25">
      <c r="A1443" t="s">
        <v>11155</v>
      </c>
      <c r="B1443" t="s">
        <v>322</v>
      </c>
      <c r="C1443" t="s">
        <v>149</v>
      </c>
      <c r="H1443" t="s">
        <v>11235</v>
      </c>
      <c r="I1443" t="s">
        <v>11236</v>
      </c>
      <c r="J1443" t="s">
        <v>35</v>
      </c>
      <c r="K1443" t="s">
        <v>40</v>
      </c>
      <c r="L1443" t="s">
        <v>11237</v>
      </c>
      <c r="M1443" t="s">
        <v>11238</v>
      </c>
      <c r="N1443">
        <v>5190806</v>
      </c>
      <c r="O1443">
        <v>80</v>
      </c>
      <c r="P1443">
        <v>170812</v>
      </c>
      <c r="Q1443">
        <v>550</v>
      </c>
      <c r="R1443" t="s">
        <v>84</v>
      </c>
      <c r="S1443" t="s">
        <v>85</v>
      </c>
      <c r="T1443" t="s">
        <v>11239</v>
      </c>
      <c r="U1443" t="s">
        <v>11240</v>
      </c>
      <c r="V1443" t="s">
        <v>329</v>
      </c>
      <c r="W1443" t="s">
        <v>703</v>
      </c>
      <c r="X1443" t="s">
        <v>704</v>
      </c>
      <c r="Y1443" t="s">
        <v>704</v>
      </c>
      <c r="Z1443" t="s">
        <v>705</v>
      </c>
      <c r="AA1443" t="s">
        <v>11155</v>
      </c>
      <c r="AB1443" t="s">
        <v>44</v>
      </c>
      <c r="AC1443" t="s">
        <v>27</v>
      </c>
      <c r="AD1443" t="s">
        <v>19436</v>
      </c>
      <c r="AE1443">
        <v>1</v>
      </c>
      <c r="AF1443">
        <v>90</v>
      </c>
      <c r="AH1443" t="s">
        <v>18933</v>
      </c>
      <c r="AI1443" t="s">
        <v>19343</v>
      </c>
      <c r="AJ1443" t="s">
        <v>19343</v>
      </c>
      <c r="AK1443" s="8" t="s">
        <v>47</v>
      </c>
      <c r="AL1443" s="8" t="s">
        <v>19344</v>
      </c>
    </row>
    <row r="1444" spans="1:38" hidden="1" x14ac:dyDescent="0.25">
      <c r="A1444" t="s">
        <v>11156</v>
      </c>
      <c r="B1444" t="s">
        <v>387</v>
      </c>
      <c r="C1444" t="s">
        <v>387</v>
      </c>
      <c r="D1444" t="s">
        <v>387</v>
      </c>
      <c r="F1444" t="s">
        <v>388</v>
      </c>
      <c r="H1444" t="s">
        <v>11241</v>
      </c>
      <c r="I1444" t="s">
        <v>11242</v>
      </c>
      <c r="J1444" t="s">
        <v>51</v>
      </c>
      <c r="K1444" t="s">
        <v>40</v>
      </c>
      <c r="L1444">
        <v>34984</v>
      </c>
      <c r="M1444" t="s">
        <v>11243</v>
      </c>
      <c r="N1444">
        <v>5190969</v>
      </c>
      <c r="O1444">
        <v>100</v>
      </c>
      <c r="P1444">
        <v>148619</v>
      </c>
      <c r="Q1444">
        <v>1296536</v>
      </c>
      <c r="R1444" t="s">
        <v>191</v>
      </c>
      <c r="S1444" t="s">
        <v>72</v>
      </c>
      <c r="T1444" t="s">
        <v>11244</v>
      </c>
      <c r="U1444" t="s">
        <v>11245</v>
      </c>
      <c r="V1444" t="s">
        <v>157</v>
      </c>
      <c r="W1444" t="s">
        <v>394</v>
      </c>
      <c r="X1444" t="s">
        <v>394</v>
      </c>
      <c r="Y1444" t="s">
        <v>394</v>
      </c>
      <c r="Z1444" t="s">
        <v>737</v>
      </c>
      <c r="AA1444" t="s">
        <v>11156</v>
      </c>
      <c r="AB1444" t="s">
        <v>44</v>
      </c>
      <c r="AC1444" t="s">
        <v>27</v>
      </c>
      <c r="AD1444" t="s">
        <v>19436</v>
      </c>
      <c r="AE1444">
        <v>3</v>
      </c>
      <c r="AF1444">
        <v>459</v>
      </c>
      <c r="AH1444" t="s">
        <v>19130</v>
      </c>
      <c r="AI1444" t="s">
        <v>19344</v>
      </c>
      <c r="AJ1444" t="s">
        <v>19343</v>
      </c>
      <c r="AK1444" s="8" t="s">
        <v>19372</v>
      </c>
      <c r="AL1444" s="8" t="s">
        <v>19343</v>
      </c>
    </row>
    <row r="1445" spans="1:38" hidden="1" x14ac:dyDescent="0.25">
      <c r="A1445" t="s">
        <v>11157</v>
      </c>
      <c r="B1445" t="s">
        <v>387</v>
      </c>
      <c r="C1445" t="s">
        <v>149</v>
      </c>
      <c r="D1445" t="s">
        <v>1104</v>
      </c>
      <c r="E1445" t="s">
        <v>11246</v>
      </c>
      <c r="F1445" t="s">
        <v>1106</v>
      </c>
      <c r="H1445" t="s">
        <v>11247</v>
      </c>
      <c r="I1445" t="s">
        <v>11248</v>
      </c>
      <c r="J1445" t="s">
        <v>51</v>
      </c>
      <c r="K1445" t="s">
        <v>40</v>
      </c>
      <c r="L1445" t="s">
        <v>11249</v>
      </c>
      <c r="M1445" t="s">
        <v>11250</v>
      </c>
      <c r="N1445">
        <v>5191818</v>
      </c>
      <c r="O1445">
        <v>84</v>
      </c>
      <c r="P1445">
        <v>269300</v>
      </c>
      <c r="Q1445">
        <v>299766</v>
      </c>
      <c r="R1445" t="s">
        <v>733</v>
      </c>
      <c r="S1445" t="s">
        <v>72</v>
      </c>
      <c r="T1445" t="s">
        <v>11251</v>
      </c>
      <c r="U1445" t="s">
        <v>11252</v>
      </c>
      <c r="V1445" t="s">
        <v>157</v>
      </c>
      <c r="W1445" t="s">
        <v>1113</v>
      </c>
      <c r="X1445" t="s">
        <v>1113</v>
      </c>
      <c r="Y1445" t="s">
        <v>1113</v>
      </c>
      <c r="Z1445" t="s">
        <v>1114</v>
      </c>
      <c r="AA1445" t="s">
        <v>11157</v>
      </c>
      <c r="AB1445" t="s">
        <v>44</v>
      </c>
      <c r="AC1445" t="s">
        <v>27</v>
      </c>
      <c r="AD1445" t="s">
        <v>19436</v>
      </c>
      <c r="AE1445">
        <v>1</v>
      </c>
      <c r="AF1445">
        <v>90</v>
      </c>
      <c r="AH1445" t="s">
        <v>19131</v>
      </c>
      <c r="AI1445" t="s">
        <v>19343</v>
      </c>
      <c r="AJ1445" t="s">
        <v>19343</v>
      </c>
      <c r="AK1445" s="8" t="s">
        <v>19367</v>
      </c>
      <c r="AL1445" s="8" t="s">
        <v>19344</v>
      </c>
    </row>
    <row r="1446" spans="1:38" hidden="1" x14ac:dyDescent="0.25">
      <c r="A1446" t="s">
        <v>11158</v>
      </c>
      <c r="B1446" t="s">
        <v>387</v>
      </c>
      <c r="C1446" t="s">
        <v>149</v>
      </c>
      <c r="D1446" t="s">
        <v>1104</v>
      </c>
      <c r="E1446" t="s">
        <v>9201</v>
      </c>
      <c r="F1446" t="s">
        <v>1106</v>
      </c>
      <c r="H1446" t="s">
        <v>11253</v>
      </c>
      <c r="I1446" t="s">
        <v>11254</v>
      </c>
      <c r="J1446" t="s">
        <v>51</v>
      </c>
      <c r="K1446" t="s">
        <v>40</v>
      </c>
      <c r="L1446" t="s">
        <v>11255</v>
      </c>
      <c r="M1446" t="s">
        <v>11256</v>
      </c>
      <c r="N1446">
        <v>5191995</v>
      </c>
      <c r="O1446">
        <v>92</v>
      </c>
      <c r="P1446">
        <v>155648</v>
      </c>
      <c r="Q1446">
        <v>1812935</v>
      </c>
      <c r="R1446" t="s">
        <v>689</v>
      </c>
      <c r="S1446" t="s">
        <v>690</v>
      </c>
      <c r="T1446" t="s">
        <v>11257</v>
      </c>
      <c r="U1446" t="s">
        <v>11258</v>
      </c>
      <c r="V1446" t="s">
        <v>157</v>
      </c>
      <c r="W1446" t="s">
        <v>1113</v>
      </c>
      <c r="X1446" t="s">
        <v>1113</v>
      </c>
      <c r="Y1446" t="s">
        <v>1113</v>
      </c>
      <c r="Z1446" t="s">
        <v>259</v>
      </c>
      <c r="AA1446" t="s">
        <v>11158</v>
      </c>
      <c r="AB1446" t="s">
        <v>44</v>
      </c>
      <c r="AC1446" t="s">
        <v>27</v>
      </c>
      <c r="AD1446" t="s">
        <v>19430</v>
      </c>
      <c r="AE1446" t="s">
        <v>46</v>
      </c>
      <c r="AF1446">
        <v>526</v>
      </c>
      <c r="AH1446" t="s">
        <v>40</v>
      </c>
      <c r="AI1446" t="s">
        <v>19343</v>
      </c>
      <c r="AJ1446" t="s">
        <v>19343</v>
      </c>
      <c r="AK1446" s="8" t="s">
        <v>19372</v>
      </c>
      <c r="AL1446" s="8" t="s">
        <v>19344</v>
      </c>
    </row>
    <row r="1447" spans="1:38" hidden="1" x14ac:dyDescent="0.25">
      <c r="A1447" t="s">
        <v>11159</v>
      </c>
      <c r="B1447" t="s">
        <v>387</v>
      </c>
      <c r="C1447" t="s">
        <v>149</v>
      </c>
      <c r="D1447" t="s">
        <v>586</v>
      </c>
      <c r="F1447" t="s">
        <v>150</v>
      </c>
      <c r="H1447" t="s">
        <v>11259</v>
      </c>
      <c r="I1447" t="s">
        <v>11260</v>
      </c>
      <c r="J1447" t="s">
        <v>51</v>
      </c>
      <c r="K1447" t="s">
        <v>40</v>
      </c>
      <c r="L1447" t="s">
        <v>11261</v>
      </c>
      <c r="M1447" t="s">
        <v>11262</v>
      </c>
      <c r="N1447">
        <v>5192110</v>
      </c>
      <c r="O1447">
        <v>193</v>
      </c>
      <c r="P1447">
        <v>45409</v>
      </c>
      <c r="Q1447">
        <v>299766</v>
      </c>
      <c r="R1447" t="s">
        <v>733</v>
      </c>
      <c r="S1447" t="s">
        <v>72</v>
      </c>
      <c r="T1447" t="s">
        <v>11263</v>
      </c>
      <c r="U1447" t="s">
        <v>11264</v>
      </c>
      <c r="V1447" t="s">
        <v>157</v>
      </c>
      <c r="W1447" t="s">
        <v>595</v>
      </c>
      <c r="X1447" t="s">
        <v>595</v>
      </c>
      <c r="Y1447" t="s">
        <v>595</v>
      </c>
      <c r="Z1447" t="s">
        <v>596</v>
      </c>
      <c r="AA1447" t="s">
        <v>11159</v>
      </c>
      <c r="AB1447" t="s">
        <v>44</v>
      </c>
      <c r="AC1447" t="s">
        <v>27</v>
      </c>
      <c r="AD1447" t="s">
        <v>19436</v>
      </c>
      <c r="AE1447">
        <v>1</v>
      </c>
      <c r="AF1447">
        <v>88</v>
      </c>
      <c r="AH1447" t="s">
        <v>18964</v>
      </c>
      <c r="AI1447" t="s">
        <v>19344</v>
      </c>
      <c r="AJ1447" t="s">
        <v>19343</v>
      </c>
      <c r="AK1447" s="8" t="s">
        <v>47</v>
      </c>
      <c r="AL1447" s="8" t="s">
        <v>19344</v>
      </c>
    </row>
    <row r="1448" spans="1:38" hidden="1" x14ac:dyDescent="0.25">
      <c r="A1448" t="s">
        <v>11160</v>
      </c>
      <c r="B1448" t="s">
        <v>177</v>
      </c>
      <c r="C1448" t="s">
        <v>149</v>
      </c>
      <c r="F1448" t="s">
        <v>150</v>
      </c>
      <c r="H1448" t="s">
        <v>11265</v>
      </c>
      <c r="I1448" t="s">
        <v>11266</v>
      </c>
      <c r="J1448" t="s">
        <v>51</v>
      </c>
      <c r="K1448" t="s">
        <v>40</v>
      </c>
      <c r="L1448" t="s">
        <v>11267</v>
      </c>
      <c r="M1448" t="s">
        <v>11268</v>
      </c>
      <c r="N1448">
        <v>5192885</v>
      </c>
      <c r="O1448">
        <v>105</v>
      </c>
      <c r="P1448">
        <v>165040</v>
      </c>
      <c r="Q1448">
        <v>208224</v>
      </c>
      <c r="R1448" t="s">
        <v>591</v>
      </c>
      <c r="S1448" t="s">
        <v>592</v>
      </c>
      <c r="T1448" t="s">
        <v>11269</v>
      </c>
      <c r="U1448" t="s">
        <v>11270</v>
      </c>
      <c r="V1448" t="s">
        <v>157</v>
      </c>
      <c r="W1448" t="s">
        <v>736</v>
      </c>
      <c r="X1448" t="s">
        <v>736</v>
      </c>
      <c r="Y1448" t="s">
        <v>736</v>
      </c>
      <c r="Z1448" t="s">
        <v>737</v>
      </c>
      <c r="AA1448" t="s">
        <v>11160</v>
      </c>
      <c r="AB1448" t="s">
        <v>44</v>
      </c>
      <c r="AC1448" t="s">
        <v>27</v>
      </c>
      <c r="AD1448" t="s">
        <v>19414</v>
      </c>
      <c r="AE1448" t="s">
        <v>46</v>
      </c>
      <c r="AF1448">
        <v>32</v>
      </c>
      <c r="AH1448" t="s">
        <v>18995</v>
      </c>
      <c r="AI1448" t="s">
        <v>19343</v>
      </c>
      <c r="AJ1448" t="s">
        <v>19343</v>
      </c>
      <c r="AK1448" s="8" t="s">
        <v>47</v>
      </c>
      <c r="AL1448" s="8" t="s">
        <v>19344</v>
      </c>
    </row>
    <row r="1449" spans="1:38" hidden="1" x14ac:dyDescent="0.25">
      <c r="A1449" t="s">
        <v>11161</v>
      </c>
      <c r="B1449" t="s">
        <v>369</v>
      </c>
      <c r="C1449" t="s">
        <v>149</v>
      </c>
      <c r="D1449" t="s">
        <v>1104</v>
      </c>
      <c r="E1449" t="s">
        <v>7689</v>
      </c>
      <c r="F1449" t="s">
        <v>1106</v>
      </c>
      <c r="H1449" t="s">
        <v>11271</v>
      </c>
      <c r="I1449" t="s">
        <v>11272</v>
      </c>
      <c r="J1449" t="s">
        <v>51</v>
      </c>
      <c r="K1449" t="s">
        <v>40</v>
      </c>
      <c r="L1449" t="s">
        <v>11273</v>
      </c>
      <c r="M1449" t="s">
        <v>11274</v>
      </c>
      <c r="N1449">
        <v>5194206</v>
      </c>
      <c r="O1449">
        <v>124</v>
      </c>
      <c r="P1449">
        <v>177155</v>
      </c>
      <c r="Q1449">
        <v>299766</v>
      </c>
      <c r="R1449" t="s">
        <v>733</v>
      </c>
      <c r="S1449" t="s">
        <v>72</v>
      </c>
      <c r="T1449" t="s">
        <v>11275</v>
      </c>
      <c r="U1449" t="s">
        <v>11276</v>
      </c>
      <c r="V1449" t="s">
        <v>157</v>
      </c>
      <c r="W1449" t="s">
        <v>3855</v>
      </c>
      <c r="X1449" t="s">
        <v>3855</v>
      </c>
      <c r="Y1449" t="s">
        <v>3855</v>
      </c>
      <c r="Z1449" t="s">
        <v>596</v>
      </c>
      <c r="AA1449" t="s">
        <v>11161</v>
      </c>
      <c r="AB1449" t="s">
        <v>44</v>
      </c>
      <c r="AC1449" t="s">
        <v>27</v>
      </c>
      <c r="AD1449" t="s">
        <v>19436</v>
      </c>
      <c r="AE1449">
        <v>1</v>
      </c>
      <c r="AF1449">
        <v>93</v>
      </c>
      <c r="AH1449" t="s">
        <v>18976</v>
      </c>
      <c r="AI1449" t="s">
        <v>19343</v>
      </c>
      <c r="AJ1449" t="s">
        <v>19343</v>
      </c>
      <c r="AK1449" s="8" t="s">
        <v>19375</v>
      </c>
      <c r="AL1449" s="8" t="s">
        <v>19344</v>
      </c>
    </row>
    <row r="1450" spans="1:38" hidden="1" x14ac:dyDescent="0.25">
      <c r="A1450" t="s">
        <v>11162</v>
      </c>
      <c r="B1450" t="s">
        <v>11277</v>
      </c>
      <c r="H1450" t="s">
        <v>11278</v>
      </c>
      <c r="I1450" t="s">
        <v>11279</v>
      </c>
      <c r="J1450" t="s">
        <v>51</v>
      </c>
      <c r="K1450" t="s">
        <v>40</v>
      </c>
      <c r="L1450" t="s">
        <v>6854</v>
      </c>
      <c r="M1450" t="s">
        <v>11280</v>
      </c>
      <c r="N1450">
        <v>5194776</v>
      </c>
      <c r="O1450">
        <v>68</v>
      </c>
      <c r="P1450">
        <v>173194</v>
      </c>
      <c r="Q1450">
        <v>550</v>
      </c>
      <c r="R1450" t="s">
        <v>84</v>
      </c>
      <c r="S1450" t="s">
        <v>85</v>
      </c>
      <c r="T1450" t="s">
        <v>11281</v>
      </c>
      <c r="U1450" t="s">
        <v>11282</v>
      </c>
      <c r="V1450" t="s">
        <v>578</v>
      </c>
      <c r="W1450" t="s">
        <v>11283</v>
      </c>
      <c r="X1450" t="s">
        <v>11283</v>
      </c>
      <c r="Y1450" t="s">
        <v>11283</v>
      </c>
      <c r="Z1450" t="s">
        <v>11284</v>
      </c>
      <c r="AA1450" t="s">
        <v>11162</v>
      </c>
      <c r="AB1450" t="s">
        <v>44</v>
      </c>
      <c r="AC1450" t="s">
        <v>27</v>
      </c>
      <c r="AD1450" t="s">
        <v>19412</v>
      </c>
      <c r="AE1450" t="s">
        <v>46</v>
      </c>
      <c r="AF1450">
        <v>674</v>
      </c>
      <c r="AH1450" t="s">
        <v>19132</v>
      </c>
      <c r="AI1450" t="s">
        <v>19343</v>
      </c>
      <c r="AJ1450" t="s">
        <v>19343</v>
      </c>
      <c r="AK1450" s="8" t="s">
        <v>47</v>
      </c>
      <c r="AL1450" s="8" t="s">
        <v>19344</v>
      </c>
    </row>
    <row r="1451" spans="1:38" hidden="1" x14ac:dyDescent="0.25">
      <c r="A1451" t="s">
        <v>11163</v>
      </c>
      <c r="B1451" t="s">
        <v>322</v>
      </c>
      <c r="C1451" t="s">
        <v>149</v>
      </c>
      <c r="H1451" t="s">
        <v>11285</v>
      </c>
      <c r="I1451" t="s">
        <v>11286</v>
      </c>
      <c r="J1451" t="s">
        <v>35</v>
      </c>
      <c r="K1451" t="s">
        <v>40</v>
      </c>
      <c r="L1451" t="s">
        <v>11287</v>
      </c>
      <c r="M1451" t="s">
        <v>11288</v>
      </c>
      <c r="N1451">
        <v>5195587</v>
      </c>
      <c r="O1451">
        <v>136</v>
      </c>
      <c r="P1451">
        <v>127276</v>
      </c>
      <c r="Q1451">
        <v>550</v>
      </c>
      <c r="R1451" t="s">
        <v>84</v>
      </c>
      <c r="S1451" t="s">
        <v>85</v>
      </c>
      <c r="T1451" t="s">
        <v>11289</v>
      </c>
      <c r="U1451" t="s">
        <v>11290</v>
      </c>
      <c r="V1451" t="s">
        <v>329</v>
      </c>
      <c r="W1451" t="s">
        <v>703</v>
      </c>
      <c r="X1451" t="s">
        <v>704</v>
      </c>
      <c r="Y1451" t="s">
        <v>704</v>
      </c>
      <c r="Z1451" t="s">
        <v>705</v>
      </c>
      <c r="AA1451" t="s">
        <v>11163</v>
      </c>
      <c r="AB1451" t="s">
        <v>44</v>
      </c>
      <c r="AC1451" t="s">
        <v>27</v>
      </c>
      <c r="AD1451" t="s">
        <v>19436</v>
      </c>
      <c r="AE1451">
        <v>2</v>
      </c>
      <c r="AF1451">
        <v>286</v>
      </c>
      <c r="AH1451" t="s">
        <v>19133</v>
      </c>
      <c r="AI1451" t="s">
        <v>19344</v>
      </c>
      <c r="AJ1451" t="s">
        <v>19343</v>
      </c>
      <c r="AK1451" s="8" t="s">
        <v>47</v>
      </c>
      <c r="AL1451" s="8" t="s">
        <v>19343</v>
      </c>
    </row>
    <row r="1452" spans="1:38" hidden="1" x14ac:dyDescent="0.25">
      <c r="A1452" t="s">
        <v>11164</v>
      </c>
      <c r="B1452" t="s">
        <v>2475</v>
      </c>
      <c r="C1452" t="s">
        <v>149</v>
      </c>
      <c r="D1452" t="s">
        <v>1845</v>
      </c>
      <c r="F1452" t="s">
        <v>11291</v>
      </c>
      <c r="H1452" t="s">
        <v>11292</v>
      </c>
      <c r="I1452" t="s">
        <v>11293</v>
      </c>
      <c r="J1452" t="s">
        <v>456</v>
      </c>
      <c r="K1452" t="s">
        <v>40</v>
      </c>
      <c r="L1452" t="s">
        <v>11294</v>
      </c>
      <c r="M1452" t="s">
        <v>40</v>
      </c>
      <c r="N1452">
        <v>5196641</v>
      </c>
      <c r="O1452">
        <v>3</v>
      </c>
      <c r="P1452">
        <v>4852690</v>
      </c>
      <c r="Q1452">
        <v>2051905</v>
      </c>
      <c r="R1452" t="s">
        <v>11295</v>
      </c>
      <c r="S1452" t="s">
        <v>11296</v>
      </c>
      <c r="T1452" t="s">
        <v>11297</v>
      </c>
      <c r="U1452" t="s">
        <v>11298</v>
      </c>
      <c r="V1452" t="s">
        <v>11299</v>
      </c>
      <c r="W1452" t="s">
        <v>11300</v>
      </c>
      <c r="X1452" t="s">
        <v>11300</v>
      </c>
      <c r="Y1452" t="s">
        <v>11300</v>
      </c>
      <c r="Z1452" t="s">
        <v>3801</v>
      </c>
      <c r="AA1452" t="s">
        <v>11164</v>
      </c>
      <c r="AB1452" t="s">
        <v>44</v>
      </c>
      <c r="AC1452" t="s">
        <v>27</v>
      </c>
      <c r="AD1452" t="s">
        <v>19436</v>
      </c>
      <c r="AE1452">
        <v>3</v>
      </c>
      <c r="AF1452">
        <v>114</v>
      </c>
      <c r="AH1452" t="s">
        <v>18948</v>
      </c>
      <c r="AI1452" t="s">
        <v>19343</v>
      </c>
      <c r="AJ1452" t="s">
        <v>19343</v>
      </c>
      <c r="AK1452" s="8" t="s">
        <v>19375</v>
      </c>
      <c r="AL1452" s="8" t="s">
        <v>19343</v>
      </c>
    </row>
    <row r="1453" spans="1:38" hidden="1" x14ac:dyDescent="0.25">
      <c r="A1453" t="s">
        <v>11165</v>
      </c>
      <c r="B1453" t="s">
        <v>322</v>
      </c>
      <c r="C1453" t="s">
        <v>149</v>
      </c>
      <c r="H1453" t="s">
        <v>11301</v>
      </c>
      <c r="I1453" t="s">
        <v>11302</v>
      </c>
      <c r="J1453" t="s">
        <v>35</v>
      </c>
      <c r="K1453" t="s">
        <v>40</v>
      </c>
      <c r="L1453" t="s">
        <v>11303</v>
      </c>
      <c r="M1453" t="s">
        <v>11304</v>
      </c>
      <c r="N1453">
        <v>5196799</v>
      </c>
      <c r="O1453">
        <v>120</v>
      </c>
      <c r="P1453">
        <v>144345</v>
      </c>
      <c r="Q1453">
        <v>550</v>
      </c>
      <c r="R1453" t="s">
        <v>84</v>
      </c>
      <c r="S1453" t="s">
        <v>85</v>
      </c>
      <c r="T1453" t="s">
        <v>11305</v>
      </c>
      <c r="U1453" t="s">
        <v>11306</v>
      </c>
      <c r="V1453" t="s">
        <v>329</v>
      </c>
      <c r="W1453" t="s">
        <v>1878</v>
      </c>
      <c r="X1453" t="s">
        <v>331</v>
      </c>
      <c r="Y1453" t="s">
        <v>331</v>
      </c>
      <c r="Z1453" t="s">
        <v>1499</v>
      </c>
      <c r="AA1453" t="s">
        <v>11165</v>
      </c>
      <c r="AB1453" t="s">
        <v>44</v>
      </c>
      <c r="AC1453" t="s">
        <v>27</v>
      </c>
      <c r="AD1453" t="s">
        <v>19436</v>
      </c>
      <c r="AE1453">
        <v>3</v>
      </c>
      <c r="AF1453">
        <v>200</v>
      </c>
      <c r="AH1453" t="s">
        <v>19012</v>
      </c>
      <c r="AI1453" t="s">
        <v>19344</v>
      </c>
      <c r="AJ1453" t="s">
        <v>19343</v>
      </c>
      <c r="AK1453" s="8" t="s">
        <v>47</v>
      </c>
      <c r="AL1453" s="8" t="s">
        <v>19343</v>
      </c>
    </row>
    <row r="1454" spans="1:38" hidden="1" x14ac:dyDescent="0.25">
      <c r="A1454" t="s">
        <v>11166</v>
      </c>
      <c r="B1454" t="s">
        <v>387</v>
      </c>
      <c r="C1454" t="s">
        <v>149</v>
      </c>
      <c r="D1454" t="s">
        <v>1104</v>
      </c>
      <c r="E1454" t="s">
        <v>9194</v>
      </c>
      <c r="F1454" t="s">
        <v>1106</v>
      </c>
      <c r="H1454" t="s">
        <v>11307</v>
      </c>
      <c r="I1454" t="s">
        <v>11308</v>
      </c>
      <c r="J1454" t="s">
        <v>51</v>
      </c>
      <c r="K1454" t="s">
        <v>40</v>
      </c>
      <c r="L1454" t="s">
        <v>11309</v>
      </c>
      <c r="M1454" t="s">
        <v>11310</v>
      </c>
      <c r="N1454">
        <v>5196811</v>
      </c>
      <c r="O1454">
        <v>68</v>
      </c>
      <c r="P1454">
        <v>509326</v>
      </c>
      <c r="Q1454">
        <v>1296536</v>
      </c>
      <c r="R1454" t="s">
        <v>191</v>
      </c>
      <c r="S1454" t="s">
        <v>72</v>
      </c>
      <c r="T1454" t="s">
        <v>11311</v>
      </c>
      <c r="U1454" t="s">
        <v>11312</v>
      </c>
      <c r="V1454" t="s">
        <v>157</v>
      </c>
      <c r="W1454" t="s">
        <v>1113</v>
      </c>
      <c r="X1454" t="s">
        <v>1113</v>
      </c>
      <c r="Y1454" t="s">
        <v>1113</v>
      </c>
      <c r="Z1454" t="s">
        <v>737</v>
      </c>
      <c r="AA1454" t="s">
        <v>11166</v>
      </c>
      <c r="AB1454" t="s">
        <v>44</v>
      </c>
      <c r="AC1454" t="s">
        <v>27</v>
      </c>
      <c r="AD1454" t="s">
        <v>19436</v>
      </c>
      <c r="AE1454">
        <v>3</v>
      </c>
      <c r="AF1454">
        <v>114</v>
      </c>
      <c r="AH1454" t="s">
        <v>19060</v>
      </c>
      <c r="AI1454" t="s">
        <v>19343</v>
      </c>
      <c r="AJ1454" t="s">
        <v>19343</v>
      </c>
      <c r="AK1454" s="8" t="s">
        <v>47</v>
      </c>
      <c r="AL1454" s="8" t="s">
        <v>19343</v>
      </c>
    </row>
    <row r="1455" spans="1:38" hidden="1" x14ac:dyDescent="0.25">
      <c r="A1455" t="s">
        <v>11313</v>
      </c>
      <c r="B1455" t="s">
        <v>322</v>
      </c>
      <c r="C1455" t="s">
        <v>149</v>
      </c>
      <c r="H1455" t="s">
        <v>11316</v>
      </c>
      <c r="I1455" t="s">
        <v>11317</v>
      </c>
      <c r="J1455" t="s">
        <v>35</v>
      </c>
      <c r="K1455" t="s">
        <v>40</v>
      </c>
      <c r="L1455" t="s">
        <v>11318</v>
      </c>
      <c r="M1455" t="s">
        <v>11319</v>
      </c>
      <c r="N1455">
        <v>5198412</v>
      </c>
      <c r="O1455">
        <v>75</v>
      </c>
      <c r="P1455">
        <v>189049</v>
      </c>
      <c r="Q1455">
        <v>550</v>
      </c>
      <c r="R1455" t="s">
        <v>84</v>
      </c>
      <c r="S1455" t="s">
        <v>85</v>
      </c>
      <c r="T1455" t="s">
        <v>11320</v>
      </c>
      <c r="U1455" t="s">
        <v>11321</v>
      </c>
      <c r="V1455" t="s">
        <v>329</v>
      </c>
      <c r="W1455" t="s">
        <v>1878</v>
      </c>
      <c r="X1455" t="s">
        <v>331</v>
      </c>
      <c r="Y1455" t="s">
        <v>331</v>
      </c>
      <c r="Z1455" t="s">
        <v>332</v>
      </c>
      <c r="AA1455" t="s">
        <v>11313</v>
      </c>
      <c r="AB1455" t="s">
        <v>44</v>
      </c>
      <c r="AC1455" t="s">
        <v>27</v>
      </c>
      <c r="AD1455" t="s">
        <v>19436</v>
      </c>
      <c r="AE1455">
        <v>1</v>
      </c>
      <c r="AF1455">
        <v>133</v>
      </c>
      <c r="AH1455" t="s">
        <v>18964</v>
      </c>
      <c r="AI1455" t="s">
        <v>19344</v>
      </c>
      <c r="AJ1455" t="s">
        <v>19343</v>
      </c>
      <c r="AK1455" s="8" t="s">
        <v>47</v>
      </c>
      <c r="AL1455" s="8" t="s">
        <v>19343</v>
      </c>
    </row>
    <row r="1456" spans="1:38" hidden="1" x14ac:dyDescent="0.25">
      <c r="A1456" t="s">
        <v>11314</v>
      </c>
      <c r="C1456" t="s">
        <v>149</v>
      </c>
      <c r="H1456" t="s">
        <v>11322</v>
      </c>
      <c r="I1456" t="s">
        <v>11323</v>
      </c>
      <c r="J1456" t="s">
        <v>51</v>
      </c>
      <c r="K1456" t="s">
        <v>40</v>
      </c>
      <c r="L1456" t="s">
        <v>11324</v>
      </c>
      <c r="M1456" t="s">
        <v>11325</v>
      </c>
      <c r="N1456">
        <v>5198945</v>
      </c>
      <c r="O1456">
        <v>177</v>
      </c>
      <c r="P1456">
        <v>94911</v>
      </c>
      <c r="Q1456">
        <v>550</v>
      </c>
      <c r="R1456" t="s">
        <v>84</v>
      </c>
      <c r="S1456" t="s">
        <v>85</v>
      </c>
      <c r="T1456" t="s">
        <v>11326</v>
      </c>
      <c r="U1456" t="s">
        <v>11327</v>
      </c>
      <c r="V1456" t="s">
        <v>8640</v>
      </c>
      <c r="W1456" t="s">
        <v>11328</v>
      </c>
      <c r="X1456" t="s">
        <v>11329</v>
      </c>
      <c r="Y1456" t="s">
        <v>11329</v>
      </c>
      <c r="Z1456" t="s">
        <v>3855</v>
      </c>
      <c r="AA1456" t="s">
        <v>11314</v>
      </c>
      <c r="AB1456" t="s">
        <v>44</v>
      </c>
      <c r="AC1456" t="s">
        <v>27</v>
      </c>
      <c r="AD1456" t="s">
        <v>19417</v>
      </c>
      <c r="AE1456" t="s">
        <v>46</v>
      </c>
      <c r="AF1456">
        <v>413</v>
      </c>
      <c r="AH1456" t="s">
        <v>19134</v>
      </c>
      <c r="AI1456" t="s">
        <v>19343</v>
      </c>
      <c r="AJ1456" t="s">
        <v>19343</v>
      </c>
      <c r="AK1456" s="8" t="s">
        <v>47</v>
      </c>
      <c r="AL1456" s="8" t="s">
        <v>19344</v>
      </c>
    </row>
    <row r="1457" spans="1:38" hidden="1" x14ac:dyDescent="0.25">
      <c r="A1457" t="s">
        <v>11315</v>
      </c>
      <c r="B1457" t="s">
        <v>322</v>
      </c>
      <c r="C1457" t="s">
        <v>149</v>
      </c>
      <c r="H1457" t="s">
        <v>11330</v>
      </c>
      <c r="I1457" t="s">
        <v>11331</v>
      </c>
      <c r="J1457" t="s">
        <v>35</v>
      </c>
      <c r="K1457" t="s">
        <v>40</v>
      </c>
      <c r="L1457" t="s">
        <v>11332</v>
      </c>
      <c r="M1457" t="s">
        <v>11333</v>
      </c>
      <c r="N1457">
        <v>5200408</v>
      </c>
      <c r="O1457">
        <v>115</v>
      </c>
      <c r="P1457">
        <v>107606</v>
      </c>
      <c r="Q1457">
        <v>550</v>
      </c>
      <c r="R1457" t="s">
        <v>84</v>
      </c>
      <c r="S1457" t="s">
        <v>85</v>
      </c>
      <c r="T1457" t="s">
        <v>11334</v>
      </c>
      <c r="U1457" t="s">
        <v>11335</v>
      </c>
      <c r="V1457" t="s">
        <v>329</v>
      </c>
      <c r="W1457" t="s">
        <v>703</v>
      </c>
      <c r="X1457" t="s">
        <v>704</v>
      </c>
      <c r="Y1457" t="s">
        <v>704</v>
      </c>
      <c r="Z1457" t="s">
        <v>705</v>
      </c>
      <c r="AA1457" t="s">
        <v>11315</v>
      </c>
      <c r="AB1457" t="s">
        <v>44</v>
      </c>
      <c r="AC1457" t="s">
        <v>27</v>
      </c>
      <c r="AD1457" t="s">
        <v>19430</v>
      </c>
      <c r="AE1457" t="s">
        <v>46</v>
      </c>
      <c r="AF1457" t="s">
        <v>47</v>
      </c>
      <c r="AH1457" t="s">
        <v>19012</v>
      </c>
      <c r="AI1457" t="s">
        <v>19344</v>
      </c>
      <c r="AJ1457" t="s">
        <v>19343</v>
      </c>
      <c r="AK1457" s="8" t="s">
        <v>47</v>
      </c>
      <c r="AL1457" s="8" t="s">
        <v>19344</v>
      </c>
    </row>
    <row r="1458" spans="1:38" hidden="1" x14ac:dyDescent="0.25">
      <c r="A1458" t="s">
        <v>11336</v>
      </c>
      <c r="B1458" t="s">
        <v>11341</v>
      </c>
      <c r="C1458" t="s">
        <v>149</v>
      </c>
      <c r="H1458" t="s">
        <v>11342</v>
      </c>
      <c r="I1458" t="s">
        <v>11343</v>
      </c>
      <c r="J1458" t="s">
        <v>456</v>
      </c>
      <c r="K1458" t="s">
        <v>11343</v>
      </c>
      <c r="M1458" t="s">
        <v>40</v>
      </c>
      <c r="N1458">
        <v>5200769</v>
      </c>
      <c r="O1458">
        <v>3</v>
      </c>
      <c r="P1458">
        <v>4763153</v>
      </c>
      <c r="Q1458">
        <v>299766</v>
      </c>
      <c r="R1458" t="s">
        <v>733</v>
      </c>
      <c r="S1458" t="s">
        <v>72</v>
      </c>
      <c r="T1458" t="s">
        <v>11344</v>
      </c>
      <c r="U1458" t="s">
        <v>11345</v>
      </c>
      <c r="V1458" t="s">
        <v>11346</v>
      </c>
      <c r="W1458" t="s">
        <v>7471</v>
      </c>
      <c r="X1458" t="s">
        <v>11347</v>
      </c>
      <c r="Y1458" t="s">
        <v>11347</v>
      </c>
      <c r="Z1458" t="s">
        <v>896</v>
      </c>
      <c r="AA1458" t="s">
        <v>11336</v>
      </c>
      <c r="AB1458" t="s">
        <v>44</v>
      </c>
      <c r="AC1458" t="s">
        <v>27</v>
      </c>
      <c r="AD1458" t="s">
        <v>19436</v>
      </c>
      <c r="AE1458">
        <v>1</v>
      </c>
      <c r="AF1458">
        <v>110</v>
      </c>
      <c r="AH1458" t="s">
        <v>19012</v>
      </c>
      <c r="AI1458" t="s">
        <v>19343</v>
      </c>
      <c r="AJ1458" t="s">
        <v>19343</v>
      </c>
      <c r="AK1458" s="8" t="s">
        <v>19380</v>
      </c>
      <c r="AL1458" s="8" t="s">
        <v>19344</v>
      </c>
    </row>
    <row r="1459" spans="1:38" hidden="1" x14ac:dyDescent="0.25">
      <c r="A1459" t="s">
        <v>11337</v>
      </c>
      <c r="B1459" t="s">
        <v>387</v>
      </c>
      <c r="C1459" t="s">
        <v>149</v>
      </c>
      <c r="D1459" t="s">
        <v>1104</v>
      </c>
      <c r="E1459" t="s">
        <v>11348</v>
      </c>
      <c r="F1459" t="s">
        <v>1106</v>
      </c>
      <c r="H1459" t="s">
        <v>11349</v>
      </c>
      <c r="I1459" t="s">
        <v>11350</v>
      </c>
      <c r="J1459" t="s">
        <v>51</v>
      </c>
      <c r="K1459" t="s">
        <v>40</v>
      </c>
      <c r="L1459" t="s">
        <v>11351</v>
      </c>
      <c r="M1459" t="s">
        <v>11352</v>
      </c>
      <c r="N1459">
        <v>5200917</v>
      </c>
      <c r="O1459">
        <v>102</v>
      </c>
      <c r="P1459">
        <v>205377</v>
      </c>
      <c r="Q1459">
        <v>1296536</v>
      </c>
      <c r="R1459" t="s">
        <v>191</v>
      </c>
      <c r="S1459" t="s">
        <v>72</v>
      </c>
      <c r="T1459" t="s">
        <v>11353</v>
      </c>
      <c r="U1459" t="s">
        <v>11354</v>
      </c>
      <c r="V1459" t="s">
        <v>157</v>
      </c>
      <c r="W1459" t="s">
        <v>1113</v>
      </c>
      <c r="X1459" t="s">
        <v>1113</v>
      </c>
      <c r="Y1459" t="s">
        <v>1113</v>
      </c>
      <c r="Z1459" t="s">
        <v>737</v>
      </c>
      <c r="AA1459" t="s">
        <v>11337</v>
      </c>
      <c r="AB1459" t="s">
        <v>44</v>
      </c>
      <c r="AC1459" t="s">
        <v>27</v>
      </c>
      <c r="AD1459" t="s">
        <v>19436</v>
      </c>
      <c r="AE1459">
        <v>3</v>
      </c>
      <c r="AF1459">
        <v>121</v>
      </c>
      <c r="AH1459" t="s">
        <v>19098</v>
      </c>
      <c r="AI1459" t="s">
        <v>19343</v>
      </c>
      <c r="AJ1459" t="s">
        <v>19343</v>
      </c>
      <c r="AK1459" s="8" t="s">
        <v>47</v>
      </c>
      <c r="AL1459" s="8" t="s">
        <v>19343</v>
      </c>
    </row>
    <row r="1460" spans="1:38" hidden="1" x14ac:dyDescent="0.25">
      <c r="A1460" t="s">
        <v>11338</v>
      </c>
      <c r="B1460" t="s">
        <v>322</v>
      </c>
      <c r="C1460" t="s">
        <v>149</v>
      </c>
      <c r="H1460" t="s">
        <v>11355</v>
      </c>
      <c r="I1460" t="s">
        <v>11356</v>
      </c>
      <c r="J1460" t="s">
        <v>35</v>
      </c>
      <c r="K1460" t="s">
        <v>40</v>
      </c>
      <c r="L1460" t="s">
        <v>11357</v>
      </c>
      <c r="M1460" t="s">
        <v>11358</v>
      </c>
      <c r="N1460">
        <v>5200987</v>
      </c>
      <c r="O1460">
        <v>82</v>
      </c>
      <c r="P1460">
        <v>173634</v>
      </c>
      <c r="Q1460">
        <v>550</v>
      </c>
      <c r="R1460" t="s">
        <v>84</v>
      </c>
      <c r="S1460" t="s">
        <v>85</v>
      </c>
      <c r="T1460" t="s">
        <v>11359</v>
      </c>
      <c r="U1460" t="s">
        <v>11360</v>
      </c>
      <c r="V1460" t="s">
        <v>329</v>
      </c>
      <c r="W1460" t="s">
        <v>703</v>
      </c>
      <c r="X1460" t="s">
        <v>704</v>
      </c>
      <c r="Y1460" t="s">
        <v>704</v>
      </c>
      <c r="Z1460" t="s">
        <v>705</v>
      </c>
      <c r="AA1460" t="s">
        <v>11338</v>
      </c>
      <c r="AB1460" t="s">
        <v>44</v>
      </c>
      <c r="AC1460" t="s">
        <v>27</v>
      </c>
      <c r="AD1460" t="s">
        <v>19436</v>
      </c>
      <c r="AE1460">
        <v>3</v>
      </c>
      <c r="AF1460">
        <v>114</v>
      </c>
      <c r="AH1460" t="s">
        <v>19119</v>
      </c>
      <c r="AI1460" t="s">
        <v>19344</v>
      </c>
      <c r="AJ1460" t="s">
        <v>19343</v>
      </c>
      <c r="AK1460" s="8" t="s">
        <v>47</v>
      </c>
      <c r="AL1460" s="8" t="s">
        <v>19343</v>
      </c>
    </row>
    <row r="1461" spans="1:38" hidden="1" x14ac:dyDescent="0.25">
      <c r="A1461" t="s">
        <v>11339</v>
      </c>
      <c r="B1461" t="s">
        <v>387</v>
      </c>
      <c r="C1461" t="s">
        <v>387</v>
      </c>
      <c r="D1461" t="s">
        <v>387</v>
      </c>
      <c r="F1461" t="s">
        <v>388</v>
      </c>
      <c r="H1461" t="s">
        <v>11361</v>
      </c>
      <c r="I1461" t="s">
        <v>11362</v>
      </c>
      <c r="J1461" t="s">
        <v>51</v>
      </c>
      <c r="K1461" t="s">
        <v>40</v>
      </c>
      <c r="L1461">
        <v>35699</v>
      </c>
      <c r="M1461" t="s">
        <v>11363</v>
      </c>
      <c r="N1461">
        <v>5201228</v>
      </c>
      <c r="O1461">
        <v>154</v>
      </c>
      <c r="P1461">
        <v>80686</v>
      </c>
      <c r="Q1461">
        <v>2071710</v>
      </c>
      <c r="R1461" t="s">
        <v>5617</v>
      </c>
      <c r="S1461" t="s">
        <v>5618</v>
      </c>
      <c r="T1461" t="s">
        <v>11364</v>
      </c>
      <c r="U1461" t="s">
        <v>11365</v>
      </c>
      <c r="V1461" t="s">
        <v>157</v>
      </c>
      <c r="W1461" t="s">
        <v>394</v>
      </c>
      <c r="X1461" t="s">
        <v>394</v>
      </c>
      <c r="Y1461" t="s">
        <v>394</v>
      </c>
      <c r="Z1461" t="s">
        <v>1802</v>
      </c>
      <c r="AA1461" t="s">
        <v>11339</v>
      </c>
      <c r="AB1461" t="s">
        <v>44</v>
      </c>
      <c r="AC1461" t="s">
        <v>27</v>
      </c>
      <c r="AD1461" t="s">
        <v>19417</v>
      </c>
      <c r="AE1461" t="s">
        <v>46</v>
      </c>
      <c r="AF1461">
        <v>607</v>
      </c>
      <c r="AH1461" t="s">
        <v>19135</v>
      </c>
      <c r="AI1461" t="s">
        <v>19343</v>
      </c>
      <c r="AJ1461" t="s">
        <v>19343</v>
      </c>
      <c r="AK1461" s="8" t="s">
        <v>19372</v>
      </c>
      <c r="AL1461" s="8" t="s">
        <v>19344</v>
      </c>
    </row>
    <row r="1462" spans="1:38" hidden="1" x14ac:dyDescent="0.25">
      <c r="A1462" t="s">
        <v>11340</v>
      </c>
      <c r="B1462" t="s">
        <v>322</v>
      </c>
      <c r="C1462" t="s">
        <v>149</v>
      </c>
      <c r="H1462" t="s">
        <v>11366</v>
      </c>
      <c r="I1462" t="s">
        <v>11367</v>
      </c>
      <c r="J1462" t="s">
        <v>35</v>
      </c>
      <c r="K1462" t="s">
        <v>40</v>
      </c>
      <c r="L1462" t="s">
        <v>11368</v>
      </c>
      <c r="M1462" t="s">
        <v>11369</v>
      </c>
      <c r="N1462">
        <v>5201487</v>
      </c>
      <c r="O1462">
        <v>62</v>
      </c>
      <c r="P1462">
        <v>140199</v>
      </c>
      <c r="Q1462">
        <v>550</v>
      </c>
      <c r="R1462" t="s">
        <v>84</v>
      </c>
      <c r="S1462" t="s">
        <v>85</v>
      </c>
      <c r="T1462" t="s">
        <v>11370</v>
      </c>
      <c r="U1462" t="s">
        <v>11371</v>
      </c>
      <c r="V1462" t="s">
        <v>329</v>
      </c>
      <c r="W1462" t="s">
        <v>703</v>
      </c>
      <c r="X1462" t="s">
        <v>704</v>
      </c>
      <c r="Y1462" t="s">
        <v>704</v>
      </c>
      <c r="Z1462" t="s">
        <v>888</v>
      </c>
      <c r="AA1462" t="s">
        <v>11340</v>
      </c>
      <c r="AB1462" t="s">
        <v>44</v>
      </c>
      <c r="AC1462" t="s">
        <v>27</v>
      </c>
      <c r="AD1462" t="s">
        <v>19436</v>
      </c>
      <c r="AE1462">
        <v>1</v>
      </c>
      <c r="AF1462">
        <v>50</v>
      </c>
      <c r="AH1462" t="s">
        <v>19024</v>
      </c>
      <c r="AI1462" t="s">
        <v>19344</v>
      </c>
      <c r="AJ1462" t="s">
        <v>19343</v>
      </c>
      <c r="AK1462" s="8" t="s">
        <v>47</v>
      </c>
      <c r="AL1462" s="8" t="s">
        <v>19344</v>
      </c>
    </row>
    <row r="1463" spans="1:38" hidden="1" x14ac:dyDescent="0.25">
      <c r="A1463" t="s">
        <v>11372</v>
      </c>
      <c r="B1463" t="s">
        <v>840</v>
      </c>
      <c r="C1463" t="s">
        <v>149</v>
      </c>
      <c r="D1463" t="s">
        <v>9208</v>
      </c>
      <c r="F1463" t="s">
        <v>9209</v>
      </c>
      <c r="H1463" t="s">
        <v>11375</v>
      </c>
      <c r="I1463" t="s">
        <v>11376</v>
      </c>
      <c r="J1463" t="s">
        <v>51</v>
      </c>
      <c r="K1463" t="s">
        <v>40</v>
      </c>
      <c r="L1463" t="s">
        <v>11377</v>
      </c>
      <c r="M1463" t="s">
        <v>11378</v>
      </c>
      <c r="N1463">
        <v>5202012</v>
      </c>
      <c r="O1463">
        <v>120</v>
      </c>
      <c r="P1463">
        <v>147122</v>
      </c>
      <c r="Q1463">
        <v>158836</v>
      </c>
      <c r="R1463" t="s">
        <v>71</v>
      </c>
      <c r="S1463" t="s">
        <v>72</v>
      </c>
      <c r="T1463" t="s">
        <v>11379</v>
      </c>
      <c r="U1463" t="s">
        <v>11380</v>
      </c>
      <c r="V1463" t="s">
        <v>9216</v>
      </c>
      <c r="W1463" t="s">
        <v>6408</v>
      </c>
      <c r="X1463" t="s">
        <v>6408</v>
      </c>
      <c r="Y1463" t="s">
        <v>6408</v>
      </c>
      <c r="Z1463" t="s">
        <v>9217</v>
      </c>
      <c r="AA1463" t="s">
        <v>11372</v>
      </c>
      <c r="AB1463" t="s">
        <v>44</v>
      </c>
      <c r="AC1463" t="s">
        <v>27</v>
      </c>
      <c r="AD1463" t="s">
        <v>19436</v>
      </c>
      <c r="AE1463">
        <v>3</v>
      </c>
      <c r="AF1463">
        <v>418</v>
      </c>
      <c r="AH1463" t="s">
        <v>19136</v>
      </c>
      <c r="AI1463" t="s">
        <v>19344</v>
      </c>
      <c r="AJ1463" t="s">
        <v>19343</v>
      </c>
      <c r="AK1463" s="8" t="s">
        <v>19386</v>
      </c>
      <c r="AL1463" s="8" t="s">
        <v>19343</v>
      </c>
    </row>
    <row r="1464" spans="1:38" hidden="1" x14ac:dyDescent="0.25">
      <c r="A1464" t="s">
        <v>11373</v>
      </c>
      <c r="C1464" t="s">
        <v>149</v>
      </c>
      <c r="F1464" t="s">
        <v>150</v>
      </c>
      <c r="H1464" t="s">
        <v>11381</v>
      </c>
      <c r="I1464" t="s">
        <v>11382</v>
      </c>
      <c r="J1464" t="s">
        <v>51</v>
      </c>
      <c r="K1464" t="s">
        <v>40</v>
      </c>
      <c r="L1464" t="s">
        <v>11383</v>
      </c>
      <c r="M1464" t="s">
        <v>11384</v>
      </c>
      <c r="N1464">
        <v>5202274</v>
      </c>
      <c r="O1464">
        <v>138</v>
      </c>
      <c r="P1464">
        <v>92564</v>
      </c>
      <c r="Q1464">
        <v>1812935</v>
      </c>
      <c r="R1464" t="s">
        <v>689</v>
      </c>
      <c r="S1464" t="s">
        <v>690</v>
      </c>
      <c r="T1464" t="s">
        <v>11385</v>
      </c>
      <c r="U1464" t="s">
        <v>11386</v>
      </c>
      <c r="V1464" t="s">
        <v>157</v>
      </c>
      <c r="W1464" t="s">
        <v>184</v>
      </c>
      <c r="X1464" t="s">
        <v>184</v>
      </c>
      <c r="Y1464" t="s">
        <v>184</v>
      </c>
      <c r="Z1464" t="s">
        <v>259</v>
      </c>
      <c r="AA1464" t="s">
        <v>11373</v>
      </c>
      <c r="AB1464" t="s">
        <v>44</v>
      </c>
      <c r="AC1464" t="s">
        <v>27</v>
      </c>
      <c r="AD1464" t="s">
        <v>19430</v>
      </c>
      <c r="AE1464" t="s">
        <v>46</v>
      </c>
      <c r="AF1464">
        <v>689</v>
      </c>
      <c r="AH1464" t="s">
        <v>18943</v>
      </c>
      <c r="AI1464" t="s">
        <v>19343</v>
      </c>
      <c r="AJ1464" t="s">
        <v>19343</v>
      </c>
      <c r="AK1464" s="8" t="s">
        <v>47</v>
      </c>
      <c r="AL1464" s="8" t="s">
        <v>19344</v>
      </c>
    </row>
    <row r="1465" spans="1:38" hidden="1" x14ac:dyDescent="0.25">
      <c r="A1465" t="s">
        <v>11374</v>
      </c>
      <c r="B1465" t="s">
        <v>387</v>
      </c>
      <c r="C1465" t="s">
        <v>387</v>
      </c>
      <c r="D1465" t="s">
        <v>387</v>
      </c>
      <c r="F1465" t="s">
        <v>388</v>
      </c>
      <c r="H1465" t="s">
        <v>11387</v>
      </c>
      <c r="I1465" t="s">
        <v>11388</v>
      </c>
      <c r="J1465" t="s">
        <v>51</v>
      </c>
      <c r="K1465" t="s">
        <v>40</v>
      </c>
      <c r="L1465">
        <v>35728</v>
      </c>
      <c r="M1465" t="s">
        <v>11389</v>
      </c>
      <c r="N1465">
        <v>5202320</v>
      </c>
      <c r="O1465">
        <v>102</v>
      </c>
      <c r="P1465">
        <v>181383</v>
      </c>
      <c r="Q1465">
        <v>299766</v>
      </c>
      <c r="R1465" t="s">
        <v>733</v>
      </c>
      <c r="S1465" t="s">
        <v>72</v>
      </c>
      <c r="T1465" t="s">
        <v>11390</v>
      </c>
      <c r="U1465" t="s">
        <v>11391</v>
      </c>
      <c r="V1465" t="s">
        <v>157</v>
      </c>
      <c r="W1465" t="s">
        <v>394</v>
      </c>
      <c r="X1465" t="s">
        <v>394</v>
      </c>
      <c r="Y1465" t="s">
        <v>394</v>
      </c>
      <c r="Z1465" t="s">
        <v>1096</v>
      </c>
      <c r="AA1465" t="s">
        <v>11374</v>
      </c>
      <c r="AB1465" t="s">
        <v>44</v>
      </c>
      <c r="AC1465" t="s">
        <v>27</v>
      </c>
      <c r="AD1465" t="s">
        <v>19436</v>
      </c>
      <c r="AE1465">
        <v>1</v>
      </c>
      <c r="AF1465">
        <v>461</v>
      </c>
      <c r="AH1465" t="s">
        <v>19083</v>
      </c>
      <c r="AI1465" t="s">
        <v>19344</v>
      </c>
      <c r="AJ1465" t="s">
        <v>19343</v>
      </c>
      <c r="AK1465" s="8" t="s">
        <v>19366</v>
      </c>
      <c r="AL1465" s="8" t="s">
        <v>19344</v>
      </c>
    </row>
    <row r="1466" spans="1:38" hidden="1" x14ac:dyDescent="0.25">
      <c r="A1466" t="s">
        <v>11392</v>
      </c>
      <c r="B1466" t="s">
        <v>322</v>
      </c>
      <c r="C1466" t="s">
        <v>149</v>
      </c>
      <c r="H1466" t="s">
        <v>11398</v>
      </c>
      <c r="I1466" t="s">
        <v>11399</v>
      </c>
      <c r="J1466" t="s">
        <v>35</v>
      </c>
      <c r="K1466" t="s">
        <v>40</v>
      </c>
      <c r="L1466" t="s">
        <v>11400</v>
      </c>
      <c r="M1466" t="s">
        <v>11401</v>
      </c>
      <c r="N1466">
        <v>5204365</v>
      </c>
      <c r="O1466">
        <v>86</v>
      </c>
      <c r="P1466">
        <v>142610</v>
      </c>
      <c r="Q1466">
        <v>550</v>
      </c>
      <c r="R1466" t="s">
        <v>84</v>
      </c>
      <c r="S1466" t="s">
        <v>85</v>
      </c>
      <c r="T1466" t="s">
        <v>11402</v>
      </c>
      <c r="U1466" t="s">
        <v>11403</v>
      </c>
      <c r="V1466" t="s">
        <v>329</v>
      </c>
      <c r="W1466" t="s">
        <v>703</v>
      </c>
      <c r="X1466" t="s">
        <v>704</v>
      </c>
      <c r="Y1466" t="s">
        <v>704</v>
      </c>
      <c r="Z1466" t="s">
        <v>705</v>
      </c>
      <c r="AA1466" t="s">
        <v>11392</v>
      </c>
      <c r="AB1466" t="s">
        <v>44</v>
      </c>
      <c r="AC1466" t="s">
        <v>27</v>
      </c>
      <c r="AD1466" t="s">
        <v>19436</v>
      </c>
      <c r="AE1466">
        <v>3</v>
      </c>
      <c r="AF1466">
        <v>171</v>
      </c>
      <c r="AH1466" t="s">
        <v>19024</v>
      </c>
      <c r="AI1466" t="s">
        <v>19344</v>
      </c>
      <c r="AJ1466" t="s">
        <v>19343</v>
      </c>
      <c r="AK1466" s="8" t="s">
        <v>19383</v>
      </c>
      <c r="AL1466" s="8" t="s">
        <v>19343</v>
      </c>
    </row>
    <row r="1467" spans="1:38" hidden="1" x14ac:dyDescent="0.25">
      <c r="A1467" t="s">
        <v>11393</v>
      </c>
      <c r="C1467" t="s">
        <v>149</v>
      </c>
      <c r="F1467" t="s">
        <v>150</v>
      </c>
      <c r="H1467" t="s">
        <v>11404</v>
      </c>
      <c r="I1467" t="s">
        <v>11405</v>
      </c>
      <c r="J1467" t="s">
        <v>51</v>
      </c>
      <c r="K1467" t="s">
        <v>40</v>
      </c>
      <c r="L1467" t="s">
        <v>11406</v>
      </c>
      <c r="M1467" t="s">
        <v>11407</v>
      </c>
      <c r="N1467">
        <v>5204500</v>
      </c>
      <c r="O1467">
        <v>75</v>
      </c>
      <c r="P1467">
        <v>322082</v>
      </c>
      <c r="Q1467">
        <v>299767</v>
      </c>
      <c r="R1467" t="s">
        <v>1736</v>
      </c>
      <c r="S1467" t="s">
        <v>1737</v>
      </c>
      <c r="T1467" t="s">
        <v>11408</v>
      </c>
      <c r="U1467" t="s">
        <v>11409</v>
      </c>
      <c r="V1467" t="s">
        <v>157</v>
      </c>
      <c r="W1467" t="s">
        <v>184</v>
      </c>
      <c r="X1467" t="s">
        <v>184</v>
      </c>
      <c r="Y1467" t="s">
        <v>184</v>
      </c>
      <c r="Z1467" t="s">
        <v>857</v>
      </c>
      <c r="AA1467" t="s">
        <v>11393</v>
      </c>
      <c r="AB1467" t="s">
        <v>44</v>
      </c>
      <c r="AC1467" t="s">
        <v>27</v>
      </c>
      <c r="AD1467" t="s">
        <v>19439</v>
      </c>
      <c r="AE1467" t="s">
        <v>46</v>
      </c>
      <c r="AF1467">
        <v>704</v>
      </c>
      <c r="AH1467" t="s">
        <v>40</v>
      </c>
      <c r="AI1467" t="s">
        <v>19343</v>
      </c>
      <c r="AJ1467" t="s">
        <v>19343</v>
      </c>
      <c r="AK1467" s="8" t="s">
        <v>47</v>
      </c>
      <c r="AL1467" s="8" t="s">
        <v>19344</v>
      </c>
    </row>
    <row r="1468" spans="1:38" hidden="1" x14ac:dyDescent="0.25">
      <c r="A1468" t="s">
        <v>11394</v>
      </c>
      <c r="B1468" t="s">
        <v>2130</v>
      </c>
      <c r="C1468" t="s">
        <v>248</v>
      </c>
      <c r="H1468" t="s">
        <v>11410</v>
      </c>
      <c r="I1468" t="s">
        <v>11411</v>
      </c>
      <c r="J1468" t="s">
        <v>35</v>
      </c>
      <c r="K1468" t="s">
        <v>40</v>
      </c>
      <c r="L1468" t="s">
        <v>11412</v>
      </c>
      <c r="M1468" t="s">
        <v>11413</v>
      </c>
      <c r="N1468">
        <v>5204871</v>
      </c>
      <c r="O1468">
        <v>30</v>
      </c>
      <c r="P1468">
        <v>424596</v>
      </c>
      <c r="Q1468">
        <v>61645</v>
      </c>
      <c r="R1468" t="s">
        <v>38</v>
      </c>
      <c r="S1468" t="s">
        <v>39</v>
      </c>
      <c r="T1468" t="s">
        <v>11414</v>
      </c>
      <c r="U1468" t="s">
        <v>11415</v>
      </c>
      <c r="V1468" t="s">
        <v>553</v>
      </c>
      <c r="W1468" t="s">
        <v>554</v>
      </c>
      <c r="X1468" t="s">
        <v>554</v>
      </c>
      <c r="Y1468" t="s">
        <v>554</v>
      </c>
      <c r="Z1468" t="s">
        <v>498</v>
      </c>
      <c r="AA1468" t="s">
        <v>11394</v>
      </c>
      <c r="AB1468" t="s">
        <v>44</v>
      </c>
      <c r="AC1468" t="s">
        <v>27</v>
      </c>
      <c r="AD1468" t="s">
        <v>19423</v>
      </c>
      <c r="AE1468" t="s">
        <v>46</v>
      </c>
      <c r="AF1468">
        <v>162</v>
      </c>
      <c r="AH1468" t="s">
        <v>19137</v>
      </c>
      <c r="AI1468" t="s">
        <v>19343</v>
      </c>
      <c r="AJ1468" t="s">
        <v>19343</v>
      </c>
      <c r="AK1468" s="8" t="s">
        <v>47</v>
      </c>
      <c r="AL1468" s="8" t="s">
        <v>19344</v>
      </c>
    </row>
    <row r="1469" spans="1:38" hidden="1" x14ac:dyDescent="0.25">
      <c r="A1469" t="s">
        <v>11395</v>
      </c>
      <c r="B1469" t="s">
        <v>1711</v>
      </c>
      <c r="C1469" t="s">
        <v>149</v>
      </c>
      <c r="D1469" t="s">
        <v>387</v>
      </c>
      <c r="F1469" t="s">
        <v>471</v>
      </c>
      <c r="H1469" t="s">
        <v>11416</v>
      </c>
      <c r="I1469" t="s">
        <v>11417</v>
      </c>
      <c r="J1469" t="s">
        <v>35</v>
      </c>
      <c r="K1469" t="s">
        <v>40</v>
      </c>
      <c r="L1469" t="s">
        <v>11418</v>
      </c>
      <c r="M1469" t="s">
        <v>11419</v>
      </c>
      <c r="N1469">
        <v>5205177</v>
      </c>
      <c r="O1469">
        <v>123</v>
      </c>
      <c r="P1469">
        <v>128655</v>
      </c>
      <c r="Q1469">
        <v>158836</v>
      </c>
      <c r="R1469" t="s">
        <v>71</v>
      </c>
      <c r="S1469" t="s">
        <v>72</v>
      </c>
      <c r="T1469" t="s">
        <v>11420</v>
      </c>
      <c r="U1469" t="s">
        <v>11421</v>
      </c>
      <c r="V1469" t="s">
        <v>478</v>
      </c>
      <c r="W1469" t="s">
        <v>479</v>
      </c>
      <c r="X1469" t="s">
        <v>479</v>
      </c>
      <c r="Y1469" t="s">
        <v>479</v>
      </c>
      <c r="Z1469" t="s">
        <v>77</v>
      </c>
      <c r="AA1469" t="s">
        <v>11395</v>
      </c>
      <c r="AB1469" t="s">
        <v>44</v>
      </c>
      <c r="AC1469" t="s">
        <v>27</v>
      </c>
      <c r="AD1469" t="s">
        <v>19436</v>
      </c>
      <c r="AE1469">
        <v>2</v>
      </c>
      <c r="AF1469">
        <v>97</v>
      </c>
      <c r="AH1469" t="s">
        <v>19064</v>
      </c>
      <c r="AI1469" t="s">
        <v>19344</v>
      </c>
      <c r="AJ1469" t="s">
        <v>19343</v>
      </c>
      <c r="AK1469" s="8" t="s">
        <v>47</v>
      </c>
      <c r="AL1469" s="8" t="s">
        <v>19343</v>
      </c>
    </row>
    <row r="1470" spans="1:38" hidden="1" x14ac:dyDescent="0.25">
      <c r="A1470" t="s">
        <v>11396</v>
      </c>
      <c r="B1470" t="s">
        <v>3150</v>
      </c>
      <c r="C1470" t="s">
        <v>149</v>
      </c>
      <c r="D1470" t="s">
        <v>422</v>
      </c>
      <c r="F1470" t="s">
        <v>2646</v>
      </c>
      <c r="H1470" t="s">
        <v>11422</v>
      </c>
      <c r="I1470" t="s">
        <v>11423</v>
      </c>
      <c r="J1470" t="s">
        <v>35</v>
      </c>
      <c r="K1470" t="s">
        <v>40</v>
      </c>
      <c r="L1470" t="s">
        <v>11424</v>
      </c>
      <c r="M1470" t="s">
        <v>11425</v>
      </c>
      <c r="N1470">
        <v>5206361</v>
      </c>
      <c r="O1470">
        <v>395</v>
      </c>
      <c r="P1470">
        <v>115609</v>
      </c>
      <c r="Q1470">
        <v>1296536</v>
      </c>
      <c r="R1470" t="s">
        <v>191</v>
      </c>
      <c r="S1470" t="s">
        <v>72</v>
      </c>
      <c r="T1470" t="s">
        <v>11426</v>
      </c>
      <c r="U1470" t="s">
        <v>11427</v>
      </c>
      <c r="V1470" t="s">
        <v>1719</v>
      </c>
      <c r="W1470" t="s">
        <v>2653</v>
      </c>
      <c r="X1470" t="s">
        <v>2653</v>
      </c>
      <c r="Y1470" t="s">
        <v>2653</v>
      </c>
      <c r="Z1470" t="s">
        <v>6864</v>
      </c>
      <c r="AA1470" t="s">
        <v>11396</v>
      </c>
      <c r="AB1470" t="s">
        <v>44</v>
      </c>
      <c r="AC1470" t="s">
        <v>27</v>
      </c>
      <c r="AD1470" t="s">
        <v>19436</v>
      </c>
      <c r="AE1470">
        <v>3</v>
      </c>
      <c r="AF1470" t="s">
        <v>47</v>
      </c>
      <c r="AH1470" t="s">
        <v>19138</v>
      </c>
      <c r="AI1470" t="s">
        <v>19343</v>
      </c>
      <c r="AJ1470" t="s">
        <v>19343</v>
      </c>
      <c r="AK1470" s="8" t="s">
        <v>47</v>
      </c>
      <c r="AL1470" s="8" t="s">
        <v>19343</v>
      </c>
    </row>
    <row r="1471" spans="1:38" hidden="1" x14ac:dyDescent="0.25">
      <c r="A1471" t="s">
        <v>11397</v>
      </c>
      <c r="C1471" t="s">
        <v>149</v>
      </c>
      <c r="H1471" t="s">
        <v>11428</v>
      </c>
      <c r="I1471" t="s">
        <v>11429</v>
      </c>
      <c r="J1471" t="s">
        <v>51</v>
      </c>
      <c r="K1471" t="s">
        <v>40</v>
      </c>
      <c r="L1471" t="s">
        <v>11430</v>
      </c>
      <c r="M1471" t="s">
        <v>11431</v>
      </c>
      <c r="N1471">
        <v>5206967</v>
      </c>
      <c r="O1471">
        <v>294</v>
      </c>
      <c r="P1471">
        <v>115596</v>
      </c>
      <c r="Q1471">
        <v>550</v>
      </c>
      <c r="R1471" t="s">
        <v>84</v>
      </c>
      <c r="S1471" t="s">
        <v>85</v>
      </c>
      <c r="T1471" t="s">
        <v>11432</v>
      </c>
      <c r="U1471" t="s">
        <v>11433</v>
      </c>
      <c r="V1471" t="s">
        <v>2173</v>
      </c>
      <c r="W1471" t="s">
        <v>2366</v>
      </c>
      <c r="X1471" t="s">
        <v>2367</v>
      </c>
      <c r="Y1471" t="s">
        <v>2367</v>
      </c>
      <c r="Z1471" t="s">
        <v>1371</v>
      </c>
      <c r="AA1471" t="s">
        <v>11397</v>
      </c>
      <c r="AB1471" t="s">
        <v>44</v>
      </c>
      <c r="AC1471" t="s">
        <v>27</v>
      </c>
      <c r="AD1471" t="s">
        <v>19436</v>
      </c>
      <c r="AE1471">
        <v>1</v>
      </c>
      <c r="AF1471">
        <v>93</v>
      </c>
      <c r="AH1471" t="s">
        <v>18933</v>
      </c>
      <c r="AI1471" t="s">
        <v>19343</v>
      </c>
      <c r="AJ1471" t="s">
        <v>19343</v>
      </c>
      <c r="AK1471" s="8" t="s">
        <v>19372</v>
      </c>
      <c r="AL1471" s="8" t="s">
        <v>19344</v>
      </c>
    </row>
    <row r="1472" spans="1:38" hidden="1" x14ac:dyDescent="0.25">
      <c r="A1472" t="s">
        <v>11434</v>
      </c>
      <c r="C1472" t="s">
        <v>149</v>
      </c>
      <c r="H1472" t="s">
        <v>11450</v>
      </c>
      <c r="I1472" t="s">
        <v>11451</v>
      </c>
      <c r="J1472" t="s">
        <v>35</v>
      </c>
      <c r="K1472" t="s">
        <v>40</v>
      </c>
      <c r="L1472" t="s">
        <v>11452</v>
      </c>
      <c r="M1472" t="s">
        <v>11453</v>
      </c>
      <c r="N1472">
        <v>5209229</v>
      </c>
      <c r="O1472">
        <v>321</v>
      </c>
      <c r="P1472">
        <v>34124</v>
      </c>
      <c r="Q1472">
        <v>158836</v>
      </c>
      <c r="R1472" t="s">
        <v>71</v>
      </c>
      <c r="S1472" t="s">
        <v>72</v>
      </c>
      <c r="T1472" t="s">
        <v>11454</v>
      </c>
      <c r="U1472" t="s">
        <v>11455</v>
      </c>
      <c r="V1472" t="s">
        <v>2173</v>
      </c>
      <c r="W1472" t="s">
        <v>3233</v>
      </c>
      <c r="X1472" t="s">
        <v>238</v>
      </c>
      <c r="Y1472" t="s">
        <v>238</v>
      </c>
      <c r="Z1472" t="s">
        <v>3234</v>
      </c>
      <c r="AA1472" t="s">
        <v>11434</v>
      </c>
      <c r="AB1472" t="s">
        <v>44</v>
      </c>
      <c r="AC1472" t="s">
        <v>27</v>
      </c>
      <c r="AD1472" t="s">
        <v>19436</v>
      </c>
      <c r="AE1472">
        <v>2</v>
      </c>
      <c r="AF1472">
        <v>233</v>
      </c>
      <c r="AH1472" t="s">
        <v>19126</v>
      </c>
      <c r="AI1472" t="s">
        <v>19343</v>
      </c>
      <c r="AJ1472" t="s">
        <v>19343</v>
      </c>
      <c r="AK1472" s="8" t="s">
        <v>19370</v>
      </c>
      <c r="AL1472" s="8" t="s">
        <v>19343</v>
      </c>
    </row>
    <row r="1473" spans="1:38" hidden="1" x14ac:dyDescent="0.25">
      <c r="A1473" t="s">
        <v>11435</v>
      </c>
      <c r="B1473" t="s">
        <v>177</v>
      </c>
      <c r="C1473" t="s">
        <v>149</v>
      </c>
      <c r="D1473" t="s">
        <v>6090</v>
      </c>
      <c r="F1473" t="s">
        <v>388</v>
      </c>
      <c r="H1473" t="s">
        <v>11456</v>
      </c>
      <c r="I1473" t="s">
        <v>11457</v>
      </c>
      <c r="J1473" t="s">
        <v>456</v>
      </c>
      <c r="K1473" t="s">
        <v>40</v>
      </c>
      <c r="L1473">
        <v>34977</v>
      </c>
      <c r="M1473" t="s">
        <v>40</v>
      </c>
      <c r="N1473">
        <v>5209251</v>
      </c>
      <c r="O1473">
        <v>4</v>
      </c>
      <c r="P1473">
        <v>4897485</v>
      </c>
      <c r="Q1473">
        <v>299766</v>
      </c>
      <c r="R1473" t="s">
        <v>733</v>
      </c>
      <c r="S1473" t="s">
        <v>72</v>
      </c>
      <c r="T1473" t="s">
        <v>11458</v>
      </c>
      <c r="U1473" t="s">
        <v>11459</v>
      </c>
      <c r="V1473" t="s">
        <v>157</v>
      </c>
      <c r="W1473" t="s">
        <v>11460</v>
      </c>
      <c r="X1473" t="s">
        <v>11461</v>
      </c>
      <c r="Y1473" t="s">
        <v>11461</v>
      </c>
      <c r="Z1473" t="s">
        <v>596</v>
      </c>
      <c r="AA1473" t="s">
        <v>11435</v>
      </c>
      <c r="AB1473" t="s">
        <v>44</v>
      </c>
      <c r="AC1473" t="s">
        <v>27</v>
      </c>
      <c r="AD1473" t="s">
        <v>19436</v>
      </c>
      <c r="AE1473">
        <v>1</v>
      </c>
      <c r="AF1473">
        <v>594</v>
      </c>
      <c r="AH1473" t="s">
        <v>19083</v>
      </c>
      <c r="AI1473" t="s">
        <v>19344</v>
      </c>
      <c r="AJ1473" t="s">
        <v>19343</v>
      </c>
      <c r="AK1473" s="8" t="s">
        <v>19372</v>
      </c>
      <c r="AL1473" s="8" t="s">
        <v>19344</v>
      </c>
    </row>
    <row r="1474" spans="1:38" hidden="1" x14ac:dyDescent="0.25">
      <c r="A1474" t="s">
        <v>11436</v>
      </c>
      <c r="B1474" t="s">
        <v>387</v>
      </c>
      <c r="C1474" t="s">
        <v>149</v>
      </c>
      <c r="D1474" t="s">
        <v>1104</v>
      </c>
      <c r="E1474" t="s">
        <v>11462</v>
      </c>
      <c r="F1474" t="s">
        <v>1106</v>
      </c>
      <c r="H1474" t="s">
        <v>11463</v>
      </c>
      <c r="I1474" t="s">
        <v>11464</v>
      </c>
      <c r="J1474" t="s">
        <v>51</v>
      </c>
      <c r="K1474" t="s">
        <v>40</v>
      </c>
      <c r="L1474" t="s">
        <v>11465</v>
      </c>
      <c r="M1474" t="s">
        <v>11466</v>
      </c>
      <c r="N1474">
        <v>5209848</v>
      </c>
      <c r="O1474">
        <v>106</v>
      </c>
      <c r="P1474">
        <v>301209</v>
      </c>
      <c r="Q1474">
        <v>1296536</v>
      </c>
      <c r="R1474" t="s">
        <v>191</v>
      </c>
      <c r="S1474" t="s">
        <v>72</v>
      </c>
      <c r="T1474" t="s">
        <v>11467</v>
      </c>
      <c r="U1474" t="s">
        <v>11468</v>
      </c>
      <c r="V1474" t="s">
        <v>157</v>
      </c>
      <c r="W1474" t="s">
        <v>1113</v>
      </c>
      <c r="X1474" t="s">
        <v>1113</v>
      </c>
      <c r="Y1474" t="s">
        <v>1113</v>
      </c>
      <c r="Z1474" t="s">
        <v>737</v>
      </c>
      <c r="AA1474" t="s">
        <v>11436</v>
      </c>
      <c r="AB1474" t="s">
        <v>44</v>
      </c>
      <c r="AC1474" t="s">
        <v>27</v>
      </c>
      <c r="AD1474" t="s">
        <v>19436</v>
      </c>
      <c r="AE1474">
        <v>3</v>
      </c>
      <c r="AF1474">
        <v>511</v>
      </c>
      <c r="AH1474" t="s">
        <v>19122</v>
      </c>
      <c r="AI1474" t="s">
        <v>19343</v>
      </c>
      <c r="AJ1474" t="s">
        <v>19343</v>
      </c>
      <c r="AK1474" s="8" t="s">
        <v>19372</v>
      </c>
      <c r="AL1474" s="8" t="s">
        <v>19343</v>
      </c>
    </row>
    <row r="1475" spans="1:38" hidden="1" x14ac:dyDescent="0.25">
      <c r="A1475" t="s">
        <v>11437</v>
      </c>
      <c r="B1475" t="s">
        <v>248</v>
      </c>
      <c r="C1475" t="s">
        <v>248</v>
      </c>
      <c r="H1475" t="s">
        <v>11469</v>
      </c>
      <c r="I1475" t="s">
        <v>11470</v>
      </c>
      <c r="J1475" t="s">
        <v>35</v>
      </c>
      <c r="K1475" t="s">
        <v>40</v>
      </c>
      <c r="L1475" t="s">
        <v>11471</v>
      </c>
      <c r="M1475" t="s">
        <v>11472</v>
      </c>
      <c r="N1475">
        <v>5210535</v>
      </c>
      <c r="O1475">
        <v>32</v>
      </c>
      <c r="P1475">
        <v>838334</v>
      </c>
      <c r="Q1475">
        <v>1812935</v>
      </c>
      <c r="R1475" t="s">
        <v>689</v>
      </c>
      <c r="S1475" t="s">
        <v>690</v>
      </c>
      <c r="T1475" t="s">
        <v>11473</v>
      </c>
      <c r="U1475" t="s">
        <v>11474</v>
      </c>
      <c r="V1475" t="s">
        <v>553</v>
      </c>
      <c r="W1475" t="s">
        <v>554</v>
      </c>
      <c r="X1475" t="s">
        <v>554</v>
      </c>
      <c r="Y1475" t="s">
        <v>554</v>
      </c>
      <c r="Z1475" t="s">
        <v>498</v>
      </c>
      <c r="AA1475" t="s">
        <v>11437</v>
      </c>
      <c r="AB1475" t="s">
        <v>44</v>
      </c>
      <c r="AC1475" t="s">
        <v>27</v>
      </c>
      <c r="AD1475" t="s">
        <v>19430</v>
      </c>
      <c r="AE1475" t="s">
        <v>46</v>
      </c>
      <c r="AF1475">
        <v>526</v>
      </c>
      <c r="AH1475" t="s">
        <v>18976</v>
      </c>
      <c r="AI1475" t="s">
        <v>19343</v>
      </c>
      <c r="AJ1475" t="s">
        <v>19343</v>
      </c>
      <c r="AK1475" s="8" t="s">
        <v>47</v>
      </c>
      <c r="AL1475" s="8" t="s">
        <v>19344</v>
      </c>
    </row>
    <row r="1476" spans="1:38" hidden="1" x14ac:dyDescent="0.25">
      <c r="A1476" t="s">
        <v>11438</v>
      </c>
      <c r="B1476" t="s">
        <v>387</v>
      </c>
      <c r="C1476" t="s">
        <v>149</v>
      </c>
      <c r="D1476" t="s">
        <v>586</v>
      </c>
      <c r="F1476" t="s">
        <v>150</v>
      </c>
      <c r="H1476" t="s">
        <v>11475</v>
      </c>
      <c r="I1476" t="s">
        <v>11476</v>
      </c>
      <c r="J1476" t="s">
        <v>51</v>
      </c>
      <c r="K1476" t="s">
        <v>40</v>
      </c>
      <c r="L1476" t="s">
        <v>11477</v>
      </c>
      <c r="M1476" t="s">
        <v>11478</v>
      </c>
      <c r="N1476">
        <v>5210827</v>
      </c>
      <c r="O1476">
        <v>244</v>
      </c>
      <c r="P1476">
        <v>40811</v>
      </c>
      <c r="Q1476">
        <v>1812935</v>
      </c>
      <c r="R1476" t="s">
        <v>689</v>
      </c>
      <c r="S1476" t="s">
        <v>690</v>
      </c>
      <c r="T1476" t="s">
        <v>11479</v>
      </c>
      <c r="U1476" t="s">
        <v>11480</v>
      </c>
      <c r="V1476" t="s">
        <v>157</v>
      </c>
      <c r="W1476" t="s">
        <v>595</v>
      </c>
      <c r="X1476" t="s">
        <v>595</v>
      </c>
      <c r="Y1476" t="s">
        <v>595</v>
      </c>
      <c r="Z1476" t="s">
        <v>259</v>
      </c>
      <c r="AA1476" t="s">
        <v>11438</v>
      </c>
      <c r="AB1476" t="s">
        <v>44</v>
      </c>
      <c r="AC1476" t="s">
        <v>27</v>
      </c>
      <c r="AD1476" t="s">
        <v>19430</v>
      </c>
      <c r="AE1476" t="s">
        <v>46</v>
      </c>
      <c r="AF1476">
        <v>1010</v>
      </c>
      <c r="AH1476" t="s">
        <v>19139</v>
      </c>
      <c r="AI1476" t="s">
        <v>19343</v>
      </c>
      <c r="AJ1476" t="s">
        <v>19343</v>
      </c>
      <c r="AK1476" s="8" t="s">
        <v>47</v>
      </c>
      <c r="AL1476" s="8" t="s">
        <v>19344</v>
      </c>
    </row>
    <row r="1477" spans="1:38" hidden="1" x14ac:dyDescent="0.25">
      <c r="A1477" t="s">
        <v>11439</v>
      </c>
      <c r="B1477" t="s">
        <v>322</v>
      </c>
      <c r="C1477" t="s">
        <v>149</v>
      </c>
      <c r="H1477" t="s">
        <v>11481</v>
      </c>
      <c r="I1477" t="s">
        <v>11482</v>
      </c>
      <c r="J1477" t="s">
        <v>35</v>
      </c>
      <c r="K1477" t="s">
        <v>40</v>
      </c>
      <c r="L1477" t="s">
        <v>11483</v>
      </c>
      <c r="M1477" t="s">
        <v>11484</v>
      </c>
      <c r="N1477">
        <v>5211196</v>
      </c>
      <c r="O1477">
        <v>49</v>
      </c>
      <c r="P1477">
        <v>391320</v>
      </c>
      <c r="Q1477">
        <v>550</v>
      </c>
      <c r="R1477" t="s">
        <v>84</v>
      </c>
      <c r="S1477" t="s">
        <v>85</v>
      </c>
      <c r="T1477" t="s">
        <v>11485</v>
      </c>
      <c r="U1477" t="s">
        <v>11486</v>
      </c>
      <c r="V1477" t="s">
        <v>329</v>
      </c>
      <c r="W1477" t="s">
        <v>703</v>
      </c>
      <c r="X1477" t="s">
        <v>704</v>
      </c>
      <c r="Y1477" t="s">
        <v>704</v>
      </c>
      <c r="Z1477" t="s">
        <v>888</v>
      </c>
      <c r="AA1477" t="s">
        <v>11439</v>
      </c>
      <c r="AB1477" t="s">
        <v>44</v>
      </c>
      <c r="AC1477" t="s">
        <v>27</v>
      </c>
      <c r="AD1477" t="s">
        <v>19436</v>
      </c>
      <c r="AE1477">
        <v>1</v>
      </c>
      <c r="AF1477">
        <v>175</v>
      </c>
      <c r="AH1477" t="s">
        <v>18964</v>
      </c>
      <c r="AI1477" t="s">
        <v>19344</v>
      </c>
      <c r="AJ1477" t="s">
        <v>19343</v>
      </c>
      <c r="AK1477" s="8" t="s">
        <v>47</v>
      </c>
      <c r="AL1477" s="8" t="s">
        <v>19344</v>
      </c>
    </row>
    <row r="1478" spans="1:38" hidden="1" x14ac:dyDescent="0.25">
      <c r="A1478" t="s">
        <v>11440</v>
      </c>
      <c r="B1478" t="s">
        <v>248</v>
      </c>
      <c r="C1478" t="s">
        <v>149</v>
      </c>
      <c r="D1478" t="s">
        <v>248</v>
      </c>
      <c r="F1478" t="s">
        <v>1004</v>
      </c>
      <c r="H1478" t="s">
        <v>11487</v>
      </c>
      <c r="I1478" t="s">
        <v>11488</v>
      </c>
      <c r="J1478" t="s">
        <v>51</v>
      </c>
      <c r="K1478" t="s">
        <v>40</v>
      </c>
      <c r="L1478" t="s">
        <v>11489</v>
      </c>
      <c r="M1478" t="s">
        <v>11490</v>
      </c>
      <c r="N1478">
        <v>5211379</v>
      </c>
      <c r="O1478">
        <v>134</v>
      </c>
      <c r="P1478">
        <v>123391</v>
      </c>
      <c r="Q1478">
        <v>61645</v>
      </c>
      <c r="R1478" t="s">
        <v>38</v>
      </c>
      <c r="S1478" t="s">
        <v>39</v>
      </c>
      <c r="T1478" t="s">
        <v>11491</v>
      </c>
      <c r="U1478" t="s">
        <v>11492</v>
      </c>
      <c r="V1478" t="s">
        <v>1011</v>
      </c>
      <c r="W1478" t="s">
        <v>1012</v>
      </c>
      <c r="X1478" t="s">
        <v>1012</v>
      </c>
      <c r="Y1478" t="s">
        <v>1012</v>
      </c>
      <c r="Z1478" t="s">
        <v>1013</v>
      </c>
      <c r="AA1478" t="s">
        <v>11440</v>
      </c>
      <c r="AB1478" t="s">
        <v>44</v>
      </c>
      <c r="AC1478" t="s">
        <v>27</v>
      </c>
      <c r="AD1478" t="s">
        <v>19423</v>
      </c>
      <c r="AE1478" t="s">
        <v>46</v>
      </c>
      <c r="AF1478">
        <v>252</v>
      </c>
      <c r="AH1478" t="s">
        <v>19140</v>
      </c>
      <c r="AI1478" t="s">
        <v>19343</v>
      </c>
      <c r="AJ1478" t="s">
        <v>19343</v>
      </c>
      <c r="AK1478" s="8" t="s">
        <v>19366</v>
      </c>
      <c r="AL1478" s="8" t="s">
        <v>19344</v>
      </c>
    </row>
    <row r="1479" spans="1:38" hidden="1" x14ac:dyDescent="0.25">
      <c r="A1479" t="s">
        <v>11441</v>
      </c>
      <c r="B1479" t="s">
        <v>8649</v>
      </c>
      <c r="C1479" t="s">
        <v>149</v>
      </c>
      <c r="D1479" t="s">
        <v>387</v>
      </c>
      <c r="E1479" t="s">
        <v>11493</v>
      </c>
      <c r="F1479" t="s">
        <v>11494</v>
      </c>
      <c r="H1479" t="s">
        <v>11495</v>
      </c>
      <c r="I1479" t="s">
        <v>11496</v>
      </c>
      <c r="J1479" t="s">
        <v>51</v>
      </c>
      <c r="K1479" t="s">
        <v>40</v>
      </c>
      <c r="L1479" t="s">
        <v>11497</v>
      </c>
      <c r="M1479" t="s">
        <v>11498</v>
      </c>
      <c r="N1479">
        <v>5211549</v>
      </c>
      <c r="O1479">
        <v>141</v>
      </c>
      <c r="P1479">
        <v>122852</v>
      </c>
      <c r="Q1479">
        <v>299766</v>
      </c>
      <c r="R1479" t="s">
        <v>733</v>
      </c>
      <c r="S1479" t="s">
        <v>72</v>
      </c>
      <c r="T1479" t="s">
        <v>11499</v>
      </c>
      <c r="U1479" t="s">
        <v>11500</v>
      </c>
      <c r="V1479" t="s">
        <v>157</v>
      </c>
      <c r="W1479" t="s">
        <v>11501</v>
      </c>
      <c r="X1479" t="s">
        <v>11501</v>
      </c>
      <c r="Y1479" t="s">
        <v>11501</v>
      </c>
      <c r="Z1479" t="s">
        <v>11502</v>
      </c>
      <c r="AA1479" t="s">
        <v>11441</v>
      </c>
      <c r="AB1479" t="s">
        <v>44</v>
      </c>
      <c r="AC1479" t="s">
        <v>27</v>
      </c>
      <c r="AD1479" t="s">
        <v>19436</v>
      </c>
      <c r="AE1479">
        <v>1</v>
      </c>
      <c r="AF1479">
        <v>93</v>
      </c>
      <c r="AH1479" t="s">
        <v>19141</v>
      </c>
      <c r="AI1479" t="s">
        <v>19343</v>
      </c>
      <c r="AJ1479" t="s">
        <v>19343</v>
      </c>
      <c r="AK1479" s="8" t="s">
        <v>19393</v>
      </c>
      <c r="AL1479" s="8" t="s">
        <v>19344</v>
      </c>
    </row>
    <row r="1480" spans="1:38" hidden="1" x14ac:dyDescent="0.25">
      <c r="A1480" t="s">
        <v>11442</v>
      </c>
      <c r="C1480" t="s">
        <v>797</v>
      </c>
      <c r="H1480" t="s">
        <v>11503</v>
      </c>
      <c r="I1480" t="s">
        <v>11504</v>
      </c>
      <c r="J1480" t="s">
        <v>51</v>
      </c>
      <c r="K1480" t="s">
        <v>40</v>
      </c>
      <c r="L1480" t="s">
        <v>11505</v>
      </c>
      <c r="M1480" t="s">
        <v>11506</v>
      </c>
      <c r="N1480">
        <v>5211711</v>
      </c>
      <c r="O1480">
        <v>30</v>
      </c>
      <c r="P1480">
        <v>553993</v>
      </c>
      <c r="Q1480">
        <v>1395580</v>
      </c>
      <c r="R1480" t="s">
        <v>11507</v>
      </c>
      <c r="S1480" t="s">
        <v>11508</v>
      </c>
      <c r="T1480" t="s">
        <v>11509</v>
      </c>
      <c r="U1480" t="s">
        <v>11510</v>
      </c>
      <c r="V1480" t="s">
        <v>806</v>
      </c>
      <c r="W1480" t="s">
        <v>807</v>
      </c>
      <c r="X1480" t="s">
        <v>807</v>
      </c>
      <c r="Y1480" t="s">
        <v>807</v>
      </c>
      <c r="Z1480" t="s">
        <v>321</v>
      </c>
      <c r="AA1480" t="s">
        <v>11442</v>
      </c>
      <c r="AB1480" t="s">
        <v>44</v>
      </c>
      <c r="AC1480" t="s">
        <v>27</v>
      </c>
      <c r="AD1480" t="s">
        <v>19426</v>
      </c>
      <c r="AE1480" t="s">
        <v>46</v>
      </c>
      <c r="AF1480">
        <v>745</v>
      </c>
      <c r="AH1480" t="s">
        <v>18936</v>
      </c>
      <c r="AI1480" t="s">
        <v>19343</v>
      </c>
      <c r="AJ1480" t="s">
        <v>19343</v>
      </c>
      <c r="AK1480" s="8" t="s">
        <v>47</v>
      </c>
      <c r="AL1480" s="8" t="s">
        <v>19344</v>
      </c>
    </row>
    <row r="1481" spans="1:38" hidden="1" x14ac:dyDescent="0.25">
      <c r="A1481" t="s">
        <v>11443</v>
      </c>
      <c r="B1481" t="s">
        <v>11511</v>
      </c>
      <c r="H1481" t="s">
        <v>11512</v>
      </c>
      <c r="I1481" t="s">
        <v>11513</v>
      </c>
      <c r="J1481" t="s">
        <v>51</v>
      </c>
      <c r="K1481" t="s">
        <v>40</v>
      </c>
      <c r="L1481" t="s">
        <v>11514</v>
      </c>
      <c r="M1481" t="s">
        <v>11515</v>
      </c>
      <c r="N1481">
        <v>5212860</v>
      </c>
      <c r="O1481">
        <v>127</v>
      </c>
      <c r="P1481">
        <v>98601</v>
      </c>
      <c r="Q1481">
        <v>208224</v>
      </c>
      <c r="R1481" t="s">
        <v>591</v>
      </c>
      <c r="S1481" t="s">
        <v>592</v>
      </c>
      <c r="T1481" t="s">
        <v>11516</v>
      </c>
      <c r="U1481" t="s">
        <v>11517</v>
      </c>
      <c r="V1481" t="s">
        <v>578</v>
      </c>
      <c r="W1481" t="s">
        <v>8140</v>
      </c>
      <c r="X1481" t="s">
        <v>8140</v>
      </c>
      <c r="Y1481" t="s">
        <v>8140</v>
      </c>
      <c r="Z1481" t="s">
        <v>77</v>
      </c>
      <c r="AA1481" t="s">
        <v>11443</v>
      </c>
      <c r="AB1481" t="s">
        <v>44</v>
      </c>
      <c r="AC1481" t="s">
        <v>27</v>
      </c>
      <c r="AD1481" t="s">
        <v>19414</v>
      </c>
      <c r="AE1481" t="s">
        <v>46</v>
      </c>
      <c r="AF1481">
        <v>54</v>
      </c>
      <c r="AH1481" t="s">
        <v>19039</v>
      </c>
      <c r="AI1481" t="s">
        <v>19343</v>
      </c>
      <c r="AJ1481" t="s">
        <v>19343</v>
      </c>
      <c r="AK1481" s="8" t="s">
        <v>47</v>
      </c>
      <c r="AL1481" s="8" t="s">
        <v>19344</v>
      </c>
    </row>
    <row r="1482" spans="1:38" hidden="1" x14ac:dyDescent="0.25">
      <c r="A1482" t="s">
        <v>11444</v>
      </c>
      <c r="B1482" t="s">
        <v>11518</v>
      </c>
      <c r="C1482" t="s">
        <v>2289</v>
      </c>
      <c r="D1482" t="s">
        <v>3752</v>
      </c>
      <c r="E1482" t="s">
        <v>11519</v>
      </c>
      <c r="F1482" t="s">
        <v>11520</v>
      </c>
      <c r="H1482" t="s">
        <v>11521</v>
      </c>
      <c r="I1482" t="s">
        <v>11522</v>
      </c>
      <c r="J1482" t="s">
        <v>456</v>
      </c>
      <c r="K1482" t="s">
        <v>40</v>
      </c>
      <c r="L1482" t="s">
        <v>11523</v>
      </c>
      <c r="M1482" t="s">
        <v>40</v>
      </c>
      <c r="N1482">
        <v>5213879</v>
      </c>
      <c r="O1482">
        <v>3</v>
      </c>
      <c r="P1482">
        <v>4753669</v>
      </c>
      <c r="Q1482">
        <v>1296536</v>
      </c>
      <c r="R1482" t="s">
        <v>191</v>
      </c>
      <c r="S1482" t="s">
        <v>72</v>
      </c>
      <c r="T1482" t="s">
        <v>11524</v>
      </c>
      <c r="U1482" t="s">
        <v>11525</v>
      </c>
      <c r="V1482">
        <v>1971</v>
      </c>
      <c r="W1482" t="s">
        <v>11526</v>
      </c>
      <c r="X1482" t="s">
        <v>11527</v>
      </c>
      <c r="Y1482" t="s">
        <v>11527</v>
      </c>
      <c r="Z1482" t="s">
        <v>11528</v>
      </c>
      <c r="AA1482" t="s">
        <v>11444</v>
      </c>
      <c r="AB1482" t="s">
        <v>44</v>
      </c>
      <c r="AC1482" t="s">
        <v>27</v>
      </c>
      <c r="AD1482" t="s">
        <v>19436</v>
      </c>
      <c r="AE1482">
        <v>3</v>
      </c>
      <c r="AF1482">
        <v>171</v>
      </c>
      <c r="AH1482" t="s">
        <v>19024</v>
      </c>
      <c r="AI1482" t="s">
        <v>19344</v>
      </c>
      <c r="AJ1482" t="s">
        <v>19343</v>
      </c>
      <c r="AK1482" s="8" t="s">
        <v>19383</v>
      </c>
      <c r="AL1482" s="8" t="s">
        <v>19343</v>
      </c>
    </row>
    <row r="1483" spans="1:38" hidden="1" x14ac:dyDescent="0.25">
      <c r="A1483" t="s">
        <v>11445</v>
      </c>
      <c r="B1483" t="s">
        <v>248</v>
      </c>
      <c r="C1483" t="s">
        <v>11529</v>
      </c>
      <c r="F1483" t="s">
        <v>11520</v>
      </c>
      <c r="H1483" t="s">
        <v>11530</v>
      </c>
      <c r="I1483" t="s">
        <v>11531</v>
      </c>
      <c r="J1483" t="s">
        <v>456</v>
      </c>
      <c r="K1483" t="s">
        <v>40</v>
      </c>
      <c r="L1483" t="s">
        <v>11532</v>
      </c>
      <c r="M1483" t="s">
        <v>40</v>
      </c>
      <c r="N1483">
        <v>5215377</v>
      </c>
      <c r="O1483">
        <v>3</v>
      </c>
      <c r="P1483">
        <v>4752717</v>
      </c>
      <c r="Q1483">
        <v>1296536</v>
      </c>
      <c r="R1483" t="s">
        <v>191</v>
      </c>
      <c r="S1483" t="s">
        <v>72</v>
      </c>
      <c r="T1483" t="s">
        <v>11533</v>
      </c>
      <c r="U1483" t="s">
        <v>11534</v>
      </c>
      <c r="V1483">
        <v>1971</v>
      </c>
      <c r="W1483" t="s">
        <v>11535</v>
      </c>
      <c r="X1483" t="s">
        <v>11535</v>
      </c>
      <c r="Y1483" t="s">
        <v>11535</v>
      </c>
      <c r="Z1483" t="s">
        <v>295</v>
      </c>
      <c r="AA1483" t="s">
        <v>11445</v>
      </c>
      <c r="AB1483" t="s">
        <v>44</v>
      </c>
      <c r="AC1483" t="s">
        <v>27</v>
      </c>
      <c r="AD1483" t="s">
        <v>19436</v>
      </c>
      <c r="AE1483">
        <v>3</v>
      </c>
      <c r="AF1483">
        <v>171</v>
      </c>
      <c r="AH1483" t="s">
        <v>19024</v>
      </c>
      <c r="AI1483" t="s">
        <v>19344</v>
      </c>
      <c r="AJ1483" t="s">
        <v>19343</v>
      </c>
      <c r="AK1483" s="8" t="s">
        <v>19383</v>
      </c>
      <c r="AL1483" s="8" t="s">
        <v>19343</v>
      </c>
    </row>
    <row r="1484" spans="1:38" hidden="1" x14ac:dyDescent="0.25">
      <c r="A1484" t="s">
        <v>11446</v>
      </c>
      <c r="B1484" t="s">
        <v>6322</v>
      </c>
      <c r="C1484" t="s">
        <v>149</v>
      </c>
      <c r="D1484" t="s">
        <v>387</v>
      </c>
      <c r="F1484" t="s">
        <v>387</v>
      </c>
      <c r="H1484" t="s">
        <v>11536</v>
      </c>
      <c r="I1484" t="s">
        <v>11537</v>
      </c>
      <c r="J1484" t="s">
        <v>51</v>
      </c>
      <c r="K1484" t="s">
        <v>40</v>
      </c>
      <c r="L1484" t="s">
        <v>11538</v>
      </c>
      <c r="M1484" t="s">
        <v>11539</v>
      </c>
      <c r="N1484">
        <v>5215526</v>
      </c>
      <c r="O1484">
        <v>77</v>
      </c>
      <c r="P1484">
        <v>180501</v>
      </c>
      <c r="Q1484">
        <v>1296536</v>
      </c>
      <c r="R1484" t="s">
        <v>191</v>
      </c>
      <c r="S1484" t="s">
        <v>72</v>
      </c>
      <c r="T1484" t="s">
        <v>11540</v>
      </c>
      <c r="U1484" t="s">
        <v>11541</v>
      </c>
      <c r="V1484" t="s">
        <v>157</v>
      </c>
      <c r="W1484" t="s">
        <v>498</v>
      </c>
      <c r="X1484" t="s">
        <v>498</v>
      </c>
      <c r="Y1484" t="s">
        <v>498</v>
      </c>
      <c r="Z1484" t="s">
        <v>7201</v>
      </c>
      <c r="AA1484" t="s">
        <v>11446</v>
      </c>
      <c r="AB1484" t="s">
        <v>44</v>
      </c>
      <c r="AC1484" t="s">
        <v>27</v>
      </c>
      <c r="AD1484" t="s">
        <v>19436</v>
      </c>
      <c r="AE1484">
        <v>3</v>
      </c>
      <c r="AF1484">
        <v>114</v>
      </c>
      <c r="AH1484" t="s">
        <v>19142</v>
      </c>
      <c r="AI1484" t="s">
        <v>19344</v>
      </c>
      <c r="AJ1484" t="s">
        <v>19343</v>
      </c>
      <c r="AK1484" s="8" t="s">
        <v>19366</v>
      </c>
      <c r="AL1484" s="8" t="s">
        <v>19343</v>
      </c>
    </row>
    <row r="1485" spans="1:38" hidden="1" x14ac:dyDescent="0.25">
      <c r="A1485" t="s">
        <v>11447</v>
      </c>
      <c r="B1485" t="s">
        <v>248</v>
      </c>
      <c r="C1485" t="s">
        <v>248</v>
      </c>
      <c r="D1485" t="s">
        <v>248</v>
      </c>
      <c r="F1485" t="s">
        <v>248</v>
      </c>
      <c r="H1485" t="s">
        <v>11542</v>
      </c>
      <c r="I1485" t="s">
        <v>11543</v>
      </c>
      <c r="J1485" t="s">
        <v>456</v>
      </c>
      <c r="K1485" t="s">
        <v>40</v>
      </c>
      <c r="L1485" t="s">
        <v>11544</v>
      </c>
      <c r="M1485" t="s">
        <v>40</v>
      </c>
      <c r="N1485">
        <v>5215817</v>
      </c>
      <c r="O1485">
        <v>2</v>
      </c>
      <c r="P1485">
        <v>5172197</v>
      </c>
      <c r="Q1485">
        <v>550</v>
      </c>
      <c r="R1485" t="s">
        <v>84</v>
      </c>
      <c r="S1485" t="s">
        <v>85</v>
      </c>
      <c r="T1485" t="s">
        <v>11545</v>
      </c>
      <c r="U1485" t="s">
        <v>11546</v>
      </c>
      <c r="V1485" t="s">
        <v>744</v>
      </c>
      <c r="W1485" t="s">
        <v>10463</v>
      </c>
      <c r="X1485" t="s">
        <v>10463</v>
      </c>
      <c r="Y1485" t="s">
        <v>10463</v>
      </c>
      <c r="Z1485" t="s">
        <v>1610</v>
      </c>
      <c r="AA1485" t="s">
        <v>11447</v>
      </c>
      <c r="AB1485" t="s">
        <v>44</v>
      </c>
      <c r="AC1485" t="s">
        <v>27</v>
      </c>
      <c r="AD1485" t="s">
        <v>19436</v>
      </c>
      <c r="AE1485">
        <v>1</v>
      </c>
      <c r="AF1485">
        <v>88</v>
      </c>
      <c r="AH1485" t="s">
        <v>19083</v>
      </c>
      <c r="AI1485" t="s">
        <v>19343</v>
      </c>
      <c r="AJ1485" t="s">
        <v>19343</v>
      </c>
      <c r="AK1485" s="8" t="s">
        <v>19372</v>
      </c>
      <c r="AL1485" s="8" t="s">
        <v>19344</v>
      </c>
    </row>
    <row r="1486" spans="1:38" hidden="1" x14ac:dyDescent="0.25">
      <c r="A1486" t="s">
        <v>11448</v>
      </c>
      <c r="B1486" t="s">
        <v>387</v>
      </c>
      <c r="C1486" t="s">
        <v>387</v>
      </c>
      <c r="D1486" t="s">
        <v>387</v>
      </c>
      <c r="F1486" t="s">
        <v>388</v>
      </c>
      <c r="H1486" t="s">
        <v>11547</v>
      </c>
      <c r="I1486" t="s">
        <v>11548</v>
      </c>
      <c r="J1486" t="s">
        <v>51</v>
      </c>
      <c r="K1486" t="s">
        <v>40</v>
      </c>
      <c r="L1486">
        <v>42333</v>
      </c>
      <c r="M1486" t="s">
        <v>11549</v>
      </c>
      <c r="N1486">
        <v>5216086</v>
      </c>
      <c r="O1486">
        <v>110</v>
      </c>
      <c r="P1486">
        <v>130491</v>
      </c>
      <c r="Q1486">
        <v>1296536</v>
      </c>
      <c r="R1486" t="s">
        <v>191</v>
      </c>
      <c r="S1486" t="s">
        <v>72</v>
      </c>
      <c r="T1486" t="s">
        <v>11550</v>
      </c>
      <c r="U1486" t="s">
        <v>11551</v>
      </c>
      <c r="V1486" t="s">
        <v>157</v>
      </c>
      <c r="W1486" t="s">
        <v>394</v>
      </c>
      <c r="X1486" t="s">
        <v>394</v>
      </c>
      <c r="Y1486" t="s">
        <v>394</v>
      </c>
      <c r="Z1486" t="s">
        <v>737</v>
      </c>
      <c r="AA1486" t="s">
        <v>11448</v>
      </c>
      <c r="AB1486" t="s">
        <v>44</v>
      </c>
      <c r="AC1486" t="s">
        <v>27</v>
      </c>
      <c r="AD1486" t="s">
        <v>19436</v>
      </c>
      <c r="AE1486">
        <v>3</v>
      </c>
      <c r="AF1486">
        <v>171</v>
      </c>
      <c r="AH1486" t="s">
        <v>19143</v>
      </c>
      <c r="AI1486" t="s">
        <v>19344</v>
      </c>
      <c r="AJ1486" t="s">
        <v>19343</v>
      </c>
      <c r="AK1486" s="8" t="s">
        <v>19372</v>
      </c>
      <c r="AL1486" s="8" t="s">
        <v>19343</v>
      </c>
    </row>
    <row r="1487" spans="1:38" hidden="1" x14ac:dyDescent="0.25">
      <c r="A1487" t="s">
        <v>11449</v>
      </c>
      <c r="B1487" t="s">
        <v>387</v>
      </c>
      <c r="C1487" t="s">
        <v>149</v>
      </c>
      <c r="D1487" t="s">
        <v>1104</v>
      </c>
      <c r="E1487" t="s">
        <v>11552</v>
      </c>
      <c r="F1487" t="s">
        <v>1106</v>
      </c>
      <c r="H1487" t="s">
        <v>11553</v>
      </c>
      <c r="I1487" t="s">
        <v>11554</v>
      </c>
      <c r="J1487" t="s">
        <v>51</v>
      </c>
      <c r="K1487" t="s">
        <v>40</v>
      </c>
      <c r="L1487" t="s">
        <v>11555</v>
      </c>
      <c r="M1487" t="s">
        <v>11556</v>
      </c>
      <c r="N1487">
        <v>5217715</v>
      </c>
      <c r="O1487">
        <v>95</v>
      </c>
      <c r="P1487">
        <v>317201</v>
      </c>
      <c r="Q1487">
        <v>1296536</v>
      </c>
      <c r="R1487" t="s">
        <v>191</v>
      </c>
      <c r="S1487" t="s">
        <v>72</v>
      </c>
      <c r="T1487" t="s">
        <v>11557</v>
      </c>
      <c r="U1487" t="s">
        <v>11558</v>
      </c>
      <c r="V1487" t="s">
        <v>157</v>
      </c>
      <c r="W1487" t="s">
        <v>1113</v>
      </c>
      <c r="X1487" t="s">
        <v>1113</v>
      </c>
      <c r="Y1487" t="s">
        <v>1113</v>
      </c>
      <c r="Z1487" t="s">
        <v>737</v>
      </c>
      <c r="AA1487" t="s">
        <v>11449</v>
      </c>
      <c r="AB1487" t="s">
        <v>44</v>
      </c>
      <c r="AC1487" t="s">
        <v>27</v>
      </c>
      <c r="AD1487" t="s">
        <v>19436</v>
      </c>
      <c r="AE1487">
        <v>3</v>
      </c>
      <c r="AF1487">
        <v>182</v>
      </c>
      <c r="AH1487" t="s">
        <v>19026</v>
      </c>
      <c r="AI1487" t="s">
        <v>19344</v>
      </c>
      <c r="AJ1487" t="s">
        <v>19343</v>
      </c>
      <c r="AK1487" s="8" t="s">
        <v>19390</v>
      </c>
      <c r="AL1487" s="8" t="s">
        <v>19343</v>
      </c>
    </row>
    <row r="1488" spans="1:38" hidden="1" x14ac:dyDescent="0.25">
      <c r="A1488" t="s">
        <v>11559</v>
      </c>
      <c r="B1488" t="s">
        <v>322</v>
      </c>
      <c r="C1488" t="s">
        <v>149</v>
      </c>
      <c r="H1488" t="s">
        <v>11568</v>
      </c>
      <c r="I1488" t="s">
        <v>11569</v>
      </c>
      <c r="J1488" t="s">
        <v>35</v>
      </c>
      <c r="K1488" t="s">
        <v>40</v>
      </c>
      <c r="L1488" t="s">
        <v>11570</v>
      </c>
      <c r="M1488" t="s">
        <v>11571</v>
      </c>
      <c r="N1488">
        <v>5220902</v>
      </c>
      <c r="O1488">
        <v>113</v>
      </c>
      <c r="P1488">
        <v>132637</v>
      </c>
      <c r="Q1488">
        <v>550</v>
      </c>
      <c r="R1488" t="s">
        <v>84</v>
      </c>
      <c r="S1488" t="s">
        <v>85</v>
      </c>
      <c r="T1488" t="s">
        <v>11572</v>
      </c>
      <c r="U1488" t="s">
        <v>11573</v>
      </c>
      <c r="V1488" t="s">
        <v>329</v>
      </c>
      <c r="W1488" t="s">
        <v>703</v>
      </c>
      <c r="X1488" t="s">
        <v>704</v>
      </c>
      <c r="Y1488" t="s">
        <v>704</v>
      </c>
      <c r="Z1488" t="s">
        <v>705</v>
      </c>
      <c r="AA1488" t="s">
        <v>11559</v>
      </c>
      <c r="AB1488" t="s">
        <v>44</v>
      </c>
      <c r="AC1488" t="s">
        <v>27</v>
      </c>
      <c r="AD1488" t="s">
        <v>19436</v>
      </c>
      <c r="AE1488">
        <v>2</v>
      </c>
      <c r="AF1488">
        <v>118</v>
      </c>
      <c r="AH1488" t="s">
        <v>19088</v>
      </c>
      <c r="AI1488" t="s">
        <v>19344</v>
      </c>
      <c r="AJ1488" t="s">
        <v>19343</v>
      </c>
      <c r="AK1488" s="8" t="s">
        <v>47</v>
      </c>
      <c r="AL1488" s="8" t="s">
        <v>19343</v>
      </c>
    </row>
    <row r="1489" spans="1:38" hidden="1" x14ac:dyDescent="0.25">
      <c r="A1489" t="s">
        <v>11560</v>
      </c>
      <c r="C1489" t="s">
        <v>149</v>
      </c>
      <c r="H1489" t="s">
        <v>11574</v>
      </c>
      <c r="I1489" t="s">
        <v>11575</v>
      </c>
      <c r="J1489" t="s">
        <v>35</v>
      </c>
      <c r="K1489" t="s">
        <v>40</v>
      </c>
      <c r="L1489" t="s">
        <v>11576</v>
      </c>
      <c r="M1489" t="s">
        <v>11577</v>
      </c>
      <c r="N1489">
        <v>5222369</v>
      </c>
      <c r="O1489">
        <v>140</v>
      </c>
      <c r="P1489">
        <v>148471</v>
      </c>
      <c r="Q1489">
        <v>208224</v>
      </c>
      <c r="R1489" t="s">
        <v>591</v>
      </c>
      <c r="S1489" t="s">
        <v>592</v>
      </c>
      <c r="T1489" t="s">
        <v>11578</v>
      </c>
      <c r="U1489" t="s">
        <v>11579</v>
      </c>
      <c r="V1489" t="s">
        <v>2173</v>
      </c>
      <c r="W1489" t="s">
        <v>3233</v>
      </c>
      <c r="X1489" t="s">
        <v>238</v>
      </c>
      <c r="Y1489" t="s">
        <v>238</v>
      </c>
      <c r="Z1489" t="s">
        <v>3234</v>
      </c>
      <c r="AA1489" t="s">
        <v>11560</v>
      </c>
      <c r="AB1489" t="s">
        <v>44</v>
      </c>
      <c r="AC1489" t="s">
        <v>27</v>
      </c>
      <c r="AD1489" t="s">
        <v>19414</v>
      </c>
      <c r="AE1489" t="s">
        <v>46</v>
      </c>
      <c r="AF1489">
        <v>243</v>
      </c>
      <c r="AH1489" t="s">
        <v>19004</v>
      </c>
      <c r="AI1489" t="s">
        <v>19344</v>
      </c>
      <c r="AJ1489" t="s">
        <v>19343</v>
      </c>
      <c r="AK1489" s="8" t="s">
        <v>19370</v>
      </c>
      <c r="AL1489" s="8" t="s">
        <v>19344</v>
      </c>
    </row>
    <row r="1490" spans="1:38" hidden="1" x14ac:dyDescent="0.25">
      <c r="A1490" t="s">
        <v>11561</v>
      </c>
      <c r="B1490" t="s">
        <v>5638</v>
      </c>
      <c r="C1490" t="s">
        <v>149</v>
      </c>
      <c r="D1490" t="s">
        <v>1104</v>
      </c>
      <c r="E1490" t="s">
        <v>7689</v>
      </c>
      <c r="F1490" t="s">
        <v>1106</v>
      </c>
      <c r="H1490" t="s">
        <v>11580</v>
      </c>
      <c r="I1490" t="s">
        <v>11581</v>
      </c>
      <c r="J1490" t="s">
        <v>51</v>
      </c>
      <c r="K1490" t="s">
        <v>40</v>
      </c>
      <c r="L1490" t="s">
        <v>11582</v>
      </c>
      <c r="M1490" t="s">
        <v>11583</v>
      </c>
      <c r="N1490">
        <v>5222867</v>
      </c>
      <c r="O1490">
        <v>137</v>
      </c>
      <c r="P1490">
        <v>154268</v>
      </c>
      <c r="Q1490">
        <v>301102</v>
      </c>
      <c r="R1490" t="s">
        <v>1988</v>
      </c>
      <c r="S1490" t="s">
        <v>72</v>
      </c>
      <c r="T1490" t="s">
        <v>11584</v>
      </c>
      <c r="U1490" t="s">
        <v>11585</v>
      </c>
      <c r="V1490" t="s">
        <v>157</v>
      </c>
      <c r="W1490" t="s">
        <v>3855</v>
      </c>
      <c r="X1490" t="s">
        <v>3855</v>
      </c>
      <c r="Y1490" t="s">
        <v>3855</v>
      </c>
      <c r="Z1490" t="s">
        <v>737</v>
      </c>
      <c r="AA1490" t="s">
        <v>11561</v>
      </c>
      <c r="AB1490" t="s">
        <v>44</v>
      </c>
      <c r="AC1490" t="s">
        <v>27</v>
      </c>
      <c r="AD1490" t="s">
        <v>19436</v>
      </c>
      <c r="AE1490">
        <v>4</v>
      </c>
      <c r="AF1490">
        <v>108</v>
      </c>
      <c r="AH1490" t="s">
        <v>19012</v>
      </c>
      <c r="AI1490" t="s">
        <v>19344</v>
      </c>
      <c r="AJ1490" t="s">
        <v>19343</v>
      </c>
      <c r="AK1490" s="8" t="s">
        <v>19369</v>
      </c>
      <c r="AL1490" s="8" t="s">
        <v>19343</v>
      </c>
    </row>
    <row r="1491" spans="1:38" hidden="1" x14ac:dyDescent="0.25">
      <c r="A1491" t="s">
        <v>11562</v>
      </c>
      <c r="B1491" t="s">
        <v>2318</v>
      </c>
      <c r="C1491" t="s">
        <v>149</v>
      </c>
      <c r="F1491" t="s">
        <v>2801</v>
      </c>
      <c r="H1491" t="s">
        <v>11586</v>
      </c>
      <c r="I1491" t="s">
        <v>11587</v>
      </c>
      <c r="J1491" t="s">
        <v>51</v>
      </c>
      <c r="K1491" t="s">
        <v>40</v>
      </c>
      <c r="L1491" t="s">
        <v>11588</v>
      </c>
      <c r="M1491" t="s">
        <v>11589</v>
      </c>
      <c r="N1491">
        <v>5224032</v>
      </c>
      <c r="O1491">
        <v>146</v>
      </c>
      <c r="P1491">
        <v>187481</v>
      </c>
      <c r="Q1491">
        <v>299766</v>
      </c>
      <c r="R1491" t="s">
        <v>733</v>
      </c>
      <c r="S1491" t="s">
        <v>72</v>
      </c>
      <c r="T1491" t="s">
        <v>11590</v>
      </c>
      <c r="U1491" t="s">
        <v>11591</v>
      </c>
      <c r="V1491" t="s">
        <v>157</v>
      </c>
      <c r="W1491" t="s">
        <v>2808</v>
      </c>
      <c r="X1491" t="s">
        <v>2808</v>
      </c>
      <c r="Y1491" t="s">
        <v>2808</v>
      </c>
      <c r="Z1491" t="s">
        <v>1096</v>
      </c>
      <c r="AA1491" t="s">
        <v>11562</v>
      </c>
      <c r="AB1491" t="s">
        <v>44</v>
      </c>
      <c r="AC1491" t="s">
        <v>27</v>
      </c>
      <c r="AD1491" t="s">
        <v>19436</v>
      </c>
      <c r="AE1491">
        <v>1</v>
      </c>
      <c r="AF1491">
        <v>510</v>
      </c>
      <c r="AH1491" t="s">
        <v>19105</v>
      </c>
      <c r="AI1491" t="s">
        <v>19343</v>
      </c>
      <c r="AJ1491" t="s">
        <v>19343</v>
      </c>
      <c r="AK1491" s="8" t="s">
        <v>19372</v>
      </c>
      <c r="AL1491" s="8" t="s">
        <v>19344</v>
      </c>
    </row>
    <row r="1492" spans="1:38" hidden="1" x14ac:dyDescent="0.25">
      <c r="A1492" t="s">
        <v>11563</v>
      </c>
      <c r="B1492" t="s">
        <v>2475</v>
      </c>
      <c r="C1492" t="s">
        <v>149</v>
      </c>
      <c r="D1492" t="s">
        <v>387</v>
      </c>
      <c r="F1492" t="s">
        <v>387</v>
      </c>
      <c r="H1492" t="s">
        <v>11592</v>
      </c>
      <c r="I1492" t="s">
        <v>11593</v>
      </c>
      <c r="J1492" t="s">
        <v>51</v>
      </c>
      <c r="K1492" t="s">
        <v>40</v>
      </c>
      <c r="L1492" t="s">
        <v>11594</v>
      </c>
      <c r="M1492" t="s">
        <v>11595</v>
      </c>
      <c r="N1492">
        <v>5224484</v>
      </c>
      <c r="O1492">
        <v>80</v>
      </c>
      <c r="P1492">
        <v>209846</v>
      </c>
      <c r="Q1492">
        <v>1296536</v>
      </c>
      <c r="R1492" t="s">
        <v>191</v>
      </c>
      <c r="S1492" t="s">
        <v>72</v>
      </c>
      <c r="T1492" t="s">
        <v>11596</v>
      </c>
      <c r="U1492" t="s">
        <v>11597</v>
      </c>
      <c r="V1492" t="s">
        <v>157</v>
      </c>
      <c r="W1492" t="s">
        <v>498</v>
      </c>
      <c r="X1492" t="s">
        <v>498</v>
      </c>
      <c r="Y1492" t="s">
        <v>498</v>
      </c>
      <c r="Z1492" t="s">
        <v>7201</v>
      </c>
      <c r="AA1492" t="s">
        <v>11563</v>
      </c>
      <c r="AB1492" t="s">
        <v>44</v>
      </c>
      <c r="AC1492" t="s">
        <v>27</v>
      </c>
      <c r="AD1492" t="s">
        <v>19436</v>
      </c>
      <c r="AE1492">
        <v>3</v>
      </c>
      <c r="AF1492" t="s">
        <v>47</v>
      </c>
      <c r="AH1492" t="s">
        <v>19142</v>
      </c>
      <c r="AI1492" t="s">
        <v>19344</v>
      </c>
      <c r="AJ1492" t="s">
        <v>19343</v>
      </c>
      <c r="AK1492" s="8" t="s">
        <v>19366</v>
      </c>
      <c r="AL1492" s="8" t="s">
        <v>19343</v>
      </c>
    </row>
    <row r="1493" spans="1:38" hidden="1" x14ac:dyDescent="0.25">
      <c r="A1493" t="s">
        <v>11564</v>
      </c>
      <c r="B1493" t="s">
        <v>369</v>
      </c>
      <c r="C1493" t="s">
        <v>149</v>
      </c>
      <c r="D1493" t="s">
        <v>370</v>
      </c>
      <c r="E1493">
        <v>32</v>
      </c>
      <c r="F1493" t="s">
        <v>372</v>
      </c>
      <c r="H1493" t="s">
        <v>11598</v>
      </c>
      <c r="I1493" t="s">
        <v>11599</v>
      </c>
      <c r="J1493" t="s">
        <v>35</v>
      </c>
      <c r="K1493" t="s">
        <v>40</v>
      </c>
      <c r="L1493" t="s">
        <v>11600</v>
      </c>
      <c r="M1493" t="s">
        <v>11601</v>
      </c>
      <c r="N1493">
        <v>5226548</v>
      </c>
      <c r="O1493">
        <v>195</v>
      </c>
      <c r="P1493">
        <v>71640</v>
      </c>
      <c r="Q1493">
        <v>550</v>
      </c>
      <c r="R1493" t="s">
        <v>84</v>
      </c>
      <c r="S1493" t="s">
        <v>85</v>
      </c>
      <c r="T1493" t="s">
        <v>11602</v>
      </c>
      <c r="U1493" t="s">
        <v>11603</v>
      </c>
      <c r="V1493" t="s">
        <v>378</v>
      </c>
      <c r="W1493" t="s">
        <v>1704</v>
      </c>
      <c r="X1493" t="s">
        <v>1704</v>
      </c>
      <c r="Y1493" t="s">
        <v>1704</v>
      </c>
      <c r="Z1493" t="s">
        <v>1013</v>
      </c>
      <c r="AA1493" t="s">
        <v>11564</v>
      </c>
      <c r="AB1493" t="s">
        <v>44</v>
      </c>
      <c r="AC1493" t="s">
        <v>27</v>
      </c>
      <c r="AD1493" t="s">
        <v>19412</v>
      </c>
      <c r="AE1493" t="s">
        <v>46</v>
      </c>
      <c r="AF1493">
        <v>156</v>
      </c>
      <c r="AH1493" t="s">
        <v>19144</v>
      </c>
      <c r="AI1493" t="s">
        <v>19343</v>
      </c>
      <c r="AJ1493" t="s">
        <v>19343</v>
      </c>
      <c r="AK1493" s="8" t="s">
        <v>47</v>
      </c>
      <c r="AL1493" s="8" t="s">
        <v>19344</v>
      </c>
    </row>
    <row r="1494" spans="1:38" hidden="1" x14ac:dyDescent="0.25">
      <c r="A1494" t="s">
        <v>11565</v>
      </c>
      <c r="B1494" t="s">
        <v>322</v>
      </c>
      <c r="C1494" t="s">
        <v>149</v>
      </c>
      <c r="H1494" t="s">
        <v>11604</v>
      </c>
      <c r="I1494" t="s">
        <v>11605</v>
      </c>
      <c r="J1494" t="s">
        <v>35</v>
      </c>
      <c r="K1494" t="s">
        <v>40</v>
      </c>
      <c r="L1494" t="s">
        <v>11606</v>
      </c>
      <c r="M1494" t="s">
        <v>11607</v>
      </c>
      <c r="N1494">
        <v>5228245</v>
      </c>
      <c r="O1494">
        <v>94</v>
      </c>
      <c r="P1494">
        <v>134695</v>
      </c>
      <c r="Q1494">
        <v>550</v>
      </c>
      <c r="R1494" t="s">
        <v>84</v>
      </c>
      <c r="S1494" t="s">
        <v>85</v>
      </c>
      <c r="T1494" t="s">
        <v>11608</v>
      </c>
      <c r="U1494" t="s">
        <v>11609</v>
      </c>
      <c r="V1494" t="s">
        <v>329</v>
      </c>
      <c r="W1494" t="s">
        <v>703</v>
      </c>
      <c r="X1494" t="s">
        <v>704</v>
      </c>
      <c r="Y1494" t="s">
        <v>704</v>
      </c>
      <c r="Z1494" t="s">
        <v>705</v>
      </c>
      <c r="AA1494" t="s">
        <v>11565</v>
      </c>
      <c r="AB1494" t="s">
        <v>44</v>
      </c>
      <c r="AC1494" t="s">
        <v>27</v>
      </c>
      <c r="AD1494" t="s">
        <v>19436</v>
      </c>
      <c r="AE1494">
        <v>2</v>
      </c>
      <c r="AF1494">
        <v>135</v>
      </c>
      <c r="AH1494" t="s">
        <v>18971</v>
      </c>
      <c r="AI1494" t="s">
        <v>19343</v>
      </c>
      <c r="AJ1494" t="s">
        <v>19343</v>
      </c>
      <c r="AK1494" s="8" t="s">
        <v>47</v>
      </c>
      <c r="AL1494" s="8" t="s">
        <v>19343</v>
      </c>
    </row>
    <row r="1495" spans="1:38" hidden="1" x14ac:dyDescent="0.25">
      <c r="A1495" t="s">
        <v>11566</v>
      </c>
      <c r="B1495" t="s">
        <v>11610</v>
      </c>
      <c r="F1495" t="s">
        <v>11611</v>
      </c>
      <c r="H1495" t="s">
        <v>11612</v>
      </c>
      <c r="I1495" t="s">
        <v>11613</v>
      </c>
      <c r="J1495" t="s">
        <v>51</v>
      </c>
      <c r="K1495" t="s">
        <v>40</v>
      </c>
      <c r="L1495" t="s">
        <v>11614</v>
      </c>
      <c r="M1495" t="s">
        <v>11615</v>
      </c>
      <c r="N1495">
        <v>5228857</v>
      </c>
      <c r="O1495">
        <v>439</v>
      </c>
      <c r="P1495">
        <v>132775</v>
      </c>
      <c r="Q1495">
        <v>208224</v>
      </c>
      <c r="R1495" t="s">
        <v>591</v>
      </c>
      <c r="S1495" t="s">
        <v>85</v>
      </c>
      <c r="T1495" t="s">
        <v>11616</v>
      </c>
      <c r="U1495" t="s">
        <v>11617</v>
      </c>
      <c r="V1495" t="s">
        <v>6319</v>
      </c>
      <c r="W1495" t="s">
        <v>11618</v>
      </c>
      <c r="X1495" t="s">
        <v>11618</v>
      </c>
      <c r="Y1495" t="s">
        <v>11618</v>
      </c>
      <c r="Z1495" t="s">
        <v>77</v>
      </c>
      <c r="AA1495" t="s">
        <v>11566</v>
      </c>
      <c r="AB1495" t="s">
        <v>44</v>
      </c>
      <c r="AC1495" t="s">
        <v>27</v>
      </c>
      <c r="AD1495" t="s">
        <v>19414</v>
      </c>
      <c r="AE1495" t="s">
        <v>46</v>
      </c>
      <c r="AF1495">
        <v>520</v>
      </c>
      <c r="AH1495" t="s">
        <v>18936</v>
      </c>
      <c r="AI1495" t="s">
        <v>19343</v>
      </c>
      <c r="AJ1495" t="s">
        <v>19343</v>
      </c>
      <c r="AK1495" s="8" t="s">
        <v>19372</v>
      </c>
      <c r="AL1495" s="8" t="s">
        <v>19344</v>
      </c>
    </row>
    <row r="1496" spans="1:38" hidden="1" x14ac:dyDescent="0.25">
      <c r="A1496" t="s">
        <v>11567</v>
      </c>
      <c r="B1496" t="s">
        <v>387</v>
      </c>
      <c r="C1496" t="s">
        <v>149</v>
      </c>
      <c r="D1496" t="s">
        <v>1104</v>
      </c>
      <c r="E1496" t="s">
        <v>11348</v>
      </c>
      <c r="F1496" t="s">
        <v>1106</v>
      </c>
      <c r="H1496" t="s">
        <v>11619</v>
      </c>
      <c r="I1496" t="s">
        <v>11620</v>
      </c>
      <c r="J1496" t="s">
        <v>51</v>
      </c>
      <c r="K1496" t="s">
        <v>40</v>
      </c>
      <c r="L1496" t="s">
        <v>11621</v>
      </c>
      <c r="M1496" t="s">
        <v>11622</v>
      </c>
      <c r="N1496">
        <v>5232934</v>
      </c>
      <c r="O1496">
        <v>145</v>
      </c>
      <c r="P1496">
        <v>122222</v>
      </c>
      <c r="Q1496">
        <v>208224</v>
      </c>
      <c r="R1496" t="s">
        <v>591</v>
      </c>
      <c r="S1496" t="s">
        <v>592</v>
      </c>
      <c r="T1496" t="s">
        <v>11623</v>
      </c>
      <c r="U1496" t="s">
        <v>11624</v>
      </c>
      <c r="V1496" t="s">
        <v>157</v>
      </c>
      <c r="W1496" t="s">
        <v>1113</v>
      </c>
      <c r="X1496" t="s">
        <v>1113</v>
      </c>
      <c r="Y1496" t="s">
        <v>1113</v>
      </c>
      <c r="Z1496" t="s">
        <v>1114</v>
      </c>
      <c r="AA1496" t="s">
        <v>11567</v>
      </c>
      <c r="AB1496" t="s">
        <v>44</v>
      </c>
      <c r="AC1496" t="s">
        <v>27</v>
      </c>
      <c r="AD1496" t="s">
        <v>19414</v>
      </c>
      <c r="AE1496" t="s">
        <v>46</v>
      </c>
      <c r="AF1496">
        <v>520</v>
      </c>
      <c r="AH1496" t="s">
        <v>19004</v>
      </c>
      <c r="AI1496" t="s">
        <v>19344</v>
      </c>
      <c r="AJ1496" t="s">
        <v>19343</v>
      </c>
      <c r="AK1496" s="8" t="s">
        <v>19367</v>
      </c>
      <c r="AL1496" s="8" t="s">
        <v>19344</v>
      </c>
    </row>
    <row r="1497" spans="1:38" hidden="1" x14ac:dyDescent="0.25">
      <c r="A1497" t="s">
        <v>11625</v>
      </c>
      <c r="B1497" t="s">
        <v>322</v>
      </c>
      <c r="C1497" t="s">
        <v>149</v>
      </c>
      <c r="D1497" t="s">
        <v>11628</v>
      </c>
      <c r="E1497">
        <v>41</v>
      </c>
      <c r="F1497" t="s">
        <v>5385</v>
      </c>
      <c r="H1497" t="s">
        <v>11629</v>
      </c>
      <c r="I1497" t="s">
        <v>11630</v>
      </c>
      <c r="J1497" t="s">
        <v>51</v>
      </c>
      <c r="K1497" t="s">
        <v>40</v>
      </c>
      <c r="L1497" t="s">
        <v>11631</v>
      </c>
      <c r="M1497" t="s">
        <v>11632</v>
      </c>
      <c r="N1497">
        <v>5233554</v>
      </c>
      <c r="O1497">
        <v>223</v>
      </c>
      <c r="P1497">
        <v>242101</v>
      </c>
      <c r="Q1497">
        <v>158836</v>
      </c>
      <c r="R1497" t="s">
        <v>71</v>
      </c>
      <c r="S1497" t="s">
        <v>72</v>
      </c>
      <c r="T1497" t="s">
        <v>11633</v>
      </c>
      <c r="U1497" t="s">
        <v>11634</v>
      </c>
      <c r="V1497" t="s">
        <v>5104</v>
      </c>
      <c r="W1497" t="s">
        <v>117</v>
      </c>
      <c r="X1497" t="s">
        <v>117</v>
      </c>
      <c r="Y1497" t="s">
        <v>117</v>
      </c>
      <c r="Z1497" t="s">
        <v>7925</v>
      </c>
      <c r="AA1497" t="s">
        <v>11625</v>
      </c>
      <c r="AB1497" t="s">
        <v>44</v>
      </c>
      <c r="AC1497" t="s">
        <v>27</v>
      </c>
      <c r="AD1497" t="s">
        <v>19436</v>
      </c>
      <c r="AE1497">
        <v>1</v>
      </c>
      <c r="AF1497">
        <v>90</v>
      </c>
      <c r="AH1497" t="s">
        <v>18964</v>
      </c>
      <c r="AI1497" t="s">
        <v>19344</v>
      </c>
      <c r="AJ1497" t="s">
        <v>19343</v>
      </c>
      <c r="AK1497" s="8" t="s">
        <v>47</v>
      </c>
      <c r="AL1497" s="8" t="s">
        <v>19344</v>
      </c>
    </row>
    <row r="1498" spans="1:38" hidden="1" x14ac:dyDescent="0.25">
      <c r="A1498" t="s">
        <v>11626</v>
      </c>
      <c r="C1498" t="s">
        <v>149</v>
      </c>
      <c r="H1498" t="s">
        <v>11635</v>
      </c>
      <c r="I1498" t="s">
        <v>11636</v>
      </c>
      <c r="J1498" t="s">
        <v>35</v>
      </c>
      <c r="K1498" t="s">
        <v>40</v>
      </c>
      <c r="L1498" t="s">
        <v>11637</v>
      </c>
      <c r="M1498" t="s">
        <v>11638</v>
      </c>
      <c r="N1498">
        <v>5236525</v>
      </c>
      <c r="O1498">
        <v>169</v>
      </c>
      <c r="P1498">
        <v>75669</v>
      </c>
      <c r="Q1498">
        <v>158836</v>
      </c>
      <c r="R1498" t="s">
        <v>71</v>
      </c>
      <c r="S1498" t="s">
        <v>72</v>
      </c>
      <c r="T1498" t="s">
        <v>11639</v>
      </c>
      <c r="U1498" t="s">
        <v>11640</v>
      </c>
      <c r="V1498" t="s">
        <v>2173</v>
      </c>
      <c r="W1498" t="s">
        <v>3233</v>
      </c>
      <c r="X1498" t="s">
        <v>238</v>
      </c>
      <c r="Y1498" t="s">
        <v>238</v>
      </c>
      <c r="Z1498" t="s">
        <v>3234</v>
      </c>
      <c r="AA1498" t="s">
        <v>11626</v>
      </c>
      <c r="AB1498" t="s">
        <v>44</v>
      </c>
      <c r="AC1498" t="s">
        <v>27</v>
      </c>
      <c r="AD1498" t="s">
        <v>19436</v>
      </c>
      <c r="AE1498">
        <v>2</v>
      </c>
      <c r="AF1498">
        <v>78</v>
      </c>
      <c r="AH1498" t="s">
        <v>19145</v>
      </c>
      <c r="AI1498" t="s">
        <v>19343</v>
      </c>
      <c r="AJ1498" t="s">
        <v>19343</v>
      </c>
      <c r="AK1498" s="8" t="s">
        <v>19370</v>
      </c>
      <c r="AL1498" s="8" t="s">
        <v>19343</v>
      </c>
    </row>
    <row r="1499" spans="1:38" hidden="1" x14ac:dyDescent="0.25">
      <c r="A1499" t="s">
        <v>11627</v>
      </c>
      <c r="B1499" t="s">
        <v>715</v>
      </c>
      <c r="C1499" t="s">
        <v>149</v>
      </c>
      <c r="H1499" t="s">
        <v>11641</v>
      </c>
      <c r="I1499" t="s">
        <v>11642</v>
      </c>
      <c r="J1499" t="s">
        <v>35</v>
      </c>
      <c r="K1499" t="s">
        <v>40</v>
      </c>
      <c r="L1499" t="s">
        <v>11643</v>
      </c>
      <c r="M1499" t="s">
        <v>11644</v>
      </c>
      <c r="N1499">
        <v>5239843</v>
      </c>
      <c r="O1499">
        <v>69</v>
      </c>
      <c r="P1499">
        <v>315121</v>
      </c>
      <c r="Q1499">
        <v>550</v>
      </c>
      <c r="R1499" t="s">
        <v>84</v>
      </c>
      <c r="S1499" t="s">
        <v>85</v>
      </c>
      <c r="T1499" t="s">
        <v>40</v>
      </c>
      <c r="U1499" t="s">
        <v>11645</v>
      </c>
      <c r="V1499" t="s">
        <v>329</v>
      </c>
      <c r="W1499" t="s">
        <v>721</v>
      </c>
      <c r="X1499" t="s">
        <v>722</v>
      </c>
      <c r="Y1499" t="s">
        <v>722</v>
      </c>
      <c r="Z1499" t="s">
        <v>722</v>
      </c>
      <c r="AA1499" t="s">
        <v>11627</v>
      </c>
      <c r="AB1499" t="s">
        <v>44</v>
      </c>
      <c r="AC1499" t="s">
        <v>27</v>
      </c>
      <c r="AD1499" t="s">
        <v>19436</v>
      </c>
      <c r="AE1499">
        <v>2</v>
      </c>
      <c r="AF1499">
        <v>168</v>
      </c>
      <c r="AH1499" t="s">
        <v>19146</v>
      </c>
      <c r="AI1499" t="s">
        <v>19343</v>
      </c>
      <c r="AJ1499" t="s">
        <v>19343</v>
      </c>
      <c r="AK1499" s="8" t="s">
        <v>47</v>
      </c>
      <c r="AL1499" s="8" t="s">
        <v>19343</v>
      </c>
    </row>
    <row r="1500" spans="1:38" hidden="1" x14ac:dyDescent="0.25">
      <c r="A1500" t="s">
        <v>11646</v>
      </c>
      <c r="C1500" t="s">
        <v>149</v>
      </c>
      <c r="H1500" t="s">
        <v>11647</v>
      </c>
      <c r="I1500" t="s">
        <v>11648</v>
      </c>
      <c r="J1500" t="s">
        <v>51</v>
      </c>
      <c r="K1500" t="s">
        <v>40</v>
      </c>
      <c r="L1500" t="s">
        <v>11649</v>
      </c>
      <c r="M1500" t="s">
        <v>11650</v>
      </c>
      <c r="N1500">
        <v>5241788</v>
      </c>
      <c r="O1500">
        <v>168</v>
      </c>
      <c r="P1500">
        <v>136263</v>
      </c>
      <c r="Q1500">
        <v>550</v>
      </c>
      <c r="R1500" t="s">
        <v>84</v>
      </c>
      <c r="S1500" t="s">
        <v>85</v>
      </c>
      <c r="T1500" t="s">
        <v>11651</v>
      </c>
      <c r="U1500" t="s">
        <v>11652</v>
      </c>
      <c r="V1500" t="s">
        <v>2173</v>
      </c>
      <c r="W1500" t="s">
        <v>2366</v>
      </c>
      <c r="X1500" t="s">
        <v>2367</v>
      </c>
      <c r="Y1500" t="s">
        <v>2367</v>
      </c>
      <c r="Z1500" t="s">
        <v>1371</v>
      </c>
      <c r="AA1500" t="s">
        <v>11646</v>
      </c>
      <c r="AB1500" t="s">
        <v>44</v>
      </c>
      <c r="AC1500" t="s">
        <v>27</v>
      </c>
      <c r="AD1500" t="s">
        <v>19436</v>
      </c>
      <c r="AE1500">
        <v>1</v>
      </c>
      <c r="AF1500">
        <v>175</v>
      </c>
      <c r="AH1500" t="s">
        <v>19147</v>
      </c>
      <c r="AI1500" t="s">
        <v>19343</v>
      </c>
      <c r="AJ1500" t="s">
        <v>19343</v>
      </c>
      <c r="AK1500" s="8" t="s">
        <v>47</v>
      </c>
      <c r="AL1500" s="8" t="s">
        <v>19344</v>
      </c>
    </row>
    <row r="1501" spans="1:38" hidden="1" x14ac:dyDescent="0.25">
      <c r="A1501" t="s">
        <v>11653</v>
      </c>
      <c r="B1501" t="s">
        <v>248</v>
      </c>
      <c r="C1501" t="s">
        <v>149</v>
      </c>
      <c r="D1501" t="s">
        <v>248</v>
      </c>
      <c r="F1501" t="s">
        <v>249</v>
      </c>
      <c r="H1501" t="s">
        <v>11658</v>
      </c>
      <c r="I1501" t="s">
        <v>11659</v>
      </c>
      <c r="J1501" t="s">
        <v>51</v>
      </c>
      <c r="K1501" t="s">
        <v>40</v>
      </c>
      <c r="L1501" t="s">
        <v>11660</v>
      </c>
      <c r="M1501" t="s">
        <v>11661</v>
      </c>
      <c r="N1501">
        <v>5242329</v>
      </c>
      <c r="O1501">
        <v>281</v>
      </c>
      <c r="P1501">
        <v>60054</v>
      </c>
      <c r="Q1501">
        <v>61645</v>
      </c>
      <c r="R1501" t="s">
        <v>38</v>
      </c>
      <c r="S1501" t="s">
        <v>39</v>
      </c>
      <c r="T1501" t="s">
        <v>11662</v>
      </c>
      <c r="U1501" t="s">
        <v>11663</v>
      </c>
      <c r="V1501" t="s">
        <v>257</v>
      </c>
      <c r="W1501" t="s">
        <v>258</v>
      </c>
      <c r="X1501" t="s">
        <v>258</v>
      </c>
      <c r="Y1501" t="s">
        <v>258</v>
      </c>
      <c r="Z1501" t="s">
        <v>77</v>
      </c>
      <c r="AA1501" t="s">
        <v>11653</v>
      </c>
      <c r="AB1501" t="s">
        <v>44</v>
      </c>
      <c r="AC1501" t="s">
        <v>27</v>
      </c>
      <c r="AD1501" t="s">
        <v>19423</v>
      </c>
      <c r="AE1501" t="s">
        <v>46</v>
      </c>
      <c r="AF1501">
        <v>672</v>
      </c>
      <c r="AH1501" t="s">
        <v>19058</v>
      </c>
      <c r="AI1501" t="s">
        <v>19344</v>
      </c>
      <c r="AJ1501" t="s">
        <v>19343</v>
      </c>
      <c r="AK1501" s="8" t="s">
        <v>47</v>
      </c>
      <c r="AL1501" s="8" t="s">
        <v>19344</v>
      </c>
    </row>
    <row r="1502" spans="1:38" hidden="1" x14ac:dyDescent="0.25">
      <c r="A1502" t="s">
        <v>11654</v>
      </c>
      <c r="B1502" t="s">
        <v>715</v>
      </c>
      <c r="C1502" t="s">
        <v>149</v>
      </c>
      <c r="H1502" t="s">
        <v>11664</v>
      </c>
      <c r="I1502" t="s">
        <v>11665</v>
      </c>
      <c r="J1502" t="s">
        <v>35</v>
      </c>
      <c r="K1502" t="s">
        <v>40</v>
      </c>
      <c r="L1502" t="s">
        <v>11666</v>
      </c>
      <c r="M1502" t="s">
        <v>11667</v>
      </c>
      <c r="N1502">
        <v>5243343</v>
      </c>
      <c r="O1502">
        <v>101</v>
      </c>
      <c r="P1502">
        <v>283087</v>
      </c>
      <c r="Q1502">
        <v>550</v>
      </c>
      <c r="R1502" t="s">
        <v>84</v>
      </c>
      <c r="S1502" t="s">
        <v>85</v>
      </c>
      <c r="T1502" t="s">
        <v>40</v>
      </c>
      <c r="U1502" t="s">
        <v>11668</v>
      </c>
      <c r="V1502" t="s">
        <v>329</v>
      </c>
      <c r="W1502" t="s">
        <v>3049</v>
      </c>
      <c r="X1502" t="s">
        <v>722</v>
      </c>
      <c r="Y1502" t="s">
        <v>722</v>
      </c>
      <c r="Z1502" t="s">
        <v>722</v>
      </c>
      <c r="AA1502" t="s">
        <v>11654</v>
      </c>
      <c r="AB1502" t="s">
        <v>44</v>
      </c>
      <c r="AC1502" t="s">
        <v>27</v>
      </c>
      <c r="AD1502" t="s">
        <v>19436</v>
      </c>
      <c r="AE1502">
        <v>2</v>
      </c>
      <c r="AF1502">
        <v>145</v>
      </c>
      <c r="AH1502" t="s">
        <v>19148</v>
      </c>
      <c r="AI1502" t="s">
        <v>19343</v>
      </c>
      <c r="AJ1502" t="s">
        <v>19343</v>
      </c>
      <c r="AK1502" s="8" t="s">
        <v>47</v>
      </c>
      <c r="AL1502" s="8" t="s">
        <v>19343</v>
      </c>
    </row>
    <row r="1503" spans="1:38" hidden="1" x14ac:dyDescent="0.25">
      <c r="A1503" t="s">
        <v>11655</v>
      </c>
      <c r="B1503" t="s">
        <v>2318</v>
      </c>
      <c r="C1503" t="s">
        <v>149</v>
      </c>
      <c r="F1503" t="s">
        <v>2801</v>
      </c>
      <c r="H1503" t="s">
        <v>11669</v>
      </c>
      <c r="I1503" t="s">
        <v>11670</v>
      </c>
      <c r="J1503" t="s">
        <v>51</v>
      </c>
      <c r="K1503" t="s">
        <v>40</v>
      </c>
      <c r="L1503" t="s">
        <v>11671</v>
      </c>
      <c r="M1503" t="s">
        <v>11672</v>
      </c>
      <c r="N1503">
        <v>5243458</v>
      </c>
      <c r="O1503">
        <v>142</v>
      </c>
      <c r="P1503">
        <v>156299</v>
      </c>
      <c r="Q1503">
        <v>299766</v>
      </c>
      <c r="R1503" t="s">
        <v>733</v>
      </c>
      <c r="S1503" t="s">
        <v>72</v>
      </c>
      <c r="T1503" t="s">
        <v>11673</v>
      </c>
      <c r="U1503" t="s">
        <v>11674</v>
      </c>
      <c r="V1503" t="s">
        <v>157</v>
      </c>
      <c r="W1503" t="s">
        <v>2808</v>
      </c>
      <c r="X1503" t="s">
        <v>2808</v>
      </c>
      <c r="Y1503" t="s">
        <v>2808</v>
      </c>
      <c r="Z1503" t="s">
        <v>1096</v>
      </c>
      <c r="AA1503" t="s">
        <v>11655</v>
      </c>
      <c r="AB1503" t="s">
        <v>44</v>
      </c>
      <c r="AC1503" t="s">
        <v>27</v>
      </c>
      <c r="AD1503" t="s">
        <v>19436</v>
      </c>
      <c r="AE1503">
        <v>1</v>
      </c>
      <c r="AF1503">
        <v>510</v>
      </c>
      <c r="AH1503" t="s">
        <v>19105</v>
      </c>
      <c r="AI1503" t="s">
        <v>19343</v>
      </c>
      <c r="AJ1503" t="s">
        <v>19343</v>
      </c>
      <c r="AK1503" s="8" t="s">
        <v>19372</v>
      </c>
      <c r="AL1503" s="8" t="s">
        <v>19344</v>
      </c>
    </row>
    <row r="1504" spans="1:38" hidden="1" x14ac:dyDescent="0.25">
      <c r="A1504" t="s">
        <v>11656</v>
      </c>
      <c r="B1504" t="s">
        <v>248</v>
      </c>
      <c r="H1504" t="s">
        <v>11675</v>
      </c>
      <c r="I1504" t="s">
        <v>11676</v>
      </c>
      <c r="J1504" t="s">
        <v>51</v>
      </c>
      <c r="K1504" t="s">
        <v>40</v>
      </c>
      <c r="L1504">
        <v>1006424</v>
      </c>
      <c r="M1504" t="s">
        <v>11677</v>
      </c>
      <c r="N1504">
        <v>5245760</v>
      </c>
      <c r="O1504">
        <v>177</v>
      </c>
      <c r="P1504">
        <v>72405</v>
      </c>
      <c r="Q1504">
        <v>1812934</v>
      </c>
      <c r="R1504" t="s">
        <v>254</v>
      </c>
      <c r="S1504" t="s">
        <v>72</v>
      </c>
      <c r="T1504" t="s">
        <v>11678</v>
      </c>
      <c r="U1504" t="s">
        <v>11679</v>
      </c>
      <c r="V1504" t="s">
        <v>7939</v>
      </c>
      <c r="W1504" t="s">
        <v>7940</v>
      </c>
      <c r="X1504" t="s">
        <v>7940</v>
      </c>
      <c r="Y1504" t="s">
        <v>7940</v>
      </c>
      <c r="Z1504" t="s">
        <v>1975</v>
      </c>
      <c r="AA1504" t="s">
        <v>11656</v>
      </c>
      <c r="AB1504" t="s">
        <v>44</v>
      </c>
      <c r="AC1504" t="s">
        <v>27</v>
      </c>
      <c r="AD1504" t="s">
        <v>19436</v>
      </c>
      <c r="AE1504">
        <v>2</v>
      </c>
      <c r="AF1504">
        <v>145</v>
      </c>
      <c r="AH1504" t="s">
        <v>19142</v>
      </c>
      <c r="AI1504" t="s">
        <v>19344</v>
      </c>
      <c r="AJ1504" t="s">
        <v>19343</v>
      </c>
      <c r="AK1504" s="8" t="s">
        <v>19367</v>
      </c>
      <c r="AL1504" s="8" t="s">
        <v>19343</v>
      </c>
    </row>
    <row r="1505" spans="1:38" hidden="1" x14ac:dyDescent="0.25">
      <c r="A1505" t="s">
        <v>11657</v>
      </c>
      <c r="B1505" t="s">
        <v>11680</v>
      </c>
      <c r="C1505" t="s">
        <v>149</v>
      </c>
      <c r="D1505" t="s">
        <v>11681</v>
      </c>
      <c r="E1505">
        <v>52</v>
      </c>
      <c r="F1505" t="s">
        <v>11682</v>
      </c>
      <c r="H1505" t="s">
        <v>11683</v>
      </c>
      <c r="I1505" t="s">
        <v>11684</v>
      </c>
      <c r="J1505" t="s">
        <v>51</v>
      </c>
      <c r="K1505" t="s">
        <v>40</v>
      </c>
      <c r="L1505" t="s">
        <v>11685</v>
      </c>
      <c r="M1505" t="s">
        <v>11686</v>
      </c>
      <c r="N1505">
        <v>5246932</v>
      </c>
      <c r="O1505">
        <v>190</v>
      </c>
      <c r="P1505">
        <v>256013</v>
      </c>
      <c r="Q1505">
        <v>158836</v>
      </c>
      <c r="R1505" t="s">
        <v>71</v>
      </c>
      <c r="S1505" t="s">
        <v>72</v>
      </c>
      <c r="T1505" t="s">
        <v>11687</v>
      </c>
      <c r="U1505" t="s">
        <v>11688</v>
      </c>
      <c r="V1505" t="s">
        <v>11689</v>
      </c>
      <c r="W1505" t="s">
        <v>722</v>
      </c>
      <c r="X1505" t="s">
        <v>722</v>
      </c>
      <c r="Y1505" t="s">
        <v>722</v>
      </c>
      <c r="Z1505" t="s">
        <v>11690</v>
      </c>
      <c r="AA1505" t="s">
        <v>11657</v>
      </c>
      <c r="AB1505" t="s">
        <v>44</v>
      </c>
      <c r="AC1505" t="s">
        <v>27</v>
      </c>
      <c r="AD1505" t="s">
        <v>19436</v>
      </c>
      <c r="AE1505">
        <v>1</v>
      </c>
      <c r="AF1505">
        <v>90</v>
      </c>
      <c r="AH1505" t="s">
        <v>19012</v>
      </c>
      <c r="AI1505" t="s">
        <v>19344</v>
      </c>
      <c r="AJ1505" t="s">
        <v>19343</v>
      </c>
      <c r="AK1505" s="8" t="s">
        <v>19369</v>
      </c>
      <c r="AL1505" s="8" t="s">
        <v>19344</v>
      </c>
    </row>
    <row r="1506" spans="1:38" hidden="1" x14ac:dyDescent="0.25">
      <c r="A1506" t="s">
        <v>11691</v>
      </c>
      <c r="B1506" t="s">
        <v>322</v>
      </c>
      <c r="C1506" t="s">
        <v>149</v>
      </c>
      <c r="H1506" t="s">
        <v>11722</v>
      </c>
      <c r="I1506" t="s">
        <v>11723</v>
      </c>
      <c r="J1506" t="s">
        <v>35</v>
      </c>
      <c r="K1506" t="s">
        <v>40</v>
      </c>
      <c r="L1506" t="s">
        <v>11724</v>
      </c>
      <c r="M1506" t="s">
        <v>11725</v>
      </c>
      <c r="N1506">
        <v>5247139</v>
      </c>
      <c r="O1506">
        <v>91</v>
      </c>
      <c r="P1506">
        <v>144341</v>
      </c>
      <c r="Q1506">
        <v>550</v>
      </c>
      <c r="R1506" t="s">
        <v>84</v>
      </c>
      <c r="S1506" t="s">
        <v>85</v>
      </c>
      <c r="T1506" t="s">
        <v>11726</v>
      </c>
      <c r="U1506" t="s">
        <v>11727</v>
      </c>
      <c r="V1506" t="s">
        <v>329</v>
      </c>
      <c r="W1506" t="s">
        <v>1878</v>
      </c>
      <c r="X1506" t="s">
        <v>331</v>
      </c>
      <c r="Y1506" t="s">
        <v>331</v>
      </c>
      <c r="Z1506" t="s">
        <v>1499</v>
      </c>
      <c r="AA1506" t="s">
        <v>11691</v>
      </c>
      <c r="AB1506" t="s">
        <v>44</v>
      </c>
      <c r="AC1506" t="s">
        <v>27</v>
      </c>
      <c r="AD1506" t="s">
        <v>19436</v>
      </c>
      <c r="AE1506">
        <v>2</v>
      </c>
      <c r="AF1506">
        <v>135</v>
      </c>
      <c r="AH1506" t="s">
        <v>18964</v>
      </c>
      <c r="AI1506" t="s">
        <v>19344</v>
      </c>
      <c r="AJ1506" t="s">
        <v>19343</v>
      </c>
      <c r="AK1506" s="8" t="s">
        <v>47</v>
      </c>
      <c r="AL1506" s="8" t="s">
        <v>19343</v>
      </c>
    </row>
    <row r="1507" spans="1:38" hidden="1" x14ac:dyDescent="0.25">
      <c r="A1507" t="s">
        <v>11692</v>
      </c>
      <c r="B1507" t="s">
        <v>5638</v>
      </c>
      <c r="C1507" t="s">
        <v>149</v>
      </c>
      <c r="D1507" t="s">
        <v>1104</v>
      </c>
      <c r="E1507" t="s">
        <v>10295</v>
      </c>
      <c r="F1507" t="s">
        <v>1106</v>
      </c>
      <c r="H1507" t="s">
        <v>11728</v>
      </c>
      <c r="I1507" t="s">
        <v>11729</v>
      </c>
      <c r="J1507" t="s">
        <v>51</v>
      </c>
      <c r="K1507" t="s">
        <v>40</v>
      </c>
      <c r="L1507" t="s">
        <v>11730</v>
      </c>
      <c r="M1507" t="s">
        <v>11731</v>
      </c>
      <c r="N1507">
        <v>5247884</v>
      </c>
      <c r="O1507">
        <v>124</v>
      </c>
      <c r="P1507">
        <v>275460</v>
      </c>
      <c r="Q1507">
        <v>299766</v>
      </c>
      <c r="R1507" t="s">
        <v>733</v>
      </c>
      <c r="S1507" t="s">
        <v>72</v>
      </c>
      <c r="T1507" t="s">
        <v>11732</v>
      </c>
      <c r="U1507" t="s">
        <v>11733</v>
      </c>
      <c r="V1507" t="s">
        <v>157</v>
      </c>
      <c r="W1507" t="s">
        <v>3855</v>
      </c>
      <c r="X1507" t="s">
        <v>3855</v>
      </c>
      <c r="Y1507" t="s">
        <v>3855</v>
      </c>
      <c r="Z1507" t="s">
        <v>596</v>
      </c>
      <c r="AA1507" t="s">
        <v>11692</v>
      </c>
      <c r="AB1507" t="s">
        <v>44</v>
      </c>
      <c r="AC1507" t="s">
        <v>27</v>
      </c>
      <c r="AD1507" t="s">
        <v>19436</v>
      </c>
      <c r="AE1507">
        <v>1</v>
      </c>
      <c r="AF1507">
        <v>62</v>
      </c>
      <c r="AH1507" t="s">
        <v>19149</v>
      </c>
      <c r="AI1507" t="s">
        <v>19343</v>
      </c>
      <c r="AJ1507" t="s">
        <v>19343</v>
      </c>
      <c r="AK1507" s="8" t="s">
        <v>19372</v>
      </c>
      <c r="AL1507" s="8" t="s">
        <v>19344</v>
      </c>
    </row>
    <row r="1508" spans="1:38" hidden="1" x14ac:dyDescent="0.25">
      <c r="A1508" t="s">
        <v>11693</v>
      </c>
      <c r="B1508" t="s">
        <v>248</v>
      </c>
      <c r="C1508" t="s">
        <v>149</v>
      </c>
      <c r="D1508" t="s">
        <v>248</v>
      </c>
      <c r="E1508" t="s">
        <v>248</v>
      </c>
      <c r="F1508" t="s">
        <v>248</v>
      </c>
      <c r="G1508" t="s">
        <v>248</v>
      </c>
      <c r="H1508" t="s">
        <v>11734</v>
      </c>
      <c r="I1508" t="s">
        <v>11735</v>
      </c>
      <c r="J1508" t="s">
        <v>35</v>
      </c>
      <c r="K1508" t="s">
        <v>40</v>
      </c>
      <c r="L1508" t="s">
        <v>11736</v>
      </c>
      <c r="M1508" t="s">
        <v>11737</v>
      </c>
      <c r="N1508">
        <v>5248356</v>
      </c>
      <c r="O1508">
        <v>42</v>
      </c>
      <c r="P1508">
        <v>347377</v>
      </c>
      <c r="Q1508">
        <v>1686399</v>
      </c>
      <c r="R1508" t="s">
        <v>11738</v>
      </c>
      <c r="S1508" t="s">
        <v>11739</v>
      </c>
      <c r="T1508" t="s">
        <v>11740</v>
      </c>
      <c r="U1508" t="s">
        <v>11741</v>
      </c>
      <c r="V1508" t="s">
        <v>553</v>
      </c>
      <c r="W1508" t="s">
        <v>905</v>
      </c>
      <c r="X1508" t="s">
        <v>905</v>
      </c>
      <c r="Y1508" t="s">
        <v>905</v>
      </c>
      <c r="Z1508" t="s">
        <v>906</v>
      </c>
      <c r="AA1508" t="s">
        <v>11693</v>
      </c>
      <c r="AB1508" t="s">
        <v>44</v>
      </c>
      <c r="AC1508" t="s">
        <v>27</v>
      </c>
      <c r="AD1508" t="s">
        <v>19436</v>
      </c>
      <c r="AE1508">
        <v>3</v>
      </c>
      <c r="AF1508">
        <v>114</v>
      </c>
      <c r="AH1508" t="s">
        <v>19150</v>
      </c>
      <c r="AI1508" t="s">
        <v>19343</v>
      </c>
      <c r="AJ1508" t="s">
        <v>19343</v>
      </c>
      <c r="AK1508" s="8" t="s">
        <v>19372</v>
      </c>
      <c r="AL1508" s="8" t="s">
        <v>19343</v>
      </c>
    </row>
    <row r="1509" spans="1:38" hidden="1" x14ac:dyDescent="0.25">
      <c r="A1509" t="s">
        <v>11694</v>
      </c>
      <c r="B1509" t="s">
        <v>387</v>
      </c>
      <c r="C1509" t="s">
        <v>149</v>
      </c>
      <c r="D1509" t="s">
        <v>1104</v>
      </c>
      <c r="E1509" t="s">
        <v>387</v>
      </c>
      <c r="F1509" t="s">
        <v>1106</v>
      </c>
      <c r="H1509" t="s">
        <v>11742</v>
      </c>
      <c r="I1509" t="s">
        <v>11743</v>
      </c>
      <c r="J1509" t="s">
        <v>51</v>
      </c>
      <c r="K1509" t="s">
        <v>40</v>
      </c>
      <c r="L1509" t="s">
        <v>11744</v>
      </c>
      <c r="M1509" t="s">
        <v>11745</v>
      </c>
      <c r="N1509">
        <v>5249276</v>
      </c>
      <c r="O1509">
        <v>89</v>
      </c>
      <c r="P1509">
        <v>272689</v>
      </c>
      <c r="Q1509">
        <v>1296536</v>
      </c>
      <c r="R1509" t="s">
        <v>191</v>
      </c>
      <c r="S1509" t="s">
        <v>72</v>
      </c>
      <c r="T1509" t="s">
        <v>11746</v>
      </c>
      <c r="U1509" t="s">
        <v>11747</v>
      </c>
      <c r="V1509" t="s">
        <v>157</v>
      </c>
      <c r="W1509" t="s">
        <v>1113</v>
      </c>
      <c r="X1509" t="s">
        <v>1113</v>
      </c>
      <c r="Y1509" t="s">
        <v>1113</v>
      </c>
      <c r="Z1509" t="s">
        <v>737</v>
      </c>
      <c r="AA1509" t="s">
        <v>11694</v>
      </c>
      <c r="AB1509" t="s">
        <v>44</v>
      </c>
      <c r="AC1509" t="s">
        <v>27</v>
      </c>
      <c r="AD1509" t="s">
        <v>19436</v>
      </c>
      <c r="AE1509">
        <v>3</v>
      </c>
      <c r="AF1509">
        <v>418</v>
      </c>
      <c r="AH1509" t="s">
        <v>19151</v>
      </c>
      <c r="AI1509" t="s">
        <v>19343</v>
      </c>
      <c r="AJ1509" t="s">
        <v>19343</v>
      </c>
      <c r="AK1509" s="8" t="s">
        <v>19375</v>
      </c>
      <c r="AL1509" s="8" t="s">
        <v>19343</v>
      </c>
    </row>
    <row r="1510" spans="1:38" hidden="1" x14ac:dyDescent="0.25">
      <c r="A1510" t="s">
        <v>11695</v>
      </c>
      <c r="B1510" t="s">
        <v>369</v>
      </c>
      <c r="C1510" t="s">
        <v>149</v>
      </c>
      <c r="D1510" t="s">
        <v>1104</v>
      </c>
      <c r="E1510" t="s">
        <v>11748</v>
      </c>
      <c r="F1510" t="s">
        <v>1106</v>
      </c>
      <c r="H1510" t="s">
        <v>11749</v>
      </c>
      <c r="I1510" t="s">
        <v>11750</v>
      </c>
      <c r="J1510" t="s">
        <v>51</v>
      </c>
      <c r="K1510" t="s">
        <v>40</v>
      </c>
      <c r="L1510" t="s">
        <v>11751</v>
      </c>
      <c r="M1510" t="s">
        <v>11752</v>
      </c>
      <c r="N1510">
        <v>5249507</v>
      </c>
      <c r="O1510">
        <v>157</v>
      </c>
      <c r="P1510">
        <v>153133</v>
      </c>
      <c r="Q1510">
        <v>299766</v>
      </c>
      <c r="R1510" t="s">
        <v>733</v>
      </c>
      <c r="S1510" t="s">
        <v>72</v>
      </c>
      <c r="T1510" t="s">
        <v>11753</v>
      </c>
      <c r="U1510" t="s">
        <v>11754</v>
      </c>
      <c r="V1510" t="s">
        <v>157</v>
      </c>
      <c r="W1510" t="s">
        <v>3855</v>
      </c>
      <c r="X1510" t="s">
        <v>3855</v>
      </c>
      <c r="Y1510" t="s">
        <v>3855</v>
      </c>
      <c r="Z1510" t="s">
        <v>596</v>
      </c>
      <c r="AA1510" t="s">
        <v>11695</v>
      </c>
      <c r="AB1510" t="s">
        <v>44</v>
      </c>
      <c r="AC1510" t="s">
        <v>27</v>
      </c>
      <c r="AD1510" t="s">
        <v>19436</v>
      </c>
      <c r="AE1510">
        <v>1</v>
      </c>
      <c r="AF1510">
        <v>93</v>
      </c>
      <c r="AH1510" t="s">
        <v>19152</v>
      </c>
      <c r="AI1510" t="s">
        <v>19343</v>
      </c>
      <c r="AJ1510" t="s">
        <v>19343</v>
      </c>
      <c r="AK1510" s="8" t="s">
        <v>19393</v>
      </c>
      <c r="AL1510" s="8" t="s">
        <v>19344</v>
      </c>
    </row>
    <row r="1511" spans="1:38" hidden="1" x14ac:dyDescent="0.25">
      <c r="A1511" t="s">
        <v>11696</v>
      </c>
      <c r="B1511" t="s">
        <v>322</v>
      </c>
      <c r="C1511" t="s">
        <v>149</v>
      </c>
      <c r="H1511" t="s">
        <v>11755</v>
      </c>
      <c r="I1511" t="s">
        <v>11756</v>
      </c>
      <c r="J1511" t="s">
        <v>35</v>
      </c>
      <c r="K1511" t="s">
        <v>40</v>
      </c>
      <c r="L1511" t="s">
        <v>11757</v>
      </c>
      <c r="M1511" t="s">
        <v>11758</v>
      </c>
      <c r="N1511">
        <v>5249526</v>
      </c>
      <c r="O1511">
        <v>96</v>
      </c>
      <c r="P1511">
        <v>157067</v>
      </c>
      <c r="Q1511">
        <v>550</v>
      </c>
      <c r="R1511" t="s">
        <v>84</v>
      </c>
      <c r="S1511" t="s">
        <v>85</v>
      </c>
      <c r="T1511" t="s">
        <v>11759</v>
      </c>
      <c r="U1511" t="s">
        <v>11760</v>
      </c>
      <c r="V1511" t="s">
        <v>329</v>
      </c>
      <c r="W1511" t="s">
        <v>703</v>
      </c>
      <c r="X1511" t="s">
        <v>704</v>
      </c>
      <c r="Y1511" t="s">
        <v>704</v>
      </c>
      <c r="Z1511" t="s">
        <v>705</v>
      </c>
      <c r="AA1511" t="s">
        <v>11696</v>
      </c>
      <c r="AB1511" t="s">
        <v>44</v>
      </c>
      <c r="AC1511" t="s">
        <v>27</v>
      </c>
      <c r="AD1511" t="s">
        <v>19436</v>
      </c>
      <c r="AE1511">
        <v>1</v>
      </c>
      <c r="AF1511">
        <v>133</v>
      </c>
      <c r="AH1511" t="s">
        <v>18964</v>
      </c>
      <c r="AI1511" t="s">
        <v>19344</v>
      </c>
      <c r="AJ1511" t="s">
        <v>19343</v>
      </c>
      <c r="AK1511" s="8" t="s">
        <v>47</v>
      </c>
      <c r="AL1511" s="8" t="s">
        <v>19343</v>
      </c>
    </row>
    <row r="1512" spans="1:38" hidden="1" x14ac:dyDescent="0.25">
      <c r="A1512" t="s">
        <v>11697</v>
      </c>
      <c r="C1512" t="s">
        <v>149</v>
      </c>
      <c r="H1512" t="s">
        <v>11761</v>
      </c>
      <c r="I1512" t="s">
        <v>11762</v>
      </c>
      <c r="J1512" t="s">
        <v>35</v>
      </c>
      <c r="K1512" t="s">
        <v>40</v>
      </c>
      <c r="L1512" t="s">
        <v>11763</v>
      </c>
      <c r="M1512" t="s">
        <v>11764</v>
      </c>
      <c r="N1512">
        <v>5249677</v>
      </c>
      <c r="O1512">
        <v>328</v>
      </c>
      <c r="P1512">
        <v>36351</v>
      </c>
      <c r="Q1512">
        <v>299766</v>
      </c>
      <c r="R1512" t="s">
        <v>733</v>
      </c>
      <c r="S1512" t="s">
        <v>72</v>
      </c>
      <c r="T1512" t="s">
        <v>11765</v>
      </c>
      <c r="U1512" t="s">
        <v>11766</v>
      </c>
      <c r="V1512" t="s">
        <v>2173</v>
      </c>
      <c r="W1512" t="s">
        <v>3233</v>
      </c>
      <c r="X1512" t="s">
        <v>238</v>
      </c>
      <c r="Y1512" t="s">
        <v>238</v>
      </c>
      <c r="Z1512" t="s">
        <v>3234</v>
      </c>
      <c r="AA1512" t="s">
        <v>11697</v>
      </c>
      <c r="AB1512" t="s">
        <v>44</v>
      </c>
      <c r="AC1512" t="s">
        <v>27</v>
      </c>
      <c r="AD1512" t="s">
        <v>19436</v>
      </c>
      <c r="AE1512">
        <v>1</v>
      </c>
      <c r="AF1512">
        <v>90</v>
      </c>
      <c r="AH1512" t="s">
        <v>19012</v>
      </c>
      <c r="AI1512" t="s">
        <v>19343</v>
      </c>
      <c r="AJ1512" t="s">
        <v>19343</v>
      </c>
      <c r="AK1512" s="8" t="s">
        <v>19370</v>
      </c>
      <c r="AL1512" s="8" t="s">
        <v>19344</v>
      </c>
    </row>
    <row r="1513" spans="1:38" hidden="1" x14ac:dyDescent="0.25">
      <c r="A1513" t="s">
        <v>11698</v>
      </c>
      <c r="B1513" t="s">
        <v>322</v>
      </c>
      <c r="C1513" t="s">
        <v>149</v>
      </c>
      <c r="H1513" t="s">
        <v>11767</v>
      </c>
      <c r="I1513" t="s">
        <v>11768</v>
      </c>
      <c r="J1513" t="s">
        <v>35</v>
      </c>
      <c r="K1513" t="s">
        <v>40</v>
      </c>
      <c r="L1513" t="s">
        <v>11769</v>
      </c>
      <c r="M1513" t="s">
        <v>11770</v>
      </c>
      <c r="N1513">
        <v>5251858</v>
      </c>
      <c r="O1513">
        <v>105</v>
      </c>
      <c r="P1513">
        <v>180888</v>
      </c>
      <c r="Q1513">
        <v>550</v>
      </c>
      <c r="R1513" t="s">
        <v>84</v>
      </c>
      <c r="S1513" t="s">
        <v>85</v>
      </c>
      <c r="T1513" t="s">
        <v>11771</v>
      </c>
      <c r="U1513" t="s">
        <v>11772</v>
      </c>
      <c r="V1513" t="s">
        <v>329</v>
      </c>
      <c r="W1513" t="s">
        <v>703</v>
      </c>
      <c r="X1513" t="s">
        <v>704</v>
      </c>
      <c r="Y1513" t="s">
        <v>704</v>
      </c>
      <c r="Z1513" t="s">
        <v>705</v>
      </c>
      <c r="AA1513" t="s">
        <v>11698</v>
      </c>
      <c r="AB1513" t="s">
        <v>44</v>
      </c>
      <c r="AC1513" t="s">
        <v>27</v>
      </c>
      <c r="AD1513" t="s">
        <v>19436</v>
      </c>
      <c r="AE1513">
        <v>1</v>
      </c>
      <c r="AF1513">
        <v>133</v>
      </c>
      <c r="AH1513" t="s">
        <v>18964</v>
      </c>
      <c r="AI1513" t="s">
        <v>19344</v>
      </c>
      <c r="AJ1513" t="s">
        <v>19343</v>
      </c>
      <c r="AK1513" s="8" t="s">
        <v>47</v>
      </c>
      <c r="AL1513" s="8" t="s">
        <v>19343</v>
      </c>
    </row>
    <row r="1514" spans="1:38" hidden="1" x14ac:dyDescent="0.25">
      <c r="A1514" t="s">
        <v>11699</v>
      </c>
      <c r="B1514" t="s">
        <v>421</v>
      </c>
      <c r="C1514" t="s">
        <v>248</v>
      </c>
      <c r="H1514" t="s">
        <v>11773</v>
      </c>
      <c r="I1514" t="s">
        <v>11774</v>
      </c>
      <c r="J1514" t="s">
        <v>35</v>
      </c>
      <c r="K1514" t="s">
        <v>40</v>
      </c>
      <c r="L1514" t="s">
        <v>11775</v>
      </c>
      <c r="M1514" t="s">
        <v>11776</v>
      </c>
      <c r="N1514">
        <v>5252173</v>
      </c>
      <c r="O1514">
        <v>10</v>
      </c>
      <c r="P1514">
        <v>3071316</v>
      </c>
      <c r="Q1514">
        <v>1329835</v>
      </c>
      <c r="R1514" t="s">
        <v>11777</v>
      </c>
      <c r="S1514" t="s">
        <v>72</v>
      </c>
      <c r="T1514" t="s">
        <v>11778</v>
      </c>
      <c r="U1514" t="s">
        <v>11779</v>
      </c>
      <c r="V1514" t="s">
        <v>553</v>
      </c>
      <c r="W1514" t="s">
        <v>11780</v>
      </c>
      <c r="X1514" t="s">
        <v>11780</v>
      </c>
      <c r="Y1514" t="s">
        <v>11780</v>
      </c>
      <c r="Z1514" t="s">
        <v>11781</v>
      </c>
      <c r="AA1514" t="s">
        <v>11699</v>
      </c>
      <c r="AB1514" t="s">
        <v>44</v>
      </c>
      <c r="AC1514" t="s">
        <v>27</v>
      </c>
      <c r="AD1514" t="s">
        <v>19436</v>
      </c>
      <c r="AE1514">
        <v>2</v>
      </c>
      <c r="AF1514">
        <v>78</v>
      </c>
      <c r="AH1514" t="s">
        <v>19063</v>
      </c>
      <c r="AI1514" t="s">
        <v>19343</v>
      </c>
      <c r="AJ1514" t="s">
        <v>19343</v>
      </c>
      <c r="AK1514" s="8" t="s">
        <v>19383</v>
      </c>
      <c r="AL1514" s="8" t="s">
        <v>19343</v>
      </c>
    </row>
    <row r="1515" spans="1:38" hidden="1" x14ac:dyDescent="0.25">
      <c r="A1515" t="s">
        <v>11700</v>
      </c>
      <c r="B1515" t="s">
        <v>177</v>
      </c>
      <c r="C1515" t="s">
        <v>149</v>
      </c>
      <c r="F1515" t="s">
        <v>2801</v>
      </c>
      <c r="H1515" t="s">
        <v>11782</v>
      </c>
      <c r="I1515" t="s">
        <v>11783</v>
      </c>
      <c r="J1515" t="s">
        <v>51</v>
      </c>
      <c r="K1515" t="s">
        <v>40</v>
      </c>
      <c r="L1515" t="s">
        <v>11784</v>
      </c>
      <c r="M1515" t="s">
        <v>11785</v>
      </c>
      <c r="N1515">
        <v>5252389</v>
      </c>
      <c r="O1515">
        <v>149</v>
      </c>
      <c r="P1515">
        <v>173411</v>
      </c>
      <c r="Q1515">
        <v>299766</v>
      </c>
      <c r="R1515" t="s">
        <v>733</v>
      </c>
      <c r="S1515" t="s">
        <v>72</v>
      </c>
      <c r="T1515" t="s">
        <v>11786</v>
      </c>
      <c r="U1515" t="s">
        <v>11787</v>
      </c>
      <c r="V1515" t="s">
        <v>157</v>
      </c>
      <c r="W1515" t="s">
        <v>2808</v>
      </c>
      <c r="X1515" t="s">
        <v>2808</v>
      </c>
      <c r="Y1515" t="s">
        <v>2808</v>
      </c>
      <c r="Z1515" t="s">
        <v>1096</v>
      </c>
      <c r="AA1515" t="s">
        <v>11700</v>
      </c>
      <c r="AB1515" t="s">
        <v>44</v>
      </c>
      <c r="AC1515" t="s">
        <v>27</v>
      </c>
      <c r="AD1515" t="s">
        <v>19436</v>
      </c>
      <c r="AE1515">
        <v>1</v>
      </c>
      <c r="AF1515">
        <v>510</v>
      </c>
      <c r="AH1515" t="s">
        <v>19105</v>
      </c>
      <c r="AI1515" t="s">
        <v>19343</v>
      </c>
      <c r="AJ1515" t="s">
        <v>19343</v>
      </c>
      <c r="AK1515" s="8" t="s">
        <v>19372</v>
      </c>
      <c r="AL1515" s="8" t="s">
        <v>19344</v>
      </c>
    </row>
    <row r="1516" spans="1:38" hidden="1" x14ac:dyDescent="0.25">
      <c r="A1516" t="s">
        <v>11701</v>
      </c>
      <c r="B1516" t="s">
        <v>387</v>
      </c>
      <c r="C1516" t="s">
        <v>149</v>
      </c>
      <c r="D1516" t="s">
        <v>1104</v>
      </c>
      <c r="E1516" t="s">
        <v>11552</v>
      </c>
      <c r="F1516" t="s">
        <v>1106</v>
      </c>
      <c r="H1516" t="s">
        <v>11788</v>
      </c>
      <c r="I1516" t="s">
        <v>11789</v>
      </c>
      <c r="J1516" t="s">
        <v>51</v>
      </c>
      <c r="K1516" t="s">
        <v>40</v>
      </c>
      <c r="L1516" t="s">
        <v>11790</v>
      </c>
      <c r="M1516" t="s">
        <v>11791</v>
      </c>
      <c r="N1516">
        <v>5252500</v>
      </c>
      <c r="O1516">
        <v>87</v>
      </c>
      <c r="P1516">
        <v>228933</v>
      </c>
      <c r="Q1516">
        <v>1296536</v>
      </c>
      <c r="R1516" t="s">
        <v>191</v>
      </c>
      <c r="S1516" t="s">
        <v>72</v>
      </c>
      <c r="T1516" t="s">
        <v>11792</v>
      </c>
      <c r="U1516" t="s">
        <v>11793</v>
      </c>
      <c r="V1516" t="s">
        <v>157</v>
      </c>
      <c r="W1516" t="s">
        <v>1113</v>
      </c>
      <c r="X1516" t="s">
        <v>1113</v>
      </c>
      <c r="Y1516" t="s">
        <v>1113</v>
      </c>
      <c r="Z1516" t="s">
        <v>737</v>
      </c>
      <c r="AA1516" t="s">
        <v>11701</v>
      </c>
      <c r="AB1516" t="s">
        <v>44</v>
      </c>
      <c r="AC1516" t="s">
        <v>27</v>
      </c>
      <c r="AD1516" t="s">
        <v>19436</v>
      </c>
      <c r="AE1516">
        <v>3</v>
      </c>
      <c r="AF1516">
        <v>516</v>
      </c>
      <c r="AH1516" t="s">
        <v>18933</v>
      </c>
      <c r="AI1516" t="s">
        <v>19343</v>
      </c>
      <c r="AJ1516" t="s">
        <v>19343</v>
      </c>
      <c r="AK1516" s="8" t="s">
        <v>19372</v>
      </c>
      <c r="AL1516" s="8" t="s">
        <v>19343</v>
      </c>
    </row>
    <row r="1517" spans="1:38" hidden="1" x14ac:dyDescent="0.25">
      <c r="A1517" t="s">
        <v>11702</v>
      </c>
      <c r="B1517" t="s">
        <v>322</v>
      </c>
      <c r="C1517" t="s">
        <v>149</v>
      </c>
      <c r="H1517" t="s">
        <v>11794</v>
      </c>
      <c r="I1517" t="s">
        <v>11795</v>
      </c>
      <c r="J1517" t="s">
        <v>35</v>
      </c>
      <c r="K1517" t="s">
        <v>40</v>
      </c>
      <c r="L1517" t="s">
        <v>11796</v>
      </c>
      <c r="M1517" t="s">
        <v>11797</v>
      </c>
      <c r="N1517">
        <v>5252634</v>
      </c>
      <c r="O1517">
        <v>83</v>
      </c>
      <c r="P1517">
        <v>246858</v>
      </c>
      <c r="Q1517">
        <v>550</v>
      </c>
      <c r="R1517" t="s">
        <v>84</v>
      </c>
      <c r="S1517" t="s">
        <v>85</v>
      </c>
      <c r="T1517" t="s">
        <v>11798</v>
      </c>
      <c r="U1517" t="s">
        <v>11799</v>
      </c>
      <c r="V1517" t="s">
        <v>329</v>
      </c>
      <c r="W1517" t="s">
        <v>703</v>
      </c>
      <c r="X1517" t="s">
        <v>704</v>
      </c>
      <c r="Y1517" t="s">
        <v>704</v>
      </c>
      <c r="Z1517" t="s">
        <v>705</v>
      </c>
      <c r="AA1517" t="s">
        <v>11702</v>
      </c>
      <c r="AB1517" t="s">
        <v>44</v>
      </c>
      <c r="AC1517" t="s">
        <v>27</v>
      </c>
      <c r="AD1517" t="s">
        <v>19436</v>
      </c>
      <c r="AE1517">
        <v>1</v>
      </c>
      <c r="AF1517">
        <v>133</v>
      </c>
      <c r="AH1517" t="s">
        <v>18964</v>
      </c>
      <c r="AI1517" t="s">
        <v>19344</v>
      </c>
      <c r="AJ1517" t="s">
        <v>19343</v>
      </c>
      <c r="AK1517" s="8" t="s">
        <v>47</v>
      </c>
      <c r="AL1517" s="8" t="s">
        <v>19343</v>
      </c>
    </row>
    <row r="1518" spans="1:38" hidden="1" x14ac:dyDescent="0.25">
      <c r="A1518" t="s">
        <v>11703</v>
      </c>
      <c r="B1518" t="s">
        <v>387</v>
      </c>
      <c r="C1518" t="s">
        <v>387</v>
      </c>
      <c r="D1518" t="s">
        <v>387</v>
      </c>
      <c r="F1518" t="s">
        <v>388</v>
      </c>
      <c r="H1518" t="s">
        <v>11800</v>
      </c>
      <c r="I1518" t="s">
        <v>11801</v>
      </c>
      <c r="J1518" t="s">
        <v>51</v>
      </c>
      <c r="K1518" t="s">
        <v>40</v>
      </c>
      <c r="L1518">
        <v>35661</v>
      </c>
      <c r="M1518" t="s">
        <v>11802</v>
      </c>
      <c r="N1518">
        <v>5253012</v>
      </c>
      <c r="O1518">
        <v>127</v>
      </c>
      <c r="P1518">
        <v>181026</v>
      </c>
      <c r="Q1518">
        <v>299766</v>
      </c>
      <c r="R1518" t="s">
        <v>733</v>
      </c>
      <c r="S1518" t="s">
        <v>72</v>
      </c>
      <c r="T1518" t="s">
        <v>11803</v>
      </c>
      <c r="U1518" t="s">
        <v>11804</v>
      </c>
      <c r="V1518" t="s">
        <v>157</v>
      </c>
      <c r="W1518" t="s">
        <v>394</v>
      </c>
      <c r="X1518" t="s">
        <v>394</v>
      </c>
      <c r="Y1518" t="s">
        <v>394</v>
      </c>
      <c r="Z1518" t="s">
        <v>1096</v>
      </c>
      <c r="AA1518" t="s">
        <v>11703</v>
      </c>
      <c r="AB1518" t="s">
        <v>44</v>
      </c>
      <c r="AC1518" t="s">
        <v>27</v>
      </c>
      <c r="AD1518" t="s">
        <v>19436</v>
      </c>
      <c r="AE1518">
        <v>1</v>
      </c>
      <c r="AF1518">
        <v>110</v>
      </c>
      <c r="AH1518" t="s">
        <v>19011</v>
      </c>
      <c r="AI1518" t="s">
        <v>19344</v>
      </c>
      <c r="AJ1518" t="s">
        <v>19343</v>
      </c>
      <c r="AK1518" s="8" t="s">
        <v>19366</v>
      </c>
      <c r="AL1518" s="8" t="s">
        <v>19344</v>
      </c>
    </row>
    <row r="1519" spans="1:38" hidden="1" x14ac:dyDescent="0.25">
      <c r="A1519" t="s">
        <v>11704</v>
      </c>
      <c r="B1519" t="s">
        <v>7948</v>
      </c>
      <c r="H1519" t="s">
        <v>11805</v>
      </c>
      <c r="I1519" t="s">
        <v>11806</v>
      </c>
      <c r="J1519" t="s">
        <v>51</v>
      </c>
      <c r="K1519" t="s">
        <v>40</v>
      </c>
      <c r="L1519" t="s">
        <v>11807</v>
      </c>
      <c r="M1519" t="s">
        <v>11808</v>
      </c>
      <c r="N1519">
        <v>5253656</v>
      </c>
      <c r="O1519">
        <v>181</v>
      </c>
      <c r="P1519">
        <v>116538</v>
      </c>
      <c r="Q1519">
        <v>550</v>
      </c>
      <c r="R1519" t="s">
        <v>84</v>
      </c>
      <c r="S1519" t="s">
        <v>85</v>
      </c>
      <c r="T1519" t="s">
        <v>11809</v>
      </c>
      <c r="U1519" t="s">
        <v>11810</v>
      </c>
      <c r="V1519" t="s">
        <v>9324</v>
      </c>
      <c r="W1519" t="s">
        <v>9325</v>
      </c>
      <c r="X1519" t="s">
        <v>9325</v>
      </c>
      <c r="Y1519" t="s">
        <v>9325</v>
      </c>
      <c r="Z1519" t="s">
        <v>9326</v>
      </c>
      <c r="AA1519" t="s">
        <v>11704</v>
      </c>
      <c r="AB1519" t="s">
        <v>44</v>
      </c>
      <c r="AC1519" t="s">
        <v>27</v>
      </c>
      <c r="AD1519" t="s">
        <v>19412</v>
      </c>
      <c r="AE1519" t="s">
        <v>46</v>
      </c>
      <c r="AF1519" t="s">
        <v>47</v>
      </c>
      <c r="AH1519" t="s">
        <v>19153</v>
      </c>
      <c r="AI1519" t="s">
        <v>19343</v>
      </c>
      <c r="AJ1519" t="s">
        <v>19343</v>
      </c>
      <c r="AK1519" s="8" t="s">
        <v>19372</v>
      </c>
      <c r="AL1519" s="8" t="s">
        <v>19344</v>
      </c>
    </row>
    <row r="1520" spans="1:38" hidden="1" x14ac:dyDescent="0.25">
      <c r="A1520" t="s">
        <v>11705</v>
      </c>
      <c r="B1520" t="s">
        <v>2419</v>
      </c>
      <c r="C1520" t="s">
        <v>2420</v>
      </c>
      <c r="F1520" t="s">
        <v>2421</v>
      </c>
      <c r="H1520" t="s">
        <v>11811</v>
      </c>
      <c r="I1520" t="s">
        <v>11812</v>
      </c>
      <c r="J1520" t="s">
        <v>51</v>
      </c>
      <c r="K1520" t="s">
        <v>40</v>
      </c>
      <c r="L1520" t="s">
        <v>11813</v>
      </c>
      <c r="M1520" t="s">
        <v>11814</v>
      </c>
      <c r="N1520">
        <v>5253915</v>
      </c>
      <c r="O1520">
        <v>436</v>
      </c>
      <c r="P1520">
        <v>60935</v>
      </c>
      <c r="Q1520">
        <v>550</v>
      </c>
      <c r="R1520" t="s">
        <v>84</v>
      </c>
      <c r="S1520" t="s">
        <v>85</v>
      </c>
      <c r="T1520" t="s">
        <v>11815</v>
      </c>
      <c r="U1520" t="s">
        <v>11816</v>
      </c>
      <c r="V1520" t="s">
        <v>2430</v>
      </c>
      <c r="W1520" t="s">
        <v>7194</v>
      </c>
      <c r="X1520" t="s">
        <v>7194</v>
      </c>
      <c r="Y1520" t="s">
        <v>7194</v>
      </c>
      <c r="Z1520" t="s">
        <v>2432</v>
      </c>
      <c r="AA1520" t="s">
        <v>11705</v>
      </c>
      <c r="AB1520" t="s">
        <v>44</v>
      </c>
      <c r="AC1520" t="s">
        <v>27</v>
      </c>
      <c r="AD1520" t="s">
        <v>19412</v>
      </c>
      <c r="AE1520" t="s">
        <v>46</v>
      </c>
      <c r="AF1520">
        <v>932</v>
      </c>
      <c r="AH1520" t="s">
        <v>19065</v>
      </c>
      <c r="AI1520" t="s">
        <v>19343</v>
      </c>
      <c r="AJ1520" t="s">
        <v>19343</v>
      </c>
      <c r="AK1520" s="8" t="s">
        <v>19395</v>
      </c>
      <c r="AL1520" s="8" t="s">
        <v>19344</v>
      </c>
    </row>
    <row r="1521" spans="1:38" hidden="1" x14ac:dyDescent="0.25">
      <c r="A1521" t="s">
        <v>11706</v>
      </c>
      <c r="B1521" t="s">
        <v>177</v>
      </c>
      <c r="C1521" t="s">
        <v>149</v>
      </c>
      <c r="F1521" t="s">
        <v>2801</v>
      </c>
      <c r="H1521" t="s">
        <v>11817</v>
      </c>
      <c r="I1521" t="s">
        <v>11818</v>
      </c>
      <c r="J1521" t="s">
        <v>51</v>
      </c>
      <c r="K1521" t="s">
        <v>40</v>
      </c>
      <c r="L1521" t="s">
        <v>11819</v>
      </c>
      <c r="M1521" t="s">
        <v>11820</v>
      </c>
      <c r="N1521">
        <v>5254324</v>
      </c>
      <c r="O1521">
        <v>154</v>
      </c>
      <c r="P1521">
        <v>187471</v>
      </c>
      <c r="Q1521">
        <v>299766</v>
      </c>
      <c r="R1521" t="s">
        <v>733</v>
      </c>
      <c r="S1521" t="s">
        <v>72</v>
      </c>
      <c r="T1521" t="s">
        <v>11821</v>
      </c>
      <c r="U1521" t="s">
        <v>11822</v>
      </c>
      <c r="V1521" t="s">
        <v>157</v>
      </c>
      <c r="W1521" t="s">
        <v>2808</v>
      </c>
      <c r="X1521" t="s">
        <v>2808</v>
      </c>
      <c r="Y1521" t="s">
        <v>2808</v>
      </c>
      <c r="Z1521" t="s">
        <v>1096</v>
      </c>
      <c r="AA1521" t="s">
        <v>11706</v>
      </c>
      <c r="AB1521" t="s">
        <v>44</v>
      </c>
      <c r="AC1521" t="s">
        <v>27</v>
      </c>
      <c r="AD1521" t="s">
        <v>19436</v>
      </c>
      <c r="AE1521">
        <v>1</v>
      </c>
      <c r="AF1521">
        <v>510</v>
      </c>
      <c r="AH1521" t="s">
        <v>19154</v>
      </c>
      <c r="AI1521" t="s">
        <v>19343</v>
      </c>
      <c r="AJ1521" t="s">
        <v>19343</v>
      </c>
      <c r="AK1521" s="8" t="s">
        <v>19372</v>
      </c>
      <c r="AL1521" s="8" t="s">
        <v>19344</v>
      </c>
    </row>
    <row r="1522" spans="1:38" hidden="1" x14ac:dyDescent="0.25">
      <c r="A1522" t="s">
        <v>11707</v>
      </c>
      <c r="B1522" t="s">
        <v>387</v>
      </c>
      <c r="C1522" t="s">
        <v>149</v>
      </c>
      <c r="D1522" t="s">
        <v>1104</v>
      </c>
      <c r="E1522" t="s">
        <v>9424</v>
      </c>
      <c r="F1522" t="s">
        <v>1106</v>
      </c>
      <c r="H1522" t="s">
        <v>11823</v>
      </c>
      <c r="I1522" t="s">
        <v>11824</v>
      </c>
      <c r="J1522" t="s">
        <v>51</v>
      </c>
      <c r="K1522" t="s">
        <v>40</v>
      </c>
      <c r="L1522" t="s">
        <v>11825</v>
      </c>
      <c r="M1522" t="s">
        <v>11826</v>
      </c>
      <c r="N1522">
        <v>5255841</v>
      </c>
      <c r="O1522">
        <v>117</v>
      </c>
      <c r="P1522">
        <v>273142</v>
      </c>
      <c r="Q1522">
        <v>299766</v>
      </c>
      <c r="R1522" t="s">
        <v>733</v>
      </c>
      <c r="S1522" t="s">
        <v>72</v>
      </c>
      <c r="T1522" t="s">
        <v>11827</v>
      </c>
      <c r="U1522" t="s">
        <v>11828</v>
      </c>
      <c r="V1522" t="s">
        <v>157</v>
      </c>
      <c r="W1522" t="s">
        <v>1113</v>
      </c>
      <c r="X1522" t="s">
        <v>1113</v>
      </c>
      <c r="Y1522" t="s">
        <v>1113</v>
      </c>
      <c r="Z1522" t="s">
        <v>1114</v>
      </c>
      <c r="AA1522" t="s">
        <v>11707</v>
      </c>
      <c r="AB1522" t="s">
        <v>44</v>
      </c>
      <c r="AC1522" t="s">
        <v>27</v>
      </c>
      <c r="AD1522" t="s">
        <v>19436</v>
      </c>
      <c r="AE1522">
        <v>1</v>
      </c>
      <c r="AF1522">
        <v>510</v>
      </c>
      <c r="AH1522" t="s">
        <v>19105</v>
      </c>
      <c r="AI1522" t="s">
        <v>19343</v>
      </c>
      <c r="AJ1522" t="s">
        <v>19343</v>
      </c>
      <c r="AK1522" s="8" t="s">
        <v>19372</v>
      </c>
      <c r="AL1522" s="8" t="s">
        <v>19344</v>
      </c>
    </row>
    <row r="1523" spans="1:38" hidden="1" x14ac:dyDescent="0.25">
      <c r="A1523" t="s">
        <v>11708</v>
      </c>
      <c r="C1523" t="s">
        <v>149</v>
      </c>
      <c r="H1523" t="s">
        <v>11829</v>
      </c>
      <c r="I1523" t="s">
        <v>11830</v>
      </c>
      <c r="J1523" t="s">
        <v>35</v>
      </c>
      <c r="K1523" t="s">
        <v>40</v>
      </c>
      <c r="L1523" t="s">
        <v>11831</v>
      </c>
      <c r="M1523" t="s">
        <v>11832</v>
      </c>
      <c r="N1523">
        <v>5259072</v>
      </c>
      <c r="O1523">
        <v>201</v>
      </c>
      <c r="P1523">
        <v>62031</v>
      </c>
      <c r="Q1523">
        <v>299766</v>
      </c>
      <c r="R1523" t="s">
        <v>733</v>
      </c>
      <c r="S1523" t="s">
        <v>72</v>
      </c>
      <c r="T1523" t="s">
        <v>11833</v>
      </c>
      <c r="U1523" t="s">
        <v>11834</v>
      </c>
      <c r="V1523" t="s">
        <v>2173</v>
      </c>
      <c r="W1523" t="s">
        <v>3233</v>
      </c>
      <c r="X1523" t="s">
        <v>238</v>
      </c>
      <c r="Y1523" t="s">
        <v>238</v>
      </c>
      <c r="Z1523" t="s">
        <v>3234</v>
      </c>
      <c r="AA1523" t="s">
        <v>11708</v>
      </c>
      <c r="AB1523" t="s">
        <v>44</v>
      </c>
      <c r="AC1523" t="s">
        <v>27</v>
      </c>
      <c r="AD1523" t="s">
        <v>19436</v>
      </c>
      <c r="AE1523">
        <v>1</v>
      </c>
      <c r="AF1523">
        <v>90</v>
      </c>
      <c r="AH1523" t="s">
        <v>19012</v>
      </c>
      <c r="AI1523" t="s">
        <v>19343</v>
      </c>
      <c r="AJ1523" t="s">
        <v>19343</v>
      </c>
      <c r="AK1523" s="8" t="s">
        <v>19370</v>
      </c>
      <c r="AL1523" s="8" t="s">
        <v>19344</v>
      </c>
    </row>
    <row r="1524" spans="1:38" hidden="1" x14ac:dyDescent="0.25">
      <c r="A1524" t="s">
        <v>11709</v>
      </c>
      <c r="B1524" t="s">
        <v>2318</v>
      </c>
      <c r="C1524" t="s">
        <v>149</v>
      </c>
      <c r="F1524" t="s">
        <v>2801</v>
      </c>
      <c r="H1524" t="s">
        <v>11835</v>
      </c>
      <c r="I1524" t="s">
        <v>11836</v>
      </c>
      <c r="J1524" t="s">
        <v>51</v>
      </c>
      <c r="K1524" t="s">
        <v>40</v>
      </c>
      <c r="L1524" t="s">
        <v>11837</v>
      </c>
      <c r="M1524" t="s">
        <v>11838</v>
      </c>
      <c r="N1524">
        <v>5259352</v>
      </c>
      <c r="O1524">
        <v>173</v>
      </c>
      <c r="P1524">
        <v>149094</v>
      </c>
      <c r="Q1524">
        <v>299766</v>
      </c>
      <c r="R1524" t="s">
        <v>733</v>
      </c>
      <c r="S1524" t="s">
        <v>72</v>
      </c>
      <c r="T1524" t="s">
        <v>11839</v>
      </c>
      <c r="U1524" t="s">
        <v>11840</v>
      </c>
      <c r="V1524" t="s">
        <v>157</v>
      </c>
      <c r="W1524" t="s">
        <v>2808</v>
      </c>
      <c r="X1524" t="s">
        <v>2808</v>
      </c>
      <c r="Y1524" t="s">
        <v>2808</v>
      </c>
      <c r="Z1524" t="s">
        <v>1096</v>
      </c>
      <c r="AA1524" t="s">
        <v>11709</v>
      </c>
      <c r="AB1524" t="s">
        <v>44</v>
      </c>
      <c r="AC1524" t="s">
        <v>27</v>
      </c>
      <c r="AD1524" t="s">
        <v>19436</v>
      </c>
      <c r="AE1524">
        <v>1</v>
      </c>
      <c r="AF1524">
        <v>510</v>
      </c>
      <c r="AH1524" t="s">
        <v>19105</v>
      </c>
      <c r="AI1524" t="s">
        <v>19343</v>
      </c>
      <c r="AJ1524" t="s">
        <v>19343</v>
      </c>
      <c r="AK1524" s="8" t="s">
        <v>19372</v>
      </c>
      <c r="AL1524" s="8" t="s">
        <v>19344</v>
      </c>
    </row>
    <row r="1525" spans="1:38" hidden="1" x14ac:dyDescent="0.25">
      <c r="A1525" t="s">
        <v>11710</v>
      </c>
      <c r="B1525" t="s">
        <v>11841</v>
      </c>
      <c r="C1525" t="s">
        <v>149</v>
      </c>
      <c r="D1525" t="s">
        <v>7845</v>
      </c>
      <c r="E1525">
        <v>34</v>
      </c>
      <c r="F1525" t="s">
        <v>5097</v>
      </c>
      <c r="H1525" t="s">
        <v>11842</v>
      </c>
      <c r="I1525" t="s">
        <v>11843</v>
      </c>
      <c r="J1525" t="s">
        <v>51</v>
      </c>
      <c r="K1525" t="s">
        <v>40</v>
      </c>
      <c r="L1525" t="s">
        <v>11844</v>
      </c>
      <c r="M1525" t="s">
        <v>11845</v>
      </c>
      <c r="N1525">
        <v>5259520</v>
      </c>
      <c r="O1525">
        <v>229</v>
      </c>
      <c r="P1525">
        <v>58526</v>
      </c>
      <c r="Q1525">
        <v>1812935</v>
      </c>
      <c r="R1525" t="s">
        <v>689</v>
      </c>
      <c r="S1525" t="s">
        <v>690</v>
      </c>
      <c r="T1525" t="s">
        <v>11846</v>
      </c>
      <c r="U1525" t="s">
        <v>11847</v>
      </c>
      <c r="V1525" t="s">
        <v>5104</v>
      </c>
      <c r="W1525" t="s">
        <v>5105</v>
      </c>
      <c r="X1525" t="s">
        <v>5105</v>
      </c>
      <c r="Y1525" t="s">
        <v>5105</v>
      </c>
      <c r="Z1525" t="s">
        <v>5106</v>
      </c>
      <c r="AA1525" t="s">
        <v>11710</v>
      </c>
      <c r="AB1525" t="s">
        <v>44</v>
      </c>
      <c r="AC1525" t="s">
        <v>27</v>
      </c>
      <c r="AD1525" t="s">
        <v>19430</v>
      </c>
      <c r="AE1525" t="s">
        <v>46</v>
      </c>
      <c r="AF1525">
        <v>433</v>
      </c>
      <c r="AH1525" t="s">
        <v>19088</v>
      </c>
      <c r="AI1525" t="s">
        <v>19344</v>
      </c>
      <c r="AJ1525" t="s">
        <v>19343</v>
      </c>
      <c r="AK1525" s="8" t="s">
        <v>19375</v>
      </c>
      <c r="AL1525" s="8" t="s">
        <v>19344</v>
      </c>
    </row>
    <row r="1526" spans="1:38" hidden="1" x14ac:dyDescent="0.25">
      <c r="A1526" t="s">
        <v>11711</v>
      </c>
      <c r="B1526" t="s">
        <v>322</v>
      </c>
      <c r="C1526" t="s">
        <v>149</v>
      </c>
      <c r="H1526" t="s">
        <v>11848</v>
      </c>
      <c r="I1526" t="s">
        <v>11849</v>
      </c>
      <c r="J1526" t="s">
        <v>35</v>
      </c>
      <c r="K1526" t="s">
        <v>40</v>
      </c>
      <c r="L1526" t="s">
        <v>11850</v>
      </c>
      <c r="M1526" t="s">
        <v>11851</v>
      </c>
      <c r="N1526">
        <v>5259707</v>
      </c>
      <c r="O1526">
        <v>102</v>
      </c>
      <c r="P1526">
        <v>159461</v>
      </c>
      <c r="Q1526">
        <v>550</v>
      </c>
      <c r="R1526" t="s">
        <v>84</v>
      </c>
      <c r="S1526" t="s">
        <v>85</v>
      </c>
      <c r="T1526" t="s">
        <v>11852</v>
      </c>
      <c r="U1526" t="s">
        <v>11853</v>
      </c>
      <c r="V1526" t="s">
        <v>329</v>
      </c>
      <c r="W1526" t="s">
        <v>703</v>
      </c>
      <c r="X1526" t="s">
        <v>704</v>
      </c>
      <c r="Y1526" t="s">
        <v>704</v>
      </c>
      <c r="Z1526" t="s">
        <v>705</v>
      </c>
      <c r="AA1526" t="s">
        <v>11711</v>
      </c>
      <c r="AB1526" t="s">
        <v>44</v>
      </c>
      <c r="AC1526" t="s">
        <v>27</v>
      </c>
      <c r="AD1526" t="s">
        <v>19423</v>
      </c>
      <c r="AE1526" t="s">
        <v>46</v>
      </c>
      <c r="AF1526">
        <v>24</v>
      </c>
      <c r="AH1526" t="s">
        <v>18966</v>
      </c>
      <c r="AI1526" t="s">
        <v>19343</v>
      </c>
      <c r="AJ1526" t="s">
        <v>19343</v>
      </c>
      <c r="AK1526" s="8" t="s">
        <v>47</v>
      </c>
      <c r="AL1526" s="8" t="s">
        <v>19344</v>
      </c>
    </row>
    <row r="1527" spans="1:38" hidden="1" x14ac:dyDescent="0.25">
      <c r="A1527" t="s">
        <v>11712</v>
      </c>
      <c r="B1527" t="s">
        <v>369</v>
      </c>
      <c r="C1527" t="s">
        <v>248</v>
      </c>
      <c r="H1527" t="s">
        <v>11854</v>
      </c>
      <c r="I1527" t="s">
        <v>11855</v>
      </c>
      <c r="J1527" t="s">
        <v>35</v>
      </c>
      <c r="K1527" t="s">
        <v>40</v>
      </c>
      <c r="L1527" t="s">
        <v>11856</v>
      </c>
      <c r="M1527" t="s">
        <v>11857</v>
      </c>
      <c r="N1527">
        <v>5260441</v>
      </c>
      <c r="O1527">
        <v>35</v>
      </c>
      <c r="P1527">
        <v>459545</v>
      </c>
      <c r="Q1527">
        <v>1329819</v>
      </c>
      <c r="R1527" t="s">
        <v>11858</v>
      </c>
      <c r="S1527" t="s">
        <v>11859</v>
      </c>
      <c r="T1527" t="s">
        <v>11860</v>
      </c>
      <c r="U1527" t="s">
        <v>11861</v>
      </c>
      <c r="V1527" t="s">
        <v>553</v>
      </c>
      <c r="W1527" t="s">
        <v>767</v>
      </c>
      <c r="X1527" t="s">
        <v>767</v>
      </c>
      <c r="Y1527" t="s">
        <v>767</v>
      </c>
      <c r="Z1527" t="s">
        <v>321</v>
      </c>
      <c r="AA1527" t="s">
        <v>11712</v>
      </c>
      <c r="AB1527" t="s">
        <v>44</v>
      </c>
      <c r="AC1527" t="s">
        <v>27</v>
      </c>
      <c r="AD1527" t="s">
        <v>19436</v>
      </c>
      <c r="AE1527">
        <v>1</v>
      </c>
      <c r="AF1527">
        <v>93</v>
      </c>
      <c r="AH1527" t="s">
        <v>18931</v>
      </c>
      <c r="AI1527" t="s">
        <v>19343</v>
      </c>
      <c r="AJ1527" t="s">
        <v>19343</v>
      </c>
      <c r="AK1527" s="8" t="s">
        <v>19375</v>
      </c>
      <c r="AL1527" s="8" t="s">
        <v>19344</v>
      </c>
    </row>
    <row r="1528" spans="1:38" hidden="1" x14ac:dyDescent="0.25">
      <c r="A1528" t="s">
        <v>11713</v>
      </c>
      <c r="B1528" t="s">
        <v>322</v>
      </c>
      <c r="C1528" t="s">
        <v>149</v>
      </c>
      <c r="H1528" t="s">
        <v>11862</v>
      </c>
      <c r="I1528" t="s">
        <v>11863</v>
      </c>
      <c r="J1528" t="s">
        <v>35</v>
      </c>
      <c r="K1528" t="s">
        <v>40</v>
      </c>
      <c r="L1528" t="s">
        <v>11864</v>
      </c>
      <c r="M1528" t="s">
        <v>11865</v>
      </c>
      <c r="N1528">
        <v>5260515</v>
      </c>
      <c r="O1528">
        <v>88</v>
      </c>
      <c r="P1528">
        <v>176911</v>
      </c>
      <c r="Q1528">
        <v>550</v>
      </c>
      <c r="R1528" t="s">
        <v>84</v>
      </c>
      <c r="S1528" t="s">
        <v>85</v>
      </c>
      <c r="T1528" t="s">
        <v>11866</v>
      </c>
      <c r="U1528" t="s">
        <v>11867</v>
      </c>
      <c r="V1528" t="s">
        <v>329</v>
      </c>
      <c r="W1528" t="s">
        <v>2865</v>
      </c>
      <c r="X1528" t="s">
        <v>704</v>
      </c>
      <c r="Y1528" t="s">
        <v>704</v>
      </c>
      <c r="Z1528" t="s">
        <v>705</v>
      </c>
      <c r="AA1528" t="s">
        <v>11713</v>
      </c>
      <c r="AB1528" t="s">
        <v>44</v>
      </c>
      <c r="AC1528" t="s">
        <v>27</v>
      </c>
      <c r="AD1528" t="s">
        <v>19436</v>
      </c>
      <c r="AE1528">
        <v>4</v>
      </c>
      <c r="AF1528">
        <v>94</v>
      </c>
      <c r="AH1528" t="s">
        <v>19155</v>
      </c>
      <c r="AI1528" t="s">
        <v>19343</v>
      </c>
      <c r="AJ1528" t="s">
        <v>19343</v>
      </c>
      <c r="AK1528" s="8" t="s">
        <v>47</v>
      </c>
      <c r="AL1528" s="8" t="s">
        <v>19344</v>
      </c>
    </row>
    <row r="1529" spans="1:38" x14ac:dyDescent="0.25">
      <c r="A1529" t="s">
        <v>11714</v>
      </c>
      <c r="B1529" t="s">
        <v>369</v>
      </c>
      <c r="C1529" t="s">
        <v>149</v>
      </c>
      <c r="D1529" t="s">
        <v>1104</v>
      </c>
      <c r="E1529" t="s">
        <v>4289</v>
      </c>
      <c r="F1529" t="s">
        <v>1106</v>
      </c>
      <c r="H1529" t="s">
        <v>11868</v>
      </c>
      <c r="I1529" t="s">
        <v>11869</v>
      </c>
      <c r="J1529" t="s">
        <v>51</v>
      </c>
      <c r="K1529" t="s">
        <v>40</v>
      </c>
      <c r="L1529" t="s">
        <v>11870</v>
      </c>
      <c r="M1529" t="s">
        <v>11871</v>
      </c>
      <c r="N1529">
        <v>5261110</v>
      </c>
      <c r="O1529">
        <v>110</v>
      </c>
      <c r="P1529">
        <v>165744</v>
      </c>
      <c r="Q1529">
        <v>299766</v>
      </c>
      <c r="R1529" t="s">
        <v>733</v>
      </c>
      <c r="S1529" t="s">
        <v>72</v>
      </c>
      <c r="T1529" t="s">
        <v>11872</v>
      </c>
      <c r="U1529" t="s">
        <v>11873</v>
      </c>
      <c r="V1529" t="s">
        <v>157</v>
      </c>
      <c r="W1529" t="s">
        <v>3855</v>
      </c>
      <c r="X1529" t="s">
        <v>3855</v>
      </c>
      <c r="Y1529" t="s">
        <v>3855</v>
      </c>
      <c r="Z1529" t="s">
        <v>596</v>
      </c>
      <c r="AA1529" t="s">
        <v>11714</v>
      </c>
      <c r="AB1529" t="s">
        <v>44</v>
      </c>
      <c r="AC1529" t="s">
        <v>27</v>
      </c>
      <c r="AD1529" t="s">
        <v>19436</v>
      </c>
      <c r="AE1529">
        <v>1</v>
      </c>
      <c r="AF1529">
        <v>88</v>
      </c>
      <c r="AH1529" t="s">
        <v>19156</v>
      </c>
      <c r="AI1529" t="s">
        <v>19343</v>
      </c>
      <c r="AJ1529" t="s">
        <v>19343</v>
      </c>
      <c r="AK1529" s="8" t="s">
        <v>19356</v>
      </c>
      <c r="AL1529" s="8" t="s">
        <v>19344</v>
      </c>
    </row>
    <row r="1530" spans="1:38" hidden="1" x14ac:dyDescent="0.25">
      <c r="A1530" t="s">
        <v>11715</v>
      </c>
      <c r="C1530" t="s">
        <v>149</v>
      </c>
      <c r="H1530" t="s">
        <v>11874</v>
      </c>
      <c r="I1530" t="s">
        <v>11875</v>
      </c>
      <c r="J1530" t="s">
        <v>35</v>
      </c>
      <c r="K1530" t="s">
        <v>40</v>
      </c>
      <c r="L1530" t="s">
        <v>11876</v>
      </c>
      <c r="M1530" t="s">
        <v>11877</v>
      </c>
      <c r="N1530">
        <v>5261484</v>
      </c>
      <c r="O1530">
        <v>259</v>
      </c>
      <c r="P1530">
        <v>46434</v>
      </c>
      <c r="Q1530">
        <v>299766</v>
      </c>
      <c r="R1530" t="s">
        <v>733</v>
      </c>
      <c r="S1530" t="s">
        <v>72</v>
      </c>
      <c r="T1530" t="s">
        <v>11878</v>
      </c>
      <c r="U1530" t="s">
        <v>11879</v>
      </c>
      <c r="V1530" t="s">
        <v>2173</v>
      </c>
      <c r="W1530" t="s">
        <v>3233</v>
      </c>
      <c r="X1530" t="s">
        <v>238</v>
      </c>
      <c r="Y1530" t="s">
        <v>238</v>
      </c>
      <c r="Z1530" t="s">
        <v>3234</v>
      </c>
      <c r="AA1530" t="s">
        <v>11715</v>
      </c>
      <c r="AB1530" t="s">
        <v>44</v>
      </c>
      <c r="AC1530" t="s">
        <v>27</v>
      </c>
      <c r="AD1530" t="s">
        <v>19436</v>
      </c>
      <c r="AE1530">
        <v>1</v>
      </c>
      <c r="AF1530">
        <v>90</v>
      </c>
      <c r="AH1530" t="s">
        <v>19012</v>
      </c>
      <c r="AI1530" t="s">
        <v>19343</v>
      </c>
      <c r="AJ1530" t="s">
        <v>19343</v>
      </c>
      <c r="AK1530" s="8" t="s">
        <v>19370</v>
      </c>
      <c r="AL1530" s="8" t="s">
        <v>19344</v>
      </c>
    </row>
    <row r="1531" spans="1:38" hidden="1" x14ac:dyDescent="0.25">
      <c r="A1531" t="s">
        <v>11716</v>
      </c>
      <c r="C1531" t="s">
        <v>149</v>
      </c>
      <c r="H1531" t="s">
        <v>11880</v>
      </c>
      <c r="I1531" t="s">
        <v>11881</v>
      </c>
      <c r="J1531" t="s">
        <v>35</v>
      </c>
      <c r="K1531" t="s">
        <v>40</v>
      </c>
      <c r="L1531" t="s">
        <v>11882</v>
      </c>
      <c r="M1531" t="s">
        <v>11883</v>
      </c>
      <c r="N1531">
        <v>5261847</v>
      </c>
      <c r="O1531">
        <v>231</v>
      </c>
      <c r="P1531">
        <v>56904</v>
      </c>
      <c r="Q1531">
        <v>299766</v>
      </c>
      <c r="R1531" t="s">
        <v>733</v>
      </c>
      <c r="S1531" t="s">
        <v>72</v>
      </c>
      <c r="T1531" t="s">
        <v>11884</v>
      </c>
      <c r="U1531" t="s">
        <v>11885</v>
      </c>
      <c r="V1531" t="s">
        <v>2173</v>
      </c>
      <c r="W1531" t="s">
        <v>3233</v>
      </c>
      <c r="X1531" t="s">
        <v>238</v>
      </c>
      <c r="Y1531" t="s">
        <v>238</v>
      </c>
      <c r="Z1531" t="s">
        <v>3234</v>
      </c>
      <c r="AA1531" t="s">
        <v>11716</v>
      </c>
      <c r="AB1531" t="s">
        <v>44</v>
      </c>
      <c r="AC1531" t="s">
        <v>27</v>
      </c>
      <c r="AD1531" t="s">
        <v>19436</v>
      </c>
      <c r="AE1531">
        <v>1</v>
      </c>
      <c r="AF1531">
        <v>90</v>
      </c>
      <c r="AH1531" t="s">
        <v>19012</v>
      </c>
      <c r="AI1531" t="s">
        <v>19343</v>
      </c>
      <c r="AJ1531" t="s">
        <v>19343</v>
      </c>
      <c r="AK1531" s="8" t="s">
        <v>19370</v>
      </c>
      <c r="AL1531" s="8" t="s">
        <v>19344</v>
      </c>
    </row>
    <row r="1532" spans="1:38" hidden="1" x14ac:dyDescent="0.25">
      <c r="A1532" t="s">
        <v>11717</v>
      </c>
      <c r="C1532" t="s">
        <v>149</v>
      </c>
      <c r="H1532" t="s">
        <v>11886</v>
      </c>
      <c r="I1532" t="s">
        <v>11887</v>
      </c>
      <c r="J1532" t="s">
        <v>35</v>
      </c>
      <c r="K1532" t="s">
        <v>40</v>
      </c>
      <c r="L1532" t="s">
        <v>11888</v>
      </c>
      <c r="M1532" t="s">
        <v>11889</v>
      </c>
      <c r="N1532">
        <v>5262382</v>
      </c>
      <c r="O1532">
        <v>186</v>
      </c>
      <c r="P1532">
        <v>72348</v>
      </c>
      <c r="Q1532">
        <v>299766</v>
      </c>
      <c r="R1532" t="s">
        <v>733</v>
      </c>
      <c r="S1532" t="s">
        <v>72</v>
      </c>
      <c r="T1532" t="s">
        <v>11890</v>
      </c>
      <c r="U1532" t="s">
        <v>11891</v>
      </c>
      <c r="V1532" t="s">
        <v>2173</v>
      </c>
      <c r="W1532" t="s">
        <v>3233</v>
      </c>
      <c r="X1532" t="s">
        <v>238</v>
      </c>
      <c r="Y1532" t="s">
        <v>238</v>
      </c>
      <c r="Z1532" t="s">
        <v>3234</v>
      </c>
      <c r="AA1532" t="s">
        <v>11717</v>
      </c>
      <c r="AB1532" t="s">
        <v>44</v>
      </c>
      <c r="AC1532" t="s">
        <v>27</v>
      </c>
      <c r="AD1532" t="s">
        <v>19436</v>
      </c>
      <c r="AE1532">
        <v>1</v>
      </c>
      <c r="AF1532">
        <v>90</v>
      </c>
      <c r="AH1532" t="s">
        <v>19012</v>
      </c>
      <c r="AI1532" t="s">
        <v>19343</v>
      </c>
      <c r="AJ1532" t="s">
        <v>19343</v>
      </c>
      <c r="AK1532" s="8" t="s">
        <v>19370</v>
      </c>
      <c r="AL1532" s="8" t="s">
        <v>19344</v>
      </c>
    </row>
    <row r="1533" spans="1:38" hidden="1" x14ac:dyDescent="0.25">
      <c r="A1533" t="s">
        <v>11718</v>
      </c>
      <c r="B1533" t="s">
        <v>387</v>
      </c>
      <c r="C1533" t="s">
        <v>387</v>
      </c>
      <c r="D1533" t="s">
        <v>387</v>
      </c>
      <c r="F1533" t="s">
        <v>388</v>
      </c>
      <c r="H1533" t="s">
        <v>11892</v>
      </c>
      <c r="I1533" t="s">
        <v>11893</v>
      </c>
      <c r="J1533" t="s">
        <v>51</v>
      </c>
      <c r="K1533" t="s">
        <v>40</v>
      </c>
      <c r="L1533">
        <v>35681</v>
      </c>
      <c r="M1533" t="s">
        <v>11894</v>
      </c>
      <c r="N1533">
        <v>5262658</v>
      </c>
      <c r="O1533">
        <v>84</v>
      </c>
      <c r="P1533">
        <v>183707</v>
      </c>
      <c r="Q1533">
        <v>299766</v>
      </c>
      <c r="R1533" t="s">
        <v>733</v>
      </c>
      <c r="S1533" t="s">
        <v>72</v>
      </c>
      <c r="T1533" t="s">
        <v>11895</v>
      </c>
      <c r="U1533" t="s">
        <v>11896</v>
      </c>
      <c r="V1533" t="s">
        <v>157</v>
      </c>
      <c r="W1533" t="s">
        <v>394</v>
      </c>
      <c r="X1533" t="s">
        <v>394</v>
      </c>
      <c r="Y1533" t="s">
        <v>394</v>
      </c>
      <c r="Z1533" t="s">
        <v>1096</v>
      </c>
      <c r="AA1533" t="s">
        <v>11718</v>
      </c>
      <c r="AB1533" t="s">
        <v>44</v>
      </c>
      <c r="AC1533" t="s">
        <v>27</v>
      </c>
      <c r="AD1533" t="s">
        <v>19436</v>
      </c>
      <c r="AE1533">
        <v>1</v>
      </c>
      <c r="AF1533">
        <v>190</v>
      </c>
      <c r="AH1533" t="s">
        <v>19130</v>
      </c>
      <c r="AI1533" t="s">
        <v>19344</v>
      </c>
      <c r="AJ1533" t="s">
        <v>19343</v>
      </c>
      <c r="AK1533" s="8" t="s">
        <v>19366</v>
      </c>
      <c r="AL1533" s="8" t="s">
        <v>19344</v>
      </c>
    </row>
    <row r="1534" spans="1:38" hidden="1" x14ac:dyDescent="0.25">
      <c r="A1534" t="s">
        <v>11719</v>
      </c>
      <c r="B1534" t="s">
        <v>322</v>
      </c>
      <c r="C1534" t="s">
        <v>149</v>
      </c>
      <c r="H1534" t="s">
        <v>11897</v>
      </c>
      <c r="I1534" t="s">
        <v>11898</v>
      </c>
      <c r="J1534" t="s">
        <v>35</v>
      </c>
      <c r="K1534" t="s">
        <v>40</v>
      </c>
      <c r="L1534" t="s">
        <v>11899</v>
      </c>
      <c r="M1534" t="s">
        <v>11900</v>
      </c>
      <c r="N1534">
        <v>5265404</v>
      </c>
      <c r="O1534">
        <v>93</v>
      </c>
      <c r="P1534">
        <v>161215</v>
      </c>
      <c r="Q1534">
        <v>550</v>
      </c>
      <c r="R1534" t="s">
        <v>84</v>
      </c>
      <c r="S1534" t="s">
        <v>85</v>
      </c>
      <c r="T1534" t="s">
        <v>11901</v>
      </c>
      <c r="U1534" t="s">
        <v>11902</v>
      </c>
      <c r="V1534" t="s">
        <v>329</v>
      </c>
      <c r="W1534" t="s">
        <v>1878</v>
      </c>
      <c r="X1534" t="s">
        <v>331</v>
      </c>
      <c r="Y1534" t="s">
        <v>331</v>
      </c>
      <c r="Z1534" t="s">
        <v>703</v>
      </c>
      <c r="AA1534" t="s">
        <v>11719</v>
      </c>
      <c r="AB1534" t="s">
        <v>44</v>
      </c>
      <c r="AC1534" t="s">
        <v>27</v>
      </c>
      <c r="AD1534" t="s">
        <v>19436</v>
      </c>
      <c r="AE1534">
        <v>1</v>
      </c>
      <c r="AF1534">
        <v>133</v>
      </c>
      <c r="AH1534" t="s">
        <v>18956</v>
      </c>
      <c r="AI1534" t="s">
        <v>19343</v>
      </c>
      <c r="AJ1534" t="s">
        <v>19343</v>
      </c>
      <c r="AK1534" s="8" t="s">
        <v>47</v>
      </c>
      <c r="AL1534" s="8" t="s">
        <v>19343</v>
      </c>
    </row>
    <row r="1535" spans="1:38" hidden="1" x14ac:dyDescent="0.25">
      <c r="A1535" t="s">
        <v>11720</v>
      </c>
      <c r="B1535" t="s">
        <v>387</v>
      </c>
      <c r="C1535" t="s">
        <v>149</v>
      </c>
      <c r="D1535" t="s">
        <v>1104</v>
      </c>
      <c r="E1535" t="s">
        <v>11903</v>
      </c>
      <c r="F1535" t="s">
        <v>1106</v>
      </c>
      <c r="H1535" t="s">
        <v>11904</v>
      </c>
      <c r="I1535" t="s">
        <v>11905</v>
      </c>
      <c r="J1535" t="s">
        <v>51</v>
      </c>
      <c r="K1535" t="s">
        <v>40</v>
      </c>
      <c r="L1535" t="s">
        <v>11906</v>
      </c>
      <c r="M1535" t="s">
        <v>11907</v>
      </c>
      <c r="N1535">
        <v>5265457</v>
      </c>
      <c r="O1535">
        <v>111</v>
      </c>
      <c r="P1535">
        <v>134005</v>
      </c>
      <c r="Q1535">
        <v>336306</v>
      </c>
      <c r="R1535" t="s">
        <v>3405</v>
      </c>
      <c r="S1535" t="s">
        <v>85</v>
      </c>
      <c r="T1535" t="s">
        <v>11908</v>
      </c>
      <c r="U1535" t="s">
        <v>11909</v>
      </c>
      <c r="V1535" t="s">
        <v>157</v>
      </c>
      <c r="W1535" t="s">
        <v>1113</v>
      </c>
      <c r="X1535" t="s">
        <v>1113</v>
      </c>
      <c r="Y1535" t="s">
        <v>1113</v>
      </c>
      <c r="Z1535" t="s">
        <v>596</v>
      </c>
      <c r="AA1535" t="s">
        <v>11720</v>
      </c>
      <c r="AB1535" t="s">
        <v>44</v>
      </c>
      <c r="AC1535" t="s">
        <v>27</v>
      </c>
      <c r="AD1535" t="s">
        <v>19412</v>
      </c>
      <c r="AE1535" t="s">
        <v>46</v>
      </c>
      <c r="AF1535">
        <v>519</v>
      </c>
      <c r="AH1535" t="s">
        <v>18948</v>
      </c>
      <c r="AI1535" t="s">
        <v>19343</v>
      </c>
      <c r="AJ1535" t="s">
        <v>19343</v>
      </c>
      <c r="AK1535" s="8" t="s">
        <v>19375</v>
      </c>
      <c r="AL1535" s="8" t="s">
        <v>19344</v>
      </c>
    </row>
    <row r="1536" spans="1:38" hidden="1" x14ac:dyDescent="0.25">
      <c r="A1536" t="s">
        <v>11721</v>
      </c>
      <c r="B1536" t="s">
        <v>177</v>
      </c>
      <c r="C1536" t="s">
        <v>149</v>
      </c>
      <c r="F1536" t="s">
        <v>150</v>
      </c>
      <c r="H1536" t="s">
        <v>11910</v>
      </c>
      <c r="I1536" t="s">
        <v>11911</v>
      </c>
      <c r="J1536" t="s">
        <v>51</v>
      </c>
      <c r="K1536" t="s">
        <v>40</v>
      </c>
      <c r="L1536" t="s">
        <v>11912</v>
      </c>
      <c r="M1536" t="s">
        <v>11913</v>
      </c>
      <c r="N1536">
        <v>5265663</v>
      </c>
      <c r="O1536">
        <v>81</v>
      </c>
      <c r="P1536">
        <v>211476</v>
      </c>
      <c r="Q1536">
        <v>336306</v>
      </c>
      <c r="R1536" t="s">
        <v>3405</v>
      </c>
      <c r="S1536" t="s">
        <v>85</v>
      </c>
      <c r="T1536" t="s">
        <v>11914</v>
      </c>
      <c r="U1536" t="s">
        <v>11915</v>
      </c>
      <c r="V1536" t="s">
        <v>157</v>
      </c>
      <c r="W1536" t="s">
        <v>184</v>
      </c>
      <c r="X1536" t="s">
        <v>184</v>
      </c>
      <c r="Y1536" t="s">
        <v>184</v>
      </c>
      <c r="Z1536" t="s">
        <v>857</v>
      </c>
      <c r="AA1536" t="s">
        <v>11721</v>
      </c>
      <c r="AB1536" t="s">
        <v>44</v>
      </c>
      <c r="AC1536" t="s">
        <v>27</v>
      </c>
      <c r="AD1536" t="s">
        <v>19412</v>
      </c>
      <c r="AE1536" t="s">
        <v>46</v>
      </c>
      <c r="AF1536">
        <v>608</v>
      </c>
      <c r="AH1536" t="s">
        <v>18964</v>
      </c>
      <c r="AI1536" t="s">
        <v>19344</v>
      </c>
      <c r="AJ1536" t="s">
        <v>19343</v>
      </c>
      <c r="AK1536" s="8" t="s">
        <v>47</v>
      </c>
      <c r="AL1536" s="8" t="s">
        <v>19344</v>
      </c>
    </row>
    <row r="1537" spans="1:38" hidden="1" x14ac:dyDescent="0.25">
      <c r="A1537" t="s">
        <v>11916</v>
      </c>
      <c r="B1537" t="s">
        <v>11917</v>
      </c>
      <c r="C1537" t="s">
        <v>149</v>
      </c>
      <c r="D1537" t="s">
        <v>8931</v>
      </c>
      <c r="F1537" t="s">
        <v>8931</v>
      </c>
      <c r="H1537" t="s">
        <v>11918</v>
      </c>
      <c r="I1537" t="s">
        <v>11919</v>
      </c>
      <c r="J1537" t="s">
        <v>456</v>
      </c>
      <c r="K1537" t="s">
        <v>40</v>
      </c>
      <c r="L1537" t="s">
        <v>11920</v>
      </c>
      <c r="M1537" t="s">
        <v>40</v>
      </c>
      <c r="N1537">
        <v>5267121</v>
      </c>
      <c r="O1537">
        <v>3</v>
      </c>
      <c r="P1537">
        <v>4810853</v>
      </c>
      <c r="Q1537">
        <v>158836</v>
      </c>
      <c r="R1537" t="s">
        <v>71</v>
      </c>
      <c r="S1537" t="s">
        <v>72</v>
      </c>
      <c r="T1537" t="s">
        <v>11921</v>
      </c>
      <c r="U1537" t="s">
        <v>11922</v>
      </c>
      <c r="V1537" t="s">
        <v>42</v>
      </c>
      <c r="W1537" t="s">
        <v>11923</v>
      </c>
      <c r="X1537" t="s">
        <v>11923</v>
      </c>
      <c r="Y1537" t="s">
        <v>11923</v>
      </c>
      <c r="Z1537" t="s">
        <v>2483</v>
      </c>
      <c r="AA1537" t="s">
        <v>11916</v>
      </c>
      <c r="AB1537" t="s">
        <v>44</v>
      </c>
      <c r="AC1537" t="s">
        <v>27</v>
      </c>
      <c r="AD1537" t="s">
        <v>19436</v>
      </c>
      <c r="AE1537">
        <v>1</v>
      </c>
      <c r="AF1537">
        <v>90</v>
      </c>
      <c r="AH1537" t="s">
        <v>19012</v>
      </c>
      <c r="AI1537" t="s">
        <v>19344</v>
      </c>
      <c r="AJ1537" t="s">
        <v>19343</v>
      </c>
      <c r="AK1537" s="8" t="s">
        <v>19369</v>
      </c>
      <c r="AL1537" s="8" t="s">
        <v>19344</v>
      </c>
    </row>
    <row r="1538" spans="1:38" hidden="1" x14ac:dyDescent="0.25">
      <c r="A1538" t="s">
        <v>11924</v>
      </c>
      <c r="B1538" t="s">
        <v>6322</v>
      </c>
      <c r="C1538" t="s">
        <v>149</v>
      </c>
      <c r="D1538" t="s">
        <v>387</v>
      </c>
      <c r="F1538" t="s">
        <v>387</v>
      </c>
      <c r="H1538" t="s">
        <v>11958</v>
      </c>
      <c r="I1538" t="s">
        <v>11959</v>
      </c>
      <c r="J1538" t="s">
        <v>51</v>
      </c>
      <c r="K1538" t="s">
        <v>40</v>
      </c>
      <c r="L1538" t="s">
        <v>11960</v>
      </c>
      <c r="M1538" t="s">
        <v>11961</v>
      </c>
      <c r="N1538">
        <v>5268950</v>
      </c>
      <c r="O1538">
        <v>88</v>
      </c>
      <c r="P1538">
        <v>195928</v>
      </c>
      <c r="Q1538">
        <v>1296536</v>
      </c>
      <c r="R1538" t="s">
        <v>191</v>
      </c>
      <c r="S1538" t="s">
        <v>72</v>
      </c>
      <c r="T1538" t="s">
        <v>11962</v>
      </c>
      <c r="U1538" t="s">
        <v>11963</v>
      </c>
      <c r="V1538" t="s">
        <v>157</v>
      </c>
      <c r="W1538" t="s">
        <v>498</v>
      </c>
      <c r="X1538" t="s">
        <v>498</v>
      </c>
      <c r="Y1538" t="s">
        <v>498</v>
      </c>
      <c r="Z1538" t="s">
        <v>7201</v>
      </c>
      <c r="AA1538" t="s">
        <v>11924</v>
      </c>
      <c r="AB1538" t="s">
        <v>44</v>
      </c>
      <c r="AC1538" t="s">
        <v>27</v>
      </c>
      <c r="AD1538" t="s">
        <v>19436</v>
      </c>
      <c r="AE1538">
        <v>3</v>
      </c>
      <c r="AF1538">
        <v>114</v>
      </c>
      <c r="AH1538" t="s">
        <v>19142</v>
      </c>
      <c r="AI1538" t="s">
        <v>19344</v>
      </c>
      <c r="AJ1538" t="s">
        <v>19343</v>
      </c>
      <c r="AK1538" s="8" t="s">
        <v>19366</v>
      </c>
      <c r="AL1538" s="8" t="s">
        <v>19343</v>
      </c>
    </row>
    <row r="1539" spans="1:38" x14ac:dyDescent="0.25">
      <c r="A1539" t="s">
        <v>11925</v>
      </c>
      <c r="B1539" t="s">
        <v>248</v>
      </c>
      <c r="C1539" t="s">
        <v>149</v>
      </c>
      <c r="D1539" t="s">
        <v>248</v>
      </c>
      <c r="E1539" t="s">
        <v>248</v>
      </c>
      <c r="F1539" t="s">
        <v>248</v>
      </c>
      <c r="G1539" t="s">
        <v>248</v>
      </c>
      <c r="H1539" t="s">
        <v>11964</v>
      </c>
      <c r="I1539" t="s">
        <v>11965</v>
      </c>
      <c r="J1539" t="s">
        <v>35</v>
      </c>
      <c r="K1539" t="s">
        <v>40</v>
      </c>
      <c r="L1539" t="s">
        <v>11966</v>
      </c>
      <c r="M1539" t="s">
        <v>11967</v>
      </c>
      <c r="N1539">
        <v>5269134</v>
      </c>
      <c r="O1539">
        <v>24</v>
      </c>
      <c r="P1539">
        <v>445642</v>
      </c>
      <c r="Q1539">
        <v>1686387</v>
      </c>
      <c r="R1539" t="s">
        <v>11968</v>
      </c>
      <c r="S1539" t="s">
        <v>11969</v>
      </c>
      <c r="T1539" t="s">
        <v>11970</v>
      </c>
      <c r="U1539" t="s">
        <v>11971</v>
      </c>
      <c r="V1539" t="s">
        <v>553</v>
      </c>
      <c r="W1539" t="s">
        <v>905</v>
      </c>
      <c r="X1539" t="s">
        <v>905</v>
      </c>
      <c r="Y1539" t="s">
        <v>905</v>
      </c>
      <c r="Z1539" t="s">
        <v>906</v>
      </c>
      <c r="AA1539" t="s">
        <v>11925</v>
      </c>
      <c r="AB1539" t="s">
        <v>44</v>
      </c>
      <c r="AC1539" t="s">
        <v>27</v>
      </c>
      <c r="AD1539" t="s">
        <v>19436</v>
      </c>
      <c r="AE1539">
        <v>3</v>
      </c>
      <c r="AF1539">
        <v>171</v>
      </c>
      <c r="AH1539" t="s">
        <v>19024</v>
      </c>
      <c r="AI1539" t="s">
        <v>19344</v>
      </c>
      <c r="AJ1539" t="s">
        <v>19343</v>
      </c>
      <c r="AK1539" s="8" t="s">
        <v>19353</v>
      </c>
      <c r="AL1539" s="8" t="s">
        <v>19343</v>
      </c>
    </row>
    <row r="1540" spans="1:38" hidden="1" x14ac:dyDescent="0.25">
      <c r="A1540" t="s">
        <v>11926</v>
      </c>
      <c r="B1540" t="s">
        <v>322</v>
      </c>
      <c r="C1540" t="s">
        <v>149</v>
      </c>
      <c r="H1540" t="s">
        <v>11972</v>
      </c>
      <c r="I1540" t="s">
        <v>11973</v>
      </c>
      <c r="J1540" t="s">
        <v>35</v>
      </c>
      <c r="K1540" t="s">
        <v>40</v>
      </c>
      <c r="L1540" t="s">
        <v>11974</v>
      </c>
      <c r="M1540" t="s">
        <v>11975</v>
      </c>
      <c r="N1540">
        <v>5270548</v>
      </c>
      <c r="O1540">
        <v>74</v>
      </c>
      <c r="P1540">
        <v>150278</v>
      </c>
      <c r="Q1540">
        <v>550</v>
      </c>
      <c r="R1540" t="s">
        <v>84</v>
      </c>
      <c r="S1540" t="s">
        <v>85</v>
      </c>
      <c r="T1540" t="s">
        <v>11976</v>
      </c>
      <c r="U1540" t="s">
        <v>11977</v>
      </c>
      <c r="V1540" t="s">
        <v>329</v>
      </c>
      <c r="W1540" t="s">
        <v>703</v>
      </c>
      <c r="X1540" t="s">
        <v>704</v>
      </c>
      <c r="Y1540" t="s">
        <v>704</v>
      </c>
      <c r="Z1540" t="s">
        <v>705</v>
      </c>
      <c r="AA1540" t="s">
        <v>11926</v>
      </c>
      <c r="AB1540" t="s">
        <v>44</v>
      </c>
      <c r="AC1540" t="s">
        <v>27</v>
      </c>
      <c r="AD1540" t="s">
        <v>19436</v>
      </c>
      <c r="AE1540">
        <v>1</v>
      </c>
      <c r="AF1540">
        <v>133</v>
      </c>
      <c r="AH1540" t="s">
        <v>18964</v>
      </c>
      <c r="AI1540" t="s">
        <v>19344</v>
      </c>
      <c r="AJ1540" t="s">
        <v>19343</v>
      </c>
      <c r="AK1540" s="8" t="s">
        <v>47</v>
      </c>
      <c r="AL1540" s="8" t="s">
        <v>19343</v>
      </c>
    </row>
    <row r="1541" spans="1:38" hidden="1" x14ac:dyDescent="0.25">
      <c r="A1541" t="s">
        <v>11927</v>
      </c>
      <c r="B1541" t="s">
        <v>6169</v>
      </c>
      <c r="C1541" t="s">
        <v>149</v>
      </c>
      <c r="D1541" t="s">
        <v>248</v>
      </c>
      <c r="E1541" t="s">
        <v>248</v>
      </c>
      <c r="F1541" t="s">
        <v>11978</v>
      </c>
      <c r="G1541" t="s">
        <v>248</v>
      </c>
      <c r="H1541" t="s">
        <v>11979</v>
      </c>
      <c r="I1541" t="s">
        <v>11980</v>
      </c>
      <c r="J1541" t="s">
        <v>35</v>
      </c>
      <c r="K1541" t="s">
        <v>40</v>
      </c>
      <c r="L1541" t="s">
        <v>11981</v>
      </c>
      <c r="M1541" t="s">
        <v>11982</v>
      </c>
      <c r="N1541">
        <v>5271205</v>
      </c>
      <c r="O1541">
        <v>35</v>
      </c>
      <c r="P1541">
        <v>286638</v>
      </c>
      <c r="Q1541">
        <v>158836</v>
      </c>
      <c r="R1541" t="s">
        <v>71</v>
      </c>
      <c r="S1541" t="s">
        <v>72</v>
      </c>
      <c r="T1541" t="s">
        <v>11983</v>
      </c>
      <c r="U1541" t="s">
        <v>11984</v>
      </c>
      <c r="V1541" t="s">
        <v>553</v>
      </c>
      <c r="W1541" t="s">
        <v>11985</v>
      </c>
      <c r="X1541" t="s">
        <v>11985</v>
      </c>
      <c r="Y1541" t="s">
        <v>11985</v>
      </c>
      <c r="Z1541" t="s">
        <v>11986</v>
      </c>
      <c r="AA1541" t="s">
        <v>11927</v>
      </c>
      <c r="AB1541" t="s">
        <v>44</v>
      </c>
      <c r="AC1541" t="s">
        <v>27</v>
      </c>
      <c r="AD1541" t="s">
        <v>19436</v>
      </c>
      <c r="AE1541">
        <v>1</v>
      </c>
      <c r="AF1541">
        <v>133</v>
      </c>
      <c r="AH1541" t="s">
        <v>18933</v>
      </c>
      <c r="AI1541" t="s">
        <v>19343</v>
      </c>
      <c r="AJ1541" t="s">
        <v>19343</v>
      </c>
      <c r="AK1541" s="8" t="s">
        <v>47</v>
      </c>
      <c r="AL1541" s="8" t="s">
        <v>19343</v>
      </c>
    </row>
    <row r="1542" spans="1:38" hidden="1" x14ac:dyDescent="0.25">
      <c r="A1542" t="s">
        <v>11928</v>
      </c>
      <c r="B1542" t="s">
        <v>840</v>
      </c>
      <c r="F1542" t="s">
        <v>7858</v>
      </c>
      <c r="H1542" t="s">
        <v>11987</v>
      </c>
      <c r="I1542" t="s">
        <v>11988</v>
      </c>
      <c r="J1542" t="s">
        <v>51</v>
      </c>
      <c r="K1542" t="s">
        <v>40</v>
      </c>
      <c r="L1542" t="s">
        <v>11989</v>
      </c>
      <c r="M1542" t="s">
        <v>11990</v>
      </c>
      <c r="N1542">
        <v>5271529</v>
      </c>
      <c r="O1542">
        <v>278</v>
      </c>
      <c r="P1542">
        <v>42617</v>
      </c>
      <c r="Q1542">
        <v>208224</v>
      </c>
      <c r="R1542" t="s">
        <v>591</v>
      </c>
      <c r="S1542" t="s">
        <v>592</v>
      </c>
      <c r="T1542" t="s">
        <v>11991</v>
      </c>
      <c r="U1542" t="s">
        <v>11992</v>
      </c>
      <c r="V1542" t="s">
        <v>6319</v>
      </c>
      <c r="W1542" t="s">
        <v>3409</v>
      </c>
      <c r="X1542" t="s">
        <v>3409</v>
      </c>
      <c r="Y1542" t="s">
        <v>3409</v>
      </c>
      <c r="Z1542" t="s">
        <v>11993</v>
      </c>
      <c r="AA1542" t="s">
        <v>11928</v>
      </c>
      <c r="AB1542" t="s">
        <v>44</v>
      </c>
      <c r="AC1542" t="s">
        <v>27</v>
      </c>
      <c r="AD1542" t="s">
        <v>19414</v>
      </c>
      <c r="AE1542" t="s">
        <v>46</v>
      </c>
      <c r="AF1542">
        <v>125</v>
      </c>
      <c r="AH1542" t="s">
        <v>19012</v>
      </c>
      <c r="AI1542" t="s">
        <v>19343</v>
      </c>
      <c r="AJ1542" t="s">
        <v>19343</v>
      </c>
      <c r="AK1542" s="8" t="s">
        <v>47</v>
      </c>
      <c r="AL1542" s="8" t="s">
        <v>19344</v>
      </c>
    </row>
    <row r="1543" spans="1:38" hidden="1" x14ac:dyDescent="0.25">
      <c r="A1543" t="s">
        <v>11929</v>
      </c>
      <c r="B1543" t="s">
        <v>2475</v>
      </c>
      <c r="C1543" t="s">
        <v>248</v>
      </c>
      <c r="H1543" t="s">
        <v>11994</v>
      </c>
      <c r="I1543" t="s">
        <v>11995</v>
      </c>
      <c r="J1543" t="s">
        <v>35</v>
      </c>
      <c r="K1543" t="s">
        <v>40</v>
      </c>
      <c r="L1543" t="s">
        <v>11996</v>
      </c>
      <c r="M1543" t="s">
        <v>11997</v>
      </c>
      <c r="N1543">
        <v>5271932</v>
      </c>
      <c r="O1543">
        <v>27</v>
      </c>
      <c r="P1543">
        <v>420181</v>
      </c>
      <c r="Q1543">
        <v>1329811</v>
      </c>
      <c r="R1543" t="s">
        <v>11998</v>
      </c>
      <c r="S1543" t="s">
        <v>72</v>
      </c>
      <c r="T1543" t="s">
        <v>11999</v>
      </c>
      <c r="U1543" t="s">
        <v>12000</v>
      </c>
      <c r="V1543" t="s">
        <v>553</v>
      </c>
      <c r="W1543" t="s">
        <v>767</v>
      </c>
      <c r="X1543" t="s">
        <v>767</v>
      </c>
      <c r="Y1543" t="s">
        <v>767</v>
      </c>
      <c r="Z1543" t="s">
        <v>11781</v>
      </c>
      <c r="AA1543" t="s">
        <v>11929</v>
      </c>
      <c r="AB1543" t="s">
        <v>44</v>
      </c>
      <c r="AC1543" t="s">
        <v>27</v>
      </c>
      <c r="AD1543" t="s">
        <v>19436</v>
      </c>
      <c r="AE1543">
        <v>2</v>
      </c>
      <c r="AF1543">
        <v>78</v>
      </c>
      <c r="AH1543" t="s">
        <v>19157</v>
      </c>
      <c r="AI1543" t="s">
        <v>19343</v>
      </c>
      <c r="AJ1543" t="s">
        <v>19343</v>
      </c>
      <c r="AK1543" s="8" t="s">
        <v>19383</v>
      </c>
      <c r="AL1543" s="8" t="s">
        <v>19343</v>
      </c>
    </row>
    <row r="1544" spans="1:38" hidden="1" x14ac:dyDescent="0.25">
      <c r="A1544" t="s">
        <v>11930</v>
      </c>
      <c r="B1544" t="s">
        <v>322</v>
      </c>
      <c r="C1544" t="s">
        <v>149</v>
      </c>
      <c r="H1544" t="s">
        <v>12001</v>
      </c>
      <c r="I1544" t="s">
        <v>12002</v>
      </c>
      <c r="J1544" t="s">
        <v>35</v>
      </c>
      <c r="K1544" t="s">
        <v>40</v>
      </c>
      <c r="L1544" t="s">
        <v>12003</v>
      </c>
      <c r="M1544" t="s">
        <v>12004</v>
      </c>
      <c r="N1544">
        <v>5272064</v>
      </c>
      <c r="O1544">
        <v>79</v>
      </c>
      <c r="P1544">
        <v>200495</v>
      </c>
      <c r="Q1544">
        <v>550</v>
      </c>
      <c r="R1544" t="s">
        <v>84</v>
      </c>
      <c r="S1544" t="s">
        <v>85</v>
      </c>
      <c r="T1544" t="s">
        <v>12005</v>
      </c>
      <c r="U1544" t="s">
        <v>12006</v>
      </c>
      <c r="V1544" t="s">
        <v>329</v>
      </c>
      <c r="W1544" t="s">
        <v>703</v>
      </c>
      <c r="X1544" t="s">
        <v>704</v>
      </c>
      <c r="Y1544" t="s">
        <v>704</v>
      </c>
      <c r="Z1544" t="s">
        <v>705</v>
      </c>
      <c r="AA1544" t="s">
        <v>11930</v>
      </c>
      <c r="AB1544" t="s">
        <v>44</v>
      </c>
      <c r="AC1544" t="s">
        <v>27</v>
      </c>
      <c r="AD1544" t="s">
        <v>19436</v>
      </c>
      <c r="AE1544">
        <v>1</v>
      </c>
      <c r="AF1544">
        <v>133</v>
      </c>
      <c r="AH1544" t="s">
        <v>18964</v>
      </c>
      <c r="AI1544" t="s">
        <v>19344</v>
      </c>
      <c r="AJ1544" t="s">
        <v>19343</v>
      </c>
      <c r="AK1544" s="8" t="s">
        <v>47</v>
      </c>
      <c r="AL1544" s="8" t="s">
        <v>19343</v>
      </c>
    </row>
    <row r="1545" spans="1:38" hidden="1" x14ac:dyDescent="0.25">
      <c r="A1545" t="s">
        <v>11931</v>
      </c>
      <c r="B1545" t="s">
        <v>322</v>
      </c>
      <c r="C1545" t="s">
        <v>149</v>
      </c>
      <c r="H1545" t="s">
        <v>12007</v>
      </c>
      <c r="I1545" t="s">
        <v>12008</v>
      </c>
      <c r="J1545" t="s">
        <v>35</v>
      </c>
      <c r="K1545" t="s">
        <v>40</v>
      </c>
      <c r="L1545" t="s">
        <v>12009</v>
      </c>
      <c r="M1545" t="s">
        <v>12010</v>
      </c>
      <c r="N1545">
        <v>5272558</v>
      </c>
      <c r="O1545">
        <v>70</v>
      </c>
      <c r="P1545">
        <v>150350</v>
      </c>
      <c r="Q1545">
        <v>550</v>
      </c>
      <c r="R1545" t="s">
        <v>84</v>
      </c>
      <c r="S1545" t="s">
        <v>85</v>
      </c>
      <c r="T1545" t="s">
        <v>12011</v>
      </c>
      <c r="U1545" t="s">
        <v>12012</v>
      </c>
      <c r="V1545" t="s">
        <v>329</v>
      </c>
      <c r="W1545" t="s">
        <v>703</v>
      </c>
      <c r="X1545" t="s">
        <v>704</v>
      </c>
      <c r="Y1545" t="s">
        <v>704</v>
      </c>
      <c r="Z1545" t="s">
        <v>705</v>
      </c>
      <c r="AA1545" t="s">
        <v>11931</v>
      </c>
      <c r="AB1545" t="s">
        <v>44</v>
      </c>
      <c r="AC1545" t="s">
        <v>27</v>
      </c>
      <c r="AD1545" t="s">
        <v>19436</v>
      </c>
      <c r="AE1545">
        <v>1</v>
      </c>
      <c r="AF1545">
        <v>133</v>
      </c>
      <c r="AH1545" t="s">
        <v>18964</v>
      </c>
      <c r="AI1545" t="s">
        <v>19344</v>
      </c>
      <c r="AJ1545" t="s">
        <v>19343</v>
      </c>
      <c r="AK1545" s="8" t="s">
        <v>47</v>
      </c>
      <c r="AL1545" s="8" t="s">
        <v>19343</v>
      </c>
    </row>
    <row r="1546" spans="1:38" hidden="1" x14ac:dyDescent="0.25">
      <c r="A1546" t="s">
        <v>11932</v>
      </c>
      <c r="B1546" t="s">
        <v>6322</v>
      </c>
      <c r="C1546" t="s">
        <v>149</v>
      </c>
      <c r="D1546" t="s">
        <v>387</v>
      </c>
      <c r="F1546" t="s">
        <v>387</v>
      </c>
      <c r="H1546" t="s">
        <v>12013</v>
      </c>
      <c r="I1546" t="s">
        <v>12014</v>
      </c>
      <c r="J1546" t="s">
        <v>51</v>
      </c>
      <c r="K1546" t="s">
        <v>40</v>
      </c>
      <c r="L1546" t="s">
        <v>12015</v>
      </c>
      <c r="M1546" t="s">
        <v>12016</v>
      </c>
      <c r="N1546">
        <v>5273053</v>
      </c>
      <c r="O1546">
        <v>93</v>
      </c>
      <c r="P1546">
        <v>232402</v>
      </c>
      <c r="Q1546">
        <v>1296536</v>
      </c>
      <c r="R1546" t="s">
        <v>191</v>
      </c>
      <c r="S1546" t="s">
        <v>72</v>
      </c>
      <c r="T1546" t="s">
        <v>12017</v>
      </c>
      <c r="U1546" t="s">
        <v>12018</v>
      </c>
      <c r="V1546" t="s">
        <v>157</v>
      </c>
      <c r="W1546" t="s">
        <v>498</v>
      </c>
      <c r="X1546" t="s">
        <v>498</v>
      </c>
      <c r="Y1546" t="s">
        <v>498</v>
      </c>
      <c r="Z1546" t="s">
        <v>7201</v>
      </c>
      <c r="AA1546" t="s">
        <v>11932</v>
      </c>
      <c r="AB1546" t="s">
        <v>44</v>
      </c>
      <c r="AC1546" t="s">
        <v>27</v>
      </c>
      <c r="AD1546" t="s">
        <v>19436</v>
      </c>
      <c r="AE1546">
        <v>3</v>
      </c>
      <c r="AF1546">
        <v>114</v>
      </c>
      <c r="AH1546" t="s">
        <v>19142</v>
      </c>
      <c r="AI1546" t="s">
        <v>19344</v>
      </c>
      <c r="AJ1546" t="s">
        <v>19343</v>
      </c>
      <c r="AK1546" s="8" t="s">
        <v>19366</v>
      </c>
      <c r="AL1546" s="8" t="s">
        <v>19343</v>
      </c>
    </row>
    <row r="1547" spans="1:38" hidden="1" x14ac:dyDescent="0.25">
      <c r="A1547" t="s">
        <v>11933</v>
      </c>
      <c r="B1547" t="s">
        <v>6322</v>
      </c>
      <c r="C1547" t="s">
        <v>149</v>
      </c>
      <c r="D1547" t="s">
        <v>387</v>
      </c>
      <c r="F1547" t="s">
        <v>387</v>
      </c>
      <c r="H1547" t="s">
        <v>12019</v>
      </c>
      <c r="I1547" t="s">
        <v>12020</v>
      </c>
      <c r="J1547" t="s">
        <v>51</v>
      </c>
      <c r="K1547" t="s">
        <v>40</v>
      </c>
      <c r="L1547" t="s">
        <v>12021</v>
      </c>
      <c r="M1547" t="s">
        <v>12022</v>
      </c>
      <c r="N1547">
        <v>5273321</v>
      </c>
      <c r="O1547">
        <v>89</v>
      </c>
      <c r="P1547">
        <v>241606</v>
      </c>
      <c r="Q1547">
        <v>1296536</v>
      </c>
      <c r="R1547" t="s">
        <v>191</v>
      </c>
      <c r="S1547" t="s">
        <v>72</v>
      </c>
      <c r="T1547" t="s">
        <v>12023</v>
      </c>
      <c r="U1547" t="s">
        <v>12024</v>
      </c>
      <c r="V1547" t="s">
        <v>157</v>
      </c>
      <c r="W1547" t="s">
        <v>498</v>
      </c>
      <c r="X1547" t="s">
        <v>498</v>
      </c>
      <c r="Y1547" t="s">
        <v>498</v>
      </c>
      <c r="Z1547" t="s">
        <v>7201</v>
      </c>
      <c r="AA1547" t="s">
        <v>11933</v>
      </c>
      <c r="AB1547" t="s">
        <v>44</v>
      </c>
      <c r="AC1547" t="s">
        <v>27</v>
      </c>
      <c r="AD1547" t="s">
        <v>19436</v>
      </c>
      <c r="AE1547">
        <v>3</v>
      </c>
      <c r="AF1547">
        <v>114</v>
      </c>
      <c r="AH1547" t="s">
        <v>19142</v>
      </c>
      <c r="AI1547" t="s">
        <v>19344</v>
      </c>
      <c r="AJ1547" t="s">
        <v>19343</v>
      </c>
      <c r="AK1547" s="8" t="s">
        <v>19366</v>
      </c>
      <c r="AL1547" s="8" t="s">
        <v>19343</v>
      </c>
    </row>
    <row r="1548" spans="1:38" hidden="1" x14ac:dyDescent="0.25">
      <c r="A1548" t="s">
        <v>11934</v>
      </c>
      <c r="B1548" t="s">
        <v>322</v>
      </c>
      <c r="C1548" t="s">
        <v>149</v>
      </c>
      <c r="D1548" t="s">
        <v>387</v>
      </c>
      <c r="F1548" t="s">
        <v>491</v>
      </c>
      <c r="H1548" t="s">
        <v>12025</v>
      </c>
      <c r="I1548" t="s">
        <v>12026</v>
      </c>
      <c r="J1548" t="s">
        <v>51</v>
      </c>
      <c r="K1548" t="s">
        <v>40</v>
      </c>
      <c r="L1548" t="s">
        <v>12027</v>
      </c>
      <c r="M1548" t="s">
        <v>12028</v>
      </c>
      <c r="N1548">
        <v>5274412</v>
      </c>
      <c r="O1548">
        <v>92</v>
      </c>
      <c r="P1548">
        <v>195934</v>
      </c>
      <c r="Q1548">
        <v>1296536</v>
      </c>
      <c r="R1548" t="s">
        <v>191</v>
      </c>
      <c r="S1548" t="s">
        <v>72</v>
      </c>
      <c r="T1548" t="s">
        <v>12029</v>
      </c>
      <c r="U1548" t="s">
        <v>12030</v>
      </c>
      <c r="V1548" t="s">
        <v>157</v>
      </c>
      <c r="W1548" t="s">
        <v>498</v>
      </c>
      <c r="X1548" t="s">
        <v>498</v>
      </c>
      <c r="Y1548" t="s">
        <v>498</v>
      </c>
      <c r="Z1548" t="s">
        <v>7201</v>
      </c>
      <c r="AA1548" t="s">
        <v>11934</v>
      </c>
      <c r="AB1548" t="s">
        <v>44</v>
      </c>
      <c r="AC1548" t="s">
        <v>27</v>
      </c>
      <c r="AD1548" t="s">
        <v>19436</v>
      </c>
      <c r="AE1548">
        <v>3</v>
      </c>
      <c r="AF1548">
        <v>114</v>
      </c>
      <c r="AH1548" t="s">
        <v>19142</v>
      </c>
      <c r="AI1548" t="s">
        <v>19344</v>
      </c>
      <c r="AJ1548" t="s">
        <v>19343</v>
      </c>
      <c r="AK1548" s="8" t="s">
        <v>19366</v>
      </c>
      <c r="AL1548" s="8" t="s">
        <v>19343</v>
      </c>
    </row>
    <row r="1549" spans="1:38" hidden="1" x14ac:dyDescent="0.25">
      <c r="A1549" t="s">
        <v>11935</v>
      </c>
      <c r="B1549" t="s">
        <v>6322</v>
      </c>
      <c r="C1549" t="s">
        <v>149</v>
      </c>
      <c r="D1549" t="s">
        <v>387</v>
      </c>
      <c r="F1549" t="s">
        <v>387</v>
      </c>
      <c r="H1549" t="s">
        <v>12031</v>
      </c>
      <c r="I1549" t="s">
        <v>12032</v>
      </c>
      <c r="J1549" t="s">
        <v>51</v>
      </c>
      <c r="K1549" t="s">
        <v>40</v>
      </c>
      <c r="L1549" t="s">
        <v>12033</v>
      </c>
      <c r="M1549" t="s">
        <v>12034</v>
      </c>
      <c r="N1549">
        <v>5275455</v>
      </c>
      <c r="O1549">
        <v>91</v>
      </c>
      <c r="P1549">
        <v>204055</v>
      </c>
      <c r="Q1549">
        <v>1296536</v>
      </c>
      <c r="R1549" t="s">
        <v>191</v>
      </c>
      <c r="S1549" t="s">
        <v>72</v>
      </c>
      <c r="T1549" t="s">
        <v>12035</v>
      </c>
      <c r="U1549" t="s">
        <v>12036</v>
      </c>
      <c r="V1549" t="s">
        <v>157</v>
      </c>
      <c r="W1549" t="s">
        <v>498</v>
      </c>
      <c r="X1549" t="s">
        <v>498</v>
      </c>
      <c r="Y1549" t="s">
        <v>498</v>
      </c>
      <c r="Z1549" t="s">
        <v>7201</v>
      </c>
      <c r="AA1549" t="s">
        <v>11935</v>
      </c>
      <c r="AB1549" t="s">
        <v>44</v>
      </c>
      <c r="AC1549" t="s">
        <v>27</v>
      </c>
      <c r="AD1549" t="s">
        <v>19436</v>
      </c>
      <c r="AE1549">
        <v>3</v>
      </c>
      <c r="AF1549">
        <v>114</v>
      </c>
      <c r="AH1549" t="s">
        <v>19142</v>
      </c>
      <c r="AI1549" t="s">
        <v>19344</v>
      </c>
      <c r="AJ1549" t="s">
        <v>19343</v>
      </c>
      <c r="AK1549" s="8" t="s">
        <v>19366</v>
      </c>
      <c r="AL1549" s="8" t="s">
        <v>19343</v>
      </c>
    </row>
    <row r="1550" spans="1:38" hidden="1" x14ac:dyDescent="0.25">
      <c r="A1550" t="s">
        <v>11936</v>
      </c>
      <c r="B1550" t="s">
        <v>2475</v>
      </c>
      <c r="C1550" t="s">
        <v>248</v>
      </c>
      <c r="H1550" t="s">
        <v>12037</v>
      </c>
      <c r="I1550" t="s">
        <v>12038</v>
      </c>
      <c r="J1550" t="s">
        <v>35</v>
      </c>
      <c r="K1550" t="s">
        <v>40</v>
      </c>
      <c r="L1550" t="s">
        <v>12039</v>
      </c>
      <c r="M1550" t="s">
        <v>12040</v>
      </c>
      <c r="N1550">
        <v>5276280</v>
      </c>
      <c r="O1550">
        <v>26</v>
      </c>
      <c r="P1550">
        <v>518051</v>
      </c>
      <c r="Q1550">
        <v>1329816</v>
      </c>
      <c r="R1550" t="s">
        <v>12041</v>
      </c>
      <c r="S1550" t="s">
        <v>12042</v>
      </c>
      <c r="T1550" t="s">
        <v>12043</v>
      </c>
      <c r="U1550" t="s">
        <v>12044</v>
      </c>
      <c r="V1550" t="s">
        <v>553</v>
      </c>
      <c r="W1550" t="s">
        <v>767</v>
      </c>
      <c r="X1550" t="s">
        <v>767</v>
      </c>
      <c r="Y1550" t="s">
        <v>767</v>
      </c>
      <c r="Z1550" t="s">
        <v>321</v>
      </c>
      <c r="AA1550" t="s">
        <v>11936</v>
      </c>
      <c r="AB1550" t="s">
        <v>44</v>
      </c>
      <c r="AC1550" t="s">
        <v>27</v>
      </c>
      <c r="AD1550" t="s">
        <v>19436</v>
      </c>
      <c r="AE1550">
        <v>3</v>
      </c>
      <c r="AF1550">
        <v>171</v>
      </c>
      <c r="AH1550" t="s">
        <v>19158</v>
      </c>
      <c r="AI1550" t="s">
        <v>19343</v>
      </c>
      <c r="AJ1550" t="s">
        <v>19343</v>
      </c>
      <c r="AK1550" s="8" t="s">
        <v>19366</v>
      </c>
      <c r="AL1550" s="8" t="s">
        <v>19343</v>
      </c>
    </row>
    <row r="1551" spans="1:38" hidden="1" x14ac:dyDescent="0.25">
      <c r="A1551" t="s">
        <v>11937</v>
      </c>
      <c r="B1551" t="s">
        <v>387</v>
      </c>
      <c r="C1551" t="s">
        <v>387</v>
      </c>
      <c r="D1551" t="s">
        <v>387</v>
      </c>
      <c r="F1551" t="s">
        <v>388</v>
      </c>
      <c r="H1551" t="s">
        <v>12045</v>
      </c>
      <c r="I1551" t="s">
        <v>12046</v>
      </c>
      <c r="J1551" t="s">
        <v>51</v>
      </c>
      <c r="K1551" t="s">
        <v>40</v>
      </c>
      <c r="L1551">
        <v>35731</v>
      </c>
      <c r="M1551" t="s">
        <v>12047</v>
      </c>
      <c r="N1551">
        <v>5276684</v>
      </c>
      <c r="O1551">
        <v>129</v>
      </c>
      <c r="P1551">
        <v>169099</v>
      </c>
      <c r="Q1551">
        <v>1812935</v>
      </c>
      <c r="R1551" t="s">
        <v>689</v>
      </c>
      <c r="S1551" t="s">
        <v>690</v>
      </c>
      <c r="T1551" t="s">
        <v>12048</v>
      </c>
      <c r="U1551" t="s">
        <v>12049</v>
      </c>
      <c r="V1551" t="s">
        <v>157</v>
      </c>
      <c r="W1551" t="s">
        <v>394</v>
      </c>
      <c r="X1551" t="s">
        <v>394</v>
      </c>
      <c r="Y1551" t="s">
        <v>394</v>
      </c>
      <c r="Z1551" t="s">
        <v>259</v>
      </c>
      <c r="AA1551" t="s">
        <v>11937</v>
      </c>
      <c r="AB1551" t="s">
        <v>44</v>
      </c>
      <c r="AC1551" t="s">
        <v>27</v>
      </c>
      <c r="AD1551" t="s">
        <v>19430</v>
      </c>
      <c r="AE1551" t="s">
        <v>46</v>
      </c>
      <c r="AF1551">
        <v>605</v>
      </c>
      <c r="AH1551" t="s">
        <v>19118</v>
      </c>
      <c r="AI1551" t="s">
        <v>19343</v>
      </c>
      <c r="AJ1551" t="s">
        <v>19343</v>
      </c>
      <c r="AK1551" s="8" t="s">
        <v>19372</v>
      </c>
      <c r="AL1551" s="8" t="s">
        <v>19344</v>
      </c>
    </row>
    <row r="1552" spans="1:38" x14ac:dyDescent="0.25">
      <c r="A1552" t="s">
        <v>11938</v>
      </c>
      <c r="C1552" t="s">
        <v>149</v>
      </c>
      <c r="H1552" t="s">
        <v>12050</v>
      </c>
      <c r="I1552" t="s">
        <v>12051</v>
      </c>
      <c r="J1552" t="s">
        <v>51</v>
      </c>
      <c r="K1552" t="s">
        <v>40</v>
      </c>
      <c r="L1552" t="s">
        <v>12052</v>
      </c>
      <c r="M1552" t="s">
        <v>12053</v>
      </c>
      <c r="N1552">
        <v>5276730</v>
      </c>
      <c r="O1552">
        <v>122</v>
      </c>
      <c r="P1552">
        <v>186694</v>
      </c>
      <c r="Q1552">
        <v>539813</v>
      </c>
      <c r="R1552" t="s">
        <v>2211</v>
      </c>
      <c r="S1552" t="s">
        <v>2212</v>
      </c>
      <c r="T1552" t="s">
        <v>12054</v>
      </c>
      <c r="U1552" t="s">
        <v>12055</v>
      </c>
      <c r="V1552" t="s">
        <v>245</v>
      </c>
      <c r="W1552" t="s">
        <v>246</v>
      </c>
      <c r="X1552" t="s">
        <v>865</v>
      </c>
      <c r="Y1552" t="s">
        <v>865</v>
      </c>
      <c r="Z1552" t="s">
        <v>386</v>
      </c>
      <c r="AA1552" t="s">
        <v>11938</v>
      </c>
      <c r="AB1552" t="s">
        <v>44</v>
      </c>
      <c r="AC1552" t="s">
        <v>27</v>
      </c>
      <c r="AD1552" t="s">
        <v>19416</v>
      </c>
      <c r="AE1552" t="s">
        <v>46</v>
      </c>
      <c r="AF1552" t="s">
        <v>47</v>
      </c>
      <c r="AH1552" t="s">
        <v>19159</v>
      </c>
      <c r="AI1552" t="s">
        <v>19344</v>
      </c>
      <c r="AJ1552" t="s">
        <v>19343</v>
      </c>
      <c r="AK1552" s="8" t="s">
        <v>19360</v>
      </c>
      <c r="AL1552" s="8" t="s">
        <v>19344</v>
      </c>
    </row>
    <row r="1553" spans="1:38" x14ac:dyDescent="0.25">
      <c r="A1553" t="s">
        <v>11939</v>
      </c>
      <c r="B1553" t="s">
        <v>2318</v>
      </c>
      <c r="C1553" t="s">
        <v>149</v>
      </c>
      <c r="D1553" t="s">
        <v>6618</v>
      </c>
      <c r="F1553" t="s">
        <v>388</v>
      </c>
      <c r="H1553" t="s">
        <v>12056</v>
      </c>
      <c r="I1553" t="s">
        <v>12057</v>
      </c>
      <c r="J1553" t="s">
        <v>456</v>
      </c>
      <c r="K1553" t="s">
        <v>40</v>
      </c>
      <c r="L1553">
        <v>35734</v>
      </c>
      <c r="M1553" t="s">
        <v>40</v>
      </c>
      <c r="N1553">
        <v>5276896</v>
      </c>
      <c r="O1553">
        <v>4</v>
      </c>
      <c r="P1553">
        <v>5017289</v>
      </c>
      <c r="Q1553">
        <v>1812935</v>
      </c>
      <c r="R1553" t="s">
        <v>689</v>
      </c>
      <c r="S1553" t="s">
        <v>690</v>
      </c>
      <c r="T1553" t="s">
        <v>12058</v>
      </c>
      <c r="U1553" t="s">
        <v>12059</v>
      </c>
      <c r="V1553" t="s">
        <v>157</v>
      </c>
      <c r="W1553" t="s">
        <v>76</v>
      </c>
      <c r="X1553" t="s">
        <v>10875</v>
      </c>
      <c r="Y1553" t="s">
        <v>10875</v>
      </c>
      <c r="Z1553" t="s">
        <v>8985</v>
      </c>
      <c r="AA1553" t="s">
        <v>11939</v>
      </c>
      <c r="AB1553" t="s">
        <v>44</v>
      </c>
      <c r="AC1553" t="s">
        <v>27</v>
      </c>
      <c r="AD1553" t="s">
        <v>19430</v>
      </c>
      <c r="AE1553" t="s">
        <v>46</v>
      </c>
      <c r="AF1553">
        <v>595</v>
      </c>
      <c r="AH1553" t="s">
        <v>19160</v>
      </c>
      <c r="AI1553" t="s">
        <v>19343</v>
      </c>
      <c r="AJ1553" t="s">
        <v>19343</v>
      </c>
      <c r="AK1553" s="8" t="s">
        <v>19352</v>
      </c>
      <c r="AL1553" s="8" t="s">
        <v>19344</v>
      </c>
    </row>
    <row r="1554" spans="1:38" hidden="1" x14ac:dyDescent="0.25">
      <c r="A1554" t="s">
        <v>11940</v>
      </c>
      <c r="B1554" t="s">
        <v>387</v>
      </c>
      <c r="C1554" t="s">
        <v>149</v>
      </c>
      <c r="D1554" t="s">
        <v>1104</v>
      </c>
      <c r="E1554" t="s">
        <v>12060</v>
      </c>
      <c r="F1554" t="s">
        <v>1106</v>
      </c>
      <c r="H1554" t="s">
        <v>12061</v>
      </c>
      <c r="I1554" t="s">
        <v>12062</v>
      </c>
      <c r="J1554" t="s">
        <v>51</v>
      </c>
      <c r="K1554" t="s">
        <v>40</v>
      </c>
      <c r="L1554" t="s">
        <v>12063</v>
      </c>
      <c r="M1554" t="s">
        <v>12064</v>
      </c>
      <c r="N1554">
        <v>5277033</v>
      </c>
      <c r="O1554">
        <v>111</v>
      </c>
      <c r="P1554">
        <v>193641</v>
      </c>
      <c r="Q1554">
        <v>1812935</v>
      </c>
      <c r="R1554" t="s">
        <v>689</v>
      </c>
      <c r="S1554" t="s">
        <v>690</v>
      </c>
      <c r="T1554" t="s">
        <v>12065</v>
      </c>
      <c r="U1554" t="s">
        <v>12066</v>
      </c>
      <c r="V1554" t="s">
        <v>157</v>
      </c>
      <c r="W1554" t="s">
        <v>1113</v>
      </c>
      <c r="X1554" t="s">
        <v>1113</v>
      </c>
      <c r="Y1554" t="s">
        <v>1113</v>
      </c>
      <c r="Z1554" t="s">
        <v>259</v>
      </c>
      <c r="AA1554" t="s">
        <v>11940</v>
      </c>
      <c r="AB1554" t="s">
        <v>44</v>
      </c>
      <c r="AC1554" t="s">
        <v>27</v>
      </c>
      <c r="AD1554" t="s">
        <v>19430</v>
      </c>
      <c r="AE1554" t="s">
        <v>46</v>
      </c>
      <c r="AF1554">
        <v>515</v>
      </c>
      <c r="AH1554" t="s">
        <v>19161</v>
      </c>
      <c r="AI1554" t="s">
        <v>19344</v>
      </c>
      <c r="AJ1554" t="s">
        <v>19343</v>
      </c>
      <c r="AK1554" s="8" t="s">
        <v>19366</v>
      </c>
      <c r="AL1554" s="8" t="s">
        <v>19344</v>
      </c>
    </row>
    <row r="1555" spans="1:38" hidden="1" x14ac:dyDescent="0.25">
      <c r="A1555" t="s">
        <v>11941</v>
      </c>
      <c r="B1555" t="s">
        <v>322</v>
      </c>
      <c r="C1555" t="s">
        <v>149</v>
      </c>
      <c r="H1555" t="s">
        <v>12067</v>
      </c>
      <c r="I1555" t="s">
        <v>12068</v>
      </c>
      <c r="J1555" t="s">
        <v>35</v>
      </c>
      <c r="K1555" t="s">
        <v>40</v>
      </c>
      <c r="L1555" t="s">
        <v>12069</v>
      </c>
      <c r="M1555" t="s">
        <v>12070</v>
      </c>
      <c r="N1555">
        <v>5277156</v>
      </c>
      <c r="O1555">
        <v>83</v>
      </c>
      <c r="P1555">
        <v>173738</v>
      </c>
      <c r="Q1555">
        <v>550</v>
      </c>
      <c r="R1555" t="s">
        <v>84</v>
      </c>
      <c r="S1555" t="s">
        <v>85</v>
      </c>
      <c r="T1555" t="s">
        <v>12071</v>
      </c>
      <c r="U1555" t="s">
        <v>12072</v>
      </c>
      <c r="V1555" t="s">
        <v>329</v>
      </c>
      <c r="W1555" t="s">
        <v>703</v>
      </c>
      <c r="X1555" t="s">
        <v>704</v>
      </c>
      <c r="Y1555" t="s">
        <v>704</v>
      </c>
      <c r="Z1555" t="s">
        <v>705</v>
      </c>
      <c r="AA1555" t="s">
        <v>11941</v>
      </c>
      <c r="AB1555" t="s">
        <v>44</v>
      </c>
      <c r="AC1555" t="s">
        <v>27</v>
      </c>
      <c r="AD1555" t="s">
        <v>19436</v>
      </c>
      <c r="AE1555">
        <v>1</v>
      </c>
      <c r="AF1555">
        <v>133</v>
      </c>
      <c r="AH1555" t="s">
        <v>18964</v>
      </c>
      <c r="AI1555" t="s">
        <v>19344</v>
      </c>
      <c r="AJ1555" t="s">
        <v>19343</v>
      </c>
      <c r="AK1555" s="8" t="s">
        <v>47</v>
      </c>
      <c r="AL1555" s="8" t="s">
        <v>19343</v>
      </c>
    </row>
    <row r="1556" spans="1:38" hidden="1" x14ac:dyDescent="0.25">
      <c r="A1556" t="s">
        <v>11942</v>
      </c>
      <c r="B1556" t="s">
        <v>387</v>
      </c>
      <c r="C1556" t="s">
        <v>387</v>
      </c>
      <c r="D1556" t="s">
        <v>387</v>
      </c>
      <c r="F1556" t="s">
        <v>388</v>
      </c>
      <c r="H1556" t="s">
        <v>12073</v>
      </c>
      <c r="I1556" t="s">
        <v>12074</v>
      </c>
      <c r="J1556" t="s">
        <v>51</v>
      </c>
      <c r="K1556" t="s">
        <v>40</v>
      </c>
      <c r="L1556">
        <v>44565</v>
      </c>
      <c r="M1556" t="s">
        <v>12075</v>
      </c>
      <c r="N1556">
        <v>5277569</v>
      </c>
      <c r="O1556">
        <v>126</v>
      </c>
      <c r="P1556">
        <v>121721</v>
      </c>
      <c r="Q1556">
        <v>1296536</v>
      </c>
      <c r="R1556" t="s">
        <v>191</v>
      </c>
      <c r="S1556" t="s">
        <v>72</v>
      </c>
      <c r="T1556" t="s">
        <v>12076</v>
      </c>
      <c r="U1556" t="s">
        <v>12077</v>
      </c>
      <c r="V1556" t="s">
        <v>157</v>
      </c>
      <c r="W1556" t="s">
        <v>394</v>
      </c>
      <c r="X1556" t="s">
        <v>1802</v>
      </c>
      <c r="Y1556" t="s">
        <v>1802</v>
      </c>
      <c r="Z1556" t="s">
        <v>737</v>
      </c>
      <c r="AA1556" t="s">
        <v>11942</v>
      </c>
      <c r="AB1556" t="s">
        <v>44</v>
      </c>
      <c r="AC1556" t="s">
        <v>27</v>
      </c>
      <c r="AD1556" t="s">
        <v>19436</v>
      </c>
      <c r="AE1556">
        <v>3</v>
      </c>
      <c r="AF1556">
        <v>120</v>
      </c>
      <c r="AH1556" t="s">
        <v>19162</v>
      </c>
      <c r="AI1556" t="s">
        <v>19343</v>
      </c>
      <c r="AJ1556" t="s">
        <v>19343</v>
      </c>
      <c r="AK1556" s="8" t="s">
        <v>19372</v>
      </c>
      <c r="AL1556" s="8" t="s">
        <v>19343</v>
      </c>
    </row>
    <row r="1557" spans="1:38" hidden="1" x14ac:dyDescent="0.25">
      <c r="A1557" t="s">
        <v>11943</v>
      </c>
      <c r="B1557" t="s">
        <v>387</v>
      </c>
      <c r="C1557" t="s">
        <v>149</v>
      </c>
      <c r="D1557" t="s">
        <v>1104</v>
      </c>
      <c r="E1557" t="s">
        <v>387</v>
      </c>
      <c r="F1557" t="s">
        <v>1106</v>
      </c>
      <c r="H1557" t="s">
        <v>12078</v>
      </c>
      <c r="I1557" t="s">
        <v>12079</v>
      </c>
      <c r="J1557" t="s">
        <v>51</v>
      </c>
      <c r="K1557" t="s">
        <v>40</v>
      </c>
      <c r="L1557" t="s">
        <v>12080</v>
      </c>
      <c r="M1557" t="s">
        <v>12081</v>
      </c>
      <c r="N1557">
        <v>5278089</v>
      </c>
      <c r="O1557">
        <v>114</v>
      </c>
      <c r="P1557">
        <v>156285</v>
      </c>
      <c r="Q1557">
        <v>1812934</v>
      </c>
      <c r="R1557" t="s">
        <v>254</v>
      </c>
      <c r="S1557" t="s">
        <v>72</v>
      </c>
      <c r="T1557" t="s">
        <v>12082</v>
      </c>
      <c r="U1557" t="s">
        <v>12083</v>
      </c>
      <c r="V1557" t="s">
        <v>157</v>
      </c>
      <c r="W1557" t="s">
        <v>1113</v>
      </c>
      <c r="X1557" t="s">
        <v>1113</v>
      </c>
      <c r="Y1557" t="s">
        <v>1113</v>
      </c>
      <c r="Z1557" t="s">
        <v>1114</v>
      </c>
      <c r="AA1557" t="s">
        <v>11943</v>
      </c>
      <c r="AB1557" t="s">
        <v>44</v>
      </c>
      <c r="AC1557" t="s">
        <v>27</v>
      </c>
      <c r="AD1557" t="s">
        <v>19436</v>
      </c>
      <c r="AE1557">
        <v>2</v>
      </c>
      <c r="AF1557">
        <v>512</v>
      </c>
      <c r="AH1557" t="s">
        <v>19163</v>
      </c>
      <c r="AI1557" t="s">
        <v>19343</v>
      </c>
      <c r="AJ1557" t="s">
        <v>19343</v>
      </c>
      <c r="AK1557" s="8" t="s">
        <v>19389</v>
      </c>
      <c r="AL1557" s="8" t="s">
        <v>19343</v>
      </c>
    </row>
    <row r="1558" spans="1:38" hidden="1" x14ac:dyDescent="0.25">
      <c r="A1558" t="s">
        <v>11944</v>
      </c>
      <c r="B1558" t="s">
        <v>369</v>
      </c>
      <c r="C1558" t="s">
        <v>149</v>
      </c>
      <c r="H1558" t="s">
        <v>12084</v>
      </c>
      <c r="I1558" t="s">
        <v>12085</v>
      </c>
      <c r="J1558" t="s">
        <v>51</v>
      </c>
      <c r="K1558" t="s">
        <v>40</v>
      </c>
      <c r="L1558" t="s">
        <v>12086</v>
      </c>
      <c r="M1558" t="s">
        <v>12087</v>
      </c>
      <c r="N1558">
        <v>5278604</v>
      </c>
      <c r="O1558">
        <v>120</v>
      </c>
      <c r="P1558">
        <v>199098</v>
      </c>
      <c r="Q1558">
        <v>1296536</v>
      </c>
      <c r="R1558" t="s">
        <v>191</v>
      </c>
      <c r="S1558" t="s">
        <v>72</v>
      </c>
      <c r="T1558" t="s">
        <v>12088</v>
      </c>
      <c r="U1558" t="s">
        <v>12089</v>
      </c>
      <c r="V1558" t="s">
        <v>245</v>
      </c>
      <c r="W1558" t="s">
        <v>246</v>
      </c>
      <c r="X1558" t="s">
        <v>246</v>
      </c>
      <c r="Y1558" t="s">
        <v>246</v>
      </c>
      <c r="Z1558" t="s">
        <v>247</v>
      </c>
      <c r="AA1558" t="s">
        <v>11944</v>
      </c>
      <c r="AB1558" t="s">
        <v>44</v>
      </c>
      <c r="AC1558" t="s">
        <v>27</v>
      </c>
      <c r="AD1558" t="s">
        <v>19436</v>
      </c>
      <c r="AE1558">
        <v>3</v>
      </c>
      <c r="AF1558">
        <v>295</v>
      </c>
      <c r="AH1558" t="s">
        <v>19164</v>
      </c>
      <c r="AI1558" t="s">
        <v>19343</v>
      </c>
      <c r="AJ1558" t="s">
        <v>19343</v>
      </c>
      <c r="AK1558" s="8" t="s">
        <v>19375</v>
      </c>
      <c r="AL1558" s="8" t="s">
        <v>19343</v>
      </c>
    </row>
    <row r="1559" spans="1:38" hidden="1" x14ac:dyDescent="0.25">
      <c r="A1559" t="s">
        <v>11945</v>
      </c>
      <c r="B1559" t="s">
        <v>387</v>
      </c>
      <c r="C1559" t="s">
        <v>387</v>
      </c>
      <c r="D1559" t="s">
        <v>387</v>
      </c>
      <c r="F1559" t="s">
        <v>388</v>
      </c>
      <c r="H1559" t="s">
        <v>12090</v>
      </c>
      <c r="I1559" t="s">
        <v>12091</v>
      </c>
      <c r="J1559" t="s">
        <v>51</v>
      </c>
      <c r="K1559" t="s">
        <v>40</v>
      </c>
      <c r="L1559">
        <v>44517</v>
      </c>
      <c r="M1559" t="s">
        <v>12092</v>
      </c>
      <c r="N1559">
        <v>5280295</v>
      </c>
      <c r="O1559">
        <v>151</v>
      </c>
      <c r="P1559">
        <v>108467</v>
      </c>
      <c r="Q1559">
        <v>299766</v>
      </c>
      <c r="R1559" t="s">
        <v>733</v>
      </c>
      <c r="S1559" t="s">
        <v>72</v>
      </c>
      <c r="T1559" t="s">
        <v>12093</v>
      </c>
      <c r="U1559" t="s">
        <v>12094</v>
      </c>
      <c r="V1559" t="s">
        <v>157</v>
      </c>
      <c r="W1559" t="s">
        <v>394</v>
      </c>
      <c r="X1559" t="s">
        <v>394</v>
      </c>
      <c r="Y1559" t="s">
        <v>394</v>
      </c>
      <c r="Z1559" t="s">
        <v>1096</v>
      </c>
      <c r="AA1559" t="s">
        <v>11945</v>
      </c>
      <c r="AB1559" t="s">
        <v>44</v>
      </c>
      <c r="AC1559" t="s">
        <v>27</v>
      </c>
      <c r="AD1559" t="s">
        <v>19436</v>
      </c>
      <c r="AE1559">
        <v>1</v>
      </c>
      <c r="AF1559">
        <v>510</v>
      </c>
      <c r="AH1559" t="s">
        <v>18963</v>
      </c>
      <c r="AI1559" t="s">
        <v>19343</v>
      </c>
      <c r="AJ1559" t="s">
        <v>19343</v>
      </c>
      <c r="AK1559" s="8" t="s">
        <v>19372</v>
      </c>
      <c r="AL1559" s="8" t="s">
        <v>19344</v>
      </c>
    </row>
    <row r="1560" spans="1:38" hidden="1" x14ac:dyDescent="0.25">
      <c r="A1560" t="s">
        <v>11946</v>
      </c>
      <c r="B1560" t="s">
        <v>1525</v>
      </c>
      <c r="H1560" t="s">
        <v>12095</v>
      </c>
      <c r="I1560" t="s">
        <v>12096</v>
      </c>
      <c r="J1560" t="s">
        <v>35</v>
      </c>
      <c r="K1560" t="s">
        <v>40</v>
      </c>
      <c r="L1560" t="s">
        <v>12097</v>
      </c>
      <c r="M1560" t="s">
        <v>12098</v>
      </c>
      <c r="N1560">
        <v>5280376</v>
      </c>
      <c r="O1560">
        <v>141</v>
      </c>
      <c r="P1560">
        <v>116763</v>
      </c>
      <c r="Q1560">
        <v>550</v>
      </c>
      <c r="R1560" t="s">
        <v>84</v>
      </c>
      <c r="S1560" t="s">
        <v>85</v>
      </c>
      <c r="T1560" t="s">
        <v>12099</v>
      </c>
      <c r="U1560" t="s">
        <v>12100</v>
      </c>
      <c r="V1560" t="s">
        <v>1532</v>
      </c>
      <c r="W1560" t="s">
        <v>1533</v>
      </c>
      <c r="X1560" t="s">
        <v>1534</v>
      </c>
      <c r="Y1560" t="s">
        <v>1534</v>
      </c>
      <c r="Z1560" t="s">
        <v>1535</v>
      </c>
      <c r="AA1560" t="s">
        <v>11946</v>
      </c>
      <c r="AB1560" t="s">
        <v>44</v>
      </c>
      <c r="AC1560" t="s">
        <v>27</v>
      </c>
      <c r="AD1560" t="s">
        <v>19412</v>
      </c>
      <c r="AE1560" t="s">
        <v>46</v>
      </c>
      <c r="AF1560" t="s">
        <v>47</v>
      </c>
      <c r="AH1560" t="s">
        <v>18955</v>
      </c>
      <c r="AI1560" t="s">
        <v>19343</v>
      </c>
      <c r="AJ1560" t="s">
        <v>19343</v>
      </c>
      <c r="AK1560" s="8" t="s">
        <v>47</v>
      </c>
      <c r="AL1560" s="8" t="s">
        <v>19344</v>
      </c>
    </row>
    <row r="1561" spans="1:38" hidden="1" x14ac:dyDescent="0.25">
      <c r="A1561" t="s">
        <v>11947</v>
      </c>
      <c r="H1561" t="s">
        <v>12101</v>
      </c>
      <c r="I1561" t="s">
        <v>12102</v>
      </c>
      <c r="J1561" t="s">
        <v>51</v>
      </c>
      <c r="K1561" t="s">
        <v>40</v>
      </c>
      <c r="L1561" t="s">
        <v>12103</v>
      </c>
      <c r="M1561" t="s">
        <v>12104</v>
      </c>
      <c r="N1561">
        <v>5280387</v>
      </c>
      <c r="O1561">
        <v>79</v>
      </c>
      <c r="P1561">
        <v>261607</v>
      </c>
      <c r="Q1561">
        <v>2080662</v>
      </c>
      <c r="R1561" t="s">
        <v>12105</v>
      </c>
      <c r="S1561" t="s">
        <v>12106</v>
      </c>
      <c r="T1561" t="s">
        <v>12107</v>
      </c>
      <c r="U1561" t="s">
        <v>12108</v>
      </c>
      <c r="V1561" t="s">
        <v>3546</v>
      </c>
      <c r="W1561" t="s">
        <v>3569</v>
      </c>
      <c r="X1561" t="s">
        <v>3569</v>
      </c>
      <c r="Y1561" t="s">
        <v>3569</v>
      </c>
      <c r="Z1561" t="s">
        <v>3570</v>
      </c>
      <c r="AA1561" t="s">
        <v>11947</v>
      </c>
      <c r="AB1561" t="s">
        <v>44</v>
      </c>
      <c r="AC1561" t="s">
        <v>27</v>
      </c>
      <c r="AD1561" t="s">
        <v>19423</v>
      </c>
      <c r="AE1561" t="s">
        <v>46</v>
      </c>
      <c r="AF1561">
        <v>53</v>
      </c>
      <c r="AH1561" t="s">
        <v>19097</v>
      </c>
      <c r="AI1561" t="s">
        <v>19343</v>
      </c>
      <c r="AJ1561" t="s">
        <v>19343</v>
      </c>
      <c r="AK1561" s="8" t="s">
        <v>19372</v>
      </c>
      <c r="AL1561" s="8" t="s">
        <v>19344</v>
      </c>
    </row>
    <row r="1562" spans="1:38" hidden="1" x14ac:dyDescent="0.25">
      <c r="A1562" t="s">
        <v>11948</v>
      </c>
      <c r="B1562" t="s">
        <v>322</v>
      </c>
      <c r="C1562" t="s">
        <v>149</v>
      </c>
      <c r="H1562" t="s">
        <v>12109</v>
      </c>
      <c r="I1562" t="s">
        <v>12110</v>
      </c>
      <c r="J1562" t="s">
        <v>35</v>
      </c>
      <c r="K1562" t="s">
        <v>40</v>
      </c>
      <c r="L1562" t="s">
        <v>12111</v>
      </c>
      <c r="M1562" t="s">
        <v>12112</v>
      </c>
      <c r="N1562">
        <v>5280397</v>
      </c>
      <c r="O1562">
        <v>103</v>
      </c>
      <c r="P1562">
        <v>127402</v>
      </c>
      <c r="Q1562">
        <v>550</v>
      </c>
      <c r="R1562" t="s">
        <v>84</v>
      </c>
      <c r="S1562" t="s">
        <v>85</v>
      </c>
      <c r="T1562" t="s">
        <v>12113</v>
      </c>
      <c r="U1562" t="s">
        <v>12114</v>
      </c>
      <c r="V1562" t="s">
        <v>329</v>
      </c>
      <c r="W1562" t="s">
        <v>1878</v>
      </c>
      <c r="X1562" t="s">
        <v>331</v>
      </c>
      <c r="Y1562" t="s">
        <v>331</v>
      </c>
      <c r="Z1562" t="s">
        <v>703</v>
      </c>
      <c r="AA1562" t="s">
        <v>11948</v>
      </c>
      <c r="AB1562" t="s">
        <v>44</v>
      </c>
      <c r="AC1562" t="s">
        <v>27</v>
      </c>
      <c r="AD1562" t="s">
        <v>19412</v>
      </c>
      <c r="AE1562" t="s">
        <v>46</v>
      </c>
      <c r="AF1562">
        <v>519</v>
      </c>
      <c r="AH1562" t="s">
        <v>18964</v>
      </c>
      <c r="AI1562" t="s">
        <v>19344</v>
      </c>
      <c r="AJ1562" t="s">
        <v>19343</v>
      </c>
      <c r="AK1562" s="8" t="s">
        <v>47</v>
      </c>
      <c r="AL1562" s="8" t="s">
        <v>19344</v>
      </c>
    </row>
    <row r="1563" spans="1:38" hidden="1" x14ac:dyDescent="0.25">
      <c r="A1563" t="s">
        <v>11949</v>
      </c>
      <c r="B1563" t="s">
        <v>322</v>
      </c>
      <c r="C1563" t="s">
        <v>149</v>
      </c>
      <c r="H1563" t="s">
        <v>12115</v>
      </c>
      <c r="I1563" t="s">
        <v>12116</v>
      </c>
      <c r="J1563" t="s">
        <v>35</v>
      </c>
      <c r="K1563" t="s">
        <v>40</v>
      </c>
      <c r="L1563" t="s">
        <v>12117</v>
      </c>
      <c r="M1563" t="s">
        <v>12118</v>
      </c>
      <c r="N1563">
        <v>5282143</v>
      </c>
      <c r="O1563">
        <v>81</v>
      </c>
      <c r="P1563">
        <v>222229</v>
      </c>
      <c r="Q1563">
        <v>550</v>
      </c>
      <c r="R1563" t="s">
        <v>84</v>
      </c>
      <c r="S1563" t="s">
        <v>85</v>
      </c>
      <c r="T1563" t="s">
        <v>12119</v>
      </c>
      <c r="U1563" t="s">
        <v>12120</v>
      </c>
      <c r="V1563" t="s">
        <v>329</v>
      </c>
      <c r="W1563" t="s">
        <v>1878</v>
      </c>
      <c r="X1563" t="s">
        <v>331</v>
      </c>
      <c r="Y1563" t="s">
        <v>331</v>
      </c>
      <c r="Z1563" t="s">
        <v>332</v>
      </c>
      <c r="AA1563" t="s">
        <v>11949</v>
      </c>
      <c r="AB1563" t="s">
        <v>44</v>
      </c>
      <c r="AC1563" t="s">
        <v>27</v>
      </c>
      <c r="AD1563" t="s">
        <v>19436</v>
      </c>
      <c r="AE1563">
        <v>1</v>
      </c>
      <c r="AF1563">
        <v>133</v>
      </c>
      <c r="AH1563" t="s">
        <v>18964</v>
      </c>
      <c r="AI1563" t="s">
        <v>19344</v>
      </c>
      <c r="AJ1563" t="s">
        <v>19343</v>
      </c>
      <c r="AK1563" s="8" t="s">
        <v>47</v>
      </c>
      <c r="AL1563" s="8" t="s">
        <v>19343</v>
      </c>
    </row>
    <row r="1564" spans="1:38" hidden="1" x14ac:dyDescent="0.25">
      <c r="A1564" t="s">
        <v>11950</v>
      </c>
      <c r="B1564" t="s">
        <v>322</v>
      </c>
      <c r="C1564" t="s">
        <v>149</v>
      </c>
      <c r="H1564" t="s">
        <v>12121</v>
      </c>
      <c r="I1564" t="s">
        <v>12122</v>
      </c>
      <c r="J1564" t="s">
        <v>35</v>
      </c>
      <c r="K1564" t="s">
        <v>40</v>
      </c>
      <c r="L1564" t="s">
        <v>12123</v>
      </c>
      <c r="M1564" t="s">
        <v>12124</v>
      </c>
      <c r="N1564">
        <v>5283083</v>
      </c>
      <c r="O1564">
        <v>95</v>
      </c>
      <c r="P1564">
        <v>142484</v>
      </c>
      <c r="Q1564">
        <v>550</v>
      </c>
      <c r="R1564" t="s">
        <v>84</v>
      </c>
      <c r="S1564" t="s">
        <v>85</v>
      </c>
      <c r="T1564" t="s">
        <v>12125</v>
      </c>
      <c r="U1564" t="s">
        <v>12126</v>
      </c>
      <c r="V1564" t="s">
        <v>329</v>
      </c>
      <c r="W1564" t="s">
        <v>1878</v>
      </c>
      <c r="X1564" t="s">
        <v>331</v>
      </c>
      <c r="Y1564" t="s">
        <v>331</v>
      </c>
      <c r="Z1564" t="s">
        <v>332</v>
      </c>
      <c r="AA1564" t="s">
        <v>11950</v>
      </c>
      <c r="AB1564" t="s">
        <v>44</v>
      </c>
      <c r="AC1564" t="s">
        <v>27</v>
      </c>
      <c r="AD1564" t="s">
        <v>19436</v>
      </c>
      <c r="AE1564">
        <v>3</v>
      </c>
      <c r="AF1564">
        <v>171</v>
      </c>
      <c r="AH1564" t="s">
        <v>19024</v>
      </c>
      <c r="AI1564" t="s">
        <v>19344</v>
      </c>
      <c r="AJ1564" t="s">
        <v>19343</v>
      </c>
      <c r="AK1564" s="8" t="s">
        <v>19383</v>
      </c>
      <c r="AL1564" s="8" t="s">
        <v>19343</v>
      </c>
    </row>
    <row r="1565" spans="1:38" hidden="1" x14ac:dyDescent="0.25">
      <c r="A1565" t="s">
        <v>11951</v>
      </c>
      <c r="B1565" t="s">
        <v>369</v>
      </c>
      <c r="C1565" t="s">
        <v>149</v>
      </c>
      <c r="D1565" t="s">
        <v>286</v>
      </c>
      <c r="F1565" t="s">
        <v>8348</v>
      </c>
      <c r="H1565" t="s">
        <v>12127</v>
      </c>
      <c r="I1565" t="s">
        <v>12128</v>
      </c>
      <c r="J1565" t="s">
        <v>51</v>
      </c>
      <c r="K1565" t="s">
        <v>40</v>
      </c>
      <c r="L1565">
        <v>171</v>
      </c>
      <c r="M1565" t="s">
        <v>12129</v>
      </c>
      <c r="N1565">
        <v>5283226</v>
      </c>
      <c r="O1565">
        <v>6</v>
      </c>
      <c r="P1565">
        <v>4811056</v>
      </c>
      <c r="Q1565">
        <v>158836</v>
      </c>
      <c r="R1565" t="s">
        <v>71</v>
      </c>
      <c r="S1565" t="s">
        <v>72</v>
      </c>
      <c r="T1565" t="s">
        <v>12130</v>
      </c>
      <c r="U1565" t="s">
        <v>12131</v>
      </c>
      <c r="V1565" t="s">
        <v>8354</v>
      </c>
      <c r="W1565" t="s">
        <v>7660</v>
      </c>
      <c r="X1565" t="s">
        <v>7660</v>
      </c>
      <c r="Y1565" t="s">
        <v>7660</v>
      </c>
      <c r="Z1565" t="s">
        <v>77</v>
      </c>
      <c r="AA1565" t="s">
        <v>11951</v>
      </c>
      <c r="AB1565" t="s">
        <v>44</v>
      </c>
      <c r="AC1565" t="s">
        <v>27</v>
      </c>
      <c r="AD1565" t="s">
        <v>19436</v>
      </c>
      <c r="AE1565">
        <v>3</v>
      </c>
      <c r="AF1565">
        <v>171</v>
      </c>
      <c r="AH1565" t="s">
        <v>19165</v>
      </c>
      <c r="AI1565" t="s">
        <v>19344</v>
      </c>
      <c r="AJ1565" t="s">
        <v>19343</v>
      </c>
      <c r="AK1565" s="8" t="s">
        <v>19383</v>
      </c>
      <c r="AL1565" s="8" t="s">
        <v>19343</v>
      </c>
    </row>
    <row r="1566" spans="1:38" hidden="1" x14ac:dyDescent="0.25">
      <c r="A1566" t="s">
        <v>11952</v>
      </c>
      <c r="B1566" t="s">
        <v>421</v>
      </c>
      <c r="C1566" t="s">
        <v>149</v>
      </c>
      <c r="H1566" t="s">
        <v>12132</v>
      </c>
      <c r="I1566" t="s">
        <v>12133</v>
      </c>
      <c r="J1566" t="s">
        <v>51</v>
      </c>
      <c r="K1566" t="s">
        <v>40</v>
      </c>
      <c r="L1566" t="s">
        <v>12134</v>
      </c>
      <c r="M1566" t="s">
        <v>12135</v>
      </c>
      <c r="N1566">
        <v>5283248</v>
      </c>
      <c r="O1566">
        <v>136</v>
      </c>
      <c r="P1566">
        <v>201108</v>
      </c>
      <c r="Q1566">
        <v>1296536</v>
      </c>
      <c r="R1566" t="s">
        <v>191</v>
      </c>
      <c r="S1566" t="s">
        <v>72</v>
      </c>
      <c r="T1566" t="s">
        <v>12136</v>
      </c>
      <c r="U1566" t="s">
        <v>12137</v>
      </c>
      <c r="V1566" t="s">
        <v>245</v>
      </c>
      <c r="W1566" t="s">
        <v>246</v>
      </c>
      <c r="X1566" t="s">
        <v>246</v>
      </c>
      <c r="Y1566" t="s">
        <v>246</v>
      </c>
      <c r="Z1566" t="s">
        <v>247</v>
      </c>
      <c r="AA1566" t="s">
        <v>11952</v>
      </c>
      <c r="AB1566" t="s">
        <v>44</v>
      </c>
      <c r="AC1566" t="s">
        <v>27</v>
      </c>
      <c r="AD1566" t="s">
        <v>19436</v>
      </c>
      <c r="AE1566">
        <v>1</v>
      </c>
      <c r="AF1566">
        <v>88</v>
      </c>
      <c r="AH1566" t="s">
        <v>19125</v>
      </c>
      <c r="AI1566" t="s">
        <v>19343</v>
      </c>
      <c r="AJ1566" t="s">
        <v>19343</v>
      </c>
      <c r="AK1566" s="8" t="s">
        <v>47</v>
      </c>
      <c r="AL1566" s="8" t="s">
        <v>19344</v>
      </c>
    </row>
    <row r="1567" spans="1:38" hidden="1" x14ac:dyDescent="0.25">
      <c r="A1567" t="s">
        <v>11953</v>
      </c>
      <c r="B1567" t="s">
        <v>12138</v>
      </c>
      <c r="C1567" t="s">
        <v>248</v>
      </c>
      <c r="H1567" t="s">
        <v>12139</v>
      </c>
      <c r="I1567" t="s">
        <v>12140</v>
      </c>
      <c r="J1567" t="s">
        <v>35</v>
      </c>
      <c r="K1567" t="s">
        <v>40</v>
      </c>
      <c r="L1567" t="s">
        <v>12141</v>
      </c>
      <c r="M1567" t="s">
        <v>12142</v>
      </c>
      <c r="N1567">
        <v>5283674</v>
      </c>
      <c r="O1567">
        <v>15</v>
      </c>
      <c r="P1567">
        <v>989705</v>
      </c>
      <c r="Q1567">
        <v>1329836</v>
      </c>
      <c r="R1567" t="s">
        <v>12143</v>
      </c>
      <c r="S1567" t="s">
        <v>12144</v>
      </c>
      <c r="T1567" t="s">
        <v>12145</v>
      </c>
      <c r="U1567" t="s">
        <v>12146</v>
      </c>
      <c r="V1567" t="s">
        <v>553</v>
      </c>
      <c r="W1567" t="s">
        <v>767</v>
      </c>
      <c r="X1567" t="s">
        <v>767</v>
      </c>
      <c r="Y1567" t="s">
        <v>767</v>
      </c>
      <c r="Z1567" t="s">
        <v>321</v>
      </c>
      <c r="AA1567" t="s">
        <v>11953</v>
      </c>
      <c r="AB1567" t="s">
        <v>44</v>
      </c>
      <c r="AC1567" t="s">
        <v>27</v>
      </c>
      <c r="AD1567" t="s">
        <v>19436</v>
      </c>
      <c r="AE1567">
        <v>3</v>
      </c>
      <c r="AF1567">
        <v>171</v>
      </c>
      <c r="AH1567" t="s">
        <v>19024</v>
      </c>
      <c r="AI1567" t="s">
        <v>19344</v>
      </c>
      <c r="AJ1567" t="s">
        <v>19343</v>
      </c>
      <c r="AK1567" s="8" t="s">
        <v>19383</v>
      </c>
      <c r="AL1567" s="8" t="s">
        <v>19343</v>
      </c>
    </row>
    <row r="1568" spans="1:38" hidden="1" x14ac:dyDescent="0.25">
      <c r="A1568" t="s">
        <v>11954</v>
      </c>
      <c r="B1568" t="s">
        <v>1097</v>
      </c>
      <c r="H1568" t="s">
        <v>12147</v>
      </c>
      <c r="I1568" t="s">
        <v>12148</v>
      </c>
      <c r="J1568" t="s">
        <v>51</v>
      </c>
      <c r="K1568" t="s">
        <v>40</v>
      </c>
      <c r="L1568" t="s">
        <v>12149</v>
      </c>
      <c r="M1568" t="s">
        <v>12150</v>
      </c>
      <c r="N1568">
        <v>5284485</v>
      </c>
      <c r="O1568">
        <v>48</v>
      </c>
      <c r="P1568">
        <v>248026</v>
      </c>
      <c r="Q1568">
        <v>2497434</v>
      </c>
      <c r="R1568" t="s">
        <v>12151</v>
      </c>
      <c r="S1568" t="s">
        <v>12152</v>
      </c>
      <c r="T1568" t="s">
        <v>12153</v>
      </c>
      <c r="U1568" t="s">
        <v>12154</v>
      </c>
      <c r="V1568" t="s">
        <v>245</v>
      </c>
      <c r="W1568" t="s">
        <v>246</v>
      </c>
      <c r="X1568" t="s">
        <v>246</v>
      </c>
      <c r="Y1568" t="s">
        <v>246</v>
      </c>
      <c r="Z1568" t="s">
        <v>247</v>
      </c>
      <c r="AA1568" t="s">
        <v>11954</v>
      </c>
      <c r="AB1568" t="s">
        <v>44</v>
      </c>
      <c r="AC1568" t="s">
        <v>27</v>
      </c>
      <c r="AD1568" t="s">
        <v>19412</v>
      </c>
      <c r="AE1568" t="s">
        <v>46</v>
      </c>
      <c r="AF1568" t="s">
        <v>47</v>
      </c>
      <c r="AH1568" t="s">
        <v>40</v>
      </c>
      <c r="AI1568" t="s">
        <v>19343</v>
      </c>
      <c r="AJ1568" t="s">
        <v>19343</v>
      </c>
      <c r="AK1568" s="8" t="s">
        <v>47</v>
      </c>
      <c r="AL1568" s="8" t="s">
        <v>19344</v>
      </c>
    </row>
    <row r="1569" spans="1:38" hidden="1" x14ac:dyDescent="0.25">
      <c r="A1569" t="s">
        <v>11955</v>
      </c>
      <c r="B1569" t="s">
        <v>6322</v>
      </c>
      <c r="C1569" t="s">
        <v>248</v>
      </c>
      <c r="H1569" t="s">
        <v>12155</v>
      </c>
      <c r="I1569" t="s">
        <v>12156</v>
      </c>
      <c r="J1569" t="s">
        <v>35</v>
      </c>
      <c r="K1569" t="s">
        <v>40</v>
      </c>
      <c r="L1569" t="s">
        <v>12157</v>
      </c>
      <c r="M1569" t="s">
        <v>12158</v>
      </c>
      <c r="N1569">
        <v>5284512</v>
      </c>
      <c r="O1569">
        <v>16</v>
      </c>
      <c r="P1569">
        <v>657112</v>
      </c>
      <c r="Q1569">
        <v>1329824</v>
      </c>
      <c r="R1569" t="s">
        <v>12159</v>
      </c>
      <c r="S1569" t="s">
        <v>12160</v>
      </c>
      <c r="T1569" t="s">
        <v>12161</v>
      </c>
      <c r="U1569" t="s">
        <v>12162</v>
      </c>
      <c r="V1569" t="s">
        <v>553</v>
      </c>
      <c r="W1569" t="s">
        <v>767</v>
      </c>
      <c r="X1569" t="s">
        <v>767</v>
      </c>
      <c r="Y1569" t="s">
        <v>767</v>
      </c>
      <c r="Z1569" t="s">
        <v>321</v>
      </c>
      <c r="AA1569" t="s">
        <v>11955</v>
      </c>
      <c r="AB1569" t="s">
        <v>44</v>
      </c>
      <c r="AC1569" t="s">
        <v>27</v>
      </c>
      <c r="AD1569" t="s">
        <v>19436</v>
      </c>
      <c r="AE1569">
        <v>1</v>
      </c>
      <c r="AF1569">
        <v>93</v>
      </c>
      <c r="AH1569" t="s">
        <v>19004</v>
      </c>
      <c r="AI1569" t="s">
        <v>19344</v>
      </c>
      <c r="AJ1569" t="s">
        <v>19343</v>
      </c>
      <c r="AK1569" s="8" t="s">
        <v>19366</v>
      </c>
      <c r="AL1569" s="8" t="s">
        <v>19344</v>
      </c>
    </row>
    <row r="1570" spans="1:38" hidden="1" x14ac:dyDescent="0.25">
      <c r="A1570" t="s">
        <v>11956</v>
      </c>
      <c r="B1570" t="s">
        <v>322</v>
      </c>
      <c r="C1570" t="s">
        <v>149</v>
      </c>
      <c r="H1570" t="s">
        <v>12163</v>
      </c>
      <c r="I1570" t="s">
        <v>12164</v>
      </c>
      <c r="J1570" t="s">
        <v>35</v>
      </c>
      <c r="K1570" t="s">
        <v>40</v>
      </c>
      <c r="L1570" t="s">
        <v>12165</v>
      </c>
      <c r="M1570" t="s">
        <v>12166</v>
      </c>
      <c r="N1570">
        <v>5284765</v>
      </c>
      <c r="O1570">
        <v>105</v>
      </c>
      <c r="P1570">
        <v>137668</v>
      </c>
      <c r="Q1570">
        <v>550</v>
      </c>
      <c r="R1570" t="s">
        <v>84</v>
      </c>
      <c r="S1570" t="s">
        <v>85</v>
      </c>
      <c r="T1570" t="s">
        <v>12167</v>
      </c>
      <c r="U1570" t="s">
        <v>12168</v>
      </c>
      <c r="V1570" t="s">
        <v>329</v>
      </c>
      <c r="W1570" t="s">
        <v>1878</v>
      </c>
      <c r="X1570" t="s">
        <v>331</v>
      </c>
      <c r="Y1570" t="s">
        <v>331</v>
      </c>
      <c r="Z1570" t="s">
        <v>1499</v>
      </c>
      <c r="AA1570" t="s">
        <v>11956</v>
      </c>
      <c r="AB1570" t="s">
        <v>44</v>
      </c>
      <c r="AC1570" t="s">
        <v>27</v>
      </c>
      <c r="AD1570" t="s">
        <v>19436</v>
      </c>
      <c r="AE1570">
        <v>3</v>
      </c>
      <c r="AF1570">
        <v>171</v>
      </c>
      <c r="AH1570" t="s">
        <v>19024</v>
      </c>
      <c r="AI1570" t="s">
        <v>19344</v>
      </c>
      <c r="AJ1570" t="s">
        <v>19343</v>
      </c>
      <c r="AK1570" s="8" t="s">
        <v>19383</v>
      </c>
      <c r="AL1570" s="8" t="s">
        <v>19343</v>
      </c>
    </row>
    <row r="1571" spans="1:38" hidden="1" x14ac:dyDescent="0.25">
      <c r="A1571" t="s">
        <v>11957</v>
      </c>
      <c r="B1571" t="s">
        <v>322</v>
      </c>
      <c r="C1571" t="s">
        <v>149</v>
      </c>
      <c r="H1571" t="s">
        <v>12169</v>
      </c>
      <c r="I1571" t="s">
        <v>12170</v>
      </c>
      <c r="J1571" t="s">
        <v>35</v>
      </c>
      <c r="K1571" t="s">
        <v>40</v>
      </c>
      <c r="L1571" t="s">
        <v>12171</v>
      </c>
      <c r="M1571" t="s">
        <v>12172</v>
      </c>
      <c r="N1571">
        <v>5284963</v>
      </c>
      <c r="O1571">
        <v>85</v>
      </c>
      <c r="P1571">
        <v>219041</v>
      </c>
      <c r="Q1571">
        <v>550</v>
      </c>
      <c r="R1571" t="s">
        <v>84</v>
      </c>
      <c r="S1571" t="s">
        <v>85</v>
      </c>
      <c r="T1571" t="s">
        <v>12173</v>
      </c>
      <c r="U1571" t="s">
        <v>12174</v>
      </c>
      <c r="V1571" t="s">
        <v>329</v>
      </c>
      <c r="W1571" t="s">
        <v>1878</v>
      </c>
      <c r="X1571" t="s">
        <v>331</v>
      </c>
      <c r="Y1571" t="s">
        <v>331</v>
      </c>
      <c r="Z1571" t="s">
        <v>332</v>
      </c>
      <c r="AA1571" t="s">
        <v>11957</v>
      </c>
      <c r="AB1571" t="s">
        <v>44</v>
      </c>
      <c r="AC1571" t="s">
        <v>27</v>
      </c>
      <c r="AD1571" t="s">
        <v>19436</v>
      </c>
      <c r="AE1571">
        <v>1</v>
      </c>
      <c r="AF1571">
        <v>133</v>
      </c>
      <c r="AH1571" t="s">
        <v>18964</v>
      </c>
      <c r="AI1571" t="s">
        <v>19344</v>
      </c>
      <c r="AJ1571" t="s">
        <v>19343</v>
      </c>
      <c r="AK1571" s="8" t="s">
        <v>47</v>
      </c>
      <c r="AL1571" s="8" t="s">
        <v>19343</v>
      </c>
    </row>
    <row r="1572" spans="1:38" hidden="1" x14ac:dyDescent="0.25">
      <c r="A1572" t="s">
        <v>12175</v>
      </c>
      <c r="C1572" t="s">
        <v>149</v>
      </c>
      <c r="H1572" t="s">
        <v>12190</v>
      </c>
      <c r="I1572" t="s">
        <v>12191</v>
      </c>
      <c r="J1572" t="s">
        <v>51</v>
      </c>
      <c r="K1572" t="s">
        <v>40</v>
      </c>
      <c r="L1572" t="s">
        <v>12192</v>
      </c>
      <c r="M1572" t="s">
        <v>12193</v>
      </c>
      <c r="N1572">
        <v>5286021</v>
      </c>
      <c r="O1572">
        <v>121</v>
      </c>
      <c r="P1572">
        <v>488182</v>
      </c>
      <c r="Q1572">
        <v>158836</v>
      </c>
      <c r="R1572" t="s">
        <v>71</v>
      </c>
      <c r="S1572" t="s">
        <v>72</v>
      </c>
      <c r="T1572" t="s">
        <v>12194</v>
      </c>
      <c r="U1572" t="s">
        <v>12195</v>
      </c>
      <c r="V1572" t="s">
        <v>895</v>
      </c>
      <c r="W1572" t="s">
        <v>896</v>
      </c>
      <c r="X1572" t="s">
        <v>896</v>
      </c>
      <c r="Y1572" t="s">
        <v>896</v>
      </c>
      <c r="Z1572" t="s">
        <v>1144</v>
      </c>
      <c r="AA1572" t="s">
        <v>12175</v>
      </c>
      <c r="AB1572" t="s">
        <v>44</v>
      </c>
      <c r="AC1572" t="s">
        <v>27</v>
      </c>
      <c r="AD1572" t="s">
        <v>19436</v>
      </c>
      <c r="AE1572">
        <v>3</v>
      </c>
      <c r="AF1572">
        <v>114</v>
      </c>
      <c r="AH1572" t="s">
        <v>19166</v>
      </c>
      <c r="AI1572" t="s">
        <v>19343</v>
      </c>
      <c r="AJ1572" t="s">
        <v>19343</v>
      </c>
      <c r="AK1572" s="8" t="s">
        <v>19375</v>
      </c>
      <c r="AL1572" s="8" t="s">
        <v>19343</v>
      </c>
    </row>
    <row r="1573" spans="1:38" hidden="1" x14ac:dyDescent="0.25">
      <c r="A1573" t="s">
        <v>12176</v>
      </c>
      <c r="B1573" t="s">
        <v>248</v>
      </c>
      <c r="C1573" t="s">
        <v>248</v>
      </c>
      <c r="D1573" t="s">
        <v>248</v>
      </c>
      <c r="F1573" t="s">
        <v>248</v>
      </c>
      <c r="H1573" t="s">
        <v>12196</v>
      </c>
      <c r="I1573" t="s">
        <v>12197</v>
      </c>
      <c r="J1573" t="s">
        <v>456</v>
      </c>
      <c r="K1573" t="s">
        <v>40</v>
      </c>
      <c r="L1573" t="s">
        <v>12198</v>
      </c>
      <c r="M1573" t="s">
        <v>40</v>
      </c>
      <c r="N1573">
        <v>5286422</v>
      </c>
      <c r="O1573">
        <v>6</v>
      </c>
      <c r="P1573">
        <v>5018145</v>
      </c>
      <c r="Q1573">
        <v>158836</v>
      </c>
      <c r="R1573" t="s">
        <v>71</v>
      </c>
      <c r="S1573" t="s">
        <v>72</v>
      </c>
      <c r="T1573" t="s">
        <v>12199</v>
      </c>
      <c r="U1573" t="s">
        <v>12200</v>
      </c>
      <c r="V1573" t="s">
        <v>5636</v>
      </c>
      <c r="W1573" t="s">
        <v>12201</v>
      </c>
      <c r="X1573" t="s">
        <v>12201</v>
      </c>
      <c r="Y1573" t="s">
        <v>12201</v>
      </c>
      <c r="Z1573" t="s">
        <v>2483</v>
      </c>
      <c r="AA1573" t="s">
        <v>12176</v>
      </c>
      <c r="AB1573" t="s">
        <v>44</v>
      </c>
      <c r="AC1573" t="s">
        <v>27</v>
      </c>
      <c r="AD1573" t="s">
        <v>19436</v>
      </c>
      <c r="AE1573">
        <v>1</v>
      </c>
      <c r="AF1573">
        <v>93</v>
      </c>
      <c r="AH1573" t="s">
        <v>18931</v>
      </c>
      <c r="AI1573" t="s">
        <v>19343</v>
      </c>
      <c r="AJ1573" t="s">
        <v>19343</v>
      </c>
      <c r="AK1573" s="8" t="s">
        <v>19375</v>
      </c>
      <c r="AL1573" s="8" t="s">
        <v>19344</v>
      </c>
    </row>
    <row r="1574" spans="1:38" hidden="1" x14ac:dyDescent="0.25">
      <c r="A1574" t="s">
        <v>12177</v>
      </c>
      <c r="B1574" t="s">
        <v>177</v>
      </c>
      <c r="C1574" t="s">
        <v>149</v>
      </c>
      <c r="F1574" t="s">
        <v>2801</v>
      </c>
      <c r="H1574" t="s">
        <v>12202</v>
      </c>
      <c r="I1574" t="s">
        <v>12203</v>
      </c>
      <c r="J1574" t="s">
        <v>51</v>
      </c>
      <c r="K1574" t="s">
        <v>40</v>
      </c>
      <c r="L1574" t="s">
        <v>12204</v>
      </c>
      <c r="M1574" t="s">
        <v>12205</v>
      </c>
      <c r="N1574">
        <v>5287051</v>
      </c>
      <c r="O1574">
        <v>150</v>
      </c>
      <c r="P1574">
        <v>144216</v>
      </c>
      <c r="Q1574">
        <v>2494701</v>
      </c>
      <c r="R1574" t="s">
        <v>5524</v>
      </c>
      <c r="S1574" t="s">
        <v>5525</v>
      </c>
      <c r="T1574" t="s">
        <v>12206</v>
      </c>
      <c r="U1574" t="s">
        <v>12207</v>
      </c>
      <c r="V1574" t="s">
        <v>157</v>
      </c>
      <c r="W1574" t="s">
        <v>2808</v>
      </c>
      <c r="X1574" t="s">
        <v>2808</v>
      </c>
      <c r="Y1574" t="s">
        <v>2808</v>
      </c>
      <c r="Z1574" t="s">
        <v>259</v>
      </c>
      <c r="AA1574" t="s">
        <v>12177</v>
      </c>
      <c r="AB1574" t="s">
        <v>44</v>
      </c>
      <c r="AC1574" t="s">
        <v>27</v>
      </c>
      <c r="AD1574" t="s">
        <v>19425</v>
      </c>
      <c r="AE1574" t="s">
        <v>46</v>
      </c>
      <c r="AF1574">
        <v>414</v>
      </c>
      <c r="AH1574" t="s">
        <v>19167</v>
      </c>
      <c r="AI1574" t="s">
        <v>19343</v>
      </c>
      <c r="AJ1574" t="s">
        <v>19343</v>
      </c>
      <c r="AK1574" s="8" t="s">
        <v>19372</v>
      </c>
      <c r="AL1574" s="8" t="s">
        <v>19344</v>
      </c>
    </row>
    <row r="1575" spans="1:38" hidden="1" x14ac:dyDescent="0.25">
      <c r="A1575" t="s">
        <v>12178</v>
      </c>
      <c r="B1575" t="s">
        <v>2318</v>
      </c>
      <c r="C1575" t="s">
        <v>149</v>
      </c>
      <c r="F1575" t="s">
        <v>2801</v>
      </c>
      <c r="H1575" t="s">
        <v>12208</v>
      </c>
      <c r="I1575" t="s">
        <v>12209</v>
      </c>
      <c r="J1575" t="s">
        <v>51</v>
      </c>
      <c r="K1575" t="s">
        <v>40</v>
      </c>
      <c r="L1575" t="s">
        <v>12210</v>
      </c>
      <c r="M1575" t="s">
        <v>12211</v>
      </c>
      <c r="N1575">
        <v>5287234</v>
      </c>
      <c r="O1575">
        <v>155</v>
      </c>
      <c r="P1575">
        <v>169071</v>
      </c>
      <c r="Q1575">
        <v>299766</v>
      </c>
      <c r="R1575" t="s">
        <v>733</v>
      </c>
      <c r="S1575" t="s">
        <v>72</v>
      </c>
      <c r="T1575" t="s">
        <v>12212</v>
      </c>
      <c r="U1575" t="s">
        <v>12213</v>
      </c>
      <c r="V1575" t="s">
        <v>157</v>
      </c>
      <c r="W1575" t="s">
        <v>2808</v>
      </c>
      <c r="X1575" t="s">
        <v>2808</v>
      </c>
      <c r="Y1575" t="s">
        <v>2808</v>
      </c>
      <c r="Z1575" t="s">
        <v>1096</v>
      </c>
      <c r="AA1575" t="s">
        <v>12178</v>
      </c>
      <c r="AB1575" t="s">
        <v>44</v>
      </c>
      <c r="AC1575" t="s">
        <v>27</v>
      </c>
      <c r="AD1575" t="s">
        <v>19436</v>
      </c>
      <c r="AE1575">
        <v>1</v>
      </c>
      <c r="AF1575">
        <v>510</v>
      </c>
      <c r="AH1575" t="s">
        <v>19105</v>
      </c>
      <c r="AI1575" t="s">
        <v>19343</v>
      </c>
      <c r="AJ1575" t="s">
        <v>19343</v>
      </c>
      <c r="AK1575" s="8" t="s">
        <v>19372</v>
      </c>
      <c r="AL1575" s="8" t="s">
        <v>19344</v>
      </c>
    </row>
    <row r="1576" spans="1:38" hidden="1" x14ac:dyDescent="0.25">
      <c r="A1576" t="s">
        <v>12179</v>
      </c>
      <c r="H1576" t="s">
        <v>12214</v>
      </c>
      <c r="I1576" t="s">
        <v>12215</v>
      </c>
      <c r="J1576" t="s">
        <v>51</v>
      </c>
      <c r="K1576" t="s">
        <v>40</v>
      </c>
      <c r="L1576" t="s">
        <v>12216</v>
      </c>
      <c r="M1576" t="s">
        <v>12217</v>
      </c>
      <c r="N1576">
        <v>5287250</v>
      </c>
      <c r="O1576">
        <v>76</v>
      </c>
      <c r="P1576">
        <v>190500</v>
      </c>
      <c r="Q1576">
        <v>2080661</v>
      </c>
      <c r="R1576" t="s">
        <v>12218</v>
      </c>
      <c r="S1576" t="s">
        <v>12219</v>
      </c>
      <c r="T1576" t="s">
        <v>12220</v>
      </c>
      <c r="U1576" t="s">
        <v>12221</v>
      </c>
      <c r="V1576" t="s">
        <v>3546</v>
      </c>
      <c r="W1576" t="s">
        <v>3569</v>
      </c>
      <c r="X1576" t="s">
        <v>3569</v>
      </c>
      <c r="Y1576" t="s">
        <v>3569</v>
      </c>
      <c r="Z1576" t="s">
        <v>3570</v>
      </c>
      <c r="AA1576" t="s">
        <v>12179</v>
      </c>
      <c r="AB1576" t="s">
        <v>44</v>
      </c>
      <c r="AC1576" t="s">
        <v>27</v>
      </c>
      <c r="AD1576" t="s">
        <v>19423</v>
      </c>
      <c r="AE1576" t="s">
        <v>46</v>
      </c>
      <c r="AF1576">
        <v>53</v>
      </c>
      <c r="AH1576" t="s">
        <v>18966</v>
      </c>
      <c r="AI1576" t="s">
        <v>19343</v>
      </c>
      <c r="AJ1576" t="s">
        <v>19343</v>
      </c>
      <c r="AK1576" s="8" t="s">
        <v>19372</v>
      </c>
      <c r="AL1576" s="8" t="s">
        <v>19344</v>
      </c>
    </row>
    <row r="1577" spans="1:38" hidden="1" x14ac:dyDescent="0.25">
      <c r="A1577" t="s">
        <v>12180</v>
      </c>
      <c r="B1577" t="s">
        <v>248</v>
      </c>
      <c r="C1577" t="s">
        <v>149</v>
      </c>
      <c r="D1577" t="s">
        <v>7845</v>
      </c>
      <c r="F1577" t="s">
        <v>5097</v>
      </c>
      <c r="H1577" t="s">
        <v>12222</v>
      </c>
      <c r="I1577" t="s">
        <v>12223</v>
      </c>
      <c r="J1577" t="s">
        <v>51</v>
      </c>
      <c r="K1577" t="s">
        <v>40</v>
      </c>
      <c r="L1577" t="s">
        <v>12224</v>
      </c>
      <c r="M1577" t="s">
        <v>12225</v>
      </c>
      <c r="N1577">
        <v>5288220</v>
      </c>
      <c r="O1577">
        <v>340</v>
      </c>
      <c r="P1577">
        <v>83609</v>
      </c>
      <c r="Q1577">
        <v>158836</v>
      </c>
      <c r="R1577" t="s">
        <v>71</v>
      </c>
      <c r="S1577" t="s">
        <v>72</v>
      </c>
      <c r="T1577" t="s">
        <v>12226</v>
      </c>
      <c r="U1577" t="s">
        <v>12227</v>
      </c>
      <c r="V1577" t="s">
        <v>5104</v>
      </c>
      <c r="W1577" t="s">
        <v>12228</v>
      </c>
      <c r="X1577" t="s">
        <v>12229</v>
      </c>
      <c r="Y1577" t="s">
        <v>12229</v>
      </c>
      <c r="Z1577" t="s">
        <v>77</v>
      </c>
      <c r="AA1577" t="s">
        <v>12180</v>
      </c>
      <c r="AB1577" t="s">
        <v>44</v>
      </c>
      <c r="AC1577" t="s">
        <v>27</v>
      </c>
      <c r="AD1577" t="s">
        <v>19436</v>
      </c>
      <c r="AE1577">
        <v>4</v>
      </c>
      <c r="AF1577" t="s">
        <v>47</v>
      </c>
      <c r="AH1577" t="s">
        <v>18964</v>
      </c>
      <c r="AI1577" t="s">
        <v>19343</v>
      </c>
      <c r="AJ1577" t="s">
        <v>19343</v>
      </c>
      <c r="AK1577" s="8" t="s">
        <v>47</v>
      </c>
      <c r="AL1577" s="8" t="s">
        <v>19343</v>
      </c>
    </row>
    <row r="1578" spans="1:38" hidden="1" x14ac:dyDescent="0.25">
      <c r="A1578" t="s">
        <v>12181</v>
      </c>
      <c r="B1578" t="s">
        <v>387</v>
      </c>
      <c r="C1578" t="s">
        <v>149</v>
      </c>
      <c r="D1578" t="s">
        <v>1104</v>
      </c>
      <c r="E1578" t="s">
        <v>11086</v>
      </c>
      <c r="F1578" t="s">
        <v>1106</v>
      </c>
      <c r="H1578" t="s">
        <v>12230</v>
      </c>
      <c r="I1578" t="s">
        <v>12231</v>
      </c>
      <c r="J1578" t="s">
        <v>51</v>
      </c>
      <c r="K1578" t="s">
        <v>40</v>
      </c>
      <c r="L1578" t="s">
        <v>12232</v>
      </c>
      <c r="M1578" t="s">
        <v>12233</v>
      </c>
      <c r="N1578">
        <v>5288373</v>
      </c>
      <c r="O1578">
        <v>99</v>
      </c>
      <c r="P1578">
        <v>452540</v>
      </c>
      <c r="Q1578">
        <v>299766</v>
      </c>
      <c r="R1578" t="s">
        <v>733</v>
      </c>
      <c r="S1578" t="s">
        <v>72</v>
      </c>
      <c r="T1578" t="s">
        <v>12234</v>
      </c>
      <c r="U1578" t="s">
        <v>12235</v>
      </c>
      <c r="V1578" t="s">
        <v>157</v>
      </c>
      <c r="W1578" t="s">
        <v>1113</v>
      </c>
      <c r="X1578" t="s">
        <v>1113</v>
      </c>
      <c r="Y1578" t="s">
        <v>1113</v>
      </c>
      <c r="Z1578" t="s">
        <v>1114</v>
      </c>
      <c r="AA1578" t="s">
        <v>12181</v>
      </c>
      <c r="AB1578" t="s">
        <v>44</v>
      </c>
      <c r="AC1578" t="s">
        <v>27</v>
      </c>
      <c r="AD1578" t="s">
        <v>19436</v>
      </c>
      <c r="AE1578">
        <v>1</v>
      </c>
      <c r="AF1578">
        <v>93</v>
      </c>
      <c r="AH1578" t="s">
        <v>19106</v>
      </c>
      <c r="AI1578" t="s">
        <v>19343</v>
      </c>
      <c r="AJ1578" t="s">
        <v>19343</v>
      </c>
      <c r="AK1578" s="8" t="s">
        <v>19375</v>
      </c>
      <c r="AL1578" s="8" t="s">
        <v>19344</v>
      </c>
    </row>
    <row r="1579" spans="1:38" hidden="1" x14ac:dyDescent="0.25">
      <c r="A1579" t="s">
        <v>12182</v>
      </c>
      <c r="B1579" t="s">
        <v>11341</v>
      </c>
      <c r="C1579" t="s">
        <v>149</v>
      </c>
      <c r="H1579" t="s">
        <v>12236</v>
      </c>
      <c r="I1579" t="s">
        <v>12237</v>
      </c>
      <c r="J1579" t="s">
        <v>456</v>
      </c>
      <c r="K1579" t="s">
        <v>12237</v>
      </c>
      <c r="M1579" t="s">
        <v>40</v>
      </c>
      <c r="N1579">
        <v>5290194</v>
      </c>
      <c r="O1579">
        <v>4</v>
      </c>
      <c r="P1579">
        <v>4783258</v>
      </c>
      <c r="Q1579">
        <v>2027919</v>
      </c>
      <c r="R1579" t="s">
        <v>777</v>
      </c>
      <c r="S1579" t="s">
        <v>778</v>
      </c>
      <c r="T1579" t="s">
        <v>12238</v>
      </c>
      <c r="U1579" t="s">
        <v>12239</v>
      </c>
      <c r="V1579" t="s">
        <v>11346</v>
      </c>
      <c r="W1579" t="s">
        <v>7471</v>
      </c>
      <c r="X1579" t="s">
        <v>11347</v>
      </c>
      <c r="Y1579" t="s">
        <v>11347</v>
      </c>
      <c r="Z1579" t="s">
        <v>896</v>
      </c>
      <c r="AA1579" t="s">
        <v>12182</v>
      </c>
      <c r="AB1579" t="s">
        <v>44</v>
      </c>
      <c r="AC1579" t="s">
        <v>27</v>
      </c>
      <c r="AD1579" t="s">
        <v>19434</v>
      </c>
      <c r="AE1579" t="s">
        <v>46</v>
      </c>
      <c r="AF1579">
        <v>873</v>
      </c>
      <c r="AH1579" t="s">
        <v>19168</v>
      </c>
      <c r="AI1579" t="s">
        <v>19344</v>
      </c>
      <c r="AJ1579" t="s">
        <v>19343</v>
      </c>
      <c r="AK1579" s="8" t="s">
        <v>19380</v>
      </c>
      <c r="AL1579" s="8" t="s">
        <v>19343</v>
      </c>
    </row>
    <row r="1580" spans="1:38" hidden="1" x14ac:dyDescent="0.25">
      <c r="A1580" t="s">
        <v>12183</v>
      </c>
      <c r="B1580" t="s">
        <v>322</v>
      </c>
      <c r="C1580" t="s">
        <v>149</v>
      </c>
      <c r="H1580" t="s">
        <v>12240</v>
      </c>
      <c r="I1580" t="s">
        <v>12241</v>
      </c>
      <c r="J1580" t="s">
        <v>35</v>
      </c>
      <c r="K1580" t="s">
        <v>40</v>
      </c>
      <c r="L1580" t="s">
        <v>12242</v>
      </c>
      <c r="M1580" t="s">
        <v>12243</v>
      </c>
      <c r="N1580">
        <v>5291392</v>
      </c>
      <c r="O1580">
        <v>105</v>
      </c>
      <c r="P1580">
        <v>139869</v>
      </c>
      <c r="Q1580">
        <v>550</v>
      </c>
      <c r="R1580" t="s">
        <v>84</v>
      </c>
      <c r="S1580" t="s">
        <v>85</v>
      </c>
      <c r="T1580" t="s">
        <v>12244</v>
      </c>
      <c r="U1580" t="s">
        <v>12245</v>
      </c>
      <c r="V1580" t="s">
        <v>329</v>
      </c>
      <c r="W1580" t="s">
        <v>703</v>
      </c>
      <c r="X1580" t="s">
        <v>704</v>
      </c>
      <c r="Y1580" t="s">
        <v>704</v>
      </c>
      <c r="Z1580" t="s">
        <v>705</v>
      </c>
      <c r="AA1580" t="s">
        <v>12183</v>
      </c>
      <c r="AB1580" t="s">
        <v>44</v>
      </c>
      <c r="AC1580" t="s">
        <v>27</v>
      </c>
      <c r="AD1580" t="s">
        <v>19436</v>
      </c>
      <c r="AE1580">
        <v>2</v>
      </c>
      <c r="AF1580">
        <v>135</v>
      </c>
      <c r="AH1580" t="s">
        <v>19024</v>
      </c>
      <c r="AI1580" t="s">
        <v>19344</v>
      </c>
      <c r="AJ1580" t="s">
        <v>19343</v>
      </c>
      <c r="AK1580" s="8" t="s">
        <v>47</v>
      </c>
      <c r="AL1580" s="8" t="s">
        <v>19343</v>
      </c>
    </row>
    <row r="1581" spans="1:38" hidden="1" x14ac:dyDescent="0.25">
      <c r="A1581" t="s">
        <v>12184</v>
      </c>
      <c r="C1581" t="s">
        <v>149</v>
      </c>
      <c r="H1581" t="s">
        <v>12246</v>
      </c>
      <c r="I1581" t="s">
        <v>12247</v>
      </c>
      <c r="J1581" t="s">
        <v>35</v>
      </c>
      <c r="K1581" t="s">
        <v>40</v>
      </c>
      <c r="L1581" t="s">
        <v>12248</v>
      </c>
      <c r="M1581" t="s">
        <v>12249</v>
      </c>
      <c r="N1581">
        <v>5293564</v>
      </c>
      <c r="O1581">
        <v>221</v>
      </c>
      <c r="P1581">
        <v>66545</v>
      </c>
      <c r="Q1581">
        <v>299766</v>
      </c>
      <c r="R1581" t="s">
        <v>733</v>
      </c>
      <c r="S1581" t="s">
        <v>72</v>
      </c>
      <c r="T1581" t="s">
        <v>12250</v>
      </c>
      <c r="U1581" t="s">
        <v>12251</v>
      </c>
      <c r="V1581" t="s">
        <v>2173</v>
      </c>
      <c r="W1581" t="s">
        <v>3233</v>
      </c>
      <c r="X1581" t="s">
        <v>238</v>
      </c>
      <c r="Y1581" t="s">
        <v>238</v>
      </c>
      <c r="Z1581" t="s">
        <v>3234</v>
      </c>
      <c r="AA1581" t="s">
        <v>12184</v>
      </c>
      <c r="AB1581" t="s">
        <v>44</v>
      </c>
      <c r="AC1581" t="s">
        <v>27</v>
      </c>
      <c r="AD1581" t="s">
        <v>19436</v>
      </c>
      <c r="AE1581">
        <v>1</v>
      </c>
      <c r="AF1581">
        <v>90</v>
      </c>
      <c r="AH1581" t="s">
        <v>19026</v>
      </c>
      <c r="AI1581" t="s">
        <v>19343</v>
      </c>
      <c r="AJ1581" t="s">
        <v>19343</v>
      </c>
      <c r="AK1581" s="8" t="s">
        <v>47</v>
      </c>
      <c r="AL1581" s="8" t="s">
        <v>19344</v>
      </c>
    </row>
    <row r="1582" spans="1:38" hidden="1" x14ac:dyDescent="0.25">
      <c r="A1582" t="s">
        <v>12185</v>
      </c>
      <c r="B1582" t="s">
        <v>387</v>
      </c>
      <c r="C1582" t="s">
        <v>387</v>
      </c>
      <c r="D1582" t="s">
        <v>387</v>
      </c>
      <c r="F1582" t="s">
        <v>388</v>
      </c>
      <c r="H1582" t="s">
        <v>12252</v>
      </c>
      <c r="I1582" t="s">
        <v>12253</v>
      </c>
      <c r="J1582" t="s">
        <v>51</v>
      </c>
      <c r="K1582" t="s">
        <v>40</v>
      </c>
      <c r="L1582">
        <v>44524</v>
      </c>
      <c r="M1582" t="s">
        <v>12254</v>
      </c>
      <c r="N1582">
        <v>5293837</v>
      </c>
      <c r="O1582">
        <v>164</v>
      </c>
      <c r="P1582">
        <v>100736</v>
      </c>
      <c r="Q1582">
        <v>299766</v>
      </c>
      <c r="R1582" t="s">
        <v>733</v>
      </c>
      <c r="S1582" t="s">
        <v>72</v>
      </c>
      <c r="T1582" t="s">
        <v>12255</v>
      </c>
      <c r="U1582" t="s">
        <v>12256</v>
      </c>
      <c r="V1582" t="s">
        <v>157</v>
      </c>
      <c r="W1582" t="s">
        <v>394</v>
      </c>
      <c r="X1582" t="s">
        <v>394</v>
      </c>
      <c r="Y1582" t="s">
        <v>394</v>
      </c>
      <c r="Z1582" t="s">
        <v>1096</v>
      </c>
      <c r="AA1582" t="s">
        <v>12185</v>
      </c>
      <c r="AB1582" t="s">
        <v>44</v>
      </c>
      <c r="AC1582" t="s">
        <v>27</v>
      </c>
      <c r="AD1582" t="s">
        <v>19436</v>
      </c>
      <c r="AE1582">
        <v>1</v>
      </c>
      <c r="AF1582">
        <v>510</v>
      </c>
      <c r="AH1582" t="s">
        <v>18933</v>
      </c>
      <c r="AI1582" t="s">
        <v>19343</v>
      </c>
      <c r="AJ1582" t="s">
        <v>19343</v>
      </c>
      <c r="AK1582" s="8" t="s">
        <v>47</v>
      </c>
      <c r="AL1582" s="8" t="s">
        <v>19344</v>
      </c>
    </row>
    <row r="1583" spans="1:38" hidden="1" x14ac:dyDescent="0.25">
      <c r="A1583" t="s">
        <v>12186</v>
      </c>
      <c r="B1583" t="s">
        <v>421</v>
      </c>
      <c r="C1583" t="s">
        <v>149</v>
      </c>
      <c r="D1583" t="s">
        <v>387</v>
      </c>
      <c r="F1583" t="s">
        <v>471</v>
      </c>
      <c r="H1583" t="s">
        <v>12257</v>
      </c>
      <c r="I1583" t="s">
        <v>12258</v>
      </c>
      <c r="J1583" t="s">
        <v>35</v>
      </c>
      <c r="K1583" t="s">
        <v>40</v>
      </c>
      <c r="L1583" t="s">
        <v>12259</v>
      </c>
      <c r="M1583" t="s">
        <v>12260</v>
      </c>
      <c r="N1583">
        <v>5294496</v>
      </c>
      <c r="O1583">
        <v>86</v>
      </c>
      <c r="P1583">
        <v>272336</v>
      </c>
      <c r="Q1583">
        <v>158836</v>
      </c>
      <c r="R1583" t="s">
        <v>71</v>
      </c>
      <c r="S1583" t="s">
        <v>72</v>
      </c>
      <c r="T1583" t="s">
        <v>12261</v>
      </c>
      <c r="U1583" t="s">
        <v>12262</v>
      </c>
      <c r="V1583" t="s">
        <v>478</v>
      </c>
      <c r="W1583" t="s">
        <v>479</v>
      </c>
      <c r="X1583" t="s">
        <v>479</v>
      </c>
      <c r="Y1583" t="s">
        <v>479</v>
      </c>
      <c r="Z1583" t="s">
        <v>77</v>
      </c>
      <c r="AA1583" t="s">
        <v>12186</v>
      </c>
      <c r="AB1583" t="s">
        <v>44</v>
      </c>
      <c r="AC1583" t="s">
        <v>27</v>
      </c>
      <c r="AD1583" t="s">
        <v>19436</v>
      </c>
      <c r="AE1583">
        <v>1</v>
      </c>
      <c r="AF1583">
        <v>90</v>
      </c>
      <c r="AH1583" t="s">
        <v>19125</v>
      </c>
      <c r="AI1583" t="s">
        <v>19344</v>
      </c>
      <c r="AJ1583" t="s">
        <v>19343</v>
      </c>
      <c r="AK1583" s="8" t="s">
        <v>47</v>
      </c>
      <c r="AL1583" s="8" t="s">
        <v>19344</v>
      </c>
    </row>
    <row r="1584" spans="1:38" hidden="1" x14ac:dyDescent="0.25">
      <c r="A1584" t="s">
        <v>12187</v>
      </c>
      <c r="B1584" t="s">
        <v>248</v>
      </c>
      <c r="C1584" t="s">
        <v>248</v>
      </c>
      <c r="D1584" t="s">
        <v>248</v>
      </c>
      <c r="F1584" t="s">
        <v>248</v>
      </c>
      <c r="H1584" t="s">
        <v>12263</v>
      </c>
      <c r="I1584" t="s">
        <v>12264</v>
      </c>
      <c r="J1584" t="s">
        <v>51</v>
      </c>
      <c r="K1584" t="s">
        <v>40</v>
      </c>
      <c r="L1584" t="s">
        <v>12265</v>
      </c>
      <c r="M1584" t="s">
        <v>12266</v>
      </c>
      <c r="N1584">
        <v>5295901</v>
      </c>
      <c r="O1584">
        <v>5</v>
      </c>
      <c r="P1584">
        <v>4810465</v>
      </c>
      <c r="Q1584">
        <v>158836</v>
      </c>
      <c r="R1584" t="s">
        <v>71</v>
      </c>
      <c r="S1584" t="s">
        <v>72</v>
      </c>
      <c r="T1584" t="s">
        <v>12267</v>
      </c>
      <c r="U1584" t="s">
        <v>12268</v>
      </c>
      <c r="V1584" t="s">
        <v>5636</v>
      </c>
      <c r="W1584" t="s">
        <v>7322</v>
      </c>
      <c r="X1584" t="s">
        <v>7322</v>
      </c>
      <c r="Y1584" t="s">
        <v>7322</v>
      </c>
      <c r="Z1584" t="s">
        <v>1299</v>
      </c>
      <c r="AA1584" t="s">
        <v>12187</v>
      </c>
      <c r="AB1584" t="s">
        <v>44</v>
      </c>
      <c r="AC1584" t="s">
        <v>27</v>
      </c>
      <c r="AD1584" t="s">
        <v>19436</v>
      </c>
      <c r="AE1584">
        <v>3</v>
      </c>
      <c r="AF1584">
        <v>231</v>
      </c>
      <c r="AH1584" t="s">
        <v>19169</v>
      </c>
      <c r="AI1584" t="s">
        <v>19344</v>
      </c>
      <c r="AJ1584" t="s">
        <v>19343</v>
      </c>
      <c r="AK1584" s="8" t="s">
        <v>19375</v>
      </c>
      <c r="AL1584" s="8" t="s">
        <v>19343</v>
      </c>
    </row>
    <row r="1585" spans="1:38" x14ac:dyDescent="0.25">
      <c r="A1585" t="s">
        <v>12188</v>
      </c>
      <c r="B1585" t="s">
        <v>12269</v>
      </c>
      <c r="C1585" t="s">
        <v>149</v>
      </c>
      <c r="H1585" t="s">
        <v>12270</v>
      </c>
      <c r="I1585" t="s">
        <v>12271</v>
      </c>
      <c r="J1585" t="s">
        <v>35</v>
      </c>
      <c r="K1585" t="s">
        <v>40</v>
      </c>
      <c r="L1585" t="s">
        <v>12272</v>
      </c>
      <c r="M1585" t="s">
        <v>12273</v>
      </c>
      <c r="N1585">
        <v>5296344</v>
      </c>
      <c r="O1585">
        <v>10</v>
      </c>
      <c r="P1585">
        <v>3315219</v>
      </c>
      <c r="Q1585">
        <v>550</v>
      </c>
      <c r="R1585" t="s">
        <v>84</v>
      </c>
      <c r="S1585" t="s">
        <v>85</v>
      </c>
      <c r="T1585" t="s">
        <v>40</v>
      </c>
      <c r="U1585" t="s">
        <v>12274</v>
      </c>
      <c r="V1585" t="s">
        <v>1296</v>
      </c>
      <c r="W1585" t="s">
        <v>12275</v>
      </c>
      <c r="X1585" t="s">
        <v>12275</v>
      </c>
      <c r="Y1585" t="s">
        <v>12275</v>
      </c>
      <c r="Z1585" t="s">
        <v>12275</v>
      </c>
      <c r="AA1585" t="s">
        <v>12188</v>
      </c>
      <c r="AB1585" t="s">
        <v>44</v>
      </c>
      <c r="AC1585" t="s">
        <v>27</v>
      </c>
      <c r="AD1585" t="s">
        <v>19436</v>
      </c>
      <c r="AE1585">
        <v>1</v>
      </c>
      <c r="AF1585">
        <v>88</v>
      </c>
      <c r="AH1585" t="s">
        <v>19001</v>
      </c>
      <c r="AI1585" t="s">
        <v>19343</v>
      </c>
      <c r="AJ1585" t="s">
        <v>19343</v>
      </c>
      <c r="AK1585" s="8" t="s">
        <v>19355</v>
      </c>
      <c r="AL1585" s="8" t="s">
        <v>19344</v>
      </c>
    </row>
    <row r="1586" spans="1:38" hidden="1" x14ac:dyDescent="0.25">
      <c r="A1586" t="s">
        <v>12189</v>
      </c>
      <c r="B1586" t="s">
        <v>387</v>
      </c>
      <c r="C1586" t="s">
        <v>149</v>
      </c>
      <c r="D1586" t="s">
        <v>1104</v>
      </c>
      <c r="E1586" t="s">
        <v>8973</v>
      </c>
      <c r="F1586" t="s">
        <v>1106</v>
      </c>
      <c r="H1586" t="s">
        <v>12276</v>
      </c>
      <c r="I1586" t="s">
        <v>12277</v>
      </c>
      <c r="J1586" t="s">
        <v>51</v>
      </c>
      <c r="K1586" t="s">
        <v>40</v>
      </c>
      <c r="L1586" t="s">
        <v>12278</v>
      </c>
      <c r="M1586" t="s">
        <v>12279</v>
      </c>
      <c r="N1586">
        <v>5296510</v>
      </c>
      <c r="O1586">
        <v>131</v>
      </c>
      <c r="P1586">
        <v>94694</v>
      </c>
      <c r="Q1586">
        <v>336306</v>
      </c>
      <c r="R1586" t="s">
        <v>3405</v>
      </c>
      <c r="S1586" t="s">
        <v>85</v>
      </c>
      <c r="T1586" t="s">
        <v>12280</v>
      </c>
      <c r="U1586" t="s">
        <v>12281</v>
      </c>
      <c r="V1586" t="s">
        <v>157</v>
      </c>
      <c r="W1586" t="s">
        <v>1113</v>
      </c>
      <c r="X1586" t="s">
        <v>1113</v>
      </c>
      <c r="Y1586" t="s">
        <v>1113</v>
      </c>
      <c r="Z1586" t="s">
        <v>596</v>
      </c>
      <c r="AA1586" t="s">
        <v>12189</v>
      </c>
      <c r="AB1586" t="s">
        <v>44</v>
      </c>
      <c r="AC1586" t="s">
        <v>27</v>
      </c>
      <c r="AD1586" t="s">
        <v>19412</v>
      </c>
      <c r="AE1586" t="s">
        <v>46</v>
      </c>
      <c r="AF1586">
        <v>513</v>
      </c>
      <c r="AH1586" t="s">
        <v>18977</v>
      </c>
      <c r="AI1586" t="s">
        <v>19343</v>
      </c>
      <c r="AJ1586" t="s">
        <v>19345</v>
      </c>
      <c r="AK1586" s="8" t="s">
        <v>19375</v>
      </c>
      <c r="AL1586" s="8" t="s">
        <v>19344</v>
      </c>
    </row>
    <row r="1587" spans="1:38" hidden="1" x14ac:dyDescent="0.25">
      <c r="A1587" t="s">
        <v>12282</v>
      </c>
      <c r="B1587" t="s">
        <v>369</v>
      </c>
      <c r="C1587" t="s">
        <v>149</v>
      </c>
      <c r="D1587" t="s">
        <v>7285</v>
      </c>
      <c r="F1587" t="s">
        <v>12334</v>
      </c>
      <c r="H1587" t="s">
        <v>12335</v>
      </c>
      <c r="I1587" t="s">
        <v>12336</v>
      </c>
      <c r="J1587" t="s">
        <v>51</v>
      </c>
      <c r="K1587" t="s">
        <v>40</v>
      </c>
      <c r="L1587" t="s">
        <v>12337</v>
      </c>
      <c r="M1587" t="s">
        <v>12338</v>
      </c>
      <c r="N1587">
        <v>5296869</v>
      </c>
      <c r="O1587">
        <v>201</v>
      </c>
      <c r="P1587">
        <v>148694</v>
      </c>
      <c r="Q1587">
        <v>550</v>
      </c>
      <c r="R1587" t="s">
        <v>84</v>
      </c>
      <c r="S1587" t="s">
        <v>85</v>
      </c>
      <c r="T1587" t="s">
        <v>12339</v>
      </c>
      <c r="U1587" t="s">
        <v>12340</v>
      </c>
      <c r="V1587" t="s">
        <v>4112</v>
      </c>
      <c r="W1587" t="s">
        <v>4113</v>
      </c>
      <c r="X1587" t="s">
        <v>4113</v>
      </c>
      <c r="Y1587" t="s">
        <v>4113</v>
      </c>
      <c r="Z1587" t="s">
        <v>4114</v>
      </c>
      <c r="AA1587" t="s">
        <v>12282</v>
      </c>
      <c r="AB1587" t="s">
        <v>44</v>
      </c>
      <c r="AC1587" t="s">
        <v>27</v>
      </c>
      <c r="AD1587" t="s">
        <v>19412</v>
      </c>
      <c r="AE1587" t="s">
        <v>46</v>
      </c>
      <c r="AF1587">
        <v>456</v>
      </c>
      <c r="AH1587" t="s">
        <v>18952</v>
      </c>
      <c r="AI1587" t="s">
        <v>19343</v>
      </c>
      <c r="AJ1587" t="s">
        <v>19343</v>
      </c>
      <c r="AK1587" s="8" t="s">
        <v>19375</v>
      </c>
      <c r="AL1587" s="8" t="s">
        <v>19344</v>
      </c>
    </row>
    <row r="1588" spans="1:38" hidden="1" x14ac:dyDescent="0.25">
      <c r="A1588" t="s">
        <v>12283</v>
      </c>
      <c r="C1588" t="s">
        <v>149</v>
      </c>
      <c r="H1588" t="s">
        <v>12341</v>
      </c>
      <c r="I1588" t="s">
        <v>12342</v>
      </c>
      <c r="J1588" t="s">
        <v>35</v>
      </c>
      <c r="K1588" t="s">
        <v>40</v>
      </c>
      <c r="L1588" t="s">
        <v>12343</v>
      </c>
      <c r="M1588" t="s">
        <v>12344</v>
      </c>
      <c r="N1588">
        <v>5297474</v>
      </c>
      <c r="O1588">
        <v>316</v>
      </c>
      <c r="P1588">
        <v>38590</v>
      </c>
      <c r="Q1588">
        <v>299766</v>
      </c>
      <c r="R1588" t="s">
        <v>733</v>
      </c>
      <c r="S1588" t="s">
        <v>72</v>
      </c>
      <c r="T1588" t="s">
        <v>12345</v>
      </c>
      <c r="U1588" t="s">
        <v>12346</v>
      </c>
      <c r="V1588" t="s">
        <v>2173</v>
      </c>
      <c r="W1588" t="s">
        <v>3233</v>
      </c>
      <c r="X1588" t="s">
        <v>238</v>
      </c>
      <c r="Y1588" t="s">
        <v>238</v>
      </c>
      <c r="Z1588" t="s">
        <v>3234</v>
      </c>
      <c r="AA1588" t="s">
        <v>12283</v>
      </c>
      <c r="AB1588" t="s">
        <v>44</v>
      </c>
      <c r="AC1588" t="s">
        <v>27</v>
      </c>
      <c r="AD1588" t="s">
        <v>19436</v>
      </c>
      <c r="AE1588">
        <v>1</v>
      </c>
      <c r="AF1588">
        <v>90</v>
      </c>
      <c r="AH1588" t="s">
        <v>19026</v>
      </c>
      <c r="AI1588" t="s">
        <v>19343</v>
      </c>
      <c r="AJ1588" t="s">
        <v>19343</v>
      </c>
      <c r="AK1588" s="8" t="s">
        <v>19370</v>
      </c>
      <c r="AL1588" s="8" t="s">
        <v>19344</v>
      </c>
    </row>
    <row r="1589" spans="1:38" hidden="1" x14ac:dyDescent="0.25">
      <c r="A1589" t="s">
        <v>12284</v>
      </c>
      <c r="C1589" t="s">
        <v>149</v>
      </c>
      <c r="H1589" t="s">
        <v>12347</v>
      </c>
      <c r="I1589" t="s">
        <v>12348</v>
      </c>
      <c r="J1589" t="s">
        <v>35</v>
      </c>
      <c r="K1589" t="s">
        <v>40</v>
      </c>
      <c r="L1589" t="s">
        <v>12349</v>
      </c>
      <c r="M1589" t="s">
        <v>12350</v>
      </c>
      <c r="N1589">
        <v>5298064</v>
      </c>
      <c r="O1589">
        <v>151</v>
      </c>
      <c r="P1589">
        <v>98085</v>
      </c>
      <c r="Q1589">
        <v>299766</v>
      </c>
      <c r="R1589" t="s">
        <v>733</v>
      </c>
      <c r="S1589" t="s">
        <v>72</v>
      </c>
      <c r="T1589" t="s">
        <v>12351</v>
      </c>
      <c r="U1589" t="s">
        <v>12352</v>
      </c>
      <c r="V1589" t="s">
        <v>2173</v>
      </c>
      <c r="W1589" t="s">
        <v>3233</v>
      </c>
      <c r="X1589" t="s">
        <v>238</v>
      </c>
      <c r="Y1589" t="s">
        <v>238</v>
      </c>
      <c r="Z1589" t="s">
        <v>3234</v>
      </c>
      <c r="AA1589" t="s">
        <v>12284</v>
      </c>
      <c r="AB1589" t="s">
        <v>44</v>
      </c>
      <c r="AC1589" t="s">
        <v>27</v>
      </c>
      <c r="AD1589" t="s">
        <v>19436</v>
      </c>
      <c r="AE1589">
        <v>1</v>
      </c>
      <c r="AF1589">
        <v>175</v>
      </c>
      <c r="AH1589" t="s">
        <v>19024</v>
      </c>
      <c r="AI1589" t="s">
        <v>19344</v>
      </c>
      <c r="AJ1589" t="s">
        <v>19343</v>
      </c>
      <c r="AK1589" s="8" t="s">
        <v>19370</v>
      </c>
      <c r="AL1589" s="8" t="s">
        <v>19344</v>
      </c>
    </row>
    <row r="1590" spans="1:38" hidden="1" x14ac:dyDescent="0.25">
      <c r="A1590" t="s">
        <v>12285</v>
      </c>
      <c r="B1590" t="s">
        <v>387</v>
      </c>
      <c r="C1590" t="s">
        <v>149</v>
      </c>
      <c r="D1590" t="s">
        <v>1104</v>
      </c>
      <c r="E1590" t="s">
        <v>11246</v>
      </c>
      <c r="F1590" t="s">
        <v>1106</v>
      </c>
      <c r="H1590" t="s">
        <v>12353</v>
      </c>
      <c r="I1590" t="s">
        <v>12354</v>
      </c>
      <c r="J1590" t="s">
        <v>51</v>
      </c>
      <c r="K1590" t="s">
        <v>40</v>
      </c>
      <c r="L1590" t="s">
        <v>12355</v>
      </c>
      <c r="M1590" t="s">
        <v>12356</v>
      </c>
      <c r="N1590">
        <v>5299147</v>
      </c>
      <c r="O1590">
        <v>82</v>
      </c>
      <c r="P1590">
        <v>250885</v>
      </c>
      <c r="Q1590">
        <v>336306</v>
      </c>
      <c r="R1590" t="s">
        <v>3405</v>
      </c>
      <c r="S1590" t="s">
        <v>85</v>
      </c>
      <c r="T1590" t="s">
        <v>12357</v>
      </c>
      <c r="U1590" t="s">
        <v>12358</v>
      </c>
      <c r="V1590" t="s">
        <v>157</v>
      </c>
      <c r="W1590" t="s">
        <v>1113</v>
      </c>
      <c r="X1590" t="s">
        <v>1113</v>
      </c>
      <c r="Y1590" t="s">
        <v>1113</v>
      </c>
      <c r="Z1590" t="s">
        <v>596</v>
      </c>
      <c r="AA1590" t="s">
        <v>12285</v>
      </c>
      <c r="AB1590" t="s">
        <v>44</v>
      </c>
      <c r="AC1590" t="s">
        <v>27</v>
      </c>
      <c r="AD1590" t="s">
        <v>19412</v>
      </c>
      <c r="AE1590" t="s">
        <v>46</v>
      </c>
      <c r="AF1590">
        <v>456</v>
      </c>
      <c r="AH1590" t="s">
        <v>19170</v>
      </c>
      <c r="AI1590" t="s">
        <v>19343</v>
      </c>
      <c r="AJ1590" t="s">
        <v>19343</v>
      </c>
      <c r="AK1590" s="8" t="s">
        <v>47</v>
      </c>
      <c r="AL1590" s="8" t="s">
        <v>19344</v>
      </c>
    </row>
    <row r="1591" spans="1:38" x14ac:dyDescent="0.25">
      <c r="A1591" t="s">
        <v>12286</v>
      </c>
      <c r="B1591" t="s">
        <v>322</v>
      </c>
      <c r="C1591" t="s">
        <v>149</v>
      </c>
      <c r="D1591" t="s">
        <v>12359</v>
      </c>
      <c r="F1591" t="s">
        <v>10576</v>
      </c>
      <c r="H1591" t="s">
        <v>12360</v>
      </c>
      <c r="I1591" t="s">
        <v>12361</v>
      </c>
      <c r="J1591" t="s">
        <v>35</v>
      </c>
      <c r="K1591" t="s">
        <v>40</v>
      </c>
      <c r="L1591" t="s">
        <v>12362</v>
      </c>
      <c r="M1591" t="s">
        <v>12363</v>
      </c>
      <c r="N1591">
        <v>5299364</v>
      </c>
      <c r="O1591">
        <v>99</v>
      </c>
      <c r="P1591">
        <v>243715</v>
      </c>
      <c r="Q1591">
        <v>158836</v>
      </c>
      <c r="R1591" t="s">
        <v>71</v>
      </c>
      <c r="S1591" t="s">
        <v>72</v>
      </c>
      <c r="T1591" t="s">
        <v>12364</v>
      </c>
      <c r="U1591" t="s">
        <v>12365</v>
      </c>
      <c r="V1591" t="s">
        <v>245</v>
      </c>
      <c r="W1591" t="s">
        <v>10583</v>
      </c>
      <c r="X1591" t="s">
        <v>10583</v>
      </c>
      <c r="Y1591" t="s">
        <v>10583</v>
      </c>
      <c r="Z1591" t="s">
        <v>77</v>
      </c>
      <c r="AA1591" t="s">
        <v>12286</v>
      </c>
      <c r="AB1591" t="s">
        <v>44</v>
      </c>
      <c r="AC1591" t="s">
        <v>27</v>
      </c>
      <c r="AD1591" t="s">
        <v>19436</v>
      </c>
      <c r="AE1591">
        <v>1</v>
      </c>
      <c r="AF1591">
        <v>177</v>
      </c>
      <c r="AH1591" t="s">
        <v>18933</v>
      </c>
      <c r="AI1591" t="s">
        <v>19343</v>
      </c>
      <c r="AJ1591" t="s">
        <v>19343</v>
      </c>
      <c r="AK1591" s="8" t="s">
        <v>19356</v>
      </c>
      <c r="AL1591" s="8" t="s">
        <v>19344</v>
      </c>
    </row>
    <row r="1592" spans="1:38" hidden="1" x14ac:dyDescent="0.25">
      <c r="A1592" t="s">
        <v>12287</v>
      </c>
      <c r="B1592" t="s">
        <v>387</v>
      </c>
      <c r="C1592" t="s">
        <v>149</v>
      </c>
      <c r="D1592" t="s">
        <v>1104</v>
      </c>
      <c r="E1592" t="s">
        <v>5297</v>
      </c>
      <c r="F1592" t="s">
        <v>1106</v>
      </c>
      <c r="H1592" t="s">
        <v>12366</v>
      </c>
      <c r="I1592" t="s">
        <v>12367</v>
      </c>
      <c r="J1592" t="s">
        <v>51</v>
      </c>
      <c r="K1592" t="s">
        <v>40</v>
      </c>
      <c r="L1592" t="s">
        <v>12368</v>
      </c>
      <c r="M1592" t="s">
        <v>12369</v>
      </c>
      <c r="N1592">
        <v>5300906</v>
      </c>
      <c r="O1592">
        <v>124</v>
      </c>
      <c r="P1592">
        <v>220379</v>
      </c>
      <c r="Q1592">
        <v>1296536</v>
      </c>
      <c r="R1592" t="s">
        <v>191</v>
      </c>
      <c r="S1592" t="s">
        <v>72</v>
      </c>
      <c r="T1592" t="s">
        <v>12370</v>
      </c>
      <c r="U1592" t="s">
        <v>12371</v>
      </c>
      <c r="V1592" t="s">
        <v>157</v>
      </c>
      <c r="W1592" t="s">
        <v>1113</v>
      </c>
      <c r="X1592" t="s">
        <v>1113</v>
      </c>
      <c r="Y1592" t="s">
        <v>1113</v>
      </c>
      <c r="Z1592" t="s">
        <v>737</v>
      </c>
      <c r="AA1592" t="s">
        <v>12287</v>
      </c>
      <c r="AB1592" t="s">
        <v>44</v>
      </c>
      <c r="AC1592" t="s">
        <v>27</v>
      </c>
      <c r="AD1592" t="s">
        <v>19436</v>
      </c>
      <c r="AE1592">
        <v>3</v>
      </c>
      <c r="AF1592">
        <v>105</v>
      </c>
      <c r="AH1592" t="s">
        <v>19171</v>
      </c>
      <c r="AI1592" t="s">
        <v>19344</v>
      </c>
      <c r="AJ1592" t="s">
        <v>19343</v>
      </c>
      <c r="AK1592" s="8" t="s">
        <v>19367</v>
      </c>
      <c r="AL1592" s="8" t="s">
        <v>19343</v>
      </c>
    </row>
    <row r="1593" spans="1:38" hidden="1" x14ac:dyDescent="0.25">
      <c r="A1593" t="s">
        <v>12288</v>
      </c>
      <c r="B1593" t="s">
        <v>322</v>
      </c>
      <c r="C1593" t="s">
        <v>149</v>
      </c>
      <c r="H1593" t="s">
        <v>12372</v>
      </c>
      <c r="I1593" t="s">
        <v>12373</v>
      </c>
      <c r="J1593" t="s">
        <v>35</v>
      </c>
      <c r="K1593" t="s">
        <v>40</v>
      </c>
      <c r="L1593" t="s">
        <v>12374</v>
      </c>
      <c r="M1593" t="s">
        <v>12375</v>
      </c>
      <c r="N1593">
        <v>5301682</v>
      </c>
      <c r="O1593">
        <v>97</v>
      </c>
      <c r="P1593">
        <v>173738</v>
      </c>
      <c r="Q1593">
        <v>550</v>
      </c>
      <c r="R1593" t="s">
        <v>84</v>
      </c>
      <c r="S1593" t="s">
        <v>85</v>
      </c>
      <c r="T1593" t="s">
        <v>12376</v>
      </c>
      <c r="U1593" t="s">
        <v>12377</v>
      </c>
      <c r="V1593" t="s">
        <v>329</v>
      </c>
      <c r="W1593" t="s">
        <v>703</v>
      </c>
      <c r="X1593" t="s">
        <v>704</v>
      </c>
      <c r="Y1593" t="s">
        <v>704</v>
      </c>
      <c r="Z1593" t="s">
        <v>705</v>
      </c>
      <c r="AA1593" t="s">
        <v>12288</v>
      </c>
      <c r="AB1593" t="s">
        <v>44</v>
      </c>
      <c r="AC1593" t="s">
        <v>27</v>
      </c>
      <c r="AD1593" t="s">
        <v>19436</v>
      </c>
      <c r="AE1593">
        <v>1</v>
      </c>
      <c r="AF1593">
        <v>133</v>
      </c>
      <c r="AH1593" t="s">
        <v>18964</v>
      </c>
      <c r="AI1593" t="s">
        <v>19344</v>
      </c>
      <c r="AJ1593" t="s">
        <v>19343</v>
      </c>
      <c r="AK1593" s="8" t="s">
        <v>47</v>
      </c>
      <c r="AL1593" s="8" t="s">
        <v>19343</v>
      </c>
    </row>
    <row r="1594" spans="1:38" hidden="1" x14ac:dyDescent="0.25">
      <c r="A1594" t="s">
        <v>12289</v>
      </c>
      <c r="B1594" t="s">
        <v>322</v>
      </c>
      <c r="C1594" t="s">
        <v>149</v>
      </c>
      <c r="H1594" t="s">
        <v>12378</v>
      </c>
      <c r="I1594" t="s">
        <v>12379</v>
      </c>
      <c r="J1594" t="s">
        <v>35</v>
      </c>
      <c r="K1594" t="s">
        <v>40</v>
      </c>
      <c r="L1594" t="s">
        <v>12380</v>
      </c>
      <c r="M1594" t="s">
        <v>12381</v>
      </c>
      <c r="N1594">
        <v>5303249</v>
      </c>
      <c r="O1594">
        <v>57</v>
      </c>
      <c r="P1594">
        <v>189797</v>
      </c>
      <c r="Q1594">
        <v>550</v>
      </c>
      <c r="R1594" t="s">
        <v>84</v>
      </c>
      <c r="S1594" t="s">
        <v>85</v>
      </c>
      <c r="T1594" t="s">
        <v>12382</v>
      </c>
      <c r="U1594" t="s">
        <v>12383</v>
      </c>
      <c r="V1594" t="s">
        <v>329</v>
      </c>
      <c r="W1594" t="s">
        <v>703</v>
      </c>
      <c r="X1594" t="s">
        <v>704</v>
      </c>
      <c r="Y1594" t="s">
        <v>704</v>
      </c>
      <c r="Z1594" t="s">
        <v>705</v>
      </c>
      <c r="AA1594" t="s">
        <v>12289</v>
      </c>
      <c r="AB1594" t="s">
        <v>44</v>
      </c>
      <c r="AC1594" t="s">
        <v>27</v>
      </c>
      <c r="AD1594" t="s">
        <v>19418</v>
      </c>
      <c r="AE1594" t="s">
        <v>46</v>
      </c>
      <c r="AF1594">
        <v>774</v>
      </c>
      <c r="AH1594" t="s">
        <v>19060</v>
      </c>
      <c r="AI1594" t="s">
        <v>19344</v>
      </c>
      <c r="AJ1594" t="s">
        <v>19343</v>
      </c>
      <c r="AK1594" s="8" t="s">
        <v>47</v>
      </c>
      <c r="AL1594" s="8" t="s">
        <v>19344</v>
      </c>
    </row>
    <row r="1595" spans="1:38" hidden="1" x14ac:dyDescent="0.25">
      <c r="A1595" t="s">
        <v>12290</v>
      </c>
      <c r="B1595" t="s">
        <v>177</v>
      </c>
      <c r="C1595" t="s">
        <v>149</v>
      </c>
      <c r="D1595" t="s">
        <v>6090</v>
      </c>
      <c r="F1595" t="s">
        <v>388</v>
      </c>
      <c r="H1595" t="s">
        <v>12384</v>
      </c>
      <c r="I1595" t="s">
        <v>12385</v>
      </c>
      <c r="J1595" t="s">
        <v>456</v>
      </c>
      <c r="K1595" t="s">
        <v>40</v>
      </c>
      <c r="L1595">
        <v>34998</v>
      </c>
      <c r="M1595" t="s">
        <v>40</v>
      </c>
      <c r="N1595">
        <v>5303516</v>
      </c>
      <c r="O1595">
        <v>6</v>
      </c>
      <c r="P1595">
        <v>4688189</v>
      </c>
      <c r="Q1595">
        <v>299766</v>
      </c>
      <c r="R1595" t="s">
        <v>733</v>
      </c>
      <c r="S1595" t="s">
        <v>72</v>
      </c>
      <c r="T1595" t="s">
        <v>12386</v>
      </c>
      <c r="U1595" t="s">
        <v>12387</v>
      </c>
      <c r="V1595" t="s">
        <v>157</v>
      </c>
      <c r="W1595" t="s">
        <v>76</v>
      </c>
      <c r="X1595" t="s">
        <v>10875</v>
      </c>
      <c r="Y1595" t="s">
        <v>10875</v>
      </c>
      <c r="Z1595" t="s">
        <v>596</v>
      </c>
      <c r="AA1595" t="s">
        <v>12290</v>
      </c>
      <c r="AB1595" t="s">
        <v>44</v>
      </c>
      <c r="AC1595" t="s">
        <v>27</v>
      </c>
      <c r="AD1595" t="s">
        <v>19436</v>
      </c>
      <c r="AE1595">
        <v>1</v>
      </c>
      <c r="AF1595">
        <v>113</v>
      </c>
      <c r="AH1595" t="s">
        <v>19172</v>
      </c>
      <c r="AI1595" t="s">
        <v>19343</v>
      </c>
      <c r="AJ1595" t="s">
        <v>19343</v>
      </c>
      <c r="AK1595" s="8" t="s">
        <v>19383</v>
      </c>
      <c r="AL1595" s="8" t="s">
        <v>19344</v>
      </c>
    </row>
    <row r="1596" spans="1:38" hidden="1" x14ac:dyDescent="0.25">
      <c r="A1596" t="s">
        <v>12291</v>
      </c>
      <c r="B1596" t="s">
        <v>5638</v>
      </c>
      <c r="C1596" t="s">
        <v>149</v>
      </c>
      <c r="D1596" t="s">
        <v>1104</v>
      </c>
      <c r="E1596" t="s">
        <v>12388</v>
      </c>
      <c r="F1596" t="s">
        <v>1106</v>
      </c>
      <c r="H1596" t="s">
        <v>12389</v>
      </c>
      <c r="I1596" t="s">
        <v>12390</v>
      </c>
      <c r="J1596" t="s">
        <v>51</v>
      </c>
      <c r="K1596" t="s">
        <v>40</v>
      </c>
      <c r="L1596" t="s">
        <v>12391</v>
      </c>
      <c r="M1596" t="s">
        <v>12392</v>
      </c>
      <c r="N1596">
        <v>5304638</v>
      </c>
      <c r="O1596">
        <v>124</v>
      </c>
      <c r="P1596">
        <v>216272</v>
      </c>
      <c r="Q1596">
        <v>299766</v>
      </c>
      <c r="R1596" t="s">
        <v>733</v>
      </c>
      <c r="S1596" t="s">
        <v>72</v>
      </c>
      <c r="T1596" t="s">
        <v>12393</v>
      </c>
      <c r="U1596" t="s">
        <v>12394</v>
      </c>
      <c r="V1596" t="s">
        <v>157</v>
      </c>
      <c r="W1596" t="s">
        <v>3855</v>
      </c>
      <c r="X1596" t="s">
        <v>3855</v>
      </c>
      <c r="Y1596" t="s">
        <v>3855</v>
      </c>
      <c r="Z1596" t="s">
        <v>596</v>
      </c>
      <c r="AA1596" t="s">
        <v>12291</v>
      </c>
      <c r="AB1596" t="s">
        <v>44</v>
      </c>
      <c r="AC1596" t="s">
        <v>27</v>
      </c>
      <c r="AD1596" t="s">
        <v>19436</v>
      </c>
      <c r="AE1596">
        <v>1</v>
      </c>
      <c r="AF1596">
        <v>133</v>
      </c>
      <c r="AH1596" t="s">
        <v>18964</v>
      </c>
      <c r="AI1596" t="s">
        <v>19344</v>
      </c>
      <c r="AJ1596" t="s">
        <v>19343</v>
      </c>
      <c r="AK1596" s="8" t="s">
        <v>19369</v>
      </c>
      <c r="AL1596" s="8" t="s">
        <v>19343</v>
      </c>
    </row>
    <row r="1597" spans="1:38" x14ac:dyDescent="0.25">
      <c r="A1597" t="s">
        <v>12292</v>
      </c>
      <c r="C1597" t="s">
        <v>149</v>
      </c>
      <c r="H1597" t="s">
        <v>12395</v>
      </c>
      <c r="I1597" t="s">
        <v>12396</v>
      </c>
      <c r="J1597" t="s">
        <v>35</v>
      </c>
      <c r="K1597" t="s">
        <v>40</v>
      </c>
      <c r="L1597" t="s">
        <v>12397</v>
      </c>
      <c r="M1597" t="s">
        <v>12398</v>
      </c>
      <c r="N1597">
        <v>5305080</v>
      </c>
      <c r="O1597">
        <v>92</v>
      </c>
      <c r="P1597">
        <v>333034</v>
      </c>
      <c r="Q1597">
        <v>158836</v>
      </c>
      <c r="R1597" t="s">
        <v>71</v>
      </c>
      <c r="S1597" t="s">
        <v>72</v>
      </c>
      <c r="T1597" t="s">
        <v>12399</v>
      </c>
      <c r="U1597" t="s">
        <v>12400</v>
      </c>
      <c r="V1597" t="s">
        <v>245</v>
      </c>
      <c r="W1597" t="s">
        <v>12401</v>
      </c>
      <c r="X1597" t="s">
        <v>12401</v>
      </c>
      <c r="Y1597" t="s">
        <v>12401</v>
      </c>
      <c r="Z1597" t="s">
        <v>77</v>
      </c>
      <c r="AA1597" t="s">
        <v>12292</v>
      </c>
      <c r="AB1597" t="s">
        <v>44</v>
      </c>
      <c r="AC1597" t="s">
        <v>27</v>
      </c>
      <c r="AD1597" t="s">
        <v>19436</v>
      </c>
      <c r="AE1597">
        <v>1</v>
      </c>
      <c r="AF1597">
        <v>177</v>
      </c>
      <c r="AH1597" t="s">
        <v>18933</v>
      </c>
      <c r="AI1597" t="s">
        <v>19343</v>
      </c>
      <c r="AJ1597" t="s">
        <v>19343</v>
      </c>
      <c r="AK1597" s="8" t="s">
        <v>19358</v>
      </c>
      <c r="AL1597" s="8" t="s">
        <v>19344</v>
      </c>
    </row>
    <row r="1598" spans="1:38" hidden="1" x14ac:dyDescent="0.25">
      <c r="A1598" t="s">
        <v>12293</v>
      </c>
      <c r="B1598" t="s">
        <v>387</v>
      </c>
      <c r="C1598" t="s">
        <v>387</v>
      </c>
      <c r="D1598" t="s">
        <v>387</v>
      </c>
      <c r="F1598" t="s">
        <v>388</v>
      </c>
      <c r="H1598" t="s">
        <v>12402</v>
      </c>
      <c r="I1598" t="s">
        <v>12403</v>
      </c>
      <c r="J1598" t="s">
        <v>51</v>
      </c>
      <c r="K1598" t="s">
        <v>40</v>
      </c>
      <c r="L1598">
        <v>35651</v>
      </c>
      <c r="M1598" t="s">
        <v>12404</v>
      </c>
      <c r="N1598">
        <v>5305497</v>
      </c>
      <c r="O1598">
        <v>129</v>
      </c>
      <c r="P1598">
        <v>178354</v>
      </c>
      <c r="Q1598">
        <v>1812935</v>
      </c>
      <c r="R1598" t="s">
        <v>689</v>
      </c>
      <c r="S1598" t="s">
        <v>690</v>
      </c>
      <c r="T1598" t="s">
        <v>12405</v>
      </c>
      <c r="U1598" t="s">
        <v>12406</v>
      </c>
      <c r="V1598" t="s">
        <v>157</v>
      </c>
      <c r="W1598" t="s">
        <v>394</v>
      </c>
      <c r="X1598" t="s">
        <v>394</v>
      </c>
      <c r="Y1598" t="s">
        <v>394</v>
      </c>
      <c r="Z1598" t="s">
        <v>259</v>
      </c>
      <c r="AA1598" t="s">
        <v>12293</v>
      </c>
      <c r="AB1598" t="s">
        <v>44</v>
      </c>
      <c r="AC1598" t="s">
        <v>27</v>
      </c>
      <c r="AD1598" t="s">
        <v>19430</v>
      </c>
      <c r="AE1598" t="s">
        <v>46</v>
      </c>
      <c r="AF1598">
        <v>605</v>
      </c>
      <c r="AH1598" t="s">
        <v>19118</v>
      </c>
      <c r="AI1598" t="s">
        <v>19343</v>
      </c>
      <c r="AJ1598" t="s">
        <v>19343</v>
      </c>
      <c r="AK1598" s="8" t="s">
        <v>19372</v>
      </c>
      <c r="AL1598" s="8" t="s">
        <v>19344</v>
      </c>
    </row>
    <row r="1599" spans="1:38" hidden="1" x14ac:dyDescent="0.25">
      <c r="A1599" t="s">
        <v>12294</v>
      </c>
      <c r="H1599" t="s">
        <v>12407</v>
      </c>
      <c r="I1599" t="s">
        <v>12408</v>
      </c>
      <c r="J1599" t="s">
        <v>35</v>
      </c>
      <c r="K1599" t="s">
        <v>12409</v>
      </c>
      <c r="M1599" t="s">
        <v>12410</v>
      </c>
      <c r="N1599">
        <v>5305771</v>
      </c>
      <c r="O1599">
        <v>255</v>
      </c>
      <c r="P1599">
        <v>68424</v>
      </c>
      <c r="Q1599">
        <v>550</v>
      </c>
      <c r="R1599" t="s">
        <v>84</v>
      </c>
      <c r="S1599" t="s">
        <v>85</v>
      </c>
      <c r="T1599" t="s">
        <v>40</v>
      </c>
      <c r="U1599" t="s">
        <v>12411</v>
      </c>
      <c r="V1599" t="s">
        <v>8533</v>
      </c>
      <c r="W1599" t="s">
        <v>1742</v>
      </c>
      <c r="X1599" t="s">
        <v>8534</v>
      </c>
      <c r="Y1599" t="s">
        <v>8534</v>
      </c>
      <c r="Z1599" t="s">
        <v>8534</v>
      </c>
      <c r="AA1599" t="s">
        <v>12294</v>
      </c>
      <c r="AB1599" t="s">
        <v>44</v>
      </c>
      <c r="AC1599" t="s">
        <v>27</v>
      </c>
      <c r="AD1599" t="s">
        <v>19436</v>
      </c>
      <c r="AE1599">
        <v>3</v>
      </c>
      <c r="AF1599" t="s">
        <v>47</v>
      </c>
      <c r="AH1599" t="s">
        <v>19171</v>
      </c>
      <c r="AI1599" t="s">
        <v>19344</v>
      </c>
      <c r="AJ1599" t="s">
        <v>19343</v>
      </c>
      <c r="AK1599" s="8" t="s">
        <v>19367</v>
      </c>
      <c r="AL1599" s="8" t="s">
        <v>19343</v>
      </c>
    </row>
    <row r="1600" spans="1:38" hidden="1" x14ac:dyDescent="0.25">
      <c r="A1600" t="s">
        <v>12295</v>
      </c>
      <c r="B1600" t="s">
        <v>369</v>
      </c>
      <c r="C1600" t="s">
        <v>149</v>
      </c>
      <c r="D1600" t="s">
        <v>12412</v>
      </c>
      <c r="E1600">
        <v>5</v>
      </c>
      <c r="F1600" t="s">
        <v>372</v>
      </c>
      <c r="H1600" t="s">
        <v>12413</v>
      </c>
      <c r="I1600" t="s">
        <v>12414</v>
      </c>
      <c r="J1600" t="s">
        <v>51</v>
      </c>
      <c r="K1600" t="s">
        <v>40</v>
      </c>
      <c r="L1600">
        <v>749</v>
      </c>
      <c r="M1600" t="s">
        <v>12415</v>
      </c>
      <c r="N1600">
        <v>5305910</v>
      </c>
      <c r="O1600">
        <v>209</v>
      </c>
      <c r="P1600">
        <v>73789</v>
      </c>
      <c r="Q1600">
        <v>550</v>
      </c>
      <c r="R1600" t="s">
        <v>84</v>
      </c>
      <c r="S1600" t="s">
        <v>85</v>
      </c>
      <c r="T1600" t="s">
        <v>12416</v>
      </c>
      <c r="U1600" t="s">
        <v>12417</v>
      </c>
      <c r="V1600" t="s">
        <v>378</v>
      </c>
      <c r="W1600" t="s">
        <v>12418</v>
      </c>
      <c r="X1600" t="s">
        <v>12418</v>
      </c>
      <c r="Y1600" t="s">
        <v>12418</v>
      </c>
      <c r="Z1600" t="s">
        <v>7940</v>
      </c>
      <c r="AA1600" t="s">
        <v>12295</v>
      </c>
      <c r="AB1600" t="s">
        <v>44</v>
      </c>
      <c r="AC1600" t="s">
        <v>27</v>
      </c>
      <c r="AD1600" t="s">
        <v>19412</v>
      </c>
      <c r="AE1600" t="s">
        <v>46</v>
      </c>
      <c r="AF1600">
        <v>456</v>
      </c>
      <c r="AH1600" t="s">
        <v>19173</v>
      </c>
      <c r="AI1600" t="s">
        <v>19343</v>
      </c>
      <c r="AJ1600" t="s">
        <v>19343</v>
      </c>
      <c r="AK1600" s="8" t="s">
        <v>47</v>
      </c>
      <c r="AL1600" s="8" t="s">
        <v>19344</v>
      </c>
    </row>
    <row r="1601" spans="1:38" hidden="1" x14ac:dyDescent="0.25">
      <c r="A1601" t="s">
        <v>12296</v>
      </c>
      <c r="B1601" t="s">
        <v>369</v>
      </c>
      <c r="C1601" t="s">
        <v>149</v>
      </c>
      <c r="D1601" t="s">
        <v>12419</v>
      </c>
      <c r="E1601">
        <v>64</v>
      </c>
      <c r="F1601" t="s">
        <v>372</v>
      </c>
      <c r="H1601" t="s">
        <v>12420</v>
      </c>
      <c r="I1601" t="s">
        <v>12421</v>
      </c>
      <c r="J1601" t="s">
        <v>51</v>
      </c>
      <c r="K1601" t="s">
        <v>40</v>
      </c>
      <c r="L1601" t="s">
        <v>12422</v>
      </c>
      <c r="M1601" t="s">
        <v>12423</v>
      </c>
      <c r="N1601">
        <v>5306388</v>
      </c>
      <c r="O1601">
        <v>348</v>
      </c>
      <c r="P1601">
        <v>43855</v>
      </c>
      <c r="Q1601">
        <v>550</v>
      </c>
      <c r="R1601" t="s">
        <v>84</v>
      </c>
      <c r="S1601" t="s">
        <v>85</v>
      </c>
      <c r="T1601" t="s">
        <v>12424</v>
      </c>
      <c r="U1601" t="s">
        <v>12425</v>
      </c>
      <c r="V1601" t="s">
        <v>378</v>
      </c>
      <c r="W1601" t="s">
        <v>4150</v>
      </c>
      <c r="X1601" t="s">
        <v>4151</v>
      </c>
      <c r="Y1601" t="s">
        <v>4151</v>
      </c>
      <c r="Z1601" t="s">
        <v>4152</v>
      </c>
      <c r="AA1601" t="s">
        <v>12296</v>
      </c>
      <c r="AB1601" t="s">
        <v>44</v>
      </c>
      <c r="AC1601" t="s">
        <v>27</v>
      </c>
      <c r="AD1601" t="s">
        <v>19412</v>
      </c>
      <c r="AE1601" t="s">
        <v>46</v>
      </c>
      <c r="AF1601">
        <v>456</v>
      </c>
      <c r="AH1601" t="s">
        <v>19173</v>
      </c>
      <c r="AI1601" t="s">
        <v>19343</v>
      </c>
      <c r="AJ1601" t="s">
        <v>19343</v>
      </c>
      <c r="AK1601" s="8" t="s">
        <v>47</v>
      </c>
      <c r="AL1601" s="8" t="s">
        <v>19344</v>
      </c>
    </row>
    <row r="1602" spans="1:38" hidden="1" x14ac:dyDescent="0.25">
      <c r="A1602" t="s">
        <v>12297</v>
      </c>
      <c r="B1602" t="s">
        <v>387</v>
      </c>
      <c r="C1602" t="s">
        <v>149</v>
      </c>
      <c r="D1602" t="s">
        <v>1104</v>
      </c>
      <c r="E1602" t="s">
        <v>11348</v>
      </c>
      <c r="F1602" t="s">
        <v>1106</v>
      </c>
      <c r="H1602" t="s">
        <v>12426</v>
      </c>
      <c r="I1602" t="s">
        <v>12427</v>
      </c>
      <c r="J1602" t="s">
        <v>51</v>
      </c>
      <c r="K1602" t="s">
        <v>40</v>
      </c>
      <c r="L1602" t="s">
        <v>12428</v>
      </c>
      <c r="M1602" t="s">
        <v>12429</v>
      </c>
      <c r="N1602">
        <v>5307210</v>
      </c>
      <c r="O1602">
        <v>122</v>
      </c>
      <c r="P1602">
        <v>266252</v>
      </c>
      <c r="Q1602">
        <v>1296536</v>
      </c>
      <c r="R1602" t="s">
        <v>191</v>
      </c>
      <c r="S1602" t="s">
        <v>72</v>
      </c>
      <c r="T1602" t="s">
        <v>12430</v>
      </c>
      <c r="U1602" t="s">
        <v>12431</v>
      </c>
      <c r="V1602" t="s">
        <v>157</v>
      </c>
      <c r="W1602" t="s">
        <v>1113</v>
      </c>
      <c r="X1602" t="s">
        <v>1113</v>
      </c>
      <c r="Y1602" t="s">
        <v>1113</v>
      </c>
      <c r="Z1602" t="s">
        <v>737</v>
      </c>
      <c r="AA1602" t="s">
        <v>12297</v>
      </c>
      <c r="AB1602" t="s">
        <v>44</v>
      </c>
      <c r="AC1602" t="s">
        <v>27</v>
      </c>
      <c r="AD1602" t="s">
        <v>19436</v>
      </c>
      <c r="AE1602">
        <v>3</v>
      </c>
      <c r="AF1602">
        <v>105</v>
      </c>
      <c r="AH1602" t="s">
        <v>19171</v>
      </c>
      <c r="AI1602" t="s">
        <v>19344</v>
      </c>
      <c r="AJ1602" t="s">
        <v>19343</v>
      </c>
      <c r="AK1602" s="8" t="s">
        <v>19367</v>
      </c>
      <c r="AL1602" s="8" t="s">
        <v>19343</v>
      </c>
    </row>
    <row r="1603" spans="1:38" hidden="1" x14ac:dyDescent="0.25">
      <c r="A1603" t="s">
        <v>12298</v>
      </c>
      <c r="C1603" t="s">
        <v>149</v>
      </c>
      <c r="H1603" t="s">
        <v>12432</v>
      </c>
      <c r="I1603" t="s">
        <v>12433</v>
      </c>
      <c r="J1603" t="s">
        <v>35</v>
      </c>
      <c r="K1603" t="s">
        <v>40</v>
      </c>
      <c r="L1603" t="s">
        <v>12434</v>
      </c>
      <c r="M1603" t="s">
        <v>12435</v>
      </c>
      <c r="N1603">
        <v>5307263</v>
      </c>
      <c r="O1603">
        <v>273</v>
      </c>
      <c r="P1603">
        <v>48286</v>
      </c>
      <c r="Q1603">
        <v>299766</v>
      </c>
      <c r="R1603" t="s">
        <v>733</v>
      </c>
      <c r="S1603" t="s">
        <v>72</v>
      </c>
      <c r="T1603" t="s">
        <v>12436</v>
      </c>
      <c r="U1603" t="s">
        <v>12437</v>
      </c>
      <c r="V1603" t="s">
        <v>2173</v>
      </c>
      <c r="W1603" t="s">
        <v>10424</v>
      </c>
      <c r="X1603" t="s">
        <v>10425</v>
      </c>
      <c r="Y1603" t="s">
        <v>10425</v>
      </c>
      <c r="Z1603" t="s">
        <v>311</v>
      </c>
      <c r="AA1603" t="s">
        <v>12298</v>
      </c>
      <c r="AB1603" t="s">
        <v>44</v>
      </c>
      <c r="AC1603" t="s">
        <v>27</v>
      </c>
      <c r="AD1603" t="s">
        <v>19436</v>
      </c>
      <c r="AE1603">
        <v>1</v>
      </c>
      <c r="AF1603">
        <v>90</v>
      </c>
      <c r="AH1603" t="s">
        <v>19026</v>
      </c>
      <c r="AI1603" t="s">
        <v>19343</v>
      </c>
      <c r="AJ1603" t="s">
        <v>19343</v>
      </c>
      <c r="AK1603" s="8" t="s">
        <v>19370</v>
      </c>
      <c r="AL1603" s="8" t="s">
        <v>19344</v>
      </c>
    </row>
    <row r="1604" spans="1:38" hidden="1" x14ac:dyDescent="0.25">
      <c r="A1604" t="s">
        <v>12299</v>
      </c>
      <c r="B1604" t="s">
        <v>248</v>
      </c>
      <c r="C1604" t="s">
        <v>248</v>
      </c>
      <c r="D1604" t="s">
        <v>248</v>
      </c>
      <c r="F1604" t="s">
        <v>248</v>
      </c>
      <c r="H1604" t="s">
        <v>12438</v>
      </c>
      <c r="I1604" t="s">
        <v>12439</v>
      </c>
      <c r="J1604" t="s">
        <v>456</v>
      </c>
      <c r="K1604" t="s">
        <v>40</v>
      </c>
      <c r="L1604" t="s">
        <v>12440</v>
      </c>
      <c r="M1604" t="s">
        <v>40</v>
      </c>
      <c r="N1604">
        <v>5307904</v>
      </c>
      <c r="O1604">
        <v>4</v>
      </c>
      <c r="P1604">
        <v>5029558</v>
      </c>
      <c r="Q1604">
        <v>550</v>
      </c>
      <c r="R1604" t="s">
        <v>84</v>
      </c>
      <c r="S1604" t="s">
        <v>85</v>
      </c>
      <c r="T1604" t="s">
        <v>12441</v>
      </c>
      <c r="U1604" t="s">
        <v>12442</v>
      </c>
      <c r="V1604" t="s">
        <v>744</v>
      </c>
      <c r="W1604" t="s">
        <v>12443</v>
      </c>
      <c r="X1604" t="s">
        <v>12443</v>
      </c>
      <c r="Y1604" t="s">
        <v>12443</v>
      </c>
      <c r="Z1604" t="s">
        <v>1400</v>
      </c>
      <c r="AA1604" t="s">
        <v>12299</v>
      </c>
      <c r="AB1604" t="s">
        <v>44</v>
      </c>
      <c r="AC1604" t="s">
        <v>27</v>
      </c>
      <c r="AD1604" t="s">
        <v>19430</v>
      </c>
      <c r="AE1604" t="s">
        <v>46</v>
      </c>
      <c r="AF1604">
        <v>1010</v>
      </c>
      <c r="AH1604" t="s">
        <v>18984</v>
      </c>
      <c r="AI1604" t="s">
        <v>19343</v>
      </c>
      <c r="AJ1604" t="s">
        <v>19343</v>
      </c>
      <c r="AK1604" s="8" t="s">
        <v>47</v>
      </c>
      <c r="AL1604" s="8" t="s">
        <v>19344</v>
      </c>
    </row>
    <row r="1605" spans="1:38" hidden="1" x14ac:dyDescent="0.25">
      <c r="A1605" t="s">
        <v>12300</v>
      </c>
      <c r="B1605" t="s">
        <v>387</v>
      </c>
      <c r="C1605" t="s">
        <v>149</v>
      </c>
      <c r="D1605" t="s">
        <v>1104</v>
      </c>
      <c r="E1605" t="s">
        <v>1105</v>
      </c>
      <c r="F1605" t="s">
        <v>1106</v>
      </c>
      <c r="H1605" t="s">
        <v>12444</v>
      </c>
      <c r="I1605" t="s">
        <v>12445</v>
      </c>
      <c r="J1605" t="s">
        <v>51</v>
      </c>
      <c r="K1605" t="s">
        <v>40</v>
      </c>
      <c r="L1605" t="s">
        <v>12446</v>
      </c>
      <c r="M1605" t="s">
        <v>12447</v>
      </c>
      <c r="N1605">
        <v>5312566</v>
      </c>
      <c r="O1605">
        <v>124</v>
      </c>
      <c r="P1605">
        <v>203758</v>
      </c>
      <c r="Q1605">
        <v>299766</v>
      </c>
      <c r="R1605" t="s">
        <v>733</v>
      </c>
      <c r="S1605" t="s">
        <v>72</v>
      </c>
      <c r="T1605" t="s">
        <v>12448</v>
      </c>
      <c r="U1605" t="s">
        <v>12449</v>
      </c>
      <c r="V1605" t="s">
        <v>157</v>
      </c>
      <c r="W1605" t="s">
        <v>1113</v>
      </c>
      <c r="X1605" t="s">
        <v>1113</v>
      </c>
      <c r="Y1605" t="s">
        <v>1113</v>
      </c>
      <c r="Z1605" t="s">
        <v>1114</v>
      </c>
      <c r="AA1605" t="s">
        <v>12300</v>
      </c>
      <c r="AB1605" t="s">
        <v>44</v>
      </c>
      <c r="AC1605" t="s">
        <v>27</v>
      </c>
      <c r="AD1605" t="s">
        <v>19436</v>
      </c>
      <c r="AE1605">
        <v>1</v>
      </c>
      <c r="AF1605">
        <v>62</v>
      </c>
      <c r="AH1605" t="s">
        <v>19174</v>
      </c>
      <c r="AI1605" t="s">
        <v>19344</v>
      </c>
      <c r="AJ1605" t="s">
        <v>19343</v>
      </c>
      <c r="AK1605" s="8" t="s">
        <v>19380</v>
      </c>
      <c r="AL1605" s="8" t="s">
        <v>19344</v>
      </c>
    </row>
    <row r="1606" spans="1:38" hidden="1" x14ac:dyDescent="0.25">
      <c r="A1606" t="s">
        <v>12301</v>
      </c>
      <c r="B1606" t="s">
        <v>322</v>
      </c>
      <c r="C1606" t="s">
        <v>149</v>
      </c>
      <c r="D1606" t="s">
        <v>4735</v>
      </c>
      <c r="F1606" t="s">
        <v>388</v>
      </c>
      <c r="H1606" t="s">
        <v>12450</v>
      </c>
      <c r="I1606" t="s">
        <v>12451</v>
      </c>
      <c r="J1606" t="s">
        <v>51</v>
      </c>
      <c r="K1606" t="s">
        <v>40</v>
      </c>
      <c r="L1606">
        <v>41952</v>
      </c>
      <c r="M1606" t="s">
        <v>12452</v>
      </c>
      <c r="N1606">
        <v>5316852</v>
      </c>
      <c r="O1606">
        <v>194</v>
      </c>
      <c r="P1606">
        <v>91336</v>
      </c>
      <c r="Q1606">
        <v>1812935</v>
      </c>
      <c r="R1606" t="s">
        <v>689</v>
      </c>
      <c r="S1606" t="s">
        <v>690</v>
      </c>
      <c r="T1606" t="s">
        <v>12453</v>
      </c>
      <c r="U1606" t="s">
        <v>12454</v>
      </c>
      <c r="V1606" t="s">
        <v>157</v>
      </c>
      <c r="W1606" t="s">
        <v>4741</v>
      </c>
      <c r="X1606" t="s">
        <v>4741</v>
      </c>
      <c r="Y1606" t="s">
        <v>4741</v>
      </c>
      <c r="Z1606" t="s">
        <v>4742</v>
      </c>
      <c r="AA1606" t="s">
        <v>12301</v>
      </c>
      <c r="AB1606" t="s">
        <v>44</v>
      </c>
      <c r="AC1606" t="s">
        <v>27</v>
      </c>
      <c r="AD1606" t="s">
        <v>19430</v>
      </c>
      <c r="AE1606" t="s">
        <v>46</v>
      </c>
      <c r="AF1606">
        <v>1012</v>
      </c>
      <c r="AH1606" t="s">
        <v>19175</v>
      </c>
      <c r="AI1606" t="s">
        <v>19344</v>
      </c>
      <c r="AJ1606" t="s">
        <v>19343</v>
      </c>
      <c r="AK1606" s="8" t="s">
        <v>19372</v>
      </c>
      <c r="AL1606" s="8" t="s">
        <v>19344</v>
      </c>
    </row>
    <row r="1607" spans="1:38" hidden="1" x14ac:dyDescent="0.25">
      <c r="A1607" t="s">
        <v>12302</v>
      </c>
      <c r="B1607" t="s">
        <v>12455</v>
      </c>
      <c r="C1607" t="s">
        <v>149</v>
      </c>
      <c r="D1607" t="s">
        <v>1097</v>
      </c>
      <c r="E1607">
        <v>42</v>
      </c>
      <c r="F1607" t="s">
        <v>2476</v>
      </c>
      <c r="H1607" t="s">
        <v>12456</v>
      </c>
      <c r="I1607" t="s">
        <v>12457</v>
      </c>
      <c r="J1607" t="s">
        <v>456</v>
      </c>
      <c r="K1607" t="s">
        <v>40</v>
      </c>
      <c r="L1607">
        <v>109</v>
      </c>
      <c r="M1607" t="s">
        <v>40</v>
      </c>
      <c r="N1607">
        <v>5318325</v>
      </c>
      <c r="O1607">
        <v>3</v>
      </c>
      <c r="P1607">
        <v>5140725</v>
      </c>
      <c r="Q1607">
        <v>550</v>
      </c>
      <c r="R1607" t="s">
        <v>84</v>
      </c>
      <c r="S1607" t="s">
        <v>85</v>
      </c>
      <c r="T1607" t="s">
        <v>40</v>
      </c>
      <c r="U1607" t="s">
        <v>12458</v>
      </c>
      <c r="V1607" t="s">
        <v>2481</v>
      </c>
      <c r="W1607" t="s">
        <v>12459</v>
      </c>
      <c r="X1607" t="s">
        <v>12459</v>
      </c>
      <c r="Y1607" t="s">
        <v>12459</v>
      </c>
      <c r="Z1607" t="s">
        <v>12460</v>
      </c>
      <c r="AA1607" t="s">
        <v>12302</v>
      </c>
      <c r="AB1607" t="s">
        <v>44</v>
      </c>
      <c r="AC1607" t="s">
        <v>27</v>
      </c>
      <c r="AD1607" t="s">
        <v>19436</v>
      </c>
      <c r="AE1607">
        <v>2</v>
      </c>
      <c r="AF1607">
        <v>78</v>
      </c>
      <c r="AH1607" t="s">
        <v>19176</v>
      </c>
      <c r="AI1607" t="s">
        <v>19343</v>
      </c>
      <c r="AJ1607" t="s">
        <v>19343</v>
      </c>
      <c r="AK1607" s="8" t="s">
        <v>19383</v>
      </c>
      <c r="AL1607" s="8" t="s">
        <v>19343</v>
      </c>
    </row>
    <row r="1608" spans="1:38" hidden="1" x14ac:dyDescent="0.25">
      <c r="A1608" t="s">
        <v>12303</v>
      </c>
      <c r="B1608" t="s">
        <v>248</v>
      </c>
      <c r="C1608" t="s">
        <v>149</v>
      </c>
      <c r="D1608" t="s">
        <v>7845</v>
      </c>
      <c r="F1608" t="s">
        <v>5097</v>
      </c>
      <c r="H1608" t="s">
        <v>12461</v>
      </c>
      <c r="I1608" t="s">
        <v>12462</v>
      </c>
      <c r="J1608" t="s">
        <v>51</v>
      </c>
      <c r="K1608" t="s">
        <v>40</v>
      </c>
      <c r="L1608" t="s">
        <v>12463</v>
      </c>
      <c r="M1608" t="s">
        <v>12464</v>
      </c>
      <c r="N1608">
        <v>5319881</v>
      </c>
      <c r="O1608">
        <v>138</v>
      </c>
      <c r="P1608">
        <v>250229</v>
      </c>
      <c r="Q1608">
        <v>1903134</v>
      </c>
      <c r="R1608" t="s">
        <v>12465</v>
      </c>
      <c r="S1608" t="s">
        <v>12466</v>
      </c>
      <c r="T1608" t="s">
        <v>12467</v>
      </c>
      <c r="U1608" t="s">
        <v>12468</v>
      </c>
      <c r="V1608" t="s">
        <v>5104</v>
      </c>
      <c r="W1608" t="s">
        <v>5105</v>
      </c>
      <c r="X1608" t="s">
        <v>5105</v>
      </c>
      <c r="Y1608" t="s">
        <v>5105</v>
      </c>
      <c r="Z1608" t="s">
        <v>5106</v>
      </c>
      <c r="AA1608" t="s">
        <v>12303</v>
      </c>
      <c r="AB1608" t="s">
        <v>44</v>
      </c>
      <c r="AC1608" t="s">
        <v>27</v>
      </c>
      <c r="AD1608" t="s">
        <v>19436</v>
      </c>
      <c r="AE1608">
        <v>3</v>
      </c>
      <c r="AF1608">
        <v>121</v>
      </c>
      <c r="AH1608" t="s">
        <v>19177</v>
      </c>
      <c r="AI1608" t="s">
        <v>19343</v>
      </c>
      <c r="AJ1608" t="s">
        <v>19343</v>
      </c>
      <c r="AK1608" s="8" t="s">
        <v>19375</v>
      </c>
      <c r="AL1608" s="8" t="s">
        <v>19343</v>
      </c>
    </row>
    <row r="1609" spans="1:38" hidden="1" x14ac:dyDescent="0.25">
      <c r="A1609" t="s">
        <v>12304</v>
      </c>
      <c r="B1609" t="s">
        <v>322</v>
      </c>
      <c r="C1609" t="s">
        <v>149</v>
      </c>
      <c r="D1609" t="s">
        <v>12469</v>
      </c>
      <c r="F1609" t="s">
        <v>12470</v>
      </c>
      <c r="H1609" t="s">
        <v>12471</v>
      </c>
      <c r="I1609" t="s">
        <v>12472</v>
      </c>
      <c r="J1609" t="s">
        <v>51</v>
      </c>
      <c r="K1609" t="s">
        <v>40</v>
      </c>
      <c r="L1609" t="s">
        <v>12473</v>
      </c>
      <c r="M1609" t="s">
        <v>12474</v>
      </c>
      <c r="N1609">
        <v>5321397</v>
      </c>
      <c r="O1609">
        <v>120</v>
      </c>
      <c r="P1609">
        <v>145755</v>
      </c>
      <c r="Q1609">
        <v>158836</v>
      </c>
      <c r="R1609" t="s">
        <v>71</v>
      </c>
      <c r="S1609" t="s">
        <v>72</v>
      </c>
      <c r="T1609" t="s">
        <v>12475</v>
      </c>
      <c r="U1609" t="s">
        <v>12476</v>
      </c>
      <c r="V1609" t="s">
        <v>12477</v>
      </c>
      <c r="W1609" t="s">
        <v>12478</v>
      </c>
      <c r="X1609" t="s">
        <v>12478</v>
      </c>
      <c r="Y1609" t="s">
        <v>12478</v>
      </c>
      <c r="Z1609" t="s">
        <v>12479</v>
      </c>
      <c r="AA1609" t="s">
        <v>12304</v>
      </c>
      <c r="AB1609" t="s">
        <v>44</v>
      </c>
      <c r="AC1609" t="s">
        <v>27</v>
      </c>
      <c r="AD1609" t="s">
        <v>19436</v>
      </c>
      <c r="AE1609">
        <v>1</v>
      </c>
      <c r="AF1609">
        <v>88</v>
      </c>
      <c r="AH1609" t="s">
        <v>19178</v>
      </c>
      <c r="AI1609" t="s">
        <v>19344</v>
      </c>
      <c r="AJ1609" t="s">
        <v>19343</v>
      </c>
      <c r="AK1609" s="8" t="s">
        <v>19375</v>
      </c>
      <c r="AL1609" s="8" t="s">
        <v>19344</v>
      </c>
    </row>
    <row r="1610" spans="1:38" hidden="1" x14ac:dyDescent="0.25">
      <c r="A1610" t="s">
        <v>12305</v>
      </c>
      <c r="C1610" t="s">
        <v>149</v>
      </c>
      <c r="H1610" t="s">
        <v>12480</v>
      </c>
      <c r="I1610" t="s">
        <v>12481</v>
      </c>
      <c r="J1610" t="s">
        <v>51</v>
      </c>
      <c r="K1610" t="s">
        <v>40</v>
      </c>
      <c r="L1610" t="s">
        <v>12482</v>
      </c>
      <c r="M1610" t="s">
        <v>12483</v>
      </c>
      <c r="N1610">
        <v>5321770</v>
      </c>
      <c r="O1610">
        <v>147</v>
      </c>
      <c r="P1610">
        <v>114290</v>
      </c>
      <c r="Q1610">
        <v>61645</v>
      </c>
      <c r="R1610" t="s">
        <v>38</v>
      </c>
      <c r="S1610" t="s">
        <v>39</v>
      </c>
      <c r="T1610" t="s">
        <v>12484</v>
      </c>
      <c r="U1610" t="s">
        <v>12485</v>
      </c>
      <c r="V1610" t="s">
        <v>8640</v>
      </c>
      <c r="W1610" t="s">
        <v>8641</v>
      </c>
      <c r="X1610" t="s">
        <v>8642</v>
      </c>
      <c r="Y1610" t="s">
        <v>8642</v>
      </c>
      <c r="Z1610" t="s">
        <v>1854</v>
      </c>
      <c r="AA1610" t="s">
        <v>12305</v>
      </c>
      <c r="AB1610" t="s">
        <v>44</v>
      </c>
      <c r="AC1610" t="s">
        <v>27</v>
      </c>
      <c r="AD1610" t="s">
        <v>19423</v>
      </c>
      <c r="AE1610" t="s">
        <v>46</v>
      </c>
      <c r="AF1610">
        <v>53</v>
      </c>
      <c r="AH1610" t="s">
        <v>19012</v>
      </c>
      <c r="AI1610" t="s">
        <v>19343</v>
      </c>
      <c r="AJ1610" t="s">
        <v>19343</v>
      </c>
      <c r="AK1610" s="8" t="s">
        <v>19370</v>
      </c>
      <c r="AL1610" s="8" t="s">
        <v>19344</v>
      </c>
    </row>
    <row r="1611" spans="1:38" hidden="1" x14ac:dyDescent="0.25">
      <c r="A1611" t="s">
        <v>12306</v>
      </c>
      <c r="B1611" t="s">
        <v>322</v>
      </c>
      <c r="C1611" t="s">
        <v>149</v>
      </c>
      <c r="D1611" t="s">
        <v>12486</v>
      </c>
      <c r="F1611" t="s">
        <v>12487</v>
      </c>
      <c r="H1611" t="s">
        <v>12488</v>
      </c>
      <c r="I1611" t="s">
        <v>12489</v>
      </c>
      <c r="J1611" t="s">
        <v>35</v>
      </c>
      <c r="K1611" t="s">
        <v>40</v>
      </c>
      <c r="L1611" t="s">
        <v>12490</v>
      </c>
      <c r="M1611" t="s">
        <v>12491</v>
      </c>
      <c r="N1611">
        <v>5322835</v>
      </c>
      <c r="O1611">
        <v>96</v>
      </c>
      <c r="P1611">
        <v>165643</v>
      </c>
      <c r="Q1611">
        <v>2060771</v>
      </c>
      <c r="R1611" t="s">
        <v>12492</v>
      </c>
      <c r="S1611" t="s">
        <v>12493</v>
      </c>
      <c r="T1611" t="s">
        <v>12494</v>
      </c>
      <c r="U1611" t="s">
        <v>12495</v>
      </c>
      <c r="V1611" t="s">
        <v>11100</v>
      </c>
      <c r="W1611" t="s">
        <v>3653</v>
      </c>
      <c r="X1611" t="s">
        <v>3653</v>
      </c>
      <c r="Y1611" t="s">
        <v>3653</v>
      </c>
      <c r="Z1611" t="s">
        <v>1076</v>
      </c>
      <c r="AA1611" t="s">
        <v>12306</v>
      </c>
      <c r="AB1611" t="s">
        <v>44</v>
      </c>
      <c r="AC1611" t="s">
        <v>27</v>
      </c>
      <c r="AD1611" t="s">
        <v>19436</v>
      </c>
      <c r="AE1611">
        <v>1</v>
      </c>
      <c r="AF1611">
        <v>93</v>
      </c>
      <c r="AH1611" t="s">
        <v>19179</v>
      </c>
      <c r="AI1611" t="s">
        <v>19344</v>
      </c>
      <c r="AJ1611" t="s">
        <v>19343</v>
      </c>
      <c r="AK1611" s="8" t="s">
        <v>19372</v>
      </c>
      <c r="AL1611" s="8" t="s">
        <v>19344</v>
      </c>
    </row>
    <row r="1612" spans="1:38" hidden="1" x14ac:dyDescent="0.25">
      <c r="A1612" t="s">
        <v>12307</v>
      </c>
      <c r="B1612" t="s">
        <v>387</v>
      </c>
      <c r="C1612" t="s">
        <v>149</v>
      </c>
      <c r="D1612" t="s">
        <v>1104</v>
      </c>
      <c r="E1612" t="s">
        <v>10295</v>
      </c>
      <c r="F1612" t="s">
        <v>1106</v>
      </c>
      <c r="H1612" t="s">
        <v>12496</v>
      </c>
      <c r="I1612" t="s">
        <v>12497</v>
      </c>
      <c r="J1612" t="s">
        <v>51</v>
      </c>
      <c r="K1612" t="s">
        <v>40</v>
      </c>
      <c r="L1612" t="s">
        <v>12498</v>
      </c>
      <c r="M1612" t="s">
        <v>12499</v>
      </c>
      <c r="N1612">
        <v>5322877</v>
      </c>
      <c r="O1612">
        <v>132</v>
      </c>
      <c r="P1612">
        <v>182537</v>
      </c>
      <c r="Q1612">
        <v>1296536</v>
      </c>
      <c r="R1612" t="s">
        <v>191</v>
      </c>
      <c r="S1612" t="s">
        <v>72</v>
      </c>
      <c r="T1612" t="s">
        <v>12500</v>
      </c>
      <c r="U1612" t="s">
        <v>12501</v>
      </c>
      <c r="V1612" t="s">
        <v>157</v>
      </c>
      <c r="W1612" t="s">
        <v>1113</v>
      </c>
      <c r="X1612" t="s">
        <v>1113</v>
      </c>
      <c r="Y1612" t="s">
        <v>1113</v>
      </c>
      <c r="Z1612" t="s">
        <v>737</v>
      </c>
      <c r="AA1612" t="s">
        <v>12307</v>
      </c>
      <c r="AB1612" t="s">
        <v>44</v>
      </c>
      <c r="AC1612" t="s">
        <v>27</v>
      </c>
      <c r="AD1612" t="s">
        <v>19436</v>
      </c>
      <c r="AE1612">
        <v>3</v>
      </c>
      <c r="AF1612">
        <v>66</v>
      </c>
      <c r="AH1612" t="s">
        <v>19180</v>
      </c>
      <c r="AI1612" t="s">
        <v>19344</v>
      </c>
      <c r="AJ1612" t="s">
        <v>19343</v>
      </c>
      <c r="AK1612" s="8" t="s">
        <v>19367</v>
      </c>
      <c r="AL1612" s="8" t="s">
        <v>19343</v>
      </c>
    </row>
    <row r="1613" spans="1:38" hidden="1" x14ac:dyDescent="0.25">
      <c r="A1613" t="s">
        <v>12308</v>
      </c>
      <c r="B1613" t="s">
        <v>322</v>
      </c>
      <c r="C1613" t="s">
        <v>149</v>
      </c>
      <c r="H1613" t="s">
        <v>12502</v>
      </c>
      <c r="I1613" t="s">
        <v>12503</v>
      </c>
      <c r="J1613" t="s">
        <v>35</v>
      </c>
      <c r="K1613" t="s">
        <v>40</v>
      </c>
      <c r="L1613" t="s">
        <v>12504</v>
      </c>
      <c r="M1613" t="s">
        <v>12505</v>
      </c>
      <c r="N1613">
        <v>5322926</v>
      </c>
      <c r="O1613">
        <v>109</v>
      </c>
      <c r="P1613">
        <v>154819</v>
      </c>
      <c r="Q1613">
        <v>550</v>
      </c>
      <c r="R1613" t="s">
        <v>84</v>
      </c>
      <c r="S1613" t="s">
        <v>85</v>
      </c>
      <c r="T1613" t="s">
        <v>12506</v>
      </c>
      <c r="U1613" t="s">
        <v>12507</v>
      </c>
      <c r="V1613" t="s">
        <v>329</v>
      </c>
      <c r="W1613" t="s">
        <v>703</v>
      </c>
      <c r="X1613" t="s">
        <v>704</v>
      </c>
      <c r="Y1613" t="s">
        <v>704</v>
      </c>
      <c r="Z1613" t="s">
        <v>705</v>
      </c>
      <c r="AA1613" t="s">
        <v>12308</v>
      </c>
      <c r="AB1613" t="s">
        <v>44</v>
      </c>
      <c r="AC1613" t="s">
        <v>27</v>
      </c>
      <c r="AD1613" t="s">
        <v>19436</v>
      </c>
      <c r="AE1613">
        <v>1</v>
      </c>
      <c r="AF1613">
        <v>133</v>
      </c>
      <c r="AH1613" t="s">
        <v>18964</v>
      </c>
      <c r="AI1613" t="s">
        <v>19344</v>
      </c>
      <c r="AJ1613" t="s">
        <v>19343</v>
      </c>
      <c r="AK1613" s="8" t="s">
        <v>47</v>
      </c>
      <c r="AL1613" s="8" t="s">
        <v>19343</v>
      </c>
    </row>
    <row r="1614" spans="1:38" hidden="1" x14ac:dyDescent="0.25">
      <c r="A1614" t="s">
        <v>12309</v>
      </c>
      <c r="B1614" t="s">
        <v>387</v>
      </c>
      <c r="C1614" t="s">
        <v>149</v>
      </c>
      <c r="D1614" t="s">
        <v>1104</v>
      </c>
      <c r="E1614" t="s">
        <v>1105</v>
      </c>
      <c r="F1614" t="s">
        <v>1106</v>
      </c>
      <c r="H1614" t="s">
        <v>12508</v>
      </c>
      <c r="I1614" t="s">
        <v>12509</v>
      </c>
      <c r="J1614" t="s">
        <v>51</v>
      </c>
      <c r="K1614" t="s">
        <v>40</v>
      </c>
      <c r="L1614" t="s">
        <v>12510</v>
      </c>
      <c r="M1614" t="s">
        <v>12511</v>
      </c>
      <c r="N1614">
        <v>5323076</v>
      </c>
      <c r="O1614">
        <v>66</v>
      </c>
      <c r="P1614">
        <v>406459</v>
      </c>
      <c r="Q1614">
        <v>1296536</v>
      </c>
      <c r="R1614" t="s">
        <v>191</v>
      </c>
      <c r="S1614" t="s">
        <v>72</v>
      </c>
      <c r="T1614" t="s">
        <v>12512</v>
      </c>
      <c r="U1614" t="s">
        <v>12513</v>
      </c>
      <c r="V1614" t="s">
        <v>157</v>
      </c>
      <c r="W1614" t="s">
        <v>1113</v>
      </c>
      <c r="X1614" t="s">
        <v>1113</v>
      </c>
      <c r="Y1614" t="s">
        <v>1113</v>
      </c>
      <c r="Z1614" t="s">
        <v>737</v>
      </c>
      <c r="AA1614" t="s">
        <v>12309</v>
      </c>
      <c r="AB1614" t="s">
        <v>44</v>
      </c>
      <c r="AC1614" t="s">
        <v>27</v>
      </c>
      <c r="AD1614" t="s">
        <v>19436</v>
      </c>
      <c r="AE1614">
        <v>3</v>
      </c>
      <c r="AF1614">
        <v>114</v>
      </c>
      <c r="AH1614" t="s">
        <v>19181</v>
      </c>
      <c r="AI1614" t="s">
        <v>19343</v>
      </c>
      <c r="AJ1614" t="s">
        <v>19343</v>
      </c>
      <c r="AK1614" s="8" t="s">
        <v>47</v>
      </c>
      <c r="AL1614" s="8" t="s">
        <v>19343</v>
      </c>
    </row>
    <row r="1615" spans="1:38" x14ac:dyDescent="0.25">
      <c r="A1615" t="s">
        <v>12310</v>
      </c>
      <c r="B1615" t="s">
        <v>12514</v>
      </c>
      <c r="C1615" t="s">
        <v>149</v>
      </c>
      <c r="H1615" t="s">
        <v>12515</v>
      </c>
      <c r="I1615" t="s">
        <v>12516</v>
      </c>
      <c r="J1615" t="s">
        <v>35</v>
      </c>
      <c r="K1615" t="s">
        <v>40</v>
      </c>
      <c r="L1615" t="s">
        <v>12517</v>
      </c>
      <c r="M1615" t="s">
        <v>12518</v>
      </c>
      <c r="N1615">
        <v>5326844</v>
      </c>
      <c r="O1615">
        <v>34</v>
      </c>
      <c r="P1615">
        <v>524763</v>
      </c>
      <c r="Q1615">
        <v>158836</v>
      </c>
      <c r="R1615" t="s">
        <v>71</v>
      </c>
      <c r="S1615" t="s">
        <v>72</v>
      </c>
      <c r="T1615" t="s">
        <v>12519</v>
      </c>
      <c r="U1615" t="s">
        <v>12520</v>
      </c>
      <c r="V1615" t="s">
        <v>553</v>
      </c>
      <c r="W1615" t="s">
        <v>4649</v>
      </c>
      <c r="X1615" t="s">
        <v>4649</v>
      </c>
      <c r="Y1615" t="s">
        <v>4649</v>
      </c>
      <c r="Z1615" t="s">
        <v>498</v>
      </c>
      <c r="AA1615" t="s">
        <v>12310</v>
      </c>
      <c r="AB1615" t="s">
        <v>44</v>
      </c>
      <c r="AC1615" t="s">
        <v>27</v>
      </c>
      <c r="AD1615" t="s">
        <v>19436</v>
      </c>
      <c r="AE1615">
        <v>3</v>
      </c>
      <c r="AF1615">
        <v>171</v>
      </c>
      <c r="AH1615" t="s">
        <v>19024</v>
      </c>
      <c r="AI1615" t="s">
        <v>19344</v>
      </c>
      <c r="AJ1615" t="s">
        <v>19343</v>
      </c>
      <c r="AK1615" s="8" t="s">
        <v>19349</v>
      </c>
      <c r="AL1615" s="8" t="s">
        <v>19343</v>
      </c>
    </row>
    <row r="1616" spans="1:38" x14ac:dyDescent="0.25">
      <c r="A1616" t="s">
        <v>12311</v>
      </c>
      <c r="C1616" t="s">
        <v>149</v>
      </c>
      <c r="H1616" t="s">
        <v>12521</v>
      </c>
      <c r="I1616" t="s">
        <v>12522</v>
      </c>
      <c r="J1616" t="s">
        <v>35</v>
      </c>
      <c r="K1616" t="s">
        <v>40</v>
      </c>
      <c r="L1616" t="s">
        <v>12523</v>
      </c>
      <c r="M1616" t="s">
        <v>12524</v>
      </c>
      <c r="N1616">
        <v>5330019</v>
      </c>
      <c r="O1616">
        <v>151</v>
      </c>
      <c r="P1616">
        <v>321101</v>
      </c>
      <c r="Q1616">
        <v>158836</v>
      </c>
      <c r="R1616" t="s">
        <v>71</v>
      </c>
      <c r="S1616" t="s">
        <v>72</v>
      </c>
      <c r="T1616" t="s">
        <v>12525</v>
      </c>
      <c r="U1616" t="s">
        <v>12526</v>
      </c>
      <c r="V1616" t="s">
        <v>245</v>
      </c>
      <c r="W1616" t="s">
        <v>12401</v>
      </c>
      <c r="X1616" t="s">
        <v>12401</v>
      </c>
      <c r="Y1616" t="s">
        <v>12401</v>
      </c>
      <c r="Z1616" t="s">
        <v>77</v>
      </c>
      <c r="AA1616" t="s">
        <v>12311</v>
      </c>
      <c r="AB1616" t="s">
        <v>44</v>
      </c>
      <c r="AC1616" t="s">
        <v>27</v>
      </c>
      <c r="AD1616" t="s">
        <v>19436</v>
      </c>
      <c r="AE1616">
        <v>1</v>
      </c>
      <c r="AF1616">
        <v>177</v>
      </c>
      <c r="AH1616" t="s">
        <v>18933</v>
      </c>
      <c r="AI1616" t="s">
        <v>19343</v>
      </c>
      <c r="AJ1616" t="s">
        <v>19343</v>
      </c>
      <c r="AK1616" s="8" t="s">
        <v>19356</v>
      </c>
      <c r="AL1616" s="8" t="s">
        <v>19344</v>
      </c>
    </row>
    <row r="1617" spans="1:38" hidden="1" x14ac:dyDescent="0.25">
      <c r="A1617" t="s">
        <v>12312</v>
      </c>
      <c r="B1617" t="s">
        <v>177</v>
      </c>
      <c r="C1617" t="s">
        <v>149</v>
      </c>
      <c r="F1617" t="s">
        <v>150</v>
      </c>
      <c r="H1617" t="s">
        <v>12527</v>
      </c>
      <c r="I1617" t="s">
        <v>12528</v>
      </c>
      <c r="J1617" t="s">
        <v>51</v>
      </c>
      <c r="K1617" t="s">
        <v>40</v>
      </c>
      <c r="L1617" t="s">
        <v>12529</v>
      </c>
      <c r="M1617" t="s">
        <v>12530</v>
      </c>
      <c r="N1617">
        <v>5331384</v>
      </c>
      <c r="O1617">
        <v>58</v>
      </c>
      <c r="P1617">
        <v>315292</v>
      </c>
      <c r="Q1617">
        <v>299766</v>
      </c>
      <c r="R1617" t="s">
        <v>733</v>
      </c>
      <c r="S1617" t="s">
        <v>72</v>
      </c>
      <c r="T1617" t="s">
        <v>12531</v>
      </c>
      <c r="U1617" t="s">
        <v>12532</v>
      </c>
      <c r="V1617" t="s">
        <v>157</v>
      </c>
      <c r="W1617" t="s">
        <v>184</v>
      </c>
      <c r="X1617" t="s">
        <v>184</v>
      </c>
      <c r="Y1617" t="s">
        <v>184</v>
      </c>
      <c r="Z1617" t="s">
        <v>596</v>
      </c>
      <c r="AA1617" t="s">
        <v>12312</v>
      </c>
      <c r="AB1617" t="s">
        <v>44</v>
      </c>
      <c r="AC1617" t="s">
        <v>27</v>
      </c>
      <c r="AD1617" t="s">
        <v>19436</v>
      </c>
      <c r="AE1617">
        <v>1</v>
      </c>
      <c r="AF1617">
        <v>190</v>
      </c>
      <c r="AH1617" t="s">
        <v>18964</v>
      </c>
      <c r="AI1617" t="s">
        <v>19344</v>
      </c>
      <c r="AJ1617" t="s">
        <v>19343</v>
      </c>
      <c r="AK1617" s="8" t="s">
        <v>47</v>
      </c>
      <c r="AL1617" s="8" t="s">
        <v>19344</v>
      </c>
    </row>
    <row r="1618" spans="1:38" hidden="1" x14ac:dyDescent="0.25">
      <c r="A1618" t="s">
        <v>12313</v>
      </c>
      <c r="B1618" t="s">
        <v>715</v>
      </c>
      <c r="C1618" t="s">
        <v>149</v>
      </c>
      <c r="H1618" t="s">
        <v>12533</v>
      </c>
      <c r="I1618" t="s">
        <v>12534</v>
      </c>
      <c r="J1618" t="s">
        <v>2636</v>
      </c>
      <c r="K1618" t="s">
        <v>40</v>
      </c>
      <c r="L1618" t="s">
        <v>12535</v>
      </c>
      <c r="M1618" t="s">
        <v>40</v>
      </c>
      <c r="N1618">
        <v>5332468</v>
      </c>
      <c r="O1618">
        <v>56</v>
      </c>
      <c r="P1618">
        <v>151791</v>
      </c>
      <c r="Q1618">
        <v>550</v>
      </c>
      <c r="R1618" t="s">
        <v>84</v>
      </c>
      <c r="S1618" t="s">
        <v>85</v>
      </c>
      <c r="T1618" t="s">
        <v>40</v>
      </c>
      <c r="U1618" t="s">
        <v>12536</v>
      </c>
      <c r="V1618" t="s">
        <v>329</v>
      </c>
      <c r="W1618" t="s">
        <v>2639</v>
      </c>
      <c r="X1618" t="s">
        <v>722</v>
      </c>
      <c r="Y1618" t="s">
        <v>722</v>
      </c>
      <c r="Z1618" t="s">
        <v>723</v>
      </c>
      <c r="AA1618" t="s">
        <v>12313</v>
      </c>
      <c r="AB1618" t="s">
        <v>44</v>
      </c>
      <c r="AC1618" t="s">
        <v>27</v>
      </c>
      <c r="AD1618" t="s">
        <v>19436</v>
      </c>
      <c r="AE1618">
        <v>2</v>
      </c>
      <c r="AF1618">
        <v>104</v>
      </c>
      <c r="AH1618" t="s">
        <v>40</v>
      </c>
      <c r="AI1618" t="s">
        <v>19343</v>
      </c>
      <c r="AJ1618" t="s">
        <v>19343</v>
      </c>
      <c r="AK1618" s="8" t="s">
        <v>47</v>
      </c>
      <c r="AL1618" s="8" t="s">
        <v>19343</v>
      </c>
    </row>
    <row r="1619" spans="1:38" hidden="1" x14ac:dyDescent="0.25">
      <c r="A1619" t="s">
        <v>12314</v>
      </c>
      <c r="B1619" t="s">
        <v>322</v>
      </c>
      <c r="C1619" t="s">
        <v>149</v>
      </c>
      <c r="D1619" t="s">
        <v>1097</v>
      </c>
      <c r="E1619">
        <v>69</v>
      </c>
      <c r="F1619" t="s">
        <v>2476</v>
      </c>
      <c r="H1619" t="s">
        <v>12537</v>
      </c>
      <c r="I1619" t="s">
        <v>12538</v>
      </c>
      <c r="J1619" t="s">
        <v>456</v>
      </c>
      <c r="K1619" t="s">
        <v>40</v>
      </c>
      <c r="L1619">
        <v>174</v>
      </c>
      <c r="M1619" t="s">
        <v>40</v>
      </c>
      <c r="N1619">
        <v>5333200</v>
      </c>
      <c r="O1619">
        <v>4</v>
      </c>
      <c r="P1619">
        <v>4815672</v>
      </c>
      <c r="Q1619">
        <v>550</v>
      </c>
      <c r="R1619" t="s">
        <v>84</v>
      </c>
      <c r="S1619" t="s">
        <v>85</v>
      </c>
      <c r="T1619" t="s">
        <v>40</v>
      </c>
      <c r="U1619" t="s">
        <v>12539</v>
      </c>
      <c r="V1619" t="s">
        <v>2481</v>
      </c>
      <c r="W1619" t="s">
        <v>12459</v>
      </c>
      <c r="X1619" t="s">
        <v>12459</v>
      </c>
      <c r="Y1619" t="s">
        <v>12459</v>
      </c>
      <c r="Z1619" t="s">
        <v>12460</v>
      </c>
      <c r="AA1619" t="s">
        <v>12314</v>
      </c>
      <c r="AB1619" t="s">
        <v>44</v>
      </c>
      <c r="AC1619" t="s">
        <v>27</v>
      </c>
      <c r="AD1619" t="s">
        <v>19436</v>
      </c>
      <c r="AE1619">
        <v>3</v>
      </c>
      <c r="AF1619">
        <v>231</v>
      </c>
      <c r="AH1619" t="s">
        <v>19182</v>
      </c>
      <c r="AI1619" t="s">
        <v>19344</v>
      </c>
      <c r="AJ1619" t="s">
        <v>19343</v>
      </c>
      <c r="AK1619" s="8" t="s">
        <v>19375</v>
      </c>
      <c r="AL1619" s="8" t="s">
        <v>19343</v>
      </c>
    </row>
    <row r="1620" spans="1:38" hidden="1" x14ac:dyDescent="0.25">
      <c r="A1620" t="s">
        <v>12315</v>
      </c>
      <c r="C1620" t="s">
        <v>149</v>
      </c>
      <c r="H1620" t="s">
        <v>12540</v>
      </c>
      <c r="I1620" t="s">
        <v>12541</v>
      </c>
      <c r="J1620" t="s">
        <v>35</v>
      </c>
      <c r="K1620" t="s">
        <v>40</v>
      </c>
      <c r="L1620" t="s">
        <v>12542</v>
      </c>
      <c r="M1620" t="s">
        <v>12543</v>
      </c>
      <c r="N1620">
        <v>5333228</v>
      </c>
      <c r="O1620">
        <v>106</v>
      </c>
      <c r="P1620">
        <v>138187</v>
      </c>
      <c r="Q1620">
        <v>158836</v>
      </c>
      <c r="R1620" t="s">
        <v>71</v>
      </c>
      <c r="S1620" t="s">
        <v>72</v>
      </c>
      <c r="T1620" t="s">
        <v>12544</v>
      </c>
      <c r="U1620" t="s">
        <v>12545</v>
      </c>
      <c r="V1620" t="s">
        <v>10999</v>
      </c>
      <c r="W1620" t="s">
        <v>11000</v>
      </c>
      <c r="X1620" t="s">
        <v>11000</v>
      </c>
      <c r="Y1620" t="s">
        <v>11000</v>
      </c>
      <c r="Z1620" t="s">
        <v>10003</v>
      </c>
      <c r="AA1620" t="s">
        <v>12315</v>
      </c>
      <c r="AB1620" t="s">
        <v>44</v>
      </c>
      <c r="AC1620" t="s">
        <v>27</v>
      </c>
      <c r="AD1620" t="s">
        <v>19436</v>
      </c>
      <c r="AE1620">
        <v>1</v>
      </c>
      <c r="AF1620">
        <v>510</v>
      </c>
      <c r="AH1620" t="s">
        <v>19183</v>
      </c>
      <c r="AI1620" t="s">
        <v>19343</v>
      </c>
      <c r="AJ1620" t="s">
        <v>19343</v>
      </c>
      <c r="AK1620" s="8" t="s">
        <v>47</v>
      </c>
      <c r="AL1620" s="8" t="s">
        <v>19344</v>
      </c>
    </row>
    <row r="1621" spans="1:38" hidden="1" x14ac:dyDescent="0.25">
      <c r="A1621" t="s">
        <v>12316</v>
      </c>
      <c r="B1621" t="s">
        <v>177</v>
      </c>
      <c r="C1621" t="s">
        <v>149</v>
      </c>
      <c r="F1621" t="s">
        <v>150</v>
      </c>
      <c r="H1621" t="s">
        <v>12546</v>
      </c>
      <c r="I1621" t="s">
        <v>12547</v>
      </c>
      <c r="J1621" t="s">
        <v>51</v>
      </c>
      <c r="K1621" t="s">
        <v>40</v>
      </c>
      <c r="L1621" t="s">
        <v>12548</v>
      </c>
      <c r="M1621" t="s">
        <v>12549</v>
      </c>
      <c r="N1621">
        <v>5333919</v>
      </c>
      <c r="O1621">
        <v>63</v>
      </c>
      <c r="P1621">
        <v>315430</v>
      </c>
      <c r="Q1621">
        <v>299766</v>
      </c>
      <c r="R1621" t="s">
        <v>733</v>
      </c>
      <c r="S1621" t="s">
        <v>72</v>
      </c>
      <c r="T1621" t="s">
        <v>12550</v>
      </c>
      <c r="U1621" t="s">
        <v>12551</v>
      </c>
      <c r="V1621" t="s">
        <v>157</v>
      </c>
      <c r="W1621" t="s">
        <v>184</v>
      </c>
      <c r="X1621" t="s">
        <v>184</v>
      </c>
      <c r="Y1621" t="s">
        <v>184</v>
      </c>
      <c r="Z1621" t="s">
        <v>596</v>
      </c>
      <c r="AA1621" t="s">
        <v>12316</v>
      </c>
      <c r="AB1621" t="s">
        <v>44</v>
      </c>
      <c r="AC1621" t="s">
        <v>27</v>
      </c>
      <c r="AD1621" t="s">
        <v>19436</v>
      </c>
      <c r="AE1621">
        <v>1</v>
      </c>
      <c r="AF1621">
        <v>190</v>
      </c>
      <c r="AH1621" t="s">
        <v>18964</v>
      </c>
      <c r="AI1621" t="s">
        <v>19344</v>
      </c>
      <c r="AJ1621" t="s">
        <v>19343</v>
      </c>
      <c r="AK1621" s="8" t="s">
        <v>47</v>
      </c>
      <c r="AL1621" s="8" t="s">
        <v>19344</v>
      </c>
    </row>
    <row r="1622" spans="1:38" hidden="1" x14ac:dyDescent="0.25">
      <c r="A1622" t="s">
        <v>12317</v>
      </c>
      <c r="B1622" t="s">
        <v>248</v>
      </c>
      <c r="C1622" t="s">
        <v>248</v>
      </c>
      <c r="D1622" t="s">
        <v>248</v>
      </c>
      <c r="F1622" t="s">
        <v>248</v>
      </c>
      <c r="H1622" t="s">
        <v>12552</v>
      </c>
      <c r="I1622" t="s">
        <v>12553</v>
      </c>
      <c r="J1622" t="s">
        <v>456</v>
      </c>
      <c r="K1622" t="s">
        <v>40</v>
      </c>
      <c r="L1622" t="s">
        <v>12554</v>
      </c>
      <c r="M1622" t="s">
        <v>40</v>
      </c>
      <c r="N1622">
        <v>5334198</v>
      </c>
      <c r="O1622">
        <v>5</v>
      </c>
      <c r="P1622">
        <v>4847226</v>
      </c>
      <c r="Q1622">
        <v>1812934</v>
      </c>
      <c r="R1622" t="s">
        <v>254</v>
      </c>
      <c r="S1622" t="s">
        <v>72</v>
      </c>
      <c r="T1622" t="s">
        <v>12555</v>
      </c>
      <c r="U1622" t="s">
        <v>12556</v>
      </c>
      <c r="V1622" t="s">
        <v>5636</v>
      </c>
      <c r="W1622" t="s">
        <v>12557</v>
      </c>
      <c r="X1622" t="s">
        <v>12557</v>
      </c>
      <c r="Y1622" t="s">
        <v>12557</v>
      </c>
      <c r="Z1622" t="s">
        <v>12558</v>
      </c>
      <c r="AA1622" t="s">
        <v>12317</v>
      </c>
      <c r="AB1622" t="s">
        <v>44</v>
      </c>
      <c r="AC1622" t="s">
        <v>27</v>
      </c>
      <c r="AD1622" t="s">
        <v>19436</v>
      </c>
      <c r="AE1622">
        <v>2</v>
      </c>
      <c r="AF1622">
        <v>425</v>
      </c>
      <c r="AH1622" t="s">
        <v>19184</v>
      </c>
      <c r="AI1622" t="s">
        <v>19344</v>
      </c>
      <c r="AJ1622" t="s">
        <v>19343</v>
      </c>
      <c r="AK1622" s="8" t="s">
        <v>19372</v>
      </c>
      <c r="AL1622" s="8" t="s">
        <v>19343</v>
      </c>
    </row>
    <row r="1623" spans="1:38" hidden="1" x14ac:dyDescent="0.25">
      <c r="A1623" t="s">
        <v>12318</v>
      </c>
      <c r="H1623" t="s">
        <v>12559</v>
      </c>
      <c r="I1623" t="s">
        <v>12560</v>
      </c>
      <c r="J1623" t="s">
        <v>51</v>
      </c>
      <c r="K1623" t="s">
        <v>40</v>
      </c>
      <c r="L1623" t="s">
        <v>12561</v>
      </c>
      <c r="M1623" t="s">
        <v>12562</v>
      </c>
      <c r="N1623">
        <v>5336363</v>
      </c>
      <c r="O1623">
        <v>118</v>
      </c>
      <c r="P1623">
        <v>168176</v>
      </c>
      <c r="Q1623">
        <v>2080664</v>
      </c>
      <c r="R1623" t="s">
        <v>12563</v>
      </c>
      <c r="S1623" t="s">
        <v>12564</v>
      </c>
      <c r="T1623" t="s">
        <v>12565</v>
      </c>
      <c r="U1623" t="s">
        <v>12566</v>
      </c>
      <c r="V1623" t="s">
        <v>3546</v>
      </c>
      <c r="W1623" t="s">
        <v>3569</v>
      </c>
      <c r="X1623" t="s">
        <v>3569</v>
      </c>
      <c r="Y1623" t="s">
        <v>3569</v>
      </c>
      <c r="Z1623" t="s">
        <v>3570</v>
      </c>
      <c r="AA1623" t="s">
        <v>12318</v>
      </c>
      <c r="AB1623" t="s">
        <v>44</v>
      </c>
      <c r="AC1623" t="s">
        <v>27</v>
      </c>
      <c r="AD1623" t="s">
        <v>19430</v>
      </c>
      <c r="AE1623" t="s">
        <v>46</v>
      </c>
      <c r="AF1623">
        <v>515</v>
      </c>
      <c r="AH1623" t="s">
        <v>19185</v>
      </c>
      <c r="AI1623" t="s">
        <v>19344</v>
      </c>
      <c r="AJ1623" t="s">
        <v>19343</v>
      </c>
      <c r="AK1623" s="8" t="s">
        <v>19366</v>
      </c>
      <c r="AL1623" s="8" t="s">
        <v>19344</v>
      </c>
    </row>
    <row r="1624" spans="1:38" hidden="1" x14ac:dyDescent="0.25">
      <c r="A1624" t="s">
        <v>12319</v>
      </c>
      <c r="B1624" t="s">
        <v>248</v>
      </c>
      <c r="C1624" t="s">
        <v>149</v>
      </c>
      <c r="D1624" t="s">
        <v>248</v>
      </c>
      <c r="E1624" t="s">
        <v>248</v>
      </c>
      <c r="F1624" t="s">
        <v>4195</v>
      </c>
      <c r="G1624" t="s">
        <v>248</v>
      </c>
      <c r="H1624" t="s">
        <v>12567</v>
      </c>
      <c r="I1624" t="s">
        <v>12568</v>
      </c>
      <c r="J1624" t="s">
        <v>35</v>
      </c>
      <c r="K1624" t="s">
        <v>40</v>
      </c>
      <c r="L1624" t="s">
        <v>12569</v>
      </c>
      <c r="M1624" t="s">
        <v>12570</v>
      </c>
      <c r="N1624">
        <v>5336712</v>
      </c>
      <c r="O1624">
        <v>48</v>
      </c>
      <c r="P1624">
        <v>296926</v>
      </c>
      <c r="Q1624">
        <v>158836</v>
      </c>
      <c r="R1624" t="s">
        <v>71</v>
      </c>
      <c r="S1624" t="s">
        <v>72</v>
      </c>
      <c r="T1624" t="s">
        <v>12571</v>
      </c>
      <c r="U1624" t="s">
        <v>12572</v>
      </c>
      <c r="V1624" t="s">
        <v>553</v>
      </c>
      <c r="W1624" t="s">
        <v>1765</v>
      </c>
      <c r="X1624" t="s">
        <v>1765</v>
      </c>
      <c r="Y1624" t="s">
        <v>1765</v>
      </c>
      <c r="Z1624" t="s">
        <v>498</v>
      </c>
      <c r="AA1624" t="s">
        <v>12319</v>
      </c>
      <c r="AB1624" t="s">
        <v>44</v>
      </c>
      <c r="AC1624" t="s">
        <v>27</v>
      </c>
      <c r="AD1624" t="s">
        <v>19436</v>
      </c>
      <c r="AE1624">
        <v>3</v>
      </c>
      <c r="AF1624">
        <v>171</v>
      </c>
      <c r="AH1624" t="s">
        <v>19126</v>
      </c>
      <c r="AI1624" t="s">
        <v>19343</v>
      </c>
      <c r="AJ1624" t="s">
        <v>19343</v>
      </c>
      <c r="AK1624" s="8" t="s">
        <v>19383</v>
      </c>
      <c r="AL1624" s="8" t="s">
        <v>19343</v>
      </c>
    </row>
    <row r="1625" spans="1:38" hidden="1" x14ac:dyDescent="0.25">
      <c r="A1625" t="s">
        <v>12320</v>
      </c>
      <c r="B1625" t="s">
        <v>369</v>
      </c>
      <c r="C1625" t="s">
        <v>149</v>
      </c>
      <c r="D1625" t="s">
        <v>248</v>
      </c>
      <c r="F1625" t="s">
        <v>3673</v>
      </c>
      <c r="H1625" t="s">
        <v>12573</v>
      </c>
      <c r="I1625" t="s">
        <v>12574</v>
      </c>
      <c r="J1625" t="s">
        <v>51</v>
      </c>
      <c r="K1625" t="s">
        <v>40</v>
      </c>
      <c r="L1625">
        <v>50793107</v>
      </c>
      <c r="M1625" t="s">
        <v>12575</v>
      </c>
      <c r="N1625">
        <v>5337737</v>
      </c>
      <c r="O1625">
        <v>178</v>
      </c>
      <c r="P1625">
        <v>88057</v>
      </c>
      <c r="Q1625">
        <v>1736700</v>
      </c>
      <c r="R1625" t="s">
        <v>12576</v>
      </c>
      <c r="S1625" t="s">
        <v>12577</v>
      </c>
      <c r="T1625" t="s">
        <v>12578</v>
      </c>
      <c r="U1625" t="s">
        <v>12579</v>
      </c>
      <c r="V1625" t="s">
        <v>3673</v>
      </c>
      <c r="W1625" t="s">
        <v>3681</v>
      </c>
      <c r="X1625" t="s">
        <v>3681</v>
      </c>
      <c r="Y1625" t="s">
        <v>3681</v>
      </c>
      <c r="Z1625" t="s">
        <v>3682</v>
      </c>
      <c r="AA1625" t="s">
        <v>12320</v>
      </c>
      <c r="AB1625" t="s">
        <v>44</v>
      </c>
      <c r="AC1625" t="s">
        <v>27</v>
      </c>
      <c r="AD1625" t="s">
        <v>19412</v>
      </c>
      <c r="AE1625" t="s">
        <v>46</v>
      </c>
      <c r="AF1625">
        <v>456</v>
      </c>
      <c r="AH1625" t="s">
        <v>18997</v>
      </c>
      <c r="AI1625" t="s">
        <v>19343</v>
      </c>
      <c r="AJ1625" t="s">
        <v>19343</v>
      </c>
      <c r="AK1625" s="8" t="s">
        <v>19372</v>
      </c>
      <c r="AL1625" s="8" t="s">
        <v>19344</v>
      </c>
    </row>
    <row r="1626" spans="1:38" hidden="1" x14ac:dyDescent="0.25">
      <c r="A1626" t="s">
        <v>12321</v>
      </c>
      <c r="B1626" t="s">
        <v>5236</v>
      </c>
      <c r="F1626" t="s">
        <v>4663</v>
      </c>
      <c r="H1626" t="s">
        <v>12580</v>
      </c>
      <c r="I1626" t="s">
        <v>12581</v>
      </c>
      <c r="J1626" t="s">
        <v>51</v>
      </c>
      <c r="K1626" t="s">
        <v>40</v>
      </c>
      <c r="L1626" t="s">
        <v>12582</v>
      </c>
      <c r="M1626" t="s">
        <v>12583</v>
      </c>
      <c r="N1626">
        <v>5339766</v>
      </c>
      <c r="O1626">
        <v>404</v>
      </c>
      <c r="P1626">
        <v>78860</v>
      </c>
      <c r="Q1626">
        <v>158836</v>
      </c>
      <c r="R1626" t="s">
        <v>71</v>
      </c>
      <c r="S1626" t="s">
        <v>72</v>
      </c>
      <c r="T1626" t="s">
        <v>12584</v>
      </c>
      <c r="U1626" t="s">
        <v>12585</v>
      </c>
      <c r="V1626" t="s">
        <v>4371</v>
      </c>
      <c r="W1626" t="s">
        <v>1299</v>
      </c>
      <c r="X1626" t="s">
        <v>1853</v>
      </c>
      <c r="Y1626" t="s">
        <v>1853</v>
      </c>
      <c r="Z1626" t="s">
        <v>1854</v>
      </c>
      <c r="AA1626" t="s">
        <v>12321</v>
      </c>
      <c r="AB1626" t="s">
        <v>44</v>
      </c>
      <c r="AC1626" t="s">
        <v>27</v>
      </c>
      <c r="AD1626" t="s">
        <v>19436</v>
      </c>
      <c r="AE1626">
        <v>3</v>
      </c>
      <c r="AF1626" t="s">
        <v>47</v>
      </c>
      <c r="AH1626" t="s">
        <v>19186</v>
      </c>
      <c r="AI1626" t="s">
        <v>19343</v>
      </c>
      <c r="AJ1626" t="s">
        <v>19343</v>
      </c>
      <c r="AK1626" s="8" t="s">
        <v>47</v>
      </c>
      <c r="AL1626" s="8" t="s">
        <v>19343</v>
      </c>
    </row>
    <row r="1627" spans="1:38" hidden="1" x14ac:dyDescent="0.25">
      <c r="A1627" t="s">
        <v>12322</v>
      </c>
      <c r="B1627" t="s">
        <v>369</v>
      </c>
      <c r="C1627" t="s">
        <v>149</v>
      </c>
      <c r="D1627" t="s">
        <v>2319</v>
      </c>
      <c r="F1627" t="s">
        <v>11047</v>
      </c>
      <c r="H1627" t="s">
        <v>12586</v>
      </c>
      <c r="I1627" t="s">
        <v>12587</v>
      </c>
      <c r="J1627" t="s">
        <v>51</v>
      </c>
      <c r="K1627" t="s">
        <v>40</v>
      </c>
      <c r="L1627" t="s">
        <v>12588</v>
      </c>
      <c r="M1627" t="s">
        <v>12589</v>
      </c>
      <c r="N1627">
        <v>5340288</v>
      </c>
      <c r="O1627">
        <v>86</v>
      </c>
      <c r="P1627">
        <v>155140</v>
      </c>
      <c r="Q1627">
        <v>158836</v>
      </c>
      <c r="R1627" t="s">
        <v>71</v>
      </c>
      <c r="S1627" t="s">
        <v>72</v>
      </c>
      <c r="T1627" t="s">
        <v>12590</v>
      </c>
      <c r="U1627" t="s">
        <v>12591</v>
      </c>
      <c r="V1627" t="s">
        <v>11054</v>
      </c>
      <c r="W1627" t="s">
        <v>11055</v>
      </c>
      <c r="X1627" t="s">
        <v>11055</v>
      </c>
      <c r="Y1627" t="s">
        <v>11055</v>
      </c>
      <c r="Z1627" t="s">
        <v>77</v>
      </c>
      <c r="AA1627" t="s">
        <v>12322</v>
      </c>
      <c r="AB1627" t="s">
        <v>44</v>
      </c>
      <c r="AC1627" t="s">
        <v>27</v>
      </c>
      <c r="AD1627" t="s">
        <v>19436</v>
      </c>
      <c r="AE1627">
        <v>1</v>
      </c>
      <c r="AF1627">
        <v>184</v>
      </c>
      <c r="AH1627" t="s">
        <v>19014</v>
      </c>
      <c r="AI1627" t="s">
        <v>19343</v>
      </c>
      <c r="AJ1627" t="s">
        <v>19343</v>
      </c>
      <c r="AK1627" s="8" t="s">
        <v>47</v>
      </c>
      <c r="AL1627" s="8" t="s">
        <v>19344</v>
      </c>
    </row>
    <row r="1628" spans="1:38" x14ac:dyDescent="0.25">
      <c r="A1628" t="s">
        <v>12323</v>
      </c>
      <c r="B1628" t="s">
        <v>248</v>
      </c>
      <c r="C1628" t="s">
        <v>149</v>
      </c>
      <c r="D1628" t="s">
        <v>387</v>
      </c>
      <c r="F1628" t="s">
        <v>5528</v>
      </c>
      <c r="H1628" t="s">
        <v>12592</v>
      </c>
      <c r="I1628" t="s">
        <v>12593</v>
      </c>
      <c r="J1628" t="s">
        <v>51</v>
      </c>
      <c r="K1628" t="s">
        <v>40</v>
      </c>
      <c r="L1628" t="s">
        <v>12594</v>
      </c>
      <c r="M1628" t="s">
        <v>12595</v>
      </c>
      <c r="N1628">
        <v>5341263</v>
      </c>
      <c r="O1628">
        <v>287</v>
      </c>
      <c r="P1628">
        <v>63876</v>
      </c>
      <c r="Q1628">
        <v>158836</v>
      </c>
      <c r="R1628" t="s">
        <v>71</v>
      </c>
      <c r="S1628" t="s">
        <v>72</v>
      </c>
      <c r="T1628" t="s">
        <v>12596</v>
      </c>
      <c r="U1628" t="s">
        <v>12597</v>
      </c>
      <c r="V1628" t="s">
        <v>1074</v>
      </c>
      <c r="W1628" t="s">
        <v>8516</v>
      </c>
      <c r="X1628" t="s">
        <v>8516</v>
      </c>
      <c r="Y1628" t="s">
        <v>8516</v>
      </c>
      <c r="Z1628" t="s">
        <v>1834</v>
      </c>
      <c r="AA1628" t="s">
        <v>12323</v>
      </c>
      <c r="AB1628" t="s">
        <v>44</v>
      </c>
      <c r="AC1628" t="s">
        <v>27</v>
      </c>
      <c r="AD1628" t="s">
        <v>19436</v>
      </c>
      <c r="AE1628">
        <v>2</v>
      </c>
      <c r="AF1628">
        <v>729</v>
      </c>
      <c r="AH1628" t="s">
        <v>19187</v>
      </c>
      <c r="AI1628" t="s">
        <v>19344</v>
      </c>
      <c r="AJ1628" t="s">
        <v>19343</v>
      </c>
      <c r="AK1628" s="8" t="s">
        <v>19354</v>
      </c>
      <c r="AL1628" s="8" t="s">
        <v>19343</v>
      </c>
    </row>
    <row r="1629" spans="1:38" hidden="1" x14ac:dyDescent="0.25">
      <c r="A1629" t="s">
        <v>12324</v>
      </c>
      <c r="B1629" t="s">
        <v>12598</v>
      </c>
      <c r="C1629" t="s">
        <v>149</v>
      </c>
      <c r="D1629" t="s">
        <v>12599</v>
      </c>
      <c r="F1629" t="s">
        <v>12600</v>
      </c>
      <c r="H1629" t="s">
        <v>12601</v>
      </c>
      <c r="I1629" t="s">
        <v>12602</v>
      </c>
      <c r="J1629" t="s">
        <v>51</v>
      </c>
      <c r="K1629" t="s">
        <v>40</v>
      </c>
      <c r="L1629" t="s">
        <v>12603</v>
      </c>
      <c r="M1629" t="s">
        <v>12604</v>
      </c>
      <c r="N1629">
        <v>5341539</v>
      </c>
      <c r="O1629">
        <v>13</v>
      </c>
      <c r="P1629">
        <v>1051776</v>
      </c>
      <c r="Q1629">
        <v>158836</v>
      </c>
      <c r="R1629" t="s">
        <v>71</v>
      </c>
      <c r="S1629" t="s">
        <v>85</v>
      </c>
      <c r="T1629" t="s">
        <v>12605</v>
      </c>
      <c r="U1629" t="s">
        <v>12606</v>
      </c>
      <c r="V1629" t="s">
        <v>7491</v>
      </c>
      <c r="W1629" t="s">
        <v>12607</v>
      </c>
      <c r="X1629" t="s">
        <v>12607</v>
      </c>
      <c r="Y1629" t="s">
        <v>12607</v>
      </c>
      <c r="Z1629" t="s">
        <v>77</v>
      </c>
      <c r="AA1629" t="s">
        <v>12324</v>
      </c>
      <c r="AB1629" t="s">
        <v>44</v>
      </c>
      <c r="AC1629" t="s">
        <v>27</v>
      </c>
      <c r="AD1629" t="s">
        <v>19436</v>
      </c>
      <c r="AE1629">
        <v>1</v>
      </c>
      <c r="AF1629">
        <v>90</v>
      </c>
      <c r="AH1629" t="s">
        <v>19078</v>
      </c>
      <c r="AI1629" t="s">
        <v>19344</v>
      </c>
      <c r="AJ1629" t="s">
        <v>19343</v>
      </c>
      <c r="AK1629" s="8" t="s">
        <v>19375</v>
      </c>
      <c r="AL1629" s="8" t="s">
        <v>19344</v>
      </c>
    </row>
    <row r="1630" spans="1:38" hidden="1" x14ac:dyDescent="0.25">
      <c r="A1630" t="s">
        <v>12325</v>
      </c>
      <c r="B1630" t="s">
        <v>322</v>
      </c>
      <c r="C1630" t="s">
        <v>149</v>
      </c>
      <c r="H1630" t="s">
        <v>12608</v>
      </c>
      <c r="I1630" t="s">
        <v>12609</v>
      </c>
      <c r="J1630" t="s">
        <v>35</v>
      </c>
      <c r="K1630" t="s">
        <v>40</v>
      </c>
      <c r="L1630" t="s">
        <v>12610</v>
      </c>
      <c r="M1630" t="s">
        <v>12611</v>
      </c>
      <c r="N1630">
        <v>5342609</v>
      </c>
      <c r="O1630">
        <v>49</v>
      </c>
      <c r="P1630">
        <v>314833</v>
      </c>
      <c r="Q1630">
        <v>550</v>
      </c>
      <c r="R1630" t="s">
        <v>84</v>
      </c>
      <c r="S1630" t="s">
        <v>85</v>
      </c>
      <c r="T1630" t="s">
        <v>12612</v>
      </c>
      <c r="U1630" t="s">
        <v>12613</v>
      </c>
      <c r="V1630" t="s">
        <v>329</v>
      </c>
      <c r="W1630" t="s">
        <v>1878</v>
      </c>
      <c r="X1630" t="s">
        <v>331</v>
      </c>
      <c r="Y1630" t="s">
        <v>331</v>
      </c>
      <c r="Z1630" t="s">
        <v>703</v>
      </c>
      <c r="AA1630" t="s">
        <v>12325</v>
      </c>
      <c r="AB1630" t="s">
        <v>44</v>
      </c>
      <c r="AC1630" t="s">
        <v>27</v>
      </c>
      <c r="AD1630" t="s">
        <v>19436</v>
      </c>
      <c r="AE1630">
        <v>1</v>
      </c>
      <c r="AF1630">
        <v>177</v>
      </c>
      <c r="AH1630" t="s">
        <v>19108</v>
      </c>
      <c r="AI1630" t="s">
        <v>19343</v>
      </c>
      <c r="AJ1630" t="s">
        <v>19343</v>
      </c>
      <c r="AK1630" s="8" t="s">
        <v>47</v>
      </c>
      <c r="AL1630" s="8" t="s">
        <v>19344</v>
      </c>
    </row>
    <row r="1631" spans="1:38" hidden="1" x14ac:dyDescent="0.25">
      <c r="A1631" t="s">
        <v>12326</v>
      </c>
      <c r="B1631" t="s">
        <v>48</v>
      </c>
      <c r="H1631" t="s">
        <v>12614</v>
      </c>
      <c r="I1631" t="s">
        <v>12615</v>
      </c>
      <c r="J1631" t="s">
        <v>35</v>
      </c>
      <c r="K1631" t="s">
        <v>12616</v>
      </c>
      <c r="M1631" t="s">
        <v>12617</v>
      </c>
      <c r="N1631">
        <v>5342742</v>
      </c>
      <c r="O1631">
        <v>195</v>
      </c>
      <c r="P1631">
        <v>116832</v>
      </c>
      <c r="Q1631">
        <v>550</v>
      </c>
      <c r="R1631" t="s">
        <v>84</v>
      </c>
      <c r="S1631" t="s">
        <v>85</v>
      </c>
      <c r="T1631" t="s">
        <v>40</v>
      </c>
      <c r="U1631" t="s">
        <v>12618</v>
      </c>
      <c r="V1631" t="s">
        <v>1833</v>
      </c>
      <c r="W1631" t="s">
        <v>1834</v>
      </c>
      <c r="X1631" t="s">
        <v>1835</v>
      </c>
      <c r="Y1631" t="s">
        <v>1835</v>
      </c>
      <c r="Z1631" t="s">
        <v>2645</v>
      </c>
      <c r="AA1631" t="s">
        <v>12326</v>
      </c>
      <c r="AB1631" t="s">
        <v>44</v>
      </c>
      <c r="AC1631" t="s">
        <v>27</v>
      </c>
      <c r="AD1631" t="s">
        <v>19425</v>
      </c>
      <c r="AE1631" t="s">
        <v>46</v>
      </c>
      <c r="AF1631">
        <v>1065</v>
      </c>
      <c r="AH1631" t="s">
        <v>19148</v>
      </c>
      <c r="AI1631" t="s">
        <v>19343</v>
      </c>
      <c r="AJ1631" t="s">
        <v>19343</v>
      </c>
      <c r="AK1631" s="8" t="s">
        <v>47</v>
      </c>
      <c r="AL1631" s="8" t="s">
        <v>19344</v>
      </c>
    </row>
    <row r="1632" spans="1:38" hidden="1" x14ac:dyDescent="0.25">
      <c r="A1632" t="s">
        <v>12327</v>
      </c>
      <c r="B1632" t="s">
        <v>48</v>
      </c>
      <c r="C1632" t="s">
        <v>149</v>
      </c>
      <c r="D1632" t="s">
        <v>422</v>
      </c>
      <c r="F1632" t="s">
        <v>2646</v>
      </c>
      <c r="H1632" t="s">
        <v>12619</v>
      </c>
      <c r="I1632" t="s">
        <v>12620</v>
      </c>
      <c r="J1632" t="s">
        <v>35</v>
      </c>
      <c r="K1632" t="s">
        <v>40</v>
      </c>
      <c r="L1632" t="s">
        <v>12621</v>
      </c>
      <c r="M1632" t="s">
        <v>12622</v>
      </c>
      <c r="N1632">
        <v>5342742</v>
      </c>
      <c r="O1632">
        <v>195</v>
      </c>
      <c r="P1632">
        <v>116832</v>
      </c>
      <c r="Q1632">
        <v>550</v>
      </c>
      <c r="R1632" t="s">
        <v>84</v>
      </c>
      <c r="S1632" t="s">
        <v>85</v>
      </c>
      <c r="T1632" t="s">
        <v>12623</v>
      </c>
      <c r="U1632" t="s">
        <v>12624</v>
      </c>
      <c r="V1632" t="s">
        <v>1719</v>
      </c>
      <c r="W1632" t="s">
        <v>2653</v>
      </c>
      <c r="X1632" t="s">
        <v>2653</v>
      </c>
      <c r="Y1632" t="s">
        <v>2653</v>
      </c>
      <c r="Z1632" t="s">
        <v>3200</v>
      </c>
      <c r="AA1632" t="s">
        <v>12327</v>
      </c>
      <c r="AB1632" t="s">
        <v>44</v>
      </c>
      <c r="AC1632" t="s">
        <v>27</v>
      </c>
      <c r="AD1632" t="s">
        <v>19425</v>
      </c>
      <c r="AE1632" t="s">
        <v>46</v>
      </c>
      <c r="AF1632">
        <v>1065</v>
      </c>
      <c r="AH1632" t="s">
        <v>19148</v>
      </c>
      <c r="AI1632" t="s">
        <v>19343</v>
      </c>
      <c r="AJ1632" t="s">
        <v>19343</v>
      </c>
      <c r="AK1632" s="8" t="s">
        <v>47</v>
      </c>
      <c r="AL1632" s="8" t="s">
        <v>19344</v>
      </c>
    </row>
    <row r="1633" spans="1:38" hidden="1" x14ac:dyDescent="0.25">
      <c r="A1633" t="s">
        <v>12328</v>
      </c>
      <c r="B1633" t="s">
        <v>322</v>
      </c>
      <c r="C1633" t="s">
        <v>149</v>
      </c>
      <c r="H1633" t="s">
        <v>12625</v>
      </c>
      <c r="I1633" t="s">
        <v>12626</v>
      </c>
      <c r="J1633" t="s">
        <v>35</v>
      </c>
      <c r="K1633" t="s">
        <v>40</v>
      </c>
      <c r="L1633" t="s">
        <v>12627</v>
      </c>
      <c r="M1633" t="s">
        <v>12628</v>
      </c>
      <c r="N1633">
        <v>5344942</v>
      </c>
      <c r="O1633">
        <v>148</v>
      </c>
      <c r="P1633">
        <v>167360</v>
      </c>
      <c r="Q1633">
        <v>550</v>
      </c>
      <c r="R1633" t="s">
        <v>84</v>
      </c>
      <c r="S1633" t="s">
        <v>85</v>
      </c>
      <c r="T1633" t="s">
        <v>12629</v>
      </c>
      <c r="U1633" t="s">
        <v>12630</v>
      </c>
      <c r="V1633" t="s">
        <v>329</v>
      </c>
      <c r="W1633" t="s">
        <v>703</v>
      </c>
      <c r="X1633" t="s">
        <v>704</v>
      </c>
      <c r="Y1633" t="s">
        <v>704</v>
      </c>
      <c r="Z1633" t="s">
        <v>705</v>
      </c>
      <c r="AA1633" t="s">
        <v>12328</v>
      </c>
      <c r="AB1633" t="s">
        <v>44</v>
      </c>
      <c r="AC1633" t="s">
        <v>27</v>
      </c>
      <c r="AD1633" t="s">
        <v>19430</v>
      </c>
      <c r="AE1633" t="s">
        <v>46</v>
      </c>
      <c r="AF1633">
        <v>803</v>
      </c>
      <c r="AH1633" t="s">
        <v>19012</v>
      </c>
      <c r="AI1633" t="s">
        <v>19344</v>
      </c>
      <c r="AJ1633" t="s">
        <v>19343</v>
      </c>
      <c r="AK1633" s="8" t="s">
        <v>47</v>
      </c>
      <c r="AL1633" s="8" t="s">
        <v>19344</v>
      </c>
    </row>
    <row r="1634" spans="1:38" hidden="1" x14ac:dyDescent="0.25">
      <c r="A1634" t="s">
        <v>12329</v>
      </c>
      <c r="B1634" t="s">
        <v>7948</v>
      </c>
      <c r="H1634" t="s">
        <v>12631</v>
      </c>
      <c r="I1634" t="s">
        <v>12632</v>
      </c>
      <c r="J1634" t="s">
        <v>35</v>
      </c>
      <c r="K1634" t="s">
        <v>40</v>
      </c>
      <c r="L1634" t="s">
        <v>12633</v>
      </c>
      <c r="M1634" t="s">
        <v>12634</v>
      </c>
      <c r="N1634">
        <v>5345568</v>
      </c>
      <c r="O1634">
        <v>155</v>
      </c>
      <c r="P1634">
        <v>175679</v>
      </c>
      <c r="Q1634">
        <v>550</v>
      </c>
      <c r="R1634" t="s">
        <v>84</v>
      </c>
      <c r="S1634" t="s">
        <v>85</v>
      </c>
      <c r="T1634" t="s">
        <v>12635</v>
      </c>
      <c r="U1634" t="s">
        <v>12636</v>
      </c>
      <c r="V1634" t="s">
        <v>9324</v>
      </c>
      <c r="W1634" t="s">
        <v>7194</v>
      </c>
      <c r="X1634" t="s">
        <v>7194</v>
      </c>
      <c r="Y1634" t="s">
        <v>7194</v>
      </c>
      <c r="Z1634" t="s">
        <v>2432</v>
      </c>
      <c r="AA1634" t="s">
        <v>12329</v>
      </c>
      <c r="AB1634" t="s">
        <v>44</v>
      </c>
      <c r="AC1634" t="s">
        <v>27</v>
      </c>
      <c r="AD1634" t="s">
        <v>19413</v>
      </c>
      <c r="AE1634" t="s">
        <v>46</v>
      </c>
      <c r="AF1634">
        <v>928</v>
      </c>
      <c r="AH1634" t="s">
        <v>19188</v>
      </c>
      <c r="AI1634" t="s">
        <v>19343</v>
      </c>
      <c r="AJ1634" t="s">
        <v>19343</v>
      </c>
      <c r="AK1634" s="8" t="s">
        <v>19372</v>
      </c>
      <c r="AL1634" s="8" t="s">
        <v>19344</v>
      </c>
    </row>
    <row r="1635" spans="1:38" hidden="1" x14ac:dyDescent="0.25">
      <c r="A1635" t="s">
        <v>12330</v>
      </c>
      <c r="C1635" t="s">
        <v>149</v>
      </c>
      <c r="H1635" t="s">
        <v>12637</v>
      </c>
      <c r="I1635" t="s">
        <v>12638</v>
      </c>
      <c r="J1635" t="s">
        <v>51</v>
      </c>
      <c r="K1635" t="s">
        <v>40</v>
      </c>
      <c r="L1635" t="s">
        <v>12639</v>
      </c>
      <c r="M1635" t="s">
        <v>12640</v>
      </c>
      <c r="N1635">
        <v>5347093</v>
      </c>
      <c r="O1635">
        <v>228</v>
      </c>
      <c r="P1635">
        <v>61397</v>
      </c>
      <c r="Q1635">
        <v>61645</v>
      </c>
      <c r="R1635" t="s">
        <v>38</v>
      </c>
      <c r="S1635" t="s">
        <v>39</v>
      </c>
      <c r="T1635" t="s">
        <v>12641</v>
      </c>
      <c r="U1635" t="s">
        <v>12642</v>
      </c>
      <c r="V1635" t="s">
        <v>8640</v>
      </c>
      <c r="W1635" t="s">
        <v>8641</v>
      </c>
      <c r="X1635" t="s">
        <v>8642</v>
      </c>
      <c r="Y1635" t="s">
        <v>8642</v>
      </c>
      <c r="Z1635" t="s">
        <v>1854</v>
      </c>
      <c r="AA1635" t="s">
        <v>12330</v>
      </c>
      <c r="AB1635" t="s">
        <v>44</v>
      </c>
      <c r="AC1635" t="s">
        <v>27</v>
      </c>
      <c r="AD1635" t="s">
        <v>19423</v>
      </c>
      <c r="AE1635" t="s">
        <v>46</v>
      </c>
      <c r="AF1635">
        <v>53</v>
      </c>
      <c r="AH1635" t="s">
        <v>19012</v>
      </c>
      <c r="AI1635" t="s">
        <v>19343</v>
      </c>
      <c r="AJ1635" t="s">
        <v>19343</v>
      </c>
      <c r="AK1635" s="8" t="s">
        <v>19370</v>
      </c>
      <c r="AL1635" s="8" t="s">
        <v>19344</v>
      </c>
    </row>
    <row r="1636" spans="1:38" hidden="1" x14ac:dyDescent="0.25">
      <c r="A1636" t="s">
        <v>12331</v>
      </c>
      <c r="B1636" t="s">
        <v>387</v>
      </c>
      <c r="C1636" t="s">
        <v>387</v>
      </c>
      <c r="D1636" t="s">
        <v>387</v>
      </c>
      <c r="F1636" t="s">
        <v>388</v>
      </c>
      <c r="H1636" t="s">
        <v>12643</v>
      </c>
      <c r="I1636" t="s">
        <v>12644</v>
      </c>
      <c r="J1636" t="s">
        <v>51</v>
      </c>
      <c r="K1636" t="s">
        <v>40</v>
      </c>
      <c r="L1636">
        <v>44541</v>
      </c>
      <c r="M1636" t="s">
        <v>12645</v>
      </c>
      <c r="N1636">
        <v>5349872</v>
      </c>
      <c r="O1636">
        <v>145</v>
      </c>
      <c r="P1636">
        <v>163708</v>
      </c>
      <c r="Q1636">
        <v>299766</v>
      </c>
      <c r="R1636" t="s">
        <v>733</v>
      </c>
      <c r="S1636" t="s">
        <v>72</v>
      </c>
      <c r="T1636" t="s">
        <v>12646</v>
      </c>
      <c r="U1636" t="s">
        <v>12647</v>
      </c>
      <c r="V1636" t="s">
        <v>157</v>
      </c>
      <c r="W1636" t="s">
        <v>394</v>
      </c>
      <c r="X1636" t="s">
        <v>394</v>
      </c>
      <c r="Y1636" t="s">
        <v>394</v>
      </c>
      <c r="Z1636" t="s">
        <v>1096</v>
      </c>
      <c r="AA1636" t="s">
        <v>12331</v>
      </c>
      <c r="AB1636" t="s">
        <v>44</v>
      </c>
      <c r="AC1636" t="s">
        <v>27</v>
      </c>
      <c r="AD1636" t="s">
        <v>19436</v>
      </c>
      <c r="AE1636">
        <v>1</v>
      </c>
      <c r="AF1636">
        <v>510</v>
      </c>
      <c r="AH1636" t="s">
        <v>18997</v>
      </c>
      <c r="AI1636" t="s">
        <v>19343</v>
      </c>
      <c r="AJ1636" t="s">
        <v>19343</v>
      </c>
      <c r="AK1636" s="8" t="s">
        <v>47</v>
      </c>
      <c r="AL1636" s="8" t="s">
        <v>19344</v>
      </c>
    </row>
    <row r="1637" spans="1:38" hidden="1" x14ac:dyDescent="0.25">
      <c r="A1637" t="s">
        <v>12332</v>
      </c>
      <c r="B1637" t="s">
        <v>322</v>
      </c>
      <c r="C1637" t="s">
        <v>149</v>
      </c>
      <c r="H1637" t="s">
        <v>12648</v>
      </c>
      <c r="I1637" t="s">
        <v>12649</v>
      </c>
      <c r="J1637" t="s">
        <v>35</v>
      </c>
      <c r="K1637" t="s">
        <v>40</v>
      </c>
      <c r="L1637" t="s">
        <v>12650</v>
      </c>
      <c r="M1637" t="s">
        <v>12651</v>
      </c>
      <c r="N1637">
        <v>5350468</v>
      </c>
      <c r="O1637">
        <v>82</v>
      </c>
      <c r="P1637">
        <v>147092</v>
      </c>
      <c r="Q1637">
        <v>550</v>
      </c>
      <c r="R1637" t="s">
        <v>84</v>
      </c>
      <c r="S1637" t="s">
        <v>85</v>
      </c>
      <c r="T1637" t="s">
        <v>12652</v>
      </c>
      <c r="U1637" t="s">
        <v>12653</v>
      </c>
      <c r="V1637" t="s">
        <v>329</v>
      </c>
      <c r="W1637" t="s">
        <v>703</v>
      </c>
      <c r="X1637" t="s">
        <v>704</v>
      </c>
      <c r="Y1637" t="s">
        <v>704</v>
      </c>
      <c r="Z1637" t="s">
        <v>705</v>
      </c>
      <c r="AA1637" t="s">
        <v>12332</v>
      </c>
      <c r="AB1637" t="s">
        <v>44</v>
      </c>
      <c r="AC1637" t="s">
        <v>27</v>
      </c>
      <c r="AD1637" t="s">
        <v>19423</v>
      </c>
      <c r="AE1637" t="s">
        <v>46</v>
      </c>
      <c r="AF1637">
        <v>24</v>
      </c>
      <c r="AH1637" t="s">
        <v>18966</v>
      </c>
      <c r="AI1637" t="s">
        <v>19343</v>
      </c>
      <c r="AJ1637" t="s">
        <v>19343</v>
      </c>
      <c r="AK1637" s="8" t="s">
        <v>47</v>
      </c>
      <c r="AL1637" s="8" t="s">
        <v>19344</v>
      </c>
    </row>
    <row r="1638" spans="1:38" hidden="1" x14ac:dyDescent="0.25">
      <c r="A1638" t="s">
        <v>12333</v>
      </c>
      <c r="B1638" t="s">
        <v>322</v>
      </c>
      <c r="C1638" t="s">
        <v>149</v>
      </c>
      <c r="H1638" t="s">
        <v>12654</v>
      </c>
      <c r="I1638" t="s">
        <v>12655</v>
      </c>
      <c r="J1638" t="s">
        <v>35</v>
      </c>
      <c r="K1638" t="s">
        <v>40</v>
      </c>
      <c r="L1638" t="s">
        <v>12656</v>
      </c>
      <c r="M1638" t="s">
        <v>12657</v>
      </c>
      <c r="N1638">
        <v>5353122</v>
      </c>
      <c r="O1638">
        <v>82</v>
      </c>
      <c r="P1638">
        <v>151118</v>
      </c>
      <c r="Q1638">
        <v>550</v>
      </c>
      <c r="R1638" t="s">
        <v>84</v>
      </c>
      <c r="S1638" t="s">
        <v>85</v>
      </c>
      <c r="T1638" t="s">
        <v>12658</v>
      </c>
      <c r="U1638" t="s">
        <v>12659</v>
      </c>
      <c r="V1638" t="s">
        <v>329</v>
      </c>
      <c r="W1638" t="s">
        <v>703</v>
      </c>
      <c r="X1638" t="s">
        <v>704</v>
      </c>
      <c r="Y1638" t="s">
        <v>704</v>
      </c>
      <c r="Z1638" t="s">
        <v>195</v>
      </c>
      <c r="AA1638" t="s">
        <v>12333</v>
      </c>
      <c r="AB1638" t="s">
        <v>44</v>
      </c>
      <c r="AC1638" t="s">
        <v>27</v>
      </c>
      <c r="AD1638" t="s">
        <v>19430</v>
      </c>
      <c r="AE1638" t="s">
        <v>46</v>
      </c>
      <c r="AF1638">
        <v>803</v>
      </c>
      <c r="AH1638" t="s">
        <v>18964</v>
      </c>
      <c r="AI1638" t="s">
        <v>19344</v>
      </c>
      <c r="AJ1638" t="s">
        <v>19343</v>
      </c>
      <c r="AK1638" s="8" t="s">
        <v>47</v>
      </c>
      <c r="AL1638" s="8" t="s">
        <v>19344</v>
      </c>
    </row>
    <row r="1639" spans="1:38" hidden="1" x14ac:dyDescent="0.25">
      <c r="A1639" t="s">
        <v>12660</v>
      </c>
      <c r="B1639" t="s">
        <v>322</v>
      </c>
      <c r="C1639" t="s">
        <v>149</v>
      </c>
      <c r="D1639" t="s">
        <v>248</v>
      </c>
      <c r="E1639" t="s">
        <v>248</v>
      </c>
      <c r="F1639" t="s">
        <v>11978</v>
      </c>
      <c r="G1639" t="s">
        <v>248</v>
      </c>
      <c r="H1639" t="s">
        <v>12662</v>
      </c>
      <c r="I1639" t="s">
        <v>12663</v>
      </c>
      <c r="J1639" t="s">
        <v>35</v>
      </c>
      <c r="K1639" t="s">
        <v>40</v>
      </c>
      <c r="L1639" t="s">
        <v>12664</v>
      </c>
      <c r="M1639" t="s">
        <v>12665</v>
      </c>
      <c r="N1639">
        <v>5354088</v>
      </c>
      <c r="O1639">
        <v>31</v>
      </c>
      <c r="P1639">
        <v>396144</v>
      </c>
      <c r="Q1639">
        <v>158836</v>
      </c>
      <c r="R1639" t="s">
        <v>71</v>
      </c>
      <c r="S1639" t="s">
        <v>72</v>
      </c>
      <c r="T1639" t="s">
        <v>12666</v>
      </c>
      <c r="U1639" t="s">
        <v>12667</v>
      </c>
      <c r="V1639" t="s">
        <v>553</v>
      </c>
      <c r="W1639" t="s">
        <v>1765</v>
      </c>
      <c r="X1639" t="s">
        <v>1765</v>
      </c>
      <c r="Y1639" t="s">
        <v>1765</v>
      </c>
      <c r="Z1639" t="s">
        <v>498</v>
      </c>
      <c r="AA1639" t="s">
        <v>12660</v>
      </c>
      <c r="AB1639" t="s">
        <v>44</v>
      </c>
      <c r="AC1639" t="s">
        <v>27</v>
      </c>
      <c r="AD1639" t="s">
        <v>19436</v>
      </c>
      <c r="AE1639">
        <v>3</v>
      </c>
      <c r="AF1639">
        <v>231</v>
      </c>
      <c r="AH1639" t="s">
        <v>19182</v>
      </c>
      <c r="AI1639" t="s">
        <v>19344</v>
      </c>
      <c r="AJ1639" t="s">
        <v>19343</v>
      </c>
      <c r="AK1639" s="8" t="s">
        <v>19375</v>
      </c>
      <c r="AL1639" s="8" t="s">
        <v>19343</v>
      </c>
    </row>
    <row r="1640" spans="1:38" hidden="1" x14ac:dyDescent="0.25">
      <c r="A1640" t="s">
        <v>12661</v>
      </c>
      <c r="C1640" t="s">
        <v>149</v>
      </c>
      <c r="H1640" t="s">
        <v>12668</v>
      </c>
      <c r="I1640" t="s">
        <v>12669</v>
      </c>
      <c r="J1640" t="s">
        <v>51</v>
      </c>
      <c r="K1640" t="s">
        <v>40</v>
      </c>
      <c r="L1640" t="s">
        <v>12670</v>
      </c>
      <c r="M1640" t="s">
        <v>12671</v>
      </c>
      <c r="N1640">
        <v>5356561</v>
      </c>
      <c r="O1640">
        <v>155</v>
      </c>
      <c r="P1640">
        <v>244576</v>
      </c>
      <c r="Q1640">
        <v>158836</v>
      </c>
      <c r="R1640" t="s">
        <v>71</v>
      </c>
      <c r="S1640" t="s">
        <v>72</v>
      </c>
      <c r="T1640" t="s">
        <v>12672</v>
      </c>
      <c r="U1640" t="s">
        <v>12673</v>
      </c>
      <c r="V1640" t="s">
        <v>245</v>
      </c>
      <c r="W1640" t="s">
        <v>246</v>
      </c>
      <c r="X1640" t="s">
        <v>246</v>
      </c>
      <c r="Y1640" t="s">
        <v>246</v>
      </c>
      <c r="Z1640" t="s">
        <v>247</v>
      </c>
      <c r="AA1640" t="s">
        <v>12661</v>
      </c>
      <c r="AB1640" t="s">
        <v>44</v>
      </c>
      <c r="AC1640" t="s">
        <v>27</v>
      </c>
      <c r="AD1640" t="s">
        <v>19436</v>
      </c>
      <c r="AE1640">
        <v>1</v>
      </c>
      <c r="AF1640">
        <v>133</v>
      </c>
      <c r="AH1640" t="s">
        <v>18948</v>
      </c>
      <c r="AI1640" t="s">
        <v>19344</v>
      </c>
      <c r="AJ1640" t="s">
        <v>19343</v>
      </c>
      <c r="AK1640" s="8" t="s">
        <v>19395</v>
      </c>
      <c r="AL1640" s="8" t="s">
        <v>19343</v>
      </c>
    </row>
    <row r="1641" spans="1:38" x14ac:dyDescent="0.25">
      <c r="A1641" t="s">
        <v>12674</v>
      </c>
      <c r="C1641" t="s">
        <v>149</v>
      </c>
      <c r="H1641" t="s">
        <v>12685</v>
      </c>
      <c r="I1641" t="s">
        <v>12686</v>
      </c>
      <c r="J1641" t="s">
        <v>35</v>
      </c>
      <c r="K1641" t="s">
        <v>40</v>
      </c>
      <c r="L1641" t="s">
        <v>12687</v>
      </c>
      <c r="M1641" t="s">
        <v>12688</v>
      </c>
      <c r="N1641">
        <v>5363131</v>
      </c>
      <c r="O1641">
        <v>152</v>
      </c>
      <c r="P1641">
        <v>176366</v>
      </c>
      <c r="Q1641">
        <v>299766</v>
      </c>
      <c r="R1641" t="s">
        <v>733</v>
      </c>
      <c r="S1641" t="s">
        <v>72</v>
      </c>
      <c r="T1641" t="s">
        <v>12689</v>
      </c>
      <c r="U1641" t="s">
        <v>12690</v>
      </c>
      <c r="V1641" t="s">
        <v>245</v>
      </c>
      <c r="W1641" t="s">
        <v>3653</v>
      </c>
      <c r="X1641" t="s">
        <v>3653</v>
      </c>
      <c r="Y1641" t="s">
        <v>3653</v>
      </c>
      <c r="Z1641" t="s">
        <v>1076</v>
      </c>
      <c r="AA1641" t="s">
        <v>12674</v>
      </c>
      <c r="AB1641" t="s">
        <v>44</v>
      </c>
      <c r="AC1641" t="s">
        <v>27</v>
      </c>
      <c r="AD1641" t="s">
        <v>19436</v>
      </c>
      <c r="AE1641">
        <v>1</v>
      </c>
      <c r="AF1641">
        <v>93</v>
      </c>
      <c r="AH1641" t="s">
        <v>19189</v>
      </c>
      <c r="AI1641" t="s">
        <v>19344</v>
      </c>
      <c r="AJ1641" t="s">
        <v>19343</v>
      </c>
      <c r="AK1641" s="8" t="s">
        <v>19359</v>
      </c>
      <c r="AL1641" s="8" t="s">
        <v>19344</v>
      </c>
    </row>
    <row r="1642" spans="1:38" hidden="1" x14ac:dyDescent="0.25">
      <c r="A1642" t="s">
        <v>12675</v>
      </c>
      <c r="C1642" t="s">
        <v>149</v>
      </c>
      <c r="H1642" t="s">
        <v>12691</v>
      </c>
      <c r="I1642" t="s">
        <v>12692</v>
      </c>
      <c r="J1642" t="s">
        <v>51</v>
      </c>
      <c r="K1642" t="s">
        <v>40</v>
      </c>
      <c r="L1642" t="s">
        <v>12693</v>
      </c>
      <c r="M1642" t="s">
        <v>12694</v>
      </c>
      <c r="N1642">
        <v>5363380</v>
      </c>
      <c r="O1642">
        <v>150</v>
      </c>
      <c r="P1642">
        <v>111966</v>
      </c>
      <c r="Q1642">
        <v>61645</v>
      </c>
      <c r="R1642" t="s">
        <v>38</v>
      </c>
      <c r="S1642" t="s">
        <v>39</v>
      </c>
      <c r="T1642" t="s">
        <v>12695</v>
      </c>
      <c r="U1642" t="s">
        <v>12696</v>
      </c>
      <c r="V1642" t="s">
        <v>8640</v>
      </c>
      <c r="W1642" t="s">
        <v>8641</v>
      </c>
      <c r="X1642" t="s">
        <v>8642</v>
      </c>
      <c r="Y1642" t="s">
        <v>8642</v>
      </c>
      <c r="Z1642" t="s">
        <v>1854</v>
      </c>
      <c r="AA1642" t="s">
        <v>12675</v>
      </c>
      <c r="AB1642" t="s">
        <v>44</v>
      </c>
      <c r="AC1642" t="s">
        <v>27</v>
      </c>
      <c r="AD1642" t="s">
        <v>19423</v>
      </c>
      <c r="AE1642" t="s">
        <v>46</v>
      </c>
      <c r="AF1642">
        <v>53</v>
      </c>
      <c r="AH1642" t="s">
        <v>19012</v>
      </c>
      <c r="AI1642" t="s">
        <v>19343</v>
      </c>
      <c r="AJ1642" t="s">
        <v>19343</v>
      </c>
      <c r="AK1642" s="8" t="s">
        <v>19370</v>
      </c>
      <c r="AL1642" s="8" t="s">
        <v>19344</v>
      </c>
    </row>
    <row r="1643" spans="1:38" hidden="1" x14ac:dyDescent="0.25">
      <c r="A1643" t="s">
        <v>12676</v>
      </c>
      <c r="B1643" t="s">
        <v>1474</v>
      </c>
      <c r="C1643" t="s">
        <v>149</v>
      </c>
      <c r="D1643" t="s">
        <v>422</v>
      </c>
      <c r="F1643" t="s">
        <v>2646</v>
      </c>
      <c r="H1643" t="s">
        <v>12697</v>
      </c>
      <c r="I1643" t="s">
        <v>12698</v>
      </c>
      <c r="J1643" t="s">
        <v>35</v>
      </c>
      <c r="K1643" t="s">
        <v>40</v>
      </c>
      <c r="L1643" t="s">
        <v>12699</v>
      </c>
      <c r="M1643" t="s">
        <v>12700</v>
      </c>
      <c r="N1643">
        <v>5364940</v>
      </c>
      <c r="O1643">
        <v>282</v>
      </c>
      <c r="P1643">
        <v>64667</v>
      </c>
      <c r="Q1643">
        <v>208224</v>
      </c>
      <c r="R1643" t="s">
        <v>591</v>
      </c>
      <c r="S1643" t="s">
        <v>592</v>
      </c>
      <c r="T1643" t="s">
        <v>12701</v>
      </c>
      <c r="U1643" t="s">
        <v>12702</v>
      </c>
      <c r="V1643" t="s">
        <v>1719</v>
      </c>
      <c r="W1643" t="s">
        <v>2653</v>
      </c>
      <c r="X1643" t="s">
        <v>2653</v>
      </c>
      <c r="Y1643" t="s">
        <v>2653</v>
      </c>
      <c r="Z1643" t="s">
        <v>567</v>
      </c>
      <c r="AA1643" t="s">
        <v>12676</v>
      </c>
      <c r="AB1643" t="s">
        <v>44</v>
      </c>
      <c r="AC1643" t="s">
        <v>27</v>
      </c>
      <c r="AD1643" t="s">
        <v>19414</v>
      </c>
      <c r="AE1643" t="s">
        <v>46</v>
      </c>
      <c r="AF1643">
        <v>54</v>
      </c>
      <c r="AH1643" t="s">
        <v>18933</v>
      </c>
      <c r="AI1643" t="s">
        <v>19344</v>
      </c>
      <c r="AJ1643" t="s">
        <v>19343</v>
      </c>
      <c r="AK1643" s="8" t="s">
        <v>47</v>
      </c>
      <c r="AL1643" s="8" t="s">
        <v>19344</v>
      </c>
    </row>
    <row r="1644" spans="1:38" hidden="1" x14ac:dyDescent="0.25">
      <c r="A1644" t="s">
        <v>12677</v>
      </c>
      <c r="B1644" t="s">
        <v>7948</v>
      </c>
      <c r="H1644" t="s">
        <v>12703</v>
      </c>
      <c r="I1644" t="s">
        <v>12704</v>
      </c>
      <c r="J1644" t="s">
        <v>35</v>
      </c>
      <c r="K1644" t="s">
        <v>40</v>
      </c>
      <c r="L1644" t="s">
        <v>12705</v>
      </c>
      <c r="M1644" t="s">
        <v>12706</v>
      </c>
      <c r="N1644">
        <v>5368274</v>
      </c>
      <c r="O1644">
        <v>148</v>
      </c>
      <c r="P1644">
        <v>121041</v>
      </c>
      <c r="Q1644">
        <v>550</v>
      </c>
      <c r="R1644" t="s">
        <v>84</v>
      </c>
      <c r="S1644" t="s">
        <v>85</v>
      </c>
      <c r="T1644" t="s">
        <v>12707</v>
      </c>
      <c r="U1644" t="s">
        <v>12708</v>
      </c>
      <c r="V1644" t="s">
        <v>9324</v>
      </c>
      <c r="W1644" t="s">
        <v>9325</v>
      </c>
      <c r="X1644" t="s">
        <v>9325</v>
      </c>
      <c r="Y1644" t="s">
        <v>9325</v>
      </c>
      <c r="Z1644" t="s">
        <v>9326</v>
      </c>
      <c r="AA1644" t="s">
        <v>12677</v>
      </c>
      <c r="AB1644" t="s">
        <v>44</v>
      </c>
      <c r="AC1644" t="s">
        <v>27</v>
      </c>
      <c r="AD1644" t="s">
        <v>19430</v>
      </c>
      <c r="AE1644" t="s">
        <v>46</v>
      </c>
      <c r="AF1644">
        <v>595</v>
      </c>
      <c r="AH1644" t="s">
        <v>19190</v>
      </c>
      <c r="AI1644" t="s">
        <v>19343</v>
      </c>
      <c r="AJ1644" t="s">
        <v>19343</v>
      </c>
      <c r="AK1644" s="8" t="s">
        <v>19372</v>
      </c>
      <c r="AL1644" s="8" t="s">
        <v>19344</v>
      </c>
    </row>
    <row r="1645" spans="1:38" hidden="1" x14ac:dyDescent="0.25">
      <c r="A1645" t="s">
        <v>12678</v>
      </c>
      <c r="B1645" t="s">
        <v>12709</v>
      </c>
      <c r="C1645" t="s">
        <v>149</v>
      </c>
      <c r="D1645" t="s">
        <v>7845</v>
      </c>
      <c r="E1645">
        <v>41</v>
      </c>
      <c r="F1645" t="s">
        <v>5097</v>
      </c>
      <c r="H1645" t="s">
        <v>12710</v>
      </c>
      <c r="I1645" t="s">
        <v>12711</v>
      </c>
      <c r="J1645" t="s">
        <v>51</v>
      </c>
      <c r="K1645" t="s">
        <v>40</v>
      </c>
      <c r="L1645" t="s">
        <v>12712</v>
      </c>
      <c r="M1645" t="s">
        <v>12713</v>
      </c>
      <c r="N1645">
        <v>5368964</v>
      </c>
      <c r="O1645">
        <v>172</v>
      </c>
      <c r="P1645">
        <v>100839</v>
      </c>
      <c r="Q1645">
        <v>208224</v>
      </c>
      <c r="R1645" t="s">
        <v>591</v>
      </c>
      <c r="S1645" t="s">
        <v>592</v>
      </c>
      <c r="T1645" t="s">
        <v>12714</v>
      </c>
      <c r="U1645" t="s">
        <v>12715</v>
      </c>
      <c r="V1645" t="s">
        <v>5104</v>
      </c>
      <c r="W1645" t="s">
        <v>5105</v>
      </c>
      <c r="X1645" t="s">
        <v>5105</v>
      </c>
      <c r="Y1645" t="s">
        <v>5105</v>
      </c>
      <c r="Z1645" t="s">
        <v>5106</v>
      </c>
      <c r="AA1645" t="s">
        <v>12678</v>
      </c>
      <c r="AB1645" t="s">
        <v>44</v>
      </c>
      <c r="AC1645" t="s">
        <v>27</v>
      </c>
      <c r="AD1645" t="s">
        <v>19414</v>
      </c>
      <c r="AE1645" t="s">
        <v>46</v>
      </c>
      <c r="AF1645">
        <v>434</v>
      </c>
      <c r="AH1645" t="s">
        <v>19012</v>
      </c>
      <c r="AI1645" t="s">
        <v>19344</v>
      </c>
      <c r="AJ1645" t="s">
        <v>19343</v>
      </c>
      <c r="AK1645" s="8" t="s">
        <v>19375</v>
      </c>
      <c r="AL1645" s="8" t="s">
        <v>19344</v>
      </c>
    </row>
    <row r="1646" spans="1:38" hidden="1" x14ac:dyDescent="0.25">
      <c r="A1646" t="s">
        <v>12679</v>
      </c>
      <c r="B1646" t="s">
        <v>248</v>
      </c>
      <c r="C1646" t="s">
        <v>248</v>
      </c>
      <c r="D1646" t="s">
        <v>248</v>
      </c>
      <c r="F1646" t="s">
        <v>248</v>
      </c>
      <c r="H1646" t="s">
        <v>12716</v>
      </c>
      <c r="I1646" t="s">
        <v>12717</v>
      </c>
      <c r="J1646" t="s">
        <v>456</v>
      </c>
      <c r="K1646" t="s">
        <v>40</v>
      </c>
      <c r="L1646" t="s">
        <v>12718</v>
      </c>
      <c r="M1646" t="s">
        <v>40</v>
      </c>
      <c r="N1646">
        <v>5369929</v>
      </c>
      <c r="O1646">
        <v>1</v>
      </c>
      <c r="P1646">
        <v>5369929</v>
      </c>
      <c r="Q1646">
        <v>299767</v>
      </c>
      <c r="R1646" t="s">
        <v>1736</v>
      </c>
      <c r="S1646" t="s">
        <v>1737</v>
      </c>
      <c r="T1646" t="s">
        <v>12719</v>
      </c>
      <c r="U1646" t="s">
        <v>12720</v>
      </c>
      <c r="V1646" t="s">
        <v>3703</v>
      </c>
      <c r="W1646" t="s">
        <v>12721</v>
      </c>
      <c r="X1646" t="s">
        <v>12721</v>
      </c>
      <c r="Y1646" t="s">
        <v>12721</v>
      </c>
      <c r="Z1646" t="s">
        <v>2483</v>
      </c>
      <c r="AA1646" t="s">
        <v>12679</v>
      </c>
      <c r="AB1646" t="s">
        <v>44</v>
      </c>
      <c r="AC1646" t="s">
        <v>27</v>
      </c>
      <c r="AD1646" t="s">
        <v>19439</v>
      </c>
      <c r="AE1646" t="s">
        <v>46</v>
      </c>
      <c r="AF1646">
        <v>735</v>
      </c>
      <c r="AH1646" t="s">
        <v>40</v>
      </c>
      <c r="AI1646" t="s">
        <v>19343</v>
      </c>
      <c r="AJ1646" t="s">
        <v>19343</v>
      </c>
      <c r="AK1646" s="8" t="s">
        <v>47</v>
      </c>
      <c r="AL1646" s="8" t="s">
        <v>19344</v>
      </c>
    </row>
    <row r="1647" spans="1:38" hidden="1" x14ac:dyDescent="0.25">
      <c r="A1647" t="s">
        <v>12680</v>
      </c>
      <c r="B1647" t="s">
        <v>1711</v>
      </c>
      <c r="C1647" t="s">
        <v>149</v>
      </c>
      <c r="D1647" t="s">
        <v>387</v>
      </c>
      <c r="F1647" t="s">
        <v>471</v>
      </c>
      <c r="H1647" t="s">
        <v>12722</v>
      </c>
      <c r="I1647" t="s">
        <v>12723</v>
      </c>
      <c r="J1647" t="s">
        <v>35</v>
      </c>
      <c r="K1647" t="s">
        <v>40</v>
      </c>
      <c r="L1647" t="s">
        <v>12724</v>
      </c>
      <c r="M1647" t="s">
        <v>12725</v>
      </c>
      <c r="N1647">
        <v>5372828</v>
      </c>
      <c r="O1647">
        <v>148</v>
      </c>
      <c r="P1647">
        <v>143313</v>
      </c>
      <c r="Q1647">
        <v>208224</v>
      </c>
      <c r="R1647" t="s">
        <v>591</v>
      </c>
      <c r="S1647" t="s">
        <v>592</v>
      </c>
      <c r="T1647" t="s">
        <v>12726</v>
      </c>
      <c r="U1647" t="s">
        <v>12727</v>
      </c>
      <c r="V1647" t="s">
        <v>478</v>
      </c>
      <c r="W1647" t="s">
        <v>479</v>
      </c>
      <c r="X1647" t="s">
        <v>479</v>
      </c>
      <c r="Y1647" t="s">
        <v>479</v>
      </c>
      <c r="Z1647" t="s">
        <v>77</v>
      </c>
      <c r="AA1647" t="s">
        <v>12680</v>
      </c>
      <c r="AB1647" t="s">
        <v>44</v>
      </c>
      <c r="AC1647" t="s">
        <v>27</v>
      </c>
      <c r="AD1647" t="s">
        <v>19414</v>
      </c>
      <c r="AE1647" t="s">
        <v>46</v>
      </c>
      <c r="AF1647">
        <v>32</v>
      </c>
      <c r="AH1647" t="s">
        <v>19191</v>
      </c>
      <c r="AI1647" t="s">
        <v>19344</v>
      </c>
      <c r="AJ1647" t="s">
        <v>19343</v>
      </c>
      <c r="AK1647" s="8" t="s">
        <v>47</v>
      </c>
      <c r="AL1647" s="8" t="s">
        <v>19344</v>
      </c>
    </row>
    <row r="1648" spans="1:38" hidden="1" x14ac:dyDescent="0.25">
      <c r="A1648" t="s">
        <v>12681</v>
      </c>
      <c r="B1648" t="s">
        <v>7948</v>
      </c>
      <c r="H1648" t="s">
        <v>12728</v>
      </c>
      <c r="I1648" t="s">
        <v>12729</v>
      </c>
      <c r="J1648" t="s">
        <v>35</v>
      </c>
      <c r="K1648" t="s">
        <v>40</v>
      </c>
      <c r="L1648" t="s">
        <v>12730</v>
      </c>
      <c r="M1648" t="s">
        <v>12731</v>
      </c>
      <c r="N1648">
        <v>5372991</v>
      </c>
      <c r="O1648">
        <v>147</v>
      </c>
      <c r="P1648">
        <v>155970</v>
      </c>
      <c r="Q1648">
        <v>61645</v>
      </c>
      <c r="R1648" t="s">
        <v>38</v>
      </c>
      <c r="S1648" t="s">
        <v>39</v>
      </c>
      <c r="T1648" t="s">
        <v>12732</v>
      </c>
      <c r="U1648" t="s">
        <v>12733</v>
      </c>
      <c r="V1648" t="s">
        <v>9324</v>
      </c>
      <c r="W1648" t="s">
        <v>9325</v>
      </c>
      <c r="X1648" t="s">
        <v>9325</v>
      </c>
      <c r="Y1648" t="s">
        <v>9325</v>
      </c>
      <c r="Z1648" t="s">
        <v>9326</v>
      </c>
      <c r="AA1648" t="s">
        <v>12681</v>
      </c>
      <c r="AB1648" t="s">
        <v>44</v>
      </c>
      <c r="AC1648" t="s">
        <v>27</v>
      </c>
      <c r="AD1648" t="s">
        <v>19423</v>
      </c>
      <c r="AE1648" t="s">
        <v>46</v>
      </c>
      <c r="AF1648">
        <v>24</v>
      </c>
      <c r="AH1648" t="s">
        <v>19192</v>
      </c>
      <c r="AI1648" t="s">
        <v>19344</v>
      </c>
      <c r="AJ1648" t="s">
        <v>19343</v>
      </c>
      <c r="AK1648" s="8" t="s">
        <v>19372</v>
      </c>
      <c r="AL1648" s="8" t="s">
        <v>19344</v>
      </c>
    </row>
    <row r="1649" spans="1:38" hidden="1" x14ac:dyDescent="0.25">
      <c r="A1649" t="s">
        <v>12682</v>
      </c>
      <c r="B1649" t="s">
        <v>8649</v>
      </c>
      <c r="C1649" t="s">
        <v>149</v>
      </c>
      <c r="H1649" t="s">
        <v>12734</v>
      </c>
      <c r="I1649" t="s">
        <v>12735</v>
      </c>
      <c r="J1649" t="s">
        <v>51</v>
      </c>
      <c r="K1649" t="s">
        <v>40</v>
      </c>
      <c r="L1649" t="s">
        <v>12736</v>
      </c>
      <c r="M1649" t="s">
        <v>12737</v>
      </c>
      <c r="N1649">
        <v>5373562</v>
      </c>
      <c r="O1649">
        <v>58</v>
      </c>
      <c r="P1649">
        <v>277989</v>
      </c>
      <c r="Q1649">
        <v>301102</v>
      </c>
      <c r="R1649" t="s">
        <v>1988</v>
      </c>
      <c r="S1649" t="s">
        <v>72</v>
      </c>
      <c r="T1649" t="s">
        <v>12738</v>
      </c>
      <c r="U1649" t="s">
        <v>12739</v>
      </c>
      <c r="V1649" t="s">
        <v>12740</v>
      </c>
      <c r="W1649" t="s">
        <v>4698</v>
      </c>
      <c r="X1649" t="s">
        <v>4698</v>
      </c>
      <c r="Y1649" t="s">
        <v>4698</v>
      </c>
      <c r="Z1649" t="s">
        <v>11781</v>
      </c>
      <c r="AA1649" t="s">
        <v>12682</v>
      </c>
      <c r="AB1649" t="s">
        <v>44</v>
      </c>
      <c r="AC1649" t="s">
        <v>27</v>
      </c>
      <c r="AD1649" t="s">
        <v>19436</v>
      </c>
      <c r="AE1649">
        <v>3</v>
      </c>
      <c r="AF1649">
        <v>171</v>
      </c>
      <c r="AH1649" t="s">
        <v>19193</v>
      </c>
      <c r="AI1649" t="s">
        <v>19344</v>
      </c>
      <c r="AJ1649" t="s">
        <v>19343</v>
      </c>
      <c r="AK1649" s="8" t="s">
        <v>19375</v>
      </c>
      <c r="AL1649" s="8" t="s">
        <v>19343</v>
      </c>
    </row>
    <row r="1650" spans="1:38" hidden="1" x14ac:dyDescent="0.25">
      <c r="A1650" t="s">
        <v>12683</v>
      </c>
      <c r="B1650" t="s">
        <v>387</v>
      </c>
      <c r="C1650" t="s">
        <v>149</v>
      </c>
      <c r="D1650" t="s">
        <v>1104</v>
      </c>
      <c r="E1650" t="s">
        <v>11348</v>
      </c>
      <c r="F1650" t="s">
        <v>1106</v>
      </c>
      <c r="H1650" t="s">
        <v>12741</v>
      </c>
      <c r="I1650" t="s">
        <v>12742</v>
      </c>
      <c r="J1650" t="s">
        <v>51</v>
      </c>
      <c r="K1650" t="s">
        <v>40</v>
      </c>
      <c r="L1650" t="s">
        <v>12743</v>
      </c>
      <c r="M1650" t="s">
        <v>12744</v>
      </c>
      <c r="N1650">
        <v>5374628</v>
      </c>
      <c r="O1650">
        <v>115</v>
      </c>
      <c r="P1650">
        <v>192737</v>
      </c>
      <c r="Q1650">
        <v>299766</v>
      </c>
      <c r="R1650" t="s">
        <v>733</v>
      </c>
      <c r="S1650" t="s">
        <v>72</v>
      </c>
      <c r="T1650" t="s">
        <v>12745</v>
      </c>
      <c r="U1650" t="s">
        <v>12746</v>
      </c>
      <c r="V1650" t="s">
        <v>157</v>
      </c>
      <c r="W1650" t="s">
        <v>1113</v>
      </c>
      <c r="X1650" t="s">
        <v>1113</v>
      </c>
      <c r="Y1650" t="s">
        <v>1113</v>
      </c>
      <c r="Z1650" t="s">
        <v>1114</v>
      </c>
      <c r="AA1650" t="s">
        <v>12683</v>
      </c>
      <c r="AB1650" t="s">
        <v>44</v>
      </c>
      <c r="AC1650" t="s">
        <v>27</v>
      </c>
      <c r="AD1650" t="s">
        <v>19436</v>
      </c>
      <c r="AE1650">
        <v>1</v>
      </c>
      <c r="AF1650">
        <v>93</v>
      </c>
      <c r="AH1650" t="s">
        <v>19194</v>
      </c>
      <c r="AI1650" t="s">
        <v>19343</v>
      </c>
      <c r="AJ1650" t="s">
        <v>19343</v>
      </c>
      <c r="AK1650" s="8" t="s">
        <v>47</v>
      </c>
      <c r="AL1650" s="8" t="s">
        <v>19344</v>
      </c>
    </row>
    <row r="1651" spans="1:38" hidden="1" x14ac:dyDescent="0.25">
      <c r="A1651" t="s">
        <v>12684</v>
      </c>
      <c r="B1651" t="s">
        <v>8649</v>
      </c>
      <c r="C1651" t="s">
        <v>149</v>
      </c>
      <c r="D1651" t="s">
        <v>1097</v>
      </c>
      <c r="F1651" t="s">
        <v>10272</v>
      </c>
      <c r="H1651" t="s">
        <v>12747</v>
      </c>
      <c r="I1651" t="s">
        <v>12748</v>
      </c>
      <c r="J1651" t="s">
        <v>456</v>
      </c>
      <c r="K1651" t="s">
        <v>40</v>
      </c>
      <c r="L1651" t="s">
        <v>12749</v>
      </c>
      <c r="M1651" t="s">
        <v>40</v>
      </c>
      <c r="N1651">
        <v>5379077</v>
      </c>
      <c r="O1651">
        <v>6</v>
      </c>
      <c r="P1651">
        <v>4722490</v>
      </c>
      <c r="Q1651">
        <v>158836</v>
      </c>
      <c r="R1651" t="s">
        <v>71</v>
      </c>
      <c r="S1651" t="s">
        <v>72</v>
      </c>
      <c r="T1651" t="s">
        <v>12750</v>
      </c>
      <c r="U1651" t="s">
        <v>12751</v>
      </c>
      <c r="V1651" t="s">
        <v>751</v>
      </c>
      <c r="W1651" t="s">
        <v>3839</v>
      </c>
      <c r="X1651" t="s">
        <v>3839</v>
      </c>
      <c r="Y1651" t="s">
        <v>3839</v>
      </c>
      <c r="Z1651" t="s">
        <v>10278</v>
      </c>
      <c r="AA1651" t="s">
        <v>12684</v>
      </c>
      <c r="AB1651" t="s">
        <v>44</v>
      </c>
      <c r="AC1651" t="s">
        <v>27</v>
      </c>
      <c r="AD1651" t="s">
        <v>19436</v>
      </c>
      <c r="AE1651">
        <v>1</v>
      </c>
      <c r="AF1651">
        <v>1015</v>
      </c>
      <c r="AH1651" t="s">
        <v>19195</v>
      </c>
      <c r="AI1651" t="s">
        <v>19344</v>
      </c>
      <c r="AJ1651" t="s">
        <v>19343</v>
      </c>
      <c r="AK1651" s="8" t="s">
        <v>19367</v>
      </c>
      <c r="AL1651" s="8" t="s">
        <v>19344</v>
      </c>
    </row>
    <row r="1652" spans="1:38" hidden="1" x14ac:dyDescent="0.25">
      <c r="A1652" t="s">
        <v>12752</v>
      </c>
      <c r="B1652" t="s">
        <v>5638</v>
      </c>
      <c r="C1652" t="s">
        <v>149</v>
      </c>
      <c r="D1652" t="s">
        <v>1104</v>
      </c>
      <c r="E1652" t="s">
        <v>8792</v>
      </c>
      <c r="F1652" t="s">
        <v>1106</v>
      </c>
      <c r="H1652" t="s">
        <v>12756</v>
      </c>
      <c r="I1652" t="s">
        <v>12757</v>
      </c>
      <c r="J1652" t="s">
        <v>51</v>
      </c>
      <c r="K1652" t="s">
        <v>40</v>
      </c>
      <c r="L1652" t="s">
        <v>12758</v>
      </c>
      <c r="M1652" t="s">
        <v>12759</v>
      </c>
      <c r="N1652">
        <v>5380302</v>
      </c>
      <c r="O1652">
        <v>111</v>
      </c>
      <c r="P1652">
        <v>286646</v>
      </c>
      <c r="Q1652">
        <v>1296536</v>
      </c>
      <c r="R1652" t="s">
        <v>191</v>
      </c>
      <c r="S1652" t="s">
        <v>72</v>
      </c>
      <c r="T1652" t="s">
        <v>12760</v>
      </c>
      <c r="U1652" t="s">
        <v>12761</v>
      </c>
      <c r="V1652" t="s">
        <v>157</v>
      </c>
      <c r="W1652" t="s">
        <v>3855</v>
      </c>
      <c r="X1652" t="s">
        <v>3855</v>
      </c>
      <c r="Y1652" t="s">
        <v>3855</v>
      </c>
      <c r="Z1652" t="s">
        <v>737</v>
      </c>
      <c r="AA1652" t="s">
        <v>12752</v>
      </c>
      <c r="AB1652" t="s">
        <v>44</v>
      </c>
      <c r="AC1652" t="s">
        <v>27</v>
      </c>
      <c r="AD1652" t="s">
        <v>19436</v>
      </c>
      <c r="AE1652">
        <v>3</v>
      </c>
      <c r="AF1652">
        <v>114</v>
      </c>
      <c r="AH1652" t="s">
        <v>19078</v>
      </c>
      <c r="AI1652" t="s">
        <v>19343</v>
      </c>
      <c r="AJ1652" t="s">
        <v>19343</v>
      </c>
      <c r="AK1652" s="8" t="s">
        <v>47</v>
      </c>
      <c r="AL1652" s="8" t="s">
        <v>19343</v>
      </c>
    </row>
    <row r="1653" spans="1:38" hidden="1" x14ac:dyDescent="0.25">
      <c r="A1653" t="s">
        <v>12753</v>
      </c>
      <c r="B1653" t="s">
        <v>8649</v>
      </c>
      <c r="C1653" t="s">
        <v>149</v>
      </c>
      <c r="D1653" t="s">
        <v>1097</v>
      </c>
      <c r="F1653" t="s">
        <v>10272</v>
      </c>
      <c r="H1653" t="s">
        <v>12762</v>
      </c>
      <c r="I1653" t="s">
        <v>12763</v>
      </c>
      <c r="J1653" t="s">
        <v>456</v>
      </c>
      <c r="K1653" t="s">
        <v>40</v>
      </c>
      <c r="L1653" t="s">
        <v>12764</v>
      </c>
      <c r="M1653" t="s">
        <v>40</v>
      </c>
      <c r="N1653">
        <v>5382553</v>
      </c>
      <c r="O1653">
        <v>3</v>
      </c>
      <c r="P1653">
        <v>4912800</v>
      </c>
      <c r="Q1653">
        <v>158836</v>
      </c>
      <c r="R1653" t="s">
        <v>71</v>
      </c>
      <c r="S1653" t="s">
        <v>72</v>
      </c>
      <c r="T1653" t="s">
        <v>12765</v>
      </c>
      <c r="U1653" t="s">
        <v>12766</v>
      </c>
      <c r="V1653" t="s">
        <v>751</v>
      </c>
      <c r="W1653" t="s">
        <v>3839</v>
      </c>
      <c r="X1653" t="s">
        <v>3839</v>
      </c>
      <c r="Y1653" t="s">
        <v>3839</v>
      </c>
      <c r="Z1653" t="s">
        <v>3840</v>
      </c>
      <c r="AA1653" t="s">
        <v>12753</v>
      </c>
      <c r="AB1653" t="s">
        <v>44</v>
      </c>
      <c r="AC1653" t="s">
        <v>27</v>
      </c>
      <c r="AD1653" t="s">
        <v>19436</v>
      </c>
      <c r="AE1653">
        <v>1</v>
      </c>
      <c r="AF1653" t="s">
        <v>47</v>
      </c>
      <c r="AH1653" t="s">
        <v>19119</v>
      </c>
      <c r="AI1653" t="s">
        <v>19344</v>
      </c>
      <c r="AJ1653" t="s">
        <v>19343</v>
      </c>
      <c r="AK1653" s="8" t="s">
        <v>19367</v>
      </c>
      <c r="AL1653" s="8" t="s">
        <v>19344</v>
      </c>
    </row>
    <row r="1654" spans="1:38" hidden="1" x14ac:dyDescent="0.25">
      <c r="A1654" t="s">
        <v>12754</v>
      </c>
      <c r="B1654" t="s">
        <v>387</v>
      </c>
      <c r="C1654" t="s">
        <v>149</v>
      </c>
      <c r="D1654" t="s">
        <v>1104</v>
      </c>
      <c r="E1654" t="s">
        <v>9849</v>
      </c>
      <c r="F1654" t="s">
        <v>1106</v>
      </c>
      <c r="H1654" t="s">
        <v>12767</v>
      </c>
      <c r="I1654" t="s">
        <v>12768</v>
      </c>
      <c r="J1654" t="s">
        <v>51</v>
      </c>
      <c r="K1654" t="s">
        <v>40</v>
      </c>
      <c r="L1654" t="s">
        <v>12769</v>
      </c>
      <c r="M1654" t="s">
        <v>12770</v>
      </c>
      <c r="N1654">
        <v>5385519</v>
      </c>
      <c r="O1654">
        <v>81</v>
      </c>
      <c r="P1654">
        <v>381310</v>
      </c>
      <c r="Q1654">
        <v>299766</v>
      </c>
      <c r="R1654" t="s">
        <v>733</v>
      </c>
      <c r="S1654" t="s">
        <v>72</v>
      </c>
      <c r="T1654" t="s">
        <v>12771</v>
      </c>
      <c r="U1654" t="s">
        <v>12772</v>
      </c>
      <c r="V1654" t="s">
        <v>157</v>
      </c>
      <c r="W1654" t="s">
        <v>1113</v>
      </c>
      <c r="X1654" t="s">
        <v>1113</v>
      </c>
      <c r="Y1654" t="s">
        <v>1113</v>
      </c>
      <c r="Z1654" t="s">
        <v>1114</v>
      </c>
      <c r="AA1654" t="s">
        <v>12754</v>
      </c>
      <c r="AB1654" t="s">
        <v>44</v>
      </c>
      <c r="AC1654" t="s">
        <v>27</v>
      </c>
      <c r="AD1654" t="s">
        <v>19436</v>
      </c>
      <c r="AE1654">
        <v>1</v>
      </c>
      <c r="AF1654">
        <v>514</v>
      </c>
      <c r="AH1654" t="s">
        <v>19119</v>
      </c>
      <c r="AI1654" t="s">
        <v>19343</v>
      </c>
      <c r="AJ1654" t="s">
        <v>19343</v>
      </c>
      <c r="AK1654" s="8" t="s">
        <v>19367</v>
      </c>
      <c r="AL1654" s="8" t="s">
        <v>19344</v>
      </c>
    </row>
    <row r="1655" spans="1:38" hidden="1" x14ac:dyDescent="0.25">
      <c r="A1655" t="s">
        <v>12755</v>
      </c>
      <c r="H1655" t="s">
        <v>12773</v>
      </c>
      <c r="I1655" t="s">
        <v>12774</v>
      </c>
      <c r="J1655" t="s">
        <v>456</v>
      </c>
      <c r="K1655" t="s">
        <v>40</v>
      </c>
      <c r="L1655" t="s">
        <v>12775</v>
      </c>
      <c r="M1655" t="s">
        <v>40</v>
      </c>
      <c r="N1655">
        <v>5388828</v>
      </c>
      <c r="O1655">
        <v>4</v>
      </c>
      <c r="P1655">
        <v>5144572</v>
      </c>
      <c r="Q1655">
        <v>1915310</v>
      </c>
      <c r="R1655" t="s">
        <v>12776</v>
      </c>
      <c r="S1655" t="s">
        <v>12777</v>
      </c>
      <c r="T1655" t="s">
        <v>12778</v>
      </c>
      <c r="U1655" t="s">
        <v>12779</v>
      </c>
      <c r="V1655" t="s">
        <v>5353</v>
      </c>
      <c r="W1655" t="s">
        <v>10992</v>
      </c>
      <c r="X1655" t="s">
        <v>10992</v>
      </c>
      <c r="Y1655" t="s">
        <v>10992</v>
      </c>
      <c r="Z1655" t="s">
        <v>5693</v>
      </c>
      <c r="AA1655" t="s">
        <v>12755</v>
      </c>
      <c r="AB1655" t="s">
        <v>44</v>
      </c>
      <c r="AC1655" t="s">
        <v>27</v>
      </c>
      <c r="AD1655" t="s">
        <v>19423</v>
      </c>
      <c r="AE1655" t="s">
        <v>46</v>
      </c>
      <c r="AF1655">
        <v>53</v>
      </c>
      <c r="AH1655" t="s">
        <v>18966</v>
      </c>
      <c r="AI1655" t="s">
        <v>19343</v>
      </c>
      <c r="AJ1655" t="s">
        <v>19343</v>
      </c>
      <c r="AK1655" s="8" t="s">
        <v>19372</v>
      </c>
      <c r="AL1655" s="8" t="s">
        <v>19344</v>
      </c>
    </row>
    <row r="1656" spans="1:38" hidden="1" x14ac:dyDescent="0.25">
      <c r="A1656" t="s">
        <v>12780</v>
      </c>
      <c r="B1656" t="s">
        <v>322</v>
      </c>
      <c r="C1656" t="s">
        <v>149</v>
      </c>
      <c r="D1656" t="s">
        <v>3689</v>
      </c>
      <c r="F1656" t="s">
        <v>12794</v>
      </c>
      <c r="H1656" t="s">
        <v>12795</v>
      </c>
      <c r="I1656" t="s">
        <v>12796</v>
      </c>
      <c r="J1656" t="s">
        <v>51</v>
      </c>
      <c r="K1656" t="s">
        <v>40</v>
      </c>
      <c r="L1656" t="s">
        <v>12797</v>
      </c>
      <c r="M1656" t="s">
        <v>12798</v>
      </c>
      <c r="N1656">
        <v>5391491</v>
      </c>
      <c r="O1656">
        <v>139</v>
      </c>
      <c r="P1656">
        <v>132334</v>
      </c>
      <c r="Q1656">
        <v>61645</v>
      </c>
      <c r="R1656" t="s">
        <v>38</v>
      </c>
      <c r="S1656" t="s">
        <v>39</v>
      </c>
      <c r="T1656" t="s">
        <v>12799</v>
      </c>
      <c r="U1656" t="s">
        <v>12800</v>
      </c>
      <c r="V1656" t="s">
        <v>3697</v>
      </c>
      <c r="W1656" t="s">
        <v>875</v>
      </c>
      <c r="X1656" t="s">
        <v>875</v>
      </c>
      <c r="Y1656" t="s">
        <v>875</v>
      </c>
      <c r="Z1656" t="s">
        <v>77</v>
      </c>
      <c r="AA1656" t="s">
        <v>12780</v>
      </c>
      <c r="AB1656" t="s">
        <v>44</v>
      </c>
      <c r="AC1656" t="s">
        <v>27</v>
      </c>
      <c r="AD1656" t="s">
        <v>19423</v>
      </c>
      <c r="AE1656" t="s">
        <v>46</v>
      </c>
      <c r="AF1656">
        <v>25</v>
      </c>
      <c r="AH1656" t="s">
        <v>19196</v>
      </c>
      <c r="AI1656" t="s">
        <v>19343</v>
      </c>
      <c r="AJ1656" t="s">
        <v>19343</v>
      </c>
      <c r="AK1656" s="8" t="s">
        <v>19368</v>
      </c>
      <c r="AL1656" s="8" t="s">
        <v>19344</v>
      </c>
    </row>
    <row r="1657" spans="1:38" hidden="1" x14ac:dyDescent="0.25">
      <c r="A1657" t="s">
        <v>12781</v>
      </c>
      <c r="B1657" t="s">
        <v>12801</v>
      </c>
      <c r="H1657" t="s">
        <v>12802</v>
      </c>
      <c r="I1657" t="s">
        <v>12803</v>
      </c>
      <c r="J1657" t="s">
        <v>2636</v>
      </c>
      <c r="K1657" t="s">
        <v>40</v>
      </c>
      <c r="L1657" t="s">
        <v>12804</v>
      </c>
      <c r="M1657" t="s">
        <v>40</v>
      </c>
      <c r="N1657">
        <v>5393286</v>
      </c>
      <c r="O1657">
        <v>8</v>
      </c>
      <c r="P1657">
        <v>5154268</v>
      </c>
      <c r="Q1657">
        <v>550</v>
      </c>
      <c r="R1657" t="s">
        <v>84</v>
      </c>
      <c r="S1657" t="s">
        <v>85</v>
      </c>
      <c r="T1657" t="s">
        <v>12805</v>
      </c>
      <c r="U1657" t="s">
        <v>12806</v>
      </c>
      <c r="V1657" t="s">
        <v>12807</v>
      </c>
      <c r="W1657" t="s">
        <v>12808</v>
      </c>
      <c r="X1657" t="s">
        <v>12808</v>
      </c>
      <c r="Y1657" t="s">
        <v>12808</v>
      </c>
      <c r="Z1657" t="s">
        <v>3043</v>
      </c>
      <c r="AA1657" t="s">
        <v>12781</v>
      </c>
      <c r="AB1657" t="s">
        <v>44</v>
      </c>
      <c r="AC1657" t="s">
        <v>27</v>
      </c>
      <c r="AD1657" t="s">
        <v>19412</v>
      </c>
      <c r="AE1657" t="s">
        <v>46</v>
      </c>
      <c r="AF1657" t="s">
        <v>47</v>
      </c>
      <c r="AH1657" t="s">
        <v>18931</v>
      </c>
      <c r="AI1657" t="s">
        <v>19343</v>
      </c>
      <c r="AJ1657" t="s">
        <v>19343</v>
      </c>
      <c r="AK1657" s="8" t="s">
        <v>47</v>
      </c>
      <c r="AL1657" s="8" t="s">
        <v>19344</v>
      </c>
    </row>
    <row r="1658" spans="1:38" hidden="1" x14ac:dyDescent="0.25">
      <c r="A1658" t="s">
        <v>12782</v>
      </c>
      <c r="B1658" t="s">
        <v>387</v>
      </c>
      <c r="C1658" t="s">
        <v>387</v>
      </c>
      <c r="D1658" t="s">
        <v>387</v>
      </c>
      <c r="F1658" t="s">
        <v>388</v>
      </c>
      <c r="H1658" t="s">
        <v>12809</v>
      </c>
      <c r="I1658" t="s">
        <v>12810</v>
      </c>
      <c r="J1658" t="s">
        <v>51</v>
      </c>
      <c r="K1658" t="s">
        <v>40</v>
      </c>
      <c r="L1658">
        <v>35730</v>
      </c>
      <c r="M1658" t="s">
        <v>12811</v>
      </c>
      <c r="N1658">
        <v>5394483</v>
      </c>
      <c r="O1658">
        <v>128</v>
      </c>
      <c r="P1658">
        <v>117139</v>
      </c>
      <c r="Q1658">
        <v>208224</v>
      </c>
      <c r="R1658" t="s">
        <v>591</v>
      </c>
      <c r="S1658" t="s">
        <v>592</v>
      </c>
      <c r="T1658" t="s">
        <v>12812</v>
      </c>
      <c r="U1658" t="s">
        <v>12813</v>
      </c>
      <c r="V1658" t="s">
        <v>157</v>
      </c>
      <c r="W1658" t="s">
        <v>394</v>
      </c>
      <c r="X1658" t="s">
        <v>394</v>
      </c>
      <c r="Y1658" t="s">
        <v>394</v>
      </c>
      <c r="Z1658" t="s">
        <v>857</v>
      </c>
      <c r="AA1658" t="s">
        <v>12782</v>
      </c>
      <c r="AB1658" t="s">
        <v>44</v>
      </c>
      <c r="AC1658" t="s">
        <v>27</v>
      </c>
      <c r="AD1658" t="s">
        <v>19414</v>
      </c>
      <c r="AE1658" t="s">
        <v>46</v>
      </c>
      <c r="AF1658">
        <v>99</v>
      </c>
      <c r="AH1658" t="s">
        <v>19197</v>
      </c>
      <c r="AI1658" t="s">
        <v>19343</v>
      </c>
      <c r="AJ1658" t="s">
        <v>19343</v>
      </c>
      <c r="AK1658" s="8" t="s">
        <v>19366</v>
      </c>
      <c r="AL1658" s="8" t="s">
        <v>19344</v>
      </c>
    </row>
    <row r="1659" spans="1:38" hidden="1" x14ac:dyDescent="0.25">
      <c r="A1659" t="s">
        <v>12783</v>
      </c>
      <c r="B1659" t="s">
        <v>1711</v>
      </c>
      <c r="C1659" t="s">
        <v>149</v>
      </c>
      <c r="D1659" t="s">
        <v>387</v>
      </c>
      <c r="F1659" t="s">
        <v>471</v>
      </c>
      <c r="H1659" t="s">
        <v>12814</v>
      </c>
      <c r="I1659" t="s">
        <v>12815</v>
      </c>
      <c r="J1659" t="s">
        <v>35</v>
      </c>
      <c r="K1659" t="s">
        <v>40</v>
      </c>
      <c r="L1659" t="s">
        <v>12816</v>
      </c>
      <c r="M1659" t="s">
        <v>12817</v>
      </c>
      <c r="N1659">
        <v>5398519</v>
      </c>
      <c r="O1659">
        <v>86</v>
      </c>
      <c r="P1659">
        <v>399394</v>
      </c>
      <c r="Q1659">
        <v>208224</v>
      </c>
      <c r="R1659" t="s">
        <v>591</v>
      </c>
      <c r="S1659" t="s">
        <v>592</v>
      </c>
      <c r="T1659" t="s">
        <v>12818</v>
      </c>
      <c r="U1659" t="s">
        <v>12819</v>
      </c>
      <c r="V1659" t="s">
        <v>478</v>
      </c>
      <c r="W1659" t="s">
        <v>479</v>
      </c>
      <c r="X1659" t="s">
        <v>479</v>
      </c>
      <c r="Y1659" t="s">
        <v>479</v>
      </c>
      <c r="Z1659" t="s">
        <v>77</v>
      </c>
      <c r="AA1659" t="s">
        <v>12783</v>
      </c>
      <c r="AB1659" t="s">
        <v>44</v>
      </c>
      <c r="AC1659" t="s">
        <v>27</v>
      </c>
      <c r="AD1659" t="s">
        <v>19414</v>
      </c>
      <c r="AE1659" t="s">
        <v>46</v>
      </c>
      <c r="AF1659">
        <v>32</v>
      </c>
      <c r="AH1659" t="s">
        <v>19098</v>
      </c>
      <c r="AI1659" t="s">
        <v>19344</v>
      </c>
      <c r="AJ1659" t="s">
        <v>19345</v>
      </c>
      <c r="AK1659" s="8" t="s">
        <v>47</v>
      </c>
      <c r="AL1659" s="8" t="s">
        <v>19344</v>
      </c>
    </row>
    <row r="1660" spans="1:38" hidden="1" x14ac:dyDescent="0.25">
      <c r="A1660" t="s">
        <v>12784</v>
      </c>
      <c r="B1660" t="s">
        <v>369</v>
      </c>
      <c r="C1660" t="s">
        <v>149</v>
      </c>
      <c r="D1660" t="s">
        <v>387</v>
      </c>
      <c r="F1660" t="s">
        <v>471</v>
      </c>
      <c r="H1660" t="s">
        <v>12820</v>
      </c>
      <c r="I1660" t="s">
        <v>12821</v>
      </c>
      <c r="J1660" t="s">
        <v>35</v>
      </c>
      <c r="K1660" t="s">
        <v>40</v>
      </c>
      <c r="L1660" t="s">
        <v>12822</v>
      </c>
      <c r="M1660" t="s">
        <v>12823</v>
      </c>
      <c r="N1660">
        <v>5399682</v>
      </c>
      <c r="O1660">
        <v>95</v>
      </c>
      <c r="P1660">
        <v>399394</v>
      </c>
      <c r="Q1660">
        <v>208224</v>
      </c>
      <c r="R1660" t="s">
        <v>591</v>
      </c>
      <c r="S1660" t="s">
        <v>592</v>
      </c>
      <c r="T1660" t="s">
        <v>12824</v>
      </c>
      <c r="U1660" t="s">
        <v>12825</v>
      </c>
      <c r="V1660" t="s">
        <v>478</v>
      </c>
      <c r="W1660" t="s">
        <v>479</v>
      </c>
      <c r="X1660" t="s">
        <v>479</v>
      </c>
      <c r="Y1660" t="s">
        <v>479</v>
      </c>
      <c r="Z1660" t="s">
        <v>77</v>
      </c>
      <c r="AA1660" t="s">
        <v>12784</v>
      </c>
      <c r="AB1660" t="s">
        <v>44</v>
      </c>
      <c r="AC1660" t="s">
        <v>27</v>
      </c>
      <c r="AD1660" t="s">
        <v>19414</v>
      </c>
      <c r="AE1660" t="s">
        <v>46</v>
      </c>
      <c r="AF1660">
        <v>32</v>
      </c>
      <c r="AH1660" t="s">
        <v>19098</v>
      </c>
      <c r="AI1660" t="s">
        <v>19344</v>
      </c>
      <c r="AJ1660" t="s">
        <v>19345</v>
      </c>
      <c r="AK1660" s="8" t="s">
        <v>47</v>
      </c>
      <c r="AL1660" s="8" t="s">
        <v>19344</v>
      </c>
    </row>
    <row r="1661" spans="1:38" hidden="1" x14ac:dyDescent="0.25">
      <c r="A1661" t="s">
        <v>12785</v>
      </c>
      <c r="B1661" t="s">
        <v>387</v>
      </c>
      <c r="C1661" t="s">
        <v>387</v>
      </c>
      <c r="D1661" t="s">
        <v>387</v>
      </c>
      <c r="F1661" t="s">
        <v>388</v>
      </c>
      <c r="H1661" t="s">
        <v>12826</v>
      </c>
      <c r="I1661" t="s">
        <v>12827</v>
      </c>
      <c r="J1661" t="s">
        <v>51</v>
      </c>
      <c r="K1661" t="s">
        <v>40</v>
      </c>
      <c r="L1661">
        <v>39373</v>
      </c>
      <c r="M1661" t="s">
        <v>12828</v>
      </c>
      <c r="N1661">
        <v>5404733</v>
      </c>
      <c r="O1661">
        <v>128</v>
      </c>
      <c r="P1661">
        <v>138102</v>
      </c>
      <c r="Q1661">
        <v>1296536</v>
      </c>
      <c r="R1661" t="s">
        <v>191</v>
      </c>
      <c r="S1661" t="s">
        <v>72</v>
      </c>
      <c r="T1661" t="s">
        <v>12829</v>
      </c>
      <c r="U1661" t="s">
        <v>12830</v>
      </c>
      <c r="V1661" t="s">
        <v>157</v>
      </c>
      <c r="W1661" t="s">
        <v>394</v>
      </c>
      <c r="X1661" t="s">
        <v>394</v>
      </c>
      <c r="Y1661" t="s">
        <v>394</v>
      </c>
      <c r="Z1661" t="s">
        <v>737</v>
      </c>
      <c r="AA1661" t="s">
        <v>12785</v>
      </c>
      <c r="AB1661" t="s">
        <v>44</v>
      </c>
      <c r="AC1661" t="s">
        <v>27</v>
      </c>
      <c r="AD1661" t="s">
        <v>19436</v>
      </c>
      <c r="AE1661">
        <v>3</v>
      </c>
      <c r="AF1661">
        <v>200</v>
      </c>
      <c r="AH1661" t="s">
        <v>19198</v>
      </c>
      <c r="AI1661" t="s">
        <v>19343</v>
      </c>
      <c r="AJ1661" t="s">
        <v>19343</v>
      </c>
      <c r="AK1661" s="8" t="s">
        <v>47</v>
      </c>
      <c r="AL1661" s="8" t="s">
        <v>19343</v>
      </c>
    </row>
    <row r="1662" spans="1:38" hidden="1" x14ac:dyDescent="0.25">
      <c r="A1662" t="s">
        <v>12786</v>
      </c>
      <c r="B1662" t="s">
        <v>7948</v>
      </c>
      <c r="H1662" t="s">
        <v>12831</v>
      </c>
      <c r="I1662" t="s">
        <v>12832</v>
      </c>
      <c r="J1662" t="s">
        <v>51</v>
      </c>
      <c r="K1662" t="s">
        <v>40</v>
      </c>
      <c r="L1662" t="s">
        <v>12833</v>
      </c>
      <c r="M1662" t="s">
        <v>12834</v>
      </c>
      <c r="N1662">
        <v>5411073</v>
      </c>
      <c r="O1662">
        <v>201</v>
      </c>
      <c r="P1662">
        <v>87811</v>
      </c>
      <c r="Q1662">
        <v>550</v>
      </c>
      <c r="R1662" t="s">
        <v>84</v>
      </c>
      <c r="S1662" t="s">
        <v>85</v>
      </c>
      <c r="T1662" t="s">
        <v>12835</v>
      </c>
      <c r="U1662" t="s">
        <v>12836</v>
      </c>
      <c r="V1662" t="s">
        <v>9324</v>
      </c>
      <c r="W1662" t="s">
        <v>9325</v>
      </c>
      <c r="X1662" t="s">
        <v>9325</v>
      </c>
      <c r="Y1662" t="s">
        <v>9325</v>
      </c>
      <c r="Z1662" t="s">
        <v>9326</v>
      </c>
      <c r="AA1662" t="s">
        <v>12786</v>
      </c>
      <c r="AB1662" t="s">
        <v>44</v>
      </c>
      <c r="AC1662" t="s">
        <v>27</v>
      </c>
      <c r="AD1662" t="s">
        <v>19430</v>
      </c>
      <c r="AE1662" t="s">
        <v>46</v>
      </c>
      <c r="AF1662">
        <v>131</v>
      </c>
      <c r="AH1662" t="s">
        <v>19199</v>
      </c>
      <c r="AI1662" t="s">
        <v>19343</v>
      </c>
      <c r="AJ1662" t="s">
        <v>19343</v>
      </c>
      <c r="AK1662" s="8" t="s">
        <v>19372</v>
      </c>
      <c r="AL1662" s="8" t="s">
        <v>19344</v>
      </c>
    </row>
    <row r="1663" spans="1:38" hidden="1" x14ac:dyDescent="0.25">
      <c r="A1663" t="s">
        <v>12787</v>
      </c>
      <c r="B1663" t="s">
        <v>6099</v>
      </c>
      <c r="C1663" t="s">
        <v>149</v>
      </c>
      <c r="D1663" t="s">
        <v>1104</v>
      </c>
      <c r="E1663" t="s">
        <v>11086</v>
      </c>
      <c r="F1663" t="s">
        <v>1106</v>
      </c>
      <c r="H1663" t="s">
        <v>12837</v>
      </c>
      <c r="I1663" t="s">
        <v>12838</v>
      </c>
      <c r="J1663" t="s">
        <v>51</v>
      </c>
      <c r="K1663" t="s">
        <v>40</v>
      </c>
      <c r="L1663" t="s">
        <v>12839</v>
      </c>
      <c r="M1663" t="s">
        <v>12840</v>
      </c>
      <c r="N1663">
        <v>5413203</v>
      </c>
      <c r="O1663">
        <v>107</v>
      </c>
      <c r="P1663">
        <v>201908</v>
      </c>
      <c r="Q1663">
        <v>299766</v>
      </c>
      <c r="R1663" t="s">
        <v>733</v>
      </c>
      <c r="S1663" t="s">
        <v>72</v>
      </c>
      <c r="T1663" t="s">
        <v>12841</v>
      </c>
      <c r="U1663" t="s">
        <v>12842</v>
      </c>
      <c r="V1663" t="s">
        <v>157</v>
      </c>
      <c r="W1663" t="s">
        <v>3855</v>
      </c>
      <c r="X1663" t="s">
        <v>3855</v>
      </c>
      <c r="Y1663" t="s">
        <v>3855</v>
      </c>
      <c r="Z1663" t="s">
        <v>596</v>
      </c>
      <c r="AA1663" t="s">
        <v>12787</v>
      </c>
      <c r="AB1663" t="s">
        <v>44</v>
      </c>
      <c r="AC1663" t="s">
        <v>27</v>
      </c>
      <c r="AD1663" t="s">
        <v>19436</v>
      </c>
      <c r="AE1663">
        <v>1</v>
      </c>
      <c r="AF1663">
        <v>141</v>
      </c>
      <c r="AH1663" t="s">
        <v>19200</v>
      </c>
      <c r="AI1663" t="s">
        <v>19343</v>
      </c>
      <c r="AJ1663" t="s">
        <v>19343</v>
      </c>
      <c r="AK1663" s="8" t="s">
        <v>19367</v>
      </c>
      <c r="AL1663" s="8" t="s">
        <v>19344</v>
      </c>
    </row>
    <row r="1664" spans="1:38" hidden="1" x14ac:dyDescent="0.25">
      <c r="A1664" t="s">
        <v>12788</v>
      </c>
      <c r="B1664" t="s">
        <v>369</v>
      </c>
      <c r="C1664" t="s">
        <v>149</v>
      </c>
      <c r="D1664" t="s">
        <v>387</v>
      </c>
      <c r="F1664" t="s">
        <v>471</v>
      </c>
      <c r="H1664" t="s">
        <v>12843</v>
      </c>
      <c r="I1664" t="s">
        <v>12844</v>
      </c>
      <c r="J1664" t="s">
        <v>35</v>
      </c>
      <c r="K1664" t="s">
        <v>40</v>
      </c>
      <c r="L1664" t="s">
        <v>12845</v>
      </c>
      <c r="M1664" t="s">
        <v>12846</v>
      </c>
      <c r="N1664">
        <v>5413733</v>
      </c>
      <c r="O1664">
        <v>64</v>
      </c>
      <c r="P1664">
        <v>481449</v>
      </c>
      <c r="Q1664">
        <v>158836</v>
      </c>
      <c r="R1664" t="s">
        <v>71</v>
      </c>
      <c r="S1664" t="s">
        <v>72</v>
      </c>
      <c r="T1664" t="s">
        <v>12847</v>
      </c>
      <c r="U1664" t="s">
        <v>12848</v>
      </c>
      <c r="V1664" t="s">
        <v>478</v>
      </c>
      <c r="W1664" t="s">
        <v>479</v>
      </c>
      <c r="X1664" t="s">
        <v>479</v>
      </c>
      <c r="Y1664" t="s">
        <v>479</v>
      </c>
      <c r="Z1664" t="s">
        <v>77</v>
      </c>
      <c r="AA1664" t="s">
        <v>12788</v>
      </c>
      <c r="AB1664" t="s">
        <v>44</v>
      </c>
      <c r="AC1664" t="s">
        <v>27</v>
      </c>
      <c r="AD1664" t="s">
        <v>19436</v>
      </c>
      <c r="AE1664">
        <v>1</v>
      </c>
      <c r="AF1664">
        <v>617</v>
      </c>
      <c r="AH1664" t="s">
        <v>19201</v>
      </c>
      <c r="AI1664" t="s">
        <v>19343</v>
      </c>
      <c r="AJ1664" t="s">
        <v>19343</v>
      </c>
      <c r="AK1664" s="8" t="s">
        <v>47</v>
      </c>
      <c r="AL1664" s="8" t="s">
        <v>19344</v>
      </c>
    </row>
    <row r="1665" spans="1:38" hidden="1" x14ac:dyDescent="0.25">
      <c r="A1665" t="s">
        <v>12789</v>
      </c>
      <c r="B1665" t="s">
        <v>369</v>
      </c>
      <c r="C1665" t="s">
        <v>149</v>
      </c>
      <c r="D1665" t="s">
        <v>7845</v>
      </c>
      <c r="E1665">
        <v>3</v>
      </c>
      <c r="F1665" t="s">
        <v>5097</v>
      </c>
      <c r="H1665" t="s">
        <v>12849</v>
      </c>
      <c r="I1665" t="s">
        <v>12850</v>
      </c>
      <c r="J1665" t="s">
        <v>51</v>
      </c>
      <c r="K1665" t="s">
        <v>40</v>
      </c>
      <c r="L1665" t="s">
        <v>12851</v>
      </c>
      <c r="M1665" t="s">
        <v>12852</v>
      </c>
      <c r="N1665">
        <v>5414172</v>
      </c>
      <c r="O1665">
        <v>212</v>
      </c>
      <c r="P1665">
        <v>148846</v>
      </c>
      <c r="Q1665">
        <v>208224</v>
      </c>
      <c r="R1665" t="s">
        <v>591</v>
      </c>
      <c r="S1665" t="s">
        <v>592</v>
      </c>
      <c r="T1665" t="s">
        <v>12853</v>
      </c>
      <c r="U1665" t="s">
        <v>12854</v>
      </c>
      <c r="V1665" t="s">
        <v>5104</v>
      </c>
      <c r="W1665" t="s">
        <v>5105</v>
      </c>
      <c r="X1665" t="s">
        <v>5105</v>
      </c>
      <c r="Y1665" t="s">
        <v>5105</v>
      </c>
      <c r="Z1665" t="s">
        <v>5106</v>
      </c>
      <c r="AA1665" t="s">
        <v>12789</v>
      </c>
      <c r="AB1665" t="s">
        <v>44</v>
      </c>
      <c r="AC1665" t="s">
        <v>27</v>
      </c>
      <c r="AD1665" t="s">
        <v>19414</v>
      </c>
      <c r="AE1665" t="s">
        <v>46</v>
      </c>
      <c r="AF1665">
        <v>54</v>
      </c>
      <c r="AH1665" t="s">
        <v>19058</v>
      </c>
      <c r="AI1665" t="s">
        <v>19344</v>
      </c>
      <c r="AJ1665" t="s">
        <v>19343</v>
      </c>
      <c r="AK1665" s="8" t="s">
        <v>19375</v>
      </c>
      <c r="AL1665" s="8" t="s">
        <v>19344</v>
      </c>
    </row>
    <row r="1666" spans="1:38" hidden="1" x14ac:dyDescent="0.25">
      <c r="A1666" t="s">
        <v>12790</v>
      </c>
      <c r="B1666" t="s">
        <v>322</v>
      </c>
      <c r="C1666" t="s">
        <v>149</v>
      </c>
      <c r="H1666" t="s">
        <v>12855</v>
      </c>
      <c r="I1666" t="s">
        <v>12856</v>
      </c>
      <c r="J1666" t="s">
        <v>35</v>
      </c>
      <c r="K1666" t="s">
        <v>40</v>
      </c>
      <c r="L1666" t="s">
        <v>12857</v>
      </c>
      <c r="M1666" t="s">
        <v>12858</v>
      </c>
      <c r="N1666">
        <v>5417607</v>
      </c>
      <c r="O1666">
        <v>123</v>
      </c>
      <c r="P1666">
        <v>98996</v>
      </c>
      <c r="Q1666">
        <v>550</v>
      </c>
      <c r="R1666" t="s">
        <v>84</v>
      </c>
      <c r="S1666" t="s">
        <v>85</v>
      </c>
      <c r="T1666" t="s">
        <v>12859</v>
      </c>
      <c r="U1666" t="s">
        <v>12860</v>
      </c>
      <c r="V1666" t="s">
        <v>329</v>
      </c>
      <c r="W1666" t="s">
        <v>703</v>
      </c>
      <c r="X1666" t="s">
        <v>704</v>
      </c>
      <c r="Y1666" t="s">
        <v>704</v>
      </c>
      <c r="Z1666" t="s">
        <v>705</v>
      </c>
      <c r="AA1666" t="s">
        <v>12790</v>
      </c>
      <c r="AB1666" t="s">
        <v>44</v>
      </c>
      <c r="AC1666" t="s">
        <v>27</v>
      </c>
      <c r="AD1666" t="s">
        <v>19430</v>
      </c>
      <c r="AE1666" t="s">
        <v>46</v>
      </c>
      <c r="AF1666">
        <v>166</v>
      </c>
      <c r="AH1666" t="s">
        <v>18955</v>
      </c>
      <c r="AI1666" t="s">
        <v>19343</v>
      </c>
      <c r="AJ1666" t="s">
        <v>19343</v>
      </c>
      <c r="AK1666" s="8" t="s">
        <v>47</v>
      </c>
      <c r="AL1666" s="8" t="s">
        <v>19344</v>
      </c>
    </row>
    <row r="1667" spans="1:38" hidden="1" x14ac:dyDescent="0.25">
      <c r="A1667" t="s">
        <v>12791</v>
      </c>
      <c r="B1667" t="s">
        <v>369</v>
      </c>
      <c r="C1667" t="s">
        <v>149</v>
      </c>
      <c r="D1667" t="s">
        <v>2319</v>
      </c>
      <c r="F1667" t="s">
        <v>12861</v>
      </c>
      <c r="H1667" t="s">
        <v>12862</v>
      </c>
      <c r="I1667" t="s">
        <v>12863</v>
      </c>
      <c r="J1667" t="s">
        <v>456</v>
      </c>
      <c r="K1667" t="s">
        <v>40</v>
      </c>
      <c r="L1667" t="s">
        <v>12864</v>
      </c>
      <c r="M1667" t="s">
        <v>40</v>
      </c>
      <c r="N1667">
        <v>5419249</v>
      </c>
      <c r="O1667">
        <v>3</v>
      </c>
      <c r="P1667">
        <v>5272177</v>
      </c>
      <c r="Q1667">
        <v>550</v>
      </c>
      <c r="R1667" t="s">
        <v>84</v>
      </c>
      <c r="S1667" t="s">
        <v>85</v>
      </c>
      <c r="T1667" t="s">
        <v>12865</v>
      </c>
      <c r="U1667" t="s">
        <v>12866</v>
      </c>
      <c r="V1667" t="s">
        <v>12867</v>
      </c>
      <c r="W1667" t="s">
        <v>12868</v>
      </c>
      <c r="X1667" t="s">
        <v>12868</v>
      </c>
      <c r="Y1667" t="s">
        <v>12868</v>
      </c>
      <c r="Z1667" t="s">
        <v>7978</v>
      </c>
      <c r="AA1667" t="s">
        <v>12791</v>
      </c>
      <c r="AB1667" t="s">
        <v>44</v>
      </c>
      <c r="AC1667" t="s">
        <v>27</v>
      </c>
      <c r="AD1667" t="s">
        <v>19412</v>
      </c>
      <c r="AE1667" t="s">
        <v>46</v>
      </c>
      <c r="AF1667">
        <v>513</v>
      </c>
      <c r="AH1667" t="s">
        <v>18977</v>
      </c>
      <c r="AI1667" t="s">
        <v>19343</v>
      </c>
      <c r="AJ1667" t="s">
        <v>19345</v>
      </c>
      <c r="AK1667" s="8" t="s">
        <v>19375</v>
      </c>
      <c r="AL1667" s="8" t="s">
        <v>19344</v>
      </c>
    </row>
    <row r="1668" spans="1:38" hidden="1" x14ac:dyDescent="0.25">
      <c r="A1668" t="s">
        <v>12792</v>
      </c>
      <c r="B1668" t="s">
        <v>248</v>
      </c>
      <c r="C1668" t="s">
        <v>248</v>
      </c>
      <c r="D1668" t="s">
        <v>248</v>
      </c>
      <c r="F1668" t="s">
        <v>248</v>
      </c>
      <c r="H1668" t="s">
        <v>12869</v>
      </c>
      <c r="I1668" t="s">
        <v>12870</v>
      </c>
      <c r="J1668" t="s">
        <v>456</v>
      </c>
      <c r="K1668" t="s">
        <v>40</v>
      </c>
      <c r="L1668" t="s">
        <v>12871</v>
      </c>
      <c r="M1668" t="s">
        <v>40</v>
      </c>
      <c r="N1668">
        <v>5420788</v>
      </c>
      <c r="O1668">
        <v>6</v>
      </c>
      <c r="P1668">
        <v>4722257</v>
      </c>
      <c r="Q1668">
        <v>550</v>
      </c>
      <c r="R1668" t="s">
        <v>84</v>
      </c>
      <c r="S1668" t="s">
        <v>85</v>
      </c>
      <c r="T1668" t="s">
        <v>12872</v>
      </c>
      <c r="U1668" t="s">
        <v>12873</v>
      </c>
      <c r="V1668" t="s">
        <v>744</v>
      </c>
      <c r="W1668" t="s">
        <v>12874</v>
      </c>
      <c r="X1668" t="s">
        <v>12874</v>
      </c>
      <c r="Y1668" t="s">
        <v>12874</v>
      </c>
      <c r="Z1668" t="s">
        <v>7820</v>
      </c>
      <c r="AA1668" t="s">
        <v>12792</v>
      </c>
      <c r="AB1668" t="s">
        <v>44</v>
      </c>
      <c r="AC1668" t="s">
        <v>27</v>
      </c>
      <c r="AD1668" t="s">
        <v>19436</v>
      </c>
      <c r="AE1668">
        <v>1</v>
      </c>
      <c r="AF1668">
        <v>1015</v>
      </c>
      <c r="AH1668" t="s">
        <v>19202</v>
      </c>
      <c r="AI1668" t="s">
        <v>19344</v>
      </c>
      <c r="AJ1668" t="s">
        <v>19343</v>
      </c>
      <c r="AK1668" s="8" t="s">
        <v>19367</v>
      </c>
      <c r="AL1668" s="8" t="s">
        <v>19344</v>
      </c>
    </row>
    <row r="1669" spans="1:38" hidden="1" x14ac:dyDescent="0.25">
      <c r="A1669" t="s">
        <v>12793</v>
      </c>
      <c r="B1669" t="s">
        <v>7948</v>
      </c>
      <c r="H1669" t="s">
        <v>12875</v>
      </c>
      <c r="I1669" t="s">
        <v>12876</v>
      </c>
      <c r="J1669" t="s">
        <v>51</v>
      </c>
      <c r="K1669" t="s">
        <v>40</v>
      </c>
      <c r="L1669" t="s">
        <v>12877</v>
      </c>
      <c r="M1669" t="s">
        <v>12878</v>
      </c>
      <c r="N1669">
        <v>5435813</v>
      </c>
      <c r="O1669">
        <v>278</v>
      </c>
      <c r="P1669">
        <v>85073</v>
      </c>
      <c r="Q1669">
        <v>550</v>
      </c>
      <c r="R1669" t="s">
        <v>84</v>
      </c>
      <c r="S1669" t="s">
        <v>85</v>
      </c>
      <c r="T1669" t="s">
        <v>12879</v>
      </c>
      <c r="U1669" t="s">
        <v>12880</v>
      </c>
      <c r="V1669" t="s">
        <v>9324</v>
      </c>
      <c r="W1669" t="s">
        <v>9325</v>
      </c>
      <c r="X1669" t="s">
        <v>9325</v>
      </c>
      <c r="Y1669" t="s">
        <v>9325</v>
      </c>
      <c r="Z1669" t="s">
        <v>9326</v>
      </c>
      <c r="AA1669" t="s">
        <v>12793</v>
      </c>
      <c r="AB1669" t="s">
        <v>44</v>
      </c>
      <c r="AC1669" t="s">
        <v>27</v>
      </c>
      <c r="AD1669" t="s">
        <v>19430</v>
      </c>
      <c r="AE1669" t="s">
        <v>46</v>
      </c>
      <c r="AF1669">
        <v>984</v>
      </c>
      <c r="AH1669" t="s">
        <v>19203</v>
      </c>
      <c r="AI1669" t="s">
        <v>19343</v>
      </c>
      <c r="AJ1669" t="s">
        <v>19343</v>
      </c>
      <c r="AK1669" s="8" t="s">
        <v>19372</v>
      </c>
      <c r="AL1669" s="8" t="s">
        <v>19344</v>
      </c>
    </row>
    <row r="1670" spans="1:38" hidden="1" x14ac:dyDescent="0.25">
      <c r="A1670" t="s">
        <v>12881</v>
      </c>
      <c r="B1670" t="s">
        <v>387</v>
      </c>
      <c r="C1670" t="s">
        <v>387</v>
      </c>
      <c r="D1670" t="s">
        <v>387</v>
      </c>
      <c r="F1670" t="s">
        <v>388</v>
      </c>
      <c r="H1670" t="s">
        <v>12895</v>
      </c>
      <c r="I1670" t="s">
        <v>12896</v>
      </c>
      <c r="J1670" t="s">
        <v>51</v>
      </c>
      <c r="K1670" t="s">
        <v>40</v>
      </c>
      <c r="L1670">
        <v>42324</v>
      </c>
      <c r="M1670" t="s">
        <v>12897</v>
      </c>
      <c r="N1670">
        <v>5440401</v>
      </c>
      <c r="O1670">
        <v>86</v>
      </c>
      <c r="P1670">
        <v>186408</v>
      </c>
      <c r="Q1670">
        <v>336306</v>
      </c>
      <c r="R1670" t="s">
        <v>3405</v>
      </c>
      <c r="S1670" t="s">
        <v>85</v>
      </c>
      <c r="T1670" t="s">
        <v>12898</v>
      </c>
      <c r="U1670" t="s">
        <v>12899</v>
      </c>
      <c r="V1670" t="s">
        <v>157</v>
      </c>
      <c r="W1670" t="s">
        <v>394</v>
      </c>
      <c r="X1670" t="s">
        <v>394</v>
      </c>
      <c r="Y1670" t="s">
        <v>394</v>
      </c>
      <c r="Z1670" t="s">
        <v>857</v>
      </c>
      <c r="AA1670" t="s">
        <v>12881</v>
      </c>
      <c r="AB1670" t="s">
        <v>44</v>
      </c>
      <c r="AC1670" t="s">
        <v>27</v>
      </c>
      <c r="AD1670" t="s">
        <v>19412</v>
      </c>
      <c r="AE1670" t="s">
        <v>46</v>
      </c>
      <c r="AF1670">
        <v>608</v>
      </c>
      <c r="AH1670" t="s">
        <v>19151</v>
      </c>
      <c r="AI1670" t="s">
        <v>19343</v>
      </c>
      <c r="AJ1670" t="s">
        <v>19343</v>
      </c>
      <c r="AK1670" s="8" t="s">
        <v>19366</v>
      </c>
      <c r="AL1670" s="8" t="s">
        <v>19344</v>
      </c>
    </row>
    <row r="1671" spans="1:38" hidden="1" x14ac:dyDescent="0.25">
      <c r="A1671" t="s">
        <v>12882</v>
      </c>
      <c r="B1671" t="s">
        <v>322</v>
      </c>
      <c r="C1671" t="s">
        <v>149</v>
      </c>
      <c r="H1671" t="s">
        <v>12900</v>
      </c>
      <c r="I1671" t="s">
        <v>12901</v>
      </c>
      <c r="J1671" t="s">
        <v>35</v>
      </c>
      <c r="K1671" t="s">
        <v>40</v>
      </c>
      <c r="L1671" t="s">
        <v>12902</v>
      </c>
      <c r="M1671" t="s">
        <v>12903</v>
      </c>
      <c r="N1671">
        <v>5441589</v>
      </c>
      <c r="O1671">
        <v>102</v>
      </c>
      <c r="P1671">
        <v>137137</v>
      </c>
      <c r="Q1671">
        <v>550</v>
      </c>
      <c r="R1671" t="s">
        <v>84</v>
      </c>
      <c r="S1671" t="s">
        <v>85</v>
      </c>
      <c r="T1671" t="s">
        <v>12904</v>
      </c>
      <c r="U1671" t="s">
        <v>12905</v>
      </c>
      <c r="V1671" t="s">
        <v>329</v>
      </c>
      <c r="W1671" t="s">
        <v>1878</v>
      </c>
      <c r="X1671" t="s">
        <v>331</v>
      </c>
      <c r="Y1671" t="s">
        <v>331</v>
      </c>
      <c r="Z1671" t="s">
        <v>703</v>
      </c>
      <c r="AA1671" t="s">
        <v>12882</v>
      </c>
      <c r="AB1671" t="s">
        <v>44</v>
      </c>
      <c r="AC1671" t="s">
        <v>27</v>
      </c>
      <c r="AD1671" t="s">
        <v>19423</v>
      </c>
      <c r="AE1671" t="s">
        <v>46</v>
      </c>
      <c r="AF1671">
        <v>435</v>
      </c>
      <c r="AH1671" t="s">
        <v>18933</v>
      </c>
      <c r="AI1671" t="s">
        <v>19343</v>
      </c>
      <c r="AJ1671" t="s">
        <v>19343</v>
      </c>
      <c r="AK1671" s="8" t="s">
        <v>47</v>
      </c>
      <c r="AL1671" s="8" t="s">
        <v>19344</v>
      </c>
    </row>
    <row r="1672" spans="1:38" hidden="1" x14ac:dyDescent="0.25">
      <c r="A1672" t="s">
        <v>12883</v>
      </c>
      <c r="B1672" t="s">
        <v>5638</v>
      </c>
      <c r="C1672" t="s">
        <v>149</v>
      </c>
      <c r="D1672" t="s">
        <v>1104</v>
      </c>
      <c r="E1672" t="s">
        <v>12906</v>
      </c>
      <c r="F1672" t="s">
        <v>1106</v>
      </c>
      <c r="H1672" t="s">
        <v>12907</v>
      </c>
      <c r="I1672" t="s">
        <v>12908</v>
      </c>
      <c r="J1672" t="s">
        <v>51</v>
      </c>
      <c r="K1672" t="s">
        <v>40</v>
      </c>
      <c r="L1672" t="s">
        <v>12909</v>
      </c>
      <c r="M1672" t="s">
        <v>12910</v>
      </c>
      <c r="N1672">
        <v>5444271</v>
      </c>
      <c r="O1672">
        <v>181</v>
      </c>
      <c r="P1672">
        <v>97157</v>
      </c>
      <c r="Q1672">
        <v>336306</v>
      </c>
      <c r="R1672" t="s">
        <v>3405</v>
      </c>
      <c r="S1672" t="s">
        <v>85</v>
      </c>
      <c r="T1672" t="s">
        <v>12911</v>
      </c>
      <c r="U1672" t="s">
        <v>12912</v>
      </c>
      <c r="V1672" t="s">
        <v>157</v>
      </c>
      <c r="W1672" t="s">
        <v>3855</v>
      </c>
      <c r="X1672" t="s">
        <v>3855</v>
      </c>
      <c r="Y1672" t="s">
        <v>3855</v>
      </c>
      <c r="Z1672" t="s">
        <v>596</v>
      </c>
      <c r="AA1672" t="s">
        <v>12883</v>
      </c>
      <c r="AB1672" t="s">
        <v>44</v>
      </c>
      <c r="AC1672" t="s">
        <v>27</v>
      </c>
      <c r="AD1672" t="s">
        <v>19412</v>
      </c>
      <c r="AE1672" t="s">
        <v>46</v>
      </c>
      <c r="AF1672">
        <v>462</v>
      </c>
      <c r="AH1672" t="s">
        <v>19204</v>
      </c>
      <c r="AI1672" t="s">
        <v>19344</v>
      </c>
      <c r="AJ1672" t="s">
        <v>19343</v>
      </c>
      <c r="AK1672" s="8" t="s">
        <v>19375</v>
      </c>
      <c r="AL1672" s="8" t="s">
        <v>19344</v>
      </c>
    </row>
    <row r="1673" spans="1:38" hidden="1" x14ac:dyDescent="0.25">
      <c r="A1673" t="s">
        <v>12884</v>
      </c>
      <c r="C1673" t="s">
        <v>149</v>
      </c>
      <c r="H1673" t="s">
        <v>12913</v>
      </c>
      <c r="I1673" t="s">
        <v>12914</v>
      </c>
      <c r="J1673" t="s">
        <v>35</v>
      </c>
      <c r="K1673" t="s">
        <v>40</v>
      </c>
      <c r="L1673" t="s">
        <v>12915</v>
      </c>
      <c r="M1673" t="s">
        <v>12916</v>
      </c>
      <c r="N1673">
        <v>5451029</v>
      </c>
      <c r="O1673">
        <v>286</v>
      </c>
      <c r="P1673">
        <v>48407</v>
      </c>
      <c r="Q1673">
        <v>158836</v>
      </c>
      <c r="R1673" t="s">
        <v>71</v>
      </c>
      <c r="S1673" t="s">
        <v>72</v>
      </c>
      <c r="T1673" t="s">
        <v>12917</v>
      </c>
      <c r="U1673" t="s">
        <v>12918</v>
      </c>
      <c r="V1673" t="s">
        <v>2173</v>
      </c>
      <c r="W1673" t="s">
        <v>3233</v>
      </c>
      <c r="X1673" t="s">
        <v>238</v>
      </c>
      <c r="Y1673" t="s">
        <v>238</v>
      </c>
      <c r="Z1673" t="s">
        <v>3234</v>
      </c>
      <c r="AA1673" t="s">
        <v>12884</v>
      </c>
      <c r="AB1673" t="s">
        <v>44</v>
      </c>
      <c r="AC1673" t="s">
        <v>27</v>
      </c>
      <c r="AD1673" t="s">
        <v>19423</v>
      </c>
      <c r="AE1673" t="s">
        <v>46</v>
      </c>
      <c r="AF1673">
        <v>242</v>
      </c>
      <c r="AH1673" t="s">
        <v>19205</v>
      </c>
      <c r="AI1673" t="s">
        <v>19344</v>
      </c>
      <c r="AJ1673" t="s">
        <v>19343</v>
      </c>
      <c r="AK1673" s="8" t="s">
        <v>19370</v>
      </c>
      <c r="AL1673" s="8" t="s">
        <v>19344</v>
      </c>
    </row>
    <row r="1674" spans="1:38" hidden="1" x14ac:dyDescent="0.25">
      <c r="A1674" t="s">
        <v>12885</v>
      </c>
      <c r="B1674" t="s">
        <v>177</v>
      </c>
      <c r="C1674" t="s">
        <v>149</v>
      </c>
      <c r="F1674" t="s">
        <v>150</v>
      </c>
      <c r="H1674" t="s">
        <v>12919</v>
      </c>
      <c r="I1674" t="s">
        <v>12920</v>
      </c>
      <c r="J1674" t="s">
        <v>51</v>
      </c>
      <c r="K1674" t="s">
        <v>40</v>
      </c>
      <c r="L1674" t="s">
        <v>12921</v>
      </c>
      <c r="M1674" t="s">
        <v>12922</v>
      </c>
      <c r="N1674">
        <v>5452155</v>
      </c>
      <c r="O1674">
        <v>111</v>
      </c>
      <c r="P1674">
        <v>235117</v>
      </c>
      <c r="Q1674">
        <v>1812935</v>
      </c>
      <c r="R1674" t="s">
        <v>689</v>
      </c>
      <c r="S1674" t="s">
        <v>690</v>
      </c>
      <c r="T1674" t="s">
        <v>12923</v>
      </c>
      <c r="U1674" t="s">
        <v>12924</v>
      </c>
      <c r="V1674" t="s">
        <v>157</v>
      </c>
      <c r="W1674" t="s">
        <v>184</v>
      </c>
      <c r="X1674" t="s">
        <v>184</v>
      </c>
      <c r="Y1674" t="s">
        <v>184</v>
      </c>
      <c r="Z1674" t="s">
        <v>259</v>
      </c>
      <c r="AA1674" t="s">
        <v>12885</v>
      </c>
      <c r="AB1674" t="s">
        <v>44</v>
      </c>
      <c r="AC1674" t="s">
        <v>27</v>
      </c>
      <c r="AD1674" t="s">
        <v>19430</v>
      </c>
      <c r="AE1674" t="s">
        <v>46</v>
      </c>
      <c r="AF1674">
        <v>703</v>
      </c>
      <c r="AH1674" t="s">
        <v>19206</v>
      </c>
      <c r="AI1674" t="s">
        <v>19344</v>
      </c>
      <c r="AJ1674" t="s">
        <v>19343</v>
      </c>
      <c r="AK1674" s="8" t="s">
        <v>47</v>
      </c>
      <c r="AL1674" s="8" t="s">
        <v>19344</v>
      </c>
    </row>
    <row r="1675" spans="1:38" hidden="1" x14ac:dyDescent="0.25">
      <c r="A1675" t="s">
        <v>12886</v>
      </c>
      <c r="B1675" t="s">
        <v>322</v>
      </c>
      <c r="C1675" t="s">
        <v>149</v>
      </c>
      <c r="H1675" t="s">
        <v>12925</v>
      </c>
      <c r="I1675" t="s">
        <v>12926</v>
      </c>
      <c r="J1675" t="s">
        <v>35</v>
      </c>
      <c r="K1675" t="s">
        <v>40</v>
      </c>
      <c r="L1675" t="s">
        <v>12927</v>
      </c>
      <c r="M1675" t="s">
        <v>12928</v>
      </c>
      <c r="N1675">
        <v>5453502</v>
      </c>
      <c r="O1675">
        <v>131</v>
      </c>
      <c r="P1675">
        <v>121277</v>
      </c>
      <c r="Q1675">
        <v>550</v>
      </c>
      <c r="R1675" t="s">
        <v>84</v>
      </c>
      <c r="S1675" t="s">
        <v>85</v>
      </c>
      <c r="T1675" t="s">
        <v>12929</v>
      </c>
      <c r="U1675" t="s">
        <v>12930</v>
      </c>
      <c r="V1675" t="s">
        <v>329</v>
      </c>
      <c r="W1675" t="s">
        <v>703</v>
      </c>
      <c r="X1675" t="s">
        <v>704</v>
      </c>
      <c r="Y1675" t="s">
        <v>704</v>
      </c>
      <c r="Z1675" t="s">
        <v>705</v>
      </c>
      <c r="AA1675" t="s">
        <v>12886</v>
      </c>
      <c r="AB1675" t="s">
        <v>44</v>
      </c>
      <c r="AC1675" t="s">
        <v>27</v>
      </c>
      <c r="AD1675" t="s">
        <v>19436</v>
      </c>
      <c r="AE1675">
        <v>3</v>
      </c>
      <c r="AF1675">
        <v>267</v>
      </c>
      <c r="AH1675" t="s">
        <v>19207</v>
      </c>
      <c r="AI1675" t="s">
        <v>19344</v>
      </c>
      <c r="AJ1675" t="s">
        <v>19343</v>
      </c>
      <c r="AK1675" s="8" t="s">
        <v>47</v>
      </c>
      <c r="AL1675" s="8" t="s">
        <v>19343</v>
      </c>
    </row>
    <row r="1676" spans="1:38" hidden="1" x14ac:dyDescent="0.25">
      <c r="A1676" t="s">
        <v>12887</v>
      </c>
      <c r="B1676" t="s">
        <v>421</v>
      </c>
      <c r="C1676" t="s">
        <v>149</v>
      </c>
      <c r="D1676" t="s">
        <v>12931</v>
      </c>
      <c r="E1676">
        <v>45</v>
      </c>
      <c r="F1676" t="s">
        <v>10005</v>
      </c>
      <c r="H1676" t="s">
        <v>12932</v>
      </c>
      <c r="I1676" t="s">
        <v>12933</v>
      </c>
      <c r="J1676" t="s">
        <v>51</v>
      </c>
      <c r="K1676" t="s">
        <v>40</v>
      </c>
      <c r="L1676">
        <v>194</v>
      </c>
      <c r="M1676" t="s">
        <v>12934</v>
      </c>
      <c r="N1676">
        <v>5453848</v>
      </c>
      <c r="O1676">
        <v>162</v>
      </c>
      <c r="P1676">
        <v>126792</v>
      </c>
      <c r="Q1676">
        <v>550</v>
      </c>
      <c r="R1676" t="s">
        <v>84</v>
      </c>
      <c r="S1676" t="s">
        <v>85</v>
      </c>
      <c r="T1676" t="s">
        <v>12935</v>
      </c>
      <c r="U1676" t="s">
        <v>12936</v>
      </c>
      <c r="V1676" t="s">
        <v>3673</v>
      </c>
      <c r="W1676" t="s">
        <v>117</v>
      </c>
      <c r="X1676" t="s">
        <v>117</v>
      </c>
      <c r="Y1676" t="s">
        <v>117</v>
      </c>
      <c r="Z1676" t="s">
        <v>7925</v>
      </c>
      <c r="AA1676" t="s">
        <v>12887</v>
      </c>
      <c r="AB1676" t="s">
        <v>44</v>
      </c>
      <c r="AC1676" t="s">
        <v>27</v>
      </c>
      <c r="AD1676" t="s">
        <v>19412</v>
      </c>
      <c r="AE1676" t="s">
        <v>46</v>
      </c>
      <c r="AF1676">
        <v>456</v>
      </c>
      <c r="AH1676" t="s">
        <v>19208</v>
      </c>
      <c r="AI1676" t="s">
        <v>19343</v>
      </c>
      <c r="AJ1676" t="s">
        <v>19343</v>
      </c>
      <c r="AK1676" s="8" t="s">
        <v>47</v>
      </c>
      <c r="AL1676" s="8" t="s">
        <v>19344</v>
      </c>
    </row>
    <row r="1677" spans="1:38" hidden="1" x14ac:dyDescent="0.25">
      <c r="A1677" t="s">
        <v>12888</v>
      </c>
      <c r="B1677" t="s">
        <v>369</v>
      </c>
      <c r="C1677" t="s">
        <v>149</v>
      </c>
      <c r="D1677" t="s">
        <v>2319</v>
      </c>
      <c r="F1677" t="s">
        <v>11047</v>
      </c>
      <c r="H1677" t="s">
        <v>12937</v>
      </c>
      <c r="I1677" t="s">
        <v>12938</v>
      </c>
      <c r="J1677" t="s">
        <v>51</v>
      </c>
      <c r="K1677" t="s">
        <v>40</v>
      </c>
      <c r="L1677" t="s">
        <v>12939</v>
      </c>
      <c r="M1677" t="s">
        <v>12940</v>
      </c>
      <c r="N1677">
        <v>5455712</v>
      </c>
      <c r="O1677">
        <v>137</v>
      </c>
      <c r="P1677">
        <v>114263</v>
      </c>
      <c r="Q1677">
        <v>158836</v>
      </c>
      <c r="R1677" t="s">
        <v>71</v>
      </c>
      <c r="S1677" t="s">
        <v>72</v>
      </c>
      <c r="T1677" t="s">
        <v>12941</v>
      </c>
      <c r="U1677" t="s">
        <v>12942</v>
      </c>
      <c r="V1677" t="s">
        <v>11054</v>
      </c>
      <c r="W1677" t="s">
        <v>11055</v>
      </c>
      <c r="X1677" t="s">
        <v>11055</v>
      </c>
      <c r="Y1677" t="s">
        <v>11055</v>
      </c>
      <c r="Z1677" t="s">
        <v>77</v>
      </c>
      <c r="AA1677" t="s">
        <v>12888</v>
      </c>
      <c r="AB1677" t="s">
        <v>44</v>
      </c>
      <c r="AC1677" t="s">
        <v>27</v>
      </c>
      <c r="AD1677" t="s">
        <v>19436</v>
      </c>
      <c r="AE1677">
        <v>3</v>
      </c>
      <c r="AF1677">
        <v>395</v>
      </c>
      <c r="AH1677" t="s">
        <v>18975</v>
      </c>
      <c r="AI1677" t="s">
        <v>19343</v>
      </c>
      <c r="AJ1677" t="s">
        <v>19343</v>
      </c>
      <c r="AK1677" s="8" t="s">
        <v>47</v>
      </c>
      <c r="AL1677" s="8" t="s">
        <v>19343</v>
      </c>
    </row>
    <row r="1678" spans="1:38" hidden="1" x14ac:dyDescent="0.25">
      <c r="A1678" s="6" t="s">
        <v>12889</v>
      </c>
      <c r="B1678" s="6" t="s">
        <v>248</v>
      </c>
      <c r="C1678" s="6" t="s">
        <v>248</v>
      </c>
      <c r="D1678" s="6" t="s">
        <v>248</v>
      </c>
      <c r="E1678" s="6"/>
      <c r="F1678" s="6" t="s">
        <v>248</v>
      </c>
      <c r="G1678" s="6"/>
      <c r="H1678" s="6" t="s">
        <v>12943</v>
      </c>
      <c r="I1678" s="6" t="s">
        <v>12944</v>
      </c>
      <c r="J1678" s="6" t="s">
        <v>35</v>
      </c>
      <c r="K1678" s="6" t="s">
        <v>40</v>
      </c>
      <c r="L1678" s="6" t="s">
        <v>12945</v>
      </c>
      <c r="M1678" s="6" t="s">
        <v>12946</v>
      </c>
      <c r="N1678" s="6">
        <v>5456168</v>
      </c>
      <c r="O1678" s="6">
        <v>159</v>
      </c>
      <c r="P1678" s="6">
        <v>105713</v>
      </c>
      <c r="Q1678" s="6">
        <v>550</v>
      </c>
      <c r="R1678" s="6" t="s">
        <v>84</v>
      </c>
      <c r="S1678" s="6" t="s">
        <v>85</v>
      </c>
      <c r="T1678" s="6" t="s">
        <v>12947</v>
      </c>
      <c r="U1678" s="6" t="s">
        <v>12948</v>
      </c>
      <c r="V1678" s="6" t="s">
        <v>12949</v>
      </c>
      <c r="W1678" s="6" t="s">
        <v>12950</v>
      </c>
      <c r="X1678" s="6" t="s">
        <v>12951</v>
      </c>
      <c r="Y1678" s="6" t="s">
        <v>12951</v>
      </c>
      <c r="Z1678" s="6" t="s">
        <v>12952</v>
      </c>
      <c r="AA1678" s="13" t="s">
        <v>12889</v>
      </c>
      <c r="AB1678" s="13" t="s">
        <v>44</v>
      </c>
      <c r="AC1678" s="13" t="s">
        <v>27</v>
      </c>
      <c r="AD1678" s="13" t="s">
        <v>19412</v>
      </c>
      <c r="AE1678" s="13" t="s">
        <v>46</v>
      </c>
      <c r="AF1678" s="13">
        <v>1</v>
      </c>
      <c r="AG1678" s="13" t="s">
        <v>18924</v>
      </c>
      <c r="AH1678" s="13" t="s">
        <v>18933</v>
      </c>
      <c r="AI1678" t="s">
        <v>19343</v>
      </c>
      <c r="AJ1678" t="s">
        <v>19343</v>
      </c>
      <c r="AK1678" s="8" t="s">
        <v>47</v>
      </c>
      <c r="AL1678" s="8" t="s">
        <v>19344</v>
      </c>
    </row>
    <row r="1679" spans="1:38" hidden="1" x14ac:dyDescent="0.25">
      <c r="A1679" t="s">
        <v>12890</v>
      </c>
      <c r="C1679" t="s">
        <v>149</v>
      </c>
      <c r="H1679" t="s">
        <v>12953</v>
      </c>
      <c r="I1679" t="s">
        <v>12954</v>
      </c>
      <c r="J1679" t="s">
        <v>35</v>
      </c>
      <c r="K1679" t="s">
        <v>40</v>
      </c>
      <c r="L1679" t="s">
        <v>12955</v>
      </c>
      <c r="M1679" t="s">
        <v>12956</v>
      </c>
      <c r="N1679">
        <v>5456325</v>
      </c>
      <c r="O1679">
        <v>226</v>
      </c>
      <c r="P1679">
        <v>74421</v>
      </c>
      <c r="Q1679">
        <v>61645</v>
      </c>
      <c r="R1679" t="s">
        <v>38</v>
      </c>
      <c r="S1679" t="s">
        <v>39</v>
      </c>
      <c r="T1679" t="s">
        <v>12957</v>
      </c>
      <c r="U1679" t="s">
        <v>12958</v>
      </c>
      <c r="V1679" t="s">
        <v>2173</v>
      </c>
      <c r="W1679" t="s">
        <v>3233</v>
      </c>
      <c r="X1679" t="s">
        <v>238</v>
      </c>
      <c r="Y1679" t="s">
        <v>238</v>
      </c>
      <c r="Z1679" t="s">
        <v>3234</v>
      </c>
      <c r="AA1679" t="s">
        <v>12890</v>
      </c>
      <c r="AB1679" t="s">
        <v>44</v>
      </c>
      <c r="AC1679" t="s">
        <v>27</v>
      </c>
      <c r="AD1679" t="s">
        <v>19423</v>
      </c>
      <c r="AE1679" t="s">
        <v>46</v>
      </c>
      <c r="AF1679">
        <v>242</v>
      </c>
      <c r="AH1679" t="s">
        <v>19205</v>
      </c>
      <c r="AI1679" t="s">
        <v>19344</v>
      </c>
      <c r="AJ1679" t="s">
        <v>19343</v>
      </c>
      <c r="AK1679" s="8" t="s">
        <v>19370</v>
      </c>
      <c r="AL1679" s="8" t="s">
        <v>19344</v>
      </c>
    </row>
    <row r="1680" spans="1:38" hidden="1" x14ac:dyDescent="0.25">
      <c r="A1680" s="6" t="s">
        <v>12891</v>
      </c>
      <c r="B1680" s="6" t="s">
        <v>511</v>
      </c>
      <c r="C1680" s="6" t="s">
        <v>512</v>
      </c>
      <c r="D1680" s="6"/>
      <c r="E1680" s="6"/>
      <c r="F1680" s="6"/>
      <c r="G1680" s="6"/>
      <c r="H1680" s="6" t="s">
        <v>12959</v>
      </c>
      <c r="I1680" s="6" t="s">
        <v>12960</v>
      </c>
      <c r="J1680" s="6" t="s">
        <v>35</v>
      </c>
      <c r="K1680" s="6" t="s">
        <v>40</v>
      </c>
      <c r="L1680" s="6" t="s">
        <v>12945</v>
      </c>
      <c r="M1680" s="6" t="s">
        <v>12961</v>
      </c>
      <c r="N1680" s="6">
        <v>5457476</v>
      </c>
      <c r="O1680" s="6">
        <v>128</v>
      </c>
      <c r="P1680" s="6">
        <v>98424</v>
      </c>
      <c r="Q1680" s="6">
        <v>550</v>
      </c>
      <c r="R1680" s="6" t="s">
        <v>84</v>
      </c>
      <c r="S1680" s="6" t="s">
        <v>85</v>
      </c>
      <c r="T1680" s="6" t="s">
        <v>12962</v>
      </c>
      <c r="U1680" s="6" t="s">
        <v>12963</v>
      </c>
      <c r="V1680" s="6" t="s">
        <v>329</v>
      </c>
      <c r="W1680" s="6" t="s">
        <v>12964</v>
      </c>
      <c r="X1680" s="6" t="s">
        <v>12965</v>
      </c>
      <c r="Y1680" s="6" t="s">
        <v>12965</v>
      </c>
      <c r="Z1680" s="6" t="s">
        <v>12966</v>
      </c>
      <c r="AA1680" s="13" t="s">
        <v>12891</v>
      </c>
      <c r="AB1680" s="13" t="s">
        <v>44</v>
      </c>
      <c r="AC1680" s="13" t="s">
        <v>27</v>
      </c>
      <c r="AD1680" s="13" t="s">
        <v>19412</v>
      </c>
      <c r="AE1680" s="13" t="s">
        <v>46</v>
      </c>
      <c r="AF1680" s="13">
        <v>1</v>
      </c>
      <c r="AG1680" s="13" t="s">
        <v>18924</v>
      </c>
      <c r="AH1680" s="13" t="s">
        <v>18933</v>
      </c>
      <c r="AI1680" t="s">
        <v>19343</v>
      </c>
      <c r="AJ1680" t="s">
        <v>19343</v>
      </c>
      <c r="AK1680" s="8" t="s">
        <v>47</v>
      </c>
      <c r="AL1680" s="8" t="s">
        <v>19344</v>
      </c>
    </row>
    <row r="1681" spans="1:38" hidden="1" x14ac:dyDescent="0.25">
      <c r="A1681" t="s">
        <v>12892</v>
      </c>
      <c r="B1681" t="s">
        <v>12801</v>
      </c>
      <c r="H1681" t="s">
        <v>12967</v>
      </c>
      <c r="I1681" t="s">
        <v>12968</v>
      </c>
      <c r="J1681" t="s">
        <v>2636</v>
      </c>
      <c r="K1681" t="s">
        <v>40</v>
      </c>
      <c r="L1681" t="s">
        <v>12969</v>
      </c>
      <c r="M1681" t="s">
        <v>40</v>
      </c>
      <c r="N1681">
        <v>5465376</v>
      </c>
      <c r="O1681">
        <v>7</v>
      </c>
      <c r="P1681">
        <v>5191689</v>
      </c>
      <c r="Q1681">
        <v>550</v>
      </c>
      <c r="R1681" t="s">
        <v>84</v>
      </c>
      <c r="S1681" t="s">
        <v>85</v>
      </c>
      <c r="T1681" t="s">
        <v>12970</v>
      </c>
      <c r="U1681" t="s">
        <v>12971</v>
      </c>
      <c r="V1681" t="s">
        <v>12807</v>
      </c>
      <c r="W1681" t="s">
        <v>12808</v>
      </c>
      <c r="X1681" t="s">
        <v>12808</v>
      </c>
      <c r="Y1681" t="s">
        <v>12808</v>
      </c>
      <c r="Z1681" t="s">
        <v>3043</v>
      </c>
      <c r="AA1681" t="s">
        <v>12892</v>
      </c>
      <c r="AB1681" t="s">
        <v>44</v>
      </c>
      <c r="AC1681" t="s">
        <v>27</v>
      </c>
      <c r="AD1681" t="s">
        <v>19412</v>
      </c>
      <c r="AE1681" t="s">
        <v>46</v>
      </c>
      <c r="AF1681" t="s">
        <v>47</v>
      </c>
      <c r="AH1681" t="s">
        <v>40</v>
      </c>
      <c r="AI1681" t="s">
        <v>19343</v>
      </c>
      <c r="AJ1681" t="s">
        <v>19343</v>
      </c>
      <c r="AK1681" s="8" t="s">
        <v>47</v>
      </c>
      <c r="AL1681" s="8" t="s">
        <v>19344</v>
      </c>
    </row>
    <row r="1682" spans="1:38" hidden="1" x14ac:dyDescent="0.25">
      <c r="A1682" t="s">
        <v>12893</v>
      </c>
      <c r="C1682" t="s">
        <v>149</v>
      </c>
      <c r="H1682" t="s">
        <v>12972</v>
      </c>
      <c r="I1682" t="s">
        <v>12973</v>
      </c>
      <c r="J1682" t="s">
        <v>35</v>
      </c>
      <c r="K1682" t="s">
        <v>40</v>
      </c>
      <c r="L1682" t="s">
        <v>12974</v>
      </c>
      <c r="M1682" t="s">
        <v>12975</v>
      </c>
      <c r="N1682">
        <v>5467001</v>
      </c>
      <c r="O1682">
        <v>209</v>
      </c>
      <c r="P1682">
        <v>96964</v>
      </c>
      <c r="Q1682">
        <v>61645</v>
      </c>
      <c r="R1682" t="s">
        <v>38</v>
      </c>
      <c r="S1682" t="s">
        <v>39</v>
      </c>
      <c r="T1682" t="s">
        <v>12976</v>
      </c>
      <c r="U1682" t="s">
        <v>12977</v>
      </c>
      <c r="V1682" t="s">
        <v>2173</v>
      </c>
      <c r="W1682" t="s">
        <v>3233</v>
      </c>
      <c r="X1682" t="s">
        <v>238</v>
      </c>
      <c r="Y1682" t="s">
        <v>238</v>
      </c>
      <c r="Z1682" t="s">
        <v>3234</v>
      </c>
      <c r="AA1682" t="s">
        <v>12893</v>
      </c>
      <c r="AB1682" t="s">
        <v>44</v>
      </c>
      <c r="AC1682" t="s">
        <v>27</v>
      </c>
      <c r="AD1682" t="s">
        <v>19423</v>
      </c>
      <c r="AE1682" t="s">
        <v>46</v>
      </c>
      <c r="AF1682">
        <v>242</v>
      </c>
      <c r="AH1682" t="s">
        <v>19205</v>
      </c>
      <c r="AI1682" t="s">
        <v>19344</v>
      </c>
      <c r="AJ1682" t="s">
        <v>19343</v>
      </c>
      <c r="AK1682" s="8" t="s">
        <v>19371</v>
      </c>
      <c r="AL1682" s="8" t="s">
        <v>19344</v>
      </c>
    </row>
    <row r="1683" spans="1:38" hidden="1" x14ac:dyDescent="0.25">
      <c r="A1683" t="s">
        <v>12894</v>
      </c>
      <c r="B1683" t="s">
        <v>5507</v>
      </c>
      <c r="C1683" t="s">
        <v>149</v>
      </c>
      <c r="D1683" t="s">
        <v>10984</v>
      </c>
      <c r="F1683" t="s">
        <v>10985</v>
      </c>
      <c r="H1683" t="s">
        <v>12978</v>
      </c>
      <c r="I1683" t="s">
        <v>12979</v>
      </c>
      <c r="J1683" t="s">
        <v>51</v>
      </c>
      <c r="K1683" t="s">
        <v>40</v>
      </c>
      <c r="L1683">
        <v>49530189</v>
      </c>
      <c r="M1683" t="s">
        <v>12980</v>
      </c>
      <c r="N1683">
        <v>5467426</v>
      </c>
      <c r="O1683">
        <v>170</v>
      </c>
      <c r="P1683">
        <v>98457</v>
      </c>
      <c r="Q1683">
        <v>208224</v>
      </c>
      <c r="R1683" t="s">
        <v>591</v>
      </c>
      <c r="S1683" t="s">
        <v>592</v>
      </c>
      <c r="T1683" t="s">
        <v>12981</v>
      </c>
      <c r="U1683" t="s">
        <v>12982</v>
      </c>
      <c r="V1683" t="s">
        <v>10991</v>
      </c>
      <c r="W1683" t="s">
        <v>10992</v>
      </c>
      <c r="X1683" t="s">
        <v>10992</v>
      </c>
      <c r="Y1683" t="s">
        <v>10992</v>
      </c>
      <c r="Z1683" t="s">
        <v>77</v>
      </c>
      <c r="AA1683" t="s">
        <v>12894</v>
      </c>
      <c r="AB1683" t="s">
        <v>44</v>
      </c>
      <c r="AC1683" t="s">
        <v>27</v>
      </c>
      <c r="AD1683" t="s">
        <v>19414</v>
      </c>
      <c r="AE1683" t="s">
        <v>46</v>
      </c>
      <c r="AF1683">
        <v>32</v>
      </c>
      <c r="AH1683" t="s">
        <v>19096</v>
      </c>
      <c r="AI1683" t="s">
        <v>19344</v>
      </c>
      <c r="AJ1683" t="s">
        <v>19345</v>
      </c>
      <c r="AK1683" s="8" t="s">
        <v>47</v>
      </c>
      <c r="AL1683" s="8" t="s">
        <v>19344</v>
      </c>
    </row>
    <row r="1684" spans="1:38" hidden="1" x14ac:dyDescent="0.25">
      <c r="A1684" t="s">
        <v>12983</v>
      </c>
      <c r="B1684" t="s">
        <v>369</v>
      </c>
      <c r="C1684" t="s">
        <v>149</v>
      </c>
      <c r="D1684" t="s">
        <v>7845</v>
      </c>
      <c r="E1684">
        <v>17</v>
      </c>
      <c r="F1684" t="s">
        <v>5097</v>
      </c>
      <c r="H1684" t="s">
        <v>12984</v>
      </c>
      <c r="I1684" t="s">
        <v>12985</v>
      </c>
      <c r="J1684" t="s">
        <v>51</v>
      </c>
      <c r="K1684" t="s">
        <v>40</v>
      </c>
      <c r="L1684" t="s">
        <v>12986</v>
      </c>
      <c r="M1684" t="s">
        <v>12987</v>
      </c>
      <c r="N1684">
        <v>5482217</v>
      </c>
      <c r="O1684">
        <v>240</v>
      </c>
      <c r="P1684">
        <v>75839</v>
      </c>
      <c r="Q1684">
        <v>61645</v>
      </c>
      <c r="R1684" t="s">
        <v>38</v>
      </c>
      <c r="S1684" t="s">
        <v>39</v>
      </c>
      <c r="T1684" t="s">
        <v>12988</v>
      </c>
      <c r="U1684" t="s">
        <v>12989</v>
      </c>
      <c r="V1684" t="s">
        <v>5104</v>
      </c>
      <c r="W1684" t="s">
        <v>5105</v>
      </c>
      <c r="X1684" t="s">
        <v>5105</v>
      </c>
      <c r="Y1684" t="s">
        <v>5105</v>
      </c>
      <c r="Z1684" t="s">
        <v>5106</v>
      </c>
      <c r="AA1684" t="s">
        <v>12983</v>
      </c>
      <c r="AB1684" t="s">
        <v>44</v>
      </c>
      <c r="AC1684" t="s">
        <v>27</v>
      </c>
      <c r="AD1684" t="s">
        <v>19423</v>
      </c>
      <c r="AE1684" t="s">
        <v>46</v>
      </c>
      <c r="AF1684">
        <v>435</v>
      </c>
      <c r="AH1684" t="s">
        <v>19012</v>
      </c>
      <c r="AI1684" t="s">
        <v>19343</v>
      </c>
      <c r="AJ1684" t="s">
        <v>19343</v>
      </c>
      <c r="AK1684" s="8" t="s">
        <v>19375</v>
      </c>
      <c r="AL1684" s="8" t="s">
        <v>19344</v>
      </c>
    </row>
    <row r="1685" spans="1:38" hidden="1" x14ac:dyDescent="0.25">
      <c r="A1685" t="s">
        <v>12990</v>
      </c>
      <c r="B1685" t="s">
        <v>322</v>
      </c>
      <c r="C1685" t="s">
        <v>149</v>
      </c>
      <c r="D1685" t="s">
        <v>5806</v>
      </c>
      <c r="F1685" t="s">
        <v>12994</v>
      </c>
      <c r="H1685" t="s">
        <v>12995</v>
      </c>
      <c r="I1685" t="s">
        <v>12996</v>
      </c>
      <c r="J1685" t="s">
        <v>456</v>
      </c>
      <c r="K1685" t="s">
        <v>40</v>
      </c>
      <c r="L1685" t="s">
        <v>12797</v>
      </c>
      <c r="M1685" t="s">
        <v>40</v>
      </c>
      <c r="N1685">
        <v>5484425</v>
      </c>
      <c r="O1685">
        <v>6</v>
      </c>
      <c r="P1685">
        <v>4824514</v>
      </c>
      <c r="Q1685">
        <v>550</v>
      </c>
      <c r="R1685" t="s">
        <v>84</v>
      </c>
      <c r="S1685" t="s">
        <v>85</v>
      </c>
      <c r="T1685" t="s">
        <v>12997</v>
      </c>
      <c r="U1685" t="s">
        <v>12998</v>
      </c>
      <c r="V1685" t="s">
        <v>983</v>
      </c>
      <c r="W1685" t="s">
        <v>10278</v>
      </c>
      <c r="X1685" t="s">
        <v>10278</v>
      </c>
      <c r="Y1685" t="s">
        <v>10278</v>
      </c>
      <c r="Z1685" t="s">
        <v>7992</v>
      </c>
      <c r="AA1685" t="s">
        <v>12990</v>
      </c>
      <c r="AB1685" t="s">
        <v>44</v>
      </c>
      <c r="AC1685" t="s">
        <v>27</v>
      </c>
      <c r="AD1685" t="s">
        <v>19423</v>
      </c>
      <c r="AE1685" t="s">
        <v>46</v>
      </c>
      <c r="AF1685">
        <v>25</v>
      </c>
      <c r="AH1685" t="s">
        <v>19196</v>
      </c>
      <c r="AI1685" t="s">
        <v>19343</v>
      </c>
      <c r="AJ1685" t="s">
        <v>19343</v>
      </c>
      <c r="AK1685" s="8" t="s">
        <v>19368</v>
      </c>
      <c r="AL1685" s="8" t="s">
        <v>19344</v>
      </c>
    </row>
    <row r="1686" spans="1:38" hidden="1" x14ac:dyDescent="0.25">
      <c r="A1686" t="s">
        <v>12991</v>
      </c>
      <c r="B1686" t="s">
        <v>387</v>
      </c>
      <c r="C1686" t="s">
        <v>149</v>
      </c>
      <c r="D1686" t="s">
        <v>1104</v>
      </c>
      <c r="E1686" t="s">
        <v>9201</v>
      </c>
      <c r="F1686" t="s">
        <v>1106</v>
      </c>
      <c r="H1686" t="s">
        <v>12999</v>
      </c>
      <c r="I1686" t="s">
        <v>13000</v>
      </c>
      <c r="J1686" t="s">
        <v>51</v>
      </c>
      <c r="K1686" t="s">
        <v>40</v>
      </c>
      <c r="L1686" t="s">
        <v>13001</v>
      </c>
      <c r="M1686" t="s">
        <v>13002</v>
      </c>
      <c r="N1686">
        <v>5485974</v>
      </c>
      <c r="O1686">
        <v>109</v>
      </c>
      <c r="P1686">
        <v>154786</v>
      </c>
      <c r="Q1686">
        <v>336306</v>
      </c>
      <c r="R1686" t="s">
        <v>3405</v>
      </c>
      <c r="S1686" t="s">
        <v>85</v>
      </c>
      <c r="T1686" t="s">
        <v>13003</v>
      </c>
      <c r="U1686" t="s">
        <v>13004</v>
      </c>
      <c r="V1686" t="s">
        <v>157</v>
      </c>
      <c r="W1686" t="s">
        <v>1113</v>
      </c>
      <c r="X1686" t="s">
        <v>1113</v>
      </c>
      <c r="Y1686" t="s">
        <v>1113</v>
      </c>
      <c r="Z1686" t="s">
        <v>596</v>
      </c>
      <c r="AA1686" t="s">
        <v>12991</v>
      </c>
      <c r="AB1686" t="s">
        <v>44</v>
      </c>
      <c r="AC1686" t="s">
        <v>27</v>
      </c>
      <c r="AD1686" t="s">
        <v>19412</v>
      </c>
      <c r="AE1686" t="s">
        <v>46</v>
      </c>
      <c r="AF1686">
        <v>525</v>
      </c>
      <c r="AH1686" t="s">
        <v>19012</v>
      </c>
      <c r="AI1686" t="s">
        <v>19343</v>
      </c>
      <c r="AJ1686" t="s">
        <v>19343</v>
      </c>
      <c r="AK1686" s="8" t="s">
        <v>19375</v>
      </c>
      <c r="AL1686" s="8" t="s">
        <v>19344</v>
      </c>
    </row>
    <row r="1687" spans="1:38" x14ac:dyDescent="0.25">
      <c r="A1687" t="s">
        <v>12992</v>
      </c>
      <c r="B1687" t="s">
        <v>6363</v>
      </c>
      <c r="H1687" t="s">
        <v>13005</v>
      </c>
      <c r="I1687" t="s">
        <v>13006</v>
      </c>
      <c r="J1687" t="s">
        <v>456</v>
      </c>
      <c r="K1687" t="s">
        <v>40</v>
      </c>
      <c r="L1687" t="s">
        <v>13007</v>
      </c>
      <c r="M1687" t="s">
        <v>40</v>
      </c>
      <c r="N1687">
        <v>5502685</v>
      </c>
      <c r="O1687">
        <v>4</v>
      </c>
      <c r="P1687">
        <v>4852980</v>
      </c>
      <c r="Q1687">
        <v>1333850</v>
      </c>
      <c r="R1687" t="s">
        <v>13008</v>
      </c>
      <c r="S1687" t="s">
        <v>85</v>
      </c>
      <c r="T1687" t="s">
        <v>13009</v>
      </c>
      <c r="U1687" t="s">
        <v>13010</v>
      </c>
      <c r="V1687" t="s">
        <v>7147</v>
      </c>
      <c r="W1687" t="s">
        <v>13011</v>
      </c>
      <c r="X1687" t="s">
        <v>13011</v>
      </c>
      <c r="Y1687" t="s">
        <v>13011</v>
      </c>
      <c r="Z1687" t="s">
        <v>13012</v>
      </c>
      <c r="AA1687" t="s">
        <v>12992</v>
      </c>
      <c r="AB1687" t="s">
        <v>44</v>
      </c>
      <c r="AC1687" t="s">
        <v>27</v>
      </c>
      <c r="AD1687" t="s">
        <v>19436</v>
      </c>
      <c r="AE1687">
        <v>1</v>
      </c>
      <c r="AF1687">
        <v>93</v>
      </c>
      <c r="AH1687" t="s">
        <v>19209</v>
      </c>
      <c r="AI1687" t="s">
        <v>19344</v>
      </c>
      <c r="AJ1687" t="s">
        <v>19343</v>
      </c>
      <c r="AK1687" s="8" t="s">
        <v>19350</v>
      </c>
      <c r="AL1687" s="8" t="s">
        <v>19344</v>
      </c>
    </row>
    <row r="1688" spans="1:38" hidden="1" x14ac:dyDescent="0.25">
      <c r="A1688" t="s">
        <v>12993</v>
      </c>
      <c r="B1688" t="s">
        <v>6322</v>
      </c>
      <c r="C1688" t="s">
        <v>248</v>
      </c>
      <c r="H1688" t="s">
        <v>13013</v>
      </c>
      <c r="I1688" t="s">
        <v>13014</v>
      </c>
      <c r="J1688" t="s">
        <v>51</v>
      </c>
      <c r="K1688" t="s">
        <v>40</v>
      </c>
      <c r="L1688" t="s">
        <v>13015</v>
      </c>
      <c r="M1688" t="s">
        <v>13016</v>
      </c>
      <c r="N1688">
        <v>5506631</v>
      </c>
      <c r="O1688">
        <v>8</v>
      </c>
      <c r="P1688">
        <v>4009174</v>
      </c>
      <c r="Q1688">
        <v>1329823</v>
      </c>
      <c r="R1688" t="s">
        <v>13017</v>
      </c>
      <c r="S1688" t="s">
        <v>13018</v>
      </c>
      <c r="T1688" t="s">
        <v>13019</v>
      </c>
      <c r="U1688" t="s">
        <v>13020</v>
      </c>
      <c r="V1688" t="s">
        <v>553</v>
      </c>
      <c r="W1688" t="s">
        <v>7767</v>
      </c>
      <c r="X1688" t="s">
        <v>7767</v>
      </c>
      <c r="Y1688" t="s">
        <v>7767</v>
      </c>
      <c r="Z1688" t="s">
        <v>13021</v>
      </c>
      <c r="AA1688" t="s">
        <v>12993</v>
      </c>
      <c r="AB1688" t="s">
        <v>44</v>
      </c>
      <c r="AC1688" t="s">
        <v>27</v>
      </c>
      <c r="AD1688" t="s">
        <v>19436</v>
      </c>
      <c r="AE1688">
        <v>3</v>
      </c>
      <c r="AF1688">
        <v>114</v>
      </c>
      <c r="AH1688" t="s">
        <v>19148</v>
      </c>
      <c r="AI1688" t="s">
        <v>19344</v>
      </c>
      <c r="AJ1688" t="s">
        <v>19343</v>
      </c>
      <c r="AK1688" s="8" t="s">
        <v>19366</v>
      </c>
      <c r="AL1688" s="8" t="s">
        <v>19343</v>
      </c>
    </row>
    <row r="1689" spans="1:38" hidden="1" x14ac:dyDescent="0.25">
      <c r="A1689" t="s">
        <v>13022</v>
      </c>
      <c r="B1689" t="s">
        <v>369</v>
      </c>
      <c r="C1689" t="s">
        <v>149</v>
      </c>
      <c r="D1689" t="s">
        <v>1104</v>
      </c>
      <c r="E1689" t="s">
        <v>387</v>
      </c>
      <c r="F1689" t="s">
        <v>1106</v>
      </c>
      <c r="H1689" t="s">
        <v>13023</v>
      </c>
      <c r="I1689" t="s">
        <v>13024</v>
      </c>
      <c r="J1689" t="s">
        <v>51</v>
      </c>
      <c r="K1689" t="s">
        <v>40</v>
      </c>
      <c r="L1689" t="s">
        <v>13025</v>
      </c>
      <c r="M1689" t="s">
        <v>13026</v>
      </c>
      <c r="N1689">
        <v>5516646</v>
      </c>
      <c r="O1689">
        <v>144</v>
      </c>
      <c r="P1689">
        <v>133784</v>
      </c>
      <c r="Q1689">
        <v>61645</v>
      </c>
      <c r="R1689" t="s">
        <v>38</v>
      </c>
      <c r="S1689" t="s">
        <v>39</v>
      </c>
      <c r="T1689" t="s">
        <v>13027</v>
      </c>
      <c r="U1689" t="s">
        <v>13028</v>
      </c>
      <c r="V1689" t="s">
        <v>157</v>
      </c>
      <c r="W1689" t="s">
        <v>3855</v>
      </c>
      <c r="X1689" t="s">
        <v>3855</v>
      </c>
      <c r="Y1689" t="s">
        <v>3855</v>
      </c>
      <c r="Z1689" t="s">
        <v>596</v>
      </c>
      <c r="AA1689" t="s">
        <v>13022</v>
      </c>
      <c r="AB1689" t="s">
        <v>44</v>
      </c>
      <c r="AC1689" t="s">
        <v>27</v>
      </c>
      <c r="AD1689" t="s">
        <v>19423</v>
      </c>
      <c r="AE1689" t="s">
        <v>46</v>
      </c>
      <c r="AF1689">
        <v>435</v>
      </c>
      <c r="AH1689" t="s">
        <v>19026</v>
      </c>
      <c r="AI1689" t="s">
        <v>19344</v>
      </c>
      <c r="AJ1689" t="s">
        <v>19343</v>
      </c>
      <c r="AK1689" s="8" t="s">
        <v>19375</v>
      </c>
      <c r="AL1689" s="8" t="s">
        <v>19344</v>
      </c>
    </row>
    <row r="1690" spans="1:38" hidden="1" x14ac:dyDescent="0.25">
      <c r="A1690" t="s">
        <v>13029</v>
      </c>
      <c r="B1690" t="s">
        <v>387</v>
      </c>
      <c r="C1690" t="s">
        <v>149</v>
      </c>
      <c r="D1690" t="s">
        <v>1104</v>
      </c>
      <c r="E1690" t="s">
        <v>11246</v>
      </c>
      <c r="F1690" t="s">
        <v>1106</v>
      </c>
      <c r="H1690" t="s">
        <v>13031</v>
      </c>
      <c r="I1690" t="s">
        <v>13032</v>
      </c>
      <c r="J1690" t="s">
        <v>51</v>
      </c>
      <c r="K1690" t="s">
        <v>40</v>
      </c>
      <c r="L1690" t="s">
        <v>13033</v>
      </c>
      <c r="M1690" t="s">
        <v>13034</v>
      </c>
      <c r="N1690">
        <v>5539177</v>
      </c>
      <c r="O1690">
        <v>153</v>
      </c>
      <c r="P1690">
        <v>201049</v>
      </c>
      <c r="Q1690">
        <v>336306</v>
      </c>
      <c r="R1690" t="s">
        <v>3405</v>
      </c>
      <c r="S1690" t="s">
        <v>85</v>
      </c>
      <c r="T1690" t="s">
        <v>13035</v>
      </c>
      <c r="U1690" t="s">
        <v>13036</v>
      </c>
      <c r="V1690" t="s">
        <v>157</v>
      </c>
      <c r="W1690" t="s">
        <v>1113</v>
      </c>
      <c r="X1690" t="s">
        <v>1113</v>
      </c>
      <c r="Y1690" t="s">
        <v>1113</v>
      </c>
      <c r="Z1690" t="s">
        <v>596</v>
      </c>
      <c r="AA1690" t="s">
        <v>13029</v>
      </c>
      <c r="AB1690" t="s">
        <v>44</v>
      </c>
      <c r="AC1690" t="s">
        <v>27</v>
      </c>
      <c r="AD1690" t="s">
        <v>19412</v>
      </c>
      <c r="AE1690" t="s">
        <v>46</v>
      </c>
      <c r="AF1690">
        <v>456</v>
      </c>
      <c r="AH1690" t="s">
        <v>19182</v>
      </c>
      <c r="AI1690" t="s">
        <v>19343</v>
      </c>
      <c r="AJ1690" t="s">
        <v>19343</v>
      </c>
      <c r="AK1690" s="8" t="s">
        <v>47</v>
      </c>
      <c r="AL1690" s="8" t="s">
        <v>19344</v>
      </c>
    </row>
    <row r="1691" spans="1:38" x14ac:dyDescent="0.25">
      <c r="A1691" t="s">
        <v>13030</v>
      </c>
      <c r="B1691" t="s">
        <v>13037</v>
      </c>
      <c r="C1691" t="s">
        <v>149</v>
      </c>
      <c r="D1691" t="s">
        <v>6090</v>
      </c>
      <c r="F1691" t="s">
        <v>13038</v>
      </c>
      <c r="H1691" t="s">
        <v>13039</v>
      </c>
      <c r="I1691" t="s">
        <v>13040</v>
      </c>
      <c r="J1691" t="s">
        <v>456</v>
      </c>
      <c r="K1691" t="s">
        <v>40</v>
      </c>
      <c r="L1691">
        <v>20710</v>
      </c>
      <c r="M1691" t="s">
        <v>40</v>
      </c>
      <c r="N1691">
        <v>5545020</v>
      </c>
      <c r="O1691">
        <v>6</v>
      </c>
      <c r="P1691">
        <v>4847638</v>
      </c>
      <c r="Q1691">
        <v>158836</v>
      </c>
      <c r="R1691" t="s">
        <v>71</v>
      </c>
      <c r="S1691" t="s">
        <v>72</v>
      </c>
      <c r="T1691" t="s">
        <v>13041</v>
      </c>
      <c r="U1691" t="s">
        <v>13042</v>
      </c>
      <c r="V1691" t="s">
        <v>3697</v>
      </c>
      <c r="W1691" t="s">
        <v>13043</v>
      </c>
      <c r="X1691" t="s">
        <v>13043</v>
      </c>
      <c r="Y1691" t="s">
        <v>13043</v>
      </c>
      <c r="Z1691" t="s">
        <v>2483</v>
      </c>
      <c r="AA1691" t="s">
        <v>13030</v>
      </c>
      <c r="AB1691" t="s">
        <v>44</v>
      </c>
      <c r="AC1691" t="s">
        <v>27</v>
      </c>
      <c r="AD1691" t="s">
        <v>19436</v>
      </c>
      <c r="AE1691">
        <v>3</v>
      </c>
      <c r="AF1691">
        <v>200</v>
      </c>
      <c r="AH1691" t="s">
        <v>19210</v>
      </c>
      <c r="AI1691" t="s">
        <v>19344</v>
      </c>
      <c r="AJ1691" t="s">
        <v>19343</v>
      </c>
      <c r="AK1691" s="8" t="s">
        <v>19363</v>
      </c>
      <c r="AL1691" s="8" t="s">
        <v>19343</v>
      </c>
    </row>
    <row r="1692" spans="1:38" hidden="1" x14ac:dyDescent="0.25">
      <c r="A1692" s="6" t="s">
        <v>13044</v>
      </c>
      <c r="B1692" s="6" t="s">
        <v>13045</v>
      </c>
      <c r="C1692" s="6"/>
      <c r="D1692" s="6"/>
      <c r="E1692" s="6"/>
      <c r="F1692" s="6"/>
      <c r="G1692" s="6"/>
      <c r="H1692" s="6" t="s">
        <v>13046</v>
      </c>
      <c r="I1692" s="6" t="s">
        <v>13047</v>
      </c>
      <c r="J1692" s="6" t="s">
        <v>35</v>
      </c>
      <c r="K1692" s="6" t="s">
        <v>40</v>
      </c>
      <c r="L1692" s="6" t="s">
        <v>12945</v>
      </c>
      <c r="M1692" s="6" t="s">
        <v>13048</v>
      </c>
      <c r="N1692" s="6">
        <v>5555474</v>
      </c>
      <c r="O1692" s="6">
        <v>43</v>
      </c>
      <c r="P1692" s="6">
        <v>311851</v>
      </c>
      <c r="Q1692" s="6">
        <v>550</v>
      </c>
      <c r="R1692" s="6" t="s">
        <v>84</v>
      </c>
      <c r="S1692" s="6" t="s">
        <v>85</v>
      </c>
      <c r="T1692" s="6" t="s">
        <v>13049</v>
      </c>
      <c r="U1692" s="6" t="s">
        <v>13050</v>
      </c>
      <c r="V1692" s="6" t="s">
        <v>13051</v>
      </c>
      <c r="W1692" s="6" t="s">
        <v>13052</v>
      </c>
      <c r="X1692" s="6" t="s">
        <v>13052</v>
      </c>
      <c r="Y1692" s="6" t="s">
        <v>13052</v>
      </c>
      <c r="Z1692" s="6" t="s">
        <v>13053</v>
      </c>
      <c r="AA1692" s="13" t="s">
        <v>13044</v>
      </c>
      <c r="AB1692" s="13" t="s">
        <v>44</v>
      </c>
      <c r="AC1692" s="13" t="s">
        <v>27</v>
      </c>
      <c r="AD1692" s="13" t="s">
        <v>19412</v>
      </c>
      <c r="AE1692" s="13" t="s">
        <v>46</v>
      </c>
      <c r="AF1692" s="13">
        <v>1</v>
      </c>
      <c r="AG1692" s="13" t="s">
        <v>18924</v>
      </c>
      <c r="AH1692" s="13" t="s">
        <v>18933</v>
      </c>
      <c r="AI1692" t="s">
        <v>19343</v>
      </c>
      <c r="AJ1692" t="s">
        <v>19343</v>
      </c>
      <c r="AK1692" s="8" t="s">
        <v>47</v>
      </c>
      <c r="AL1692" s="8" t="s">
        <v>19344</v>
      </c>
    </row>
    <row r="1693" spans="1:38" hidden="1" x14ac:dyDescent="0.25">
      <c r="A1693" t="s">
        <v>13054</v>
      </c>
      <c r="B1693" t="s">
        <v>5507</v>
      </c>
      <c r="C1693" t="s">
        <v>149</v>
      </c>
      <c r="D1693" t="s">
        <v>12599</v>
      </c>
      <c r="F1693" t="s">
        <v>12600</v>
      </c>
      <c r="H1693" t="s">
        <v>13059</v>
      </c>
      <c r="I1693" t="s">
        <v>13060</v>
      </c>
      <c r="J1693" t="s">
        <v>35</v>
      </c>
      <c r="K1693" t="s">
        <v>40</v>
      </c>
      <c r="L1693" t="s">
        <v>13061</v>
      </c>
      <c r="M1693" t="s">
        <v>13062</v>
      </c>
      <c r="N1693">
        <v>5574102</v>
      </c>
      <c r="O1693">
        <v>19</v>
      </c>
      <c r="P1693">
        <v>3105465</v>
      </c>
      <c r="Q1693">
        <v>550</v>
      </c>
      <c r="R1693" t="s">
        <v>84</v>
      </c>
      <c r="S1693" t="s">
        <v>85</v>
      </c>
      <c r="T1693" t="s">
        <v>40</v>
      </c>
      <c r="U1693" t="s">
        <v>13063</v>
      </c>
      <c r="V1693" t="s">
        <v>7491</v>
      </c>
      <c r="W1693" t="s">
        <v>12607</v>
      </c>
      <c r="X1693" t="s">
        <v>12607</v>
      </c>
      <c r="Y1693" t="s">
        <v>12607</v>
      </c>
      <c r="Z1693" t="s">
        <v>12607</v>
      </c>
      <c r="AA1693" t="s">
        <v>13054</v>
      </c>
      <c r="AB1693" t="s">
        <v>44</v>
      </c>
      <c r="AC1693" t="s">
        <v>27</v>
      </c>
      <c r="AD1693" t="s">
        <v>19436</v>
      </c>
      <c r="AE1693">
        <v>1</v>
      </c>
      <c r="AF1693">
        <v>254</v>
      </c>
      <c r="AH1693" t="s">
        <v>19211</v>
      </c>
      <c r="AI1693" t="s">
        <v>19344</v>
      </c>
      <c r="AJ1693" t="s">
        <v>19343</v>
      </c>
      <c r="AK1693" s="8" t="s">
        <v>19375</v>
      </c>
      <c r="AL1693" s="8" t="s">
        <v>19344</v>
      </c>
    </row>
    <row r="1694" spans="1:38" hidden="1" x14ac:dyDescent="0.25">
      <c r="A1694" t="s">
        <v>13055</v>
      </c>
      <c r="B1694" t="s">
        <v>511</v>
      </c>
      <c r="C1694" t="s">
        <v>512</v>
      </c>
      <c r="G1694" t="s">
        <v>511</v>
      </c>
      <c r="H1694" t="s">
        <v>13064</v>
      </c>
      <c r="I1694" t="s">
        <v>13065</v>
      </c>
      <c r="J1694" t="s">
        <v>51</v>
      </c>
      <c r="K1694" t="s">
        <v>40</v>
      </c>
      <c r="L1694" t="s">
        <v>13066</v>
      </c>
      <c r="M1694" t="s">
        <v>13067</v>
      </c>
      <c r="N1694">
        <v>5579270</v>
      </c>
      <c r="O1694">
        <v>5</v>
      </c>
      <c r="P1694">
        <v>5313651</v>
      </c>
      <c r="Q1694">
        <v>550</v>
      </c>
      <c r="R1694" t="s">
        <v>84</v>
      </c>
      <c r="S1694" t="s">
        <v>85</v>
      </c>
      <c r="T1694" t="s">
        <v>40</v>
      </c>
      <c r="U1694" t="s">
        <v>13068</v>
      </c>
      <c r="V1694" t="s">
        <v>329</v>
      </c>
      <c r="W1694" t="s">
        <v>712</v>
      </c>
      <c r="X1694" t="s">
        <v>713</v>
      </c>
      <c r="Y1694" t="s">
        <v>713</v>
      </c>
      <c r="Z1694" t="s">
        <v>713</v>
      </c>
      <c r="AA1694" t="s">
        <v>13055</v>
      </c>
      <c r="AB1694" t="s">
        <v>44</v>
      </c>
      <c r="AC1694" t="s">
        <v>27</v>
      </c>
      <c r="AD1694" t="s">
        <v>19412</v>
      </c>
      <c r="AE1694" t="s">
        <v>46</v>
      </c>
      <c r="AF1694" t="s">
        <v>47</v>
      </c>
      <c r="AH1694" t="s">
        <v>18933</v>
      </c>
      <c r="AI1694" t="s">
        <v>19343</v>
      </c>
      <c r="AJ1694" t="s">
        <v>19343</v>
      </c>
      <c r="AK1694" s="8" t="s">
        <v>47</v>
      </c>
      <c r="AL1694" s="8" t="s">
        <v>19344</v>
      </c>
    </row>
    <row r="1695" spans="1:38" hidden="1" x14ac:dyDescent="0.25">
      <c r="A1695" t="s">
        <v>13056</v>
      </c>
      <c r="B1695" t="s">
        <v>1361</v>
      </c>
      <c r="C1695" t="s">
        <v>13069</v>
      </c>
      <c r="H1695" t="s">
        <v>13070</v>
      </c>
      <c r="I1695" t="s">
        <v>13071</v>
      </c>
      <c r="J1695" t="s">
        <v>51</v>
      </c>
      <c r="K1695" t="s">
        <v>40</v>
      </c>
      <c r="L1695" t="s">
        <v>13072</v>
      </c>
      <c r="M1695" t="s">
        <v>13073</v>
      </c>
      <c r="N1695">
        <v>5590045</v>
      </c>
      <c r="O1695">
        <v>10</v>
      </c>
      <c r="P1695">
        <v>5031167</v>
      </c>
      <c r="Q1695">
        <v>208224</v>
      </c>
      <c r="R1695" t="s">
        <v>591</v>
      </c>
      <c r="S1695" t="s">
        <v>592</v>
      </c>
      <c r="T1695" t="s">
        <v>13074</v>
      </c>
      <c r="U1695" t="s">
        <v>13075</v>
      </c>
      <c r="V1695" t="s">
        <v>329</v>
      </c>
      <c r="W1695" t="s">
        <v>13076</v>
      </c>
      <c r="X1695" t="s">
        <v>13077</v>
      </c>
      <c r="Y1695" t="s">
        <v>13077</v>
      </c>
      <c r="Z1695" t="s">
        <v>13078</v>
      </c>
      <c r="AA1695" t="s">
        <v>13056</v>
      </c>
      <c r="AB1695" t="s">
        <v>44</v>
      </c>
      <c r="AC1695" t="s">
        <v>27</v>
      </c>
      <c r="AD1695" t="s">
        <v>19414</v>
      </c>
      <c r="AE1695" t="s">
        <v>46</v>
      </c>
      <c r="AF1695" t="s">
        <v>47</v>
      </c>
      <c r="AH1695" t="s">
        <v>19060</v>
      </c>
      <c r="AI1695" t="s">
        <v>19344</v>
      </c>
      <c r="AJ1695" t="s">
        <v>19343</v>
      </c>
      <c r="AK1695" s="8" t="s">
        <v>47</v>
      </c>
      <c r="AL1695" s="8" t="s">
        <v>19344</v>
      </c>
    </row>
    <row r="1696" spans="1:38" hidden="1" x14ac:dyDescent="0.25">
      <c r="A1696" t="s">
        <v>13057</v>
      </c>
      <c r="B1696" t="s">
        <v>12801</v>
      </c>
      <c r="H1696" t="s">
        <v>13079</v>
      </c>
      <c r="I1696" t="s">
        <v>13080</v>
      </c>
      <c r="J1696" t="s">
        <v>2636</v>
      </c>
      <c r="K1696" t="s">
        <v>40</v>
      </c>
      <c r="L1696" t="s">
        <v>13081</v>
      </c>
      <c r="M1696" t="s">
        <v>40</v>
      </c>
      <c r="N1696">
        <v>5590402</v>
      </c>
      <c r="O1696">
        <v>9</v>
      </c>
      <c r="P1696">
        <v>5146653</v>
      </c>
      <c r="Q1696">
        <v>550</v>
      </c>
      <c r="R1696" t="s">
        <v>84</v>
      </c>
      <c r="S1696" t="s">
        <v>85</v>
      </c>
      <c r="T1696" t="s">
        <v>13082</v>
      </c>
      <c r="U1696" t="s">
        <v>13083</v>
      </c>
      <c r="V1696" t="s">
        <v>12807</v>
      </c>
      <c r="W1696" t="s">
        <v>12808</v>
      </c>
      <c r="X1696" t="s">
        <v>12808</v>
      </c>
      <c r="Y1696" t="s">
        <v>12808</v>
      </c>
      <c r="Z1696" t="s">
        <v>3043</v>
      </c>
      <c r="AA1696" t="s">
        <v>13057</v>
      </c>
      <c r="AB1696" t="s">
        <v>44</v>
      </c>
      <c r="AC1696" t="s">
        <v>27</v>
      </c>
      <c r="AD1696" t="s">
        <v>19412</v>
      </c>
      <c r="AE1696" t="s">
        <v>46</v>
      </c>
      <c r="AF1696" t="s">
        <v>47</v>
      </c>
      <c r="AH1696" t="s">
        <v>19212</v>
      </c>
      <c r="AI1696" t="s">
        <v>19343</v>
      </c>
      <c r="AJ1696" t="s">
        <v>19343</v>
      </c>
      <c r="AK1696" s="8" t="s">
        <v>47</v>
      </c>
      <c r="AL1696" s="8" t="s">
        <v>19344</v>
      </c>
    </row>
    <row r="1697" spans="1:38" hidden="1" x14ac:dyDescent="0.25">
      <c r="A1697" t="s">
        <v>13058</v>
      </c>
      <c r="B1697" t="s">
        <v>248</v>
      </c>
      <c r="C1697" t="s">
        <v>149</v>
      </c>
      <c r="D1697" t="s">
        <v>248</v>
      </c>
      <c r="E1697" t="s">
        <v>248</v>
      </c>
      <c r="F1697" t="s">
        <v>4195</v>
      </c>
      <c r="G1697" t="s">
        <v>248</v>
      </c>
      <c r="H1697" t="s">
        <v>13084</v>
      </c>
      <c r="I1697" t="s">
        <v>13085</v>
      </c>
      <c r="J1697" t="s">
        <v>35</v>
      </c>
      <c r="K1697" t="s">
        <v>40</v>
      </c>
      <c r="L1697" t="s">
        <v>13086</v>
      </c>
      <c r="M1697" t="s">
        <v>13087</v>
      </c>
      <c r="N1697">
        <v>5592139</v>
      </c>
      <c r="O1697">
        <v>132</v>
      </c>
      <c r="P1697">
        <v>84935</v>
      </c>
      <c r="Q1697">
        <v>1812935</v>
      </c>
      <c r="R1697" t="s">
        <v>689</v>
      </c>
      <c r="S1697" t="s">
        <v>690</v>
      </c>
      <c r="T1697" t="s">
        <v>13088</v>
      </c>
      <c r="U1697" t="s">
        <v>13089</v>
      </c>
      <c r="V1697" t="s">
        <v>553</v>
      </c>
      <c r="W1697" t="s">
        <v>1765</v>
      </c>
      <c r="X1697" t="s">
        <v>1765</v>
      </c>
      <c r="Y1697" t="s">
        <v>1765</v>
      </c>
      <c r="Z1697" t="s">
        <v>498</v>
      </c>
      <c r="AA1697" t="s">
        <v>13058</v>
      </c>
      <c r="AB1697" t="s">
        <v>44</v>
      </c>
      <c r="AC1697" t="s">
        <v>27</v>
      </c>
      <c r="AD1697" t="s">
        <v>19430</v>
      </c>
      <c r="AE1697" t="s">
        <v>46</v>
      </c>
      <c r="AF1697">
        <v>681</v>
      </c>
      <c r="AH1697" t="s">
        <v>18966</v>
      </c>
      <c r="AI1697" t="s">
        <v>19343</v>
      </c>
      <c r="AJ1697" t="s">
        <v>19345</v>
      </c>
      <c r="AK1697" s="8" t="s">
        <v>47</v>
      </c>
      <c r="AL1697" s="8" t="s">
        <v>19344</v>
      </c>
    </row>
    <row r="1698" spans="1:38" hidden="1" x14ac:dyDescent="0.25">
      <c r="A1698" t="s">
        <v>13090</v>
      </c>
      <c r="B1698" t="s">
        <v>715</v>
      </c>
      <c r="C1698" t="s">
        <v>149</v>
      </c>
      <c r="H1698" t="s">
        <v>13091</v>
      </c>
      <c r="I1698" t="s">
        <v>13092</v>
      </c>
      <c r="J1698" t="s">
        <v>2636</v>
      </c>
      <c r="K1698" t="s">
        <v>40</v>
      </c>
      <c r="L1698" t="s">
        <v>13093</v>
      </c>
      <c r="M1698" t="s">
        <v>40</v>
      </c>
      <c r="N1698">
        <v>5598694</v>
      </c>
      <c r="O1698">
        <v>25</v>
      </c>
      <c r="P1698">
        <v>310532</v>
      </c>
      <c r="Q1698">
        <v>550</v>
      </c>
      <c r="R1698" t="s">
        <v>84</v>
      </c>
      <c r="S1698" t="s">
        <v>85</v>
      </c>
      <c r="T1698" t="s">
        <v>40</v>
      </c>
      <c r="U1698" t="s">
        <v>13094</v>
      </c>
      <c r="V1698" t="s">
        <v>329</v>
      </c>
      <c r="W1698" t="s">
        <v>2639</v>
      </c>
      <c r="X1698" t="s">
        <v>722</v>
      </c>
      <c r="Y1698" t="s">
        <v>722</v>
      </c>
      <c r="Z1698" t="s">
        <v>723</v>
      </c>
      <c r="AA1698" t="s">
        <v>13090</v>
      </c>
      <c r="AB1698" t="s">
        <v>44</v>
      </c>
      <c r="AC1698" t="s">
        <v>27</v>
      </c>
      <c r="AD1698" t="s">
        <v>19436</v>
      </c>
      <c r="AE1698">
        <v>2</v>
      </c>
      <c r="AF1698">
        <v>168</v>
      </c>
      <c r="AH1698" t="s">
        <v>18936</v>
      </c>
      <c r="AI1698" t="s">
        <v>19343</v>
      </c>
      <c r="AJ1698" t="s">
        <v>19343</v>
      </c>
      <c r="AK1698" s="8" t="s">
        <v>47</v>
      </c>
      <c r="AL1698" s="8" t="s">
        <v>19343</v>
      </c>
    </row>
    <row r="1699" spans="1:38" hidden="1" x14ac:dyDescent="0.25">
      <c r="A1699" s="6" t="s">
        <v>13095</v>
      </c>
      <c r="B1699" s="6"/>
      <c r="C1699" s="6"/>
      <c r="D1699" s="6"/>
      <c r="E1699" s="6"/>
      <c r="F1699" s="6"/>
      <c r="G1699" s="6"/>
      <c r="H1699" s="6" t="s">
        <v>13096</v>
      </c>
      <c r="I1699" s="6" t="s">
        <v>13097</v>
      </c>
      <c r="J1699" s="6" t="s">
        <v>456</v>
      </c>
      <c r="K1699" s="6" t="s">
        <v>40</v>
      </c>
      <c r="L1699" s="6" t="s">
        <v>12945</v>
      </c>
      <c r="M1699" s="6" t="s">
        <v>40</v>
      </c>
      <c r="N1699" s="6">
        <v>5598796</v>
      </c>
      <c r="O1699" s="6">
        <v>3</v>
      </c>
      <c r="P1699" s="6">
        <v>5314581</v>
      </c>
      <c r="Q1699" s="6">
        <v>716541</v>
      </c>
      <c r="R1699" s="6" t="s">
        <v>13098</v>
      </c>
      <c r="S1699" s="6" t="s">
        <v>85</v>
      </c>
      <c r="T1699" s="6" t="s">
        <v>13099</v>
      </c>
      <c r="U1699" s="6" t="s">
        <v>13100</v>
      </c>
      <c r="V1699" s="6" t="s">
        <v>13101</v>
      </c>
      <c r="W1699" s="6" t="s">
        <v>5897</v>
      </c>
      <c r="X1699" s="6" t="s">
        <v>13102</v>
      </c>
      <c r="Y1699" s="6" t="s">
        <v>13102</v>
      </c>
      <c r="Z1699" s="6" t="s">
        <v>1235</v>
      </c>
      <c r="AA1699" s="13" t="s">
        <v>13095</v>
      </c>
      <c r="AB1699" s="13" t="s">
        <v>44</v>
      </c>
      <c r="AC1699" s="13" t="s">
        <v>27</v>
      </c>
      <c r="AD1699" s="13" t="s">
        <v>19412</v>
      </c>
      <c r="AE1699" s="13" t="s">
        <v>46</v>
      </c>
      <c r="AF1699" s="13">
        <v>1</v>
      </c>
      <c r="AG1699" s="13" t="s">
        <v>18924</v>
      </c>
      <c r="AH1699" s="13" t="s">
        <v>18933</v>
      </c>
      <c r="AI1699" t="s">
        <v>19343</v>
      </c>
      <c r="AJ1699" t="s">
        <v>19343</v>
      </c>
      <c r="AK1699" s="8" t="s">
        <v>47</v>
      </c>
      <c r="AL1699" s="8" t="s">
        <v>19344</v>
      </c>
    </row>
    <row r="1700" spans="1:38" hidden="1" x14ac:dyDescent="0.25">
      <c r="A1700" t="s">
        <v>13103</v>
      </c>
      <c r="B1700" t="s">
        <v>13106</v>
      </c>
      <c r="C1700" t="s">
        <v>149</v>
      </c>
      <c r="H1700" t="s">
        <v>13107</v>
      </c>
      <c r="I1700" t="s">
        <v>13108</v>
      </c>
      <c r="J1700" t="s">
        <v>51</v>
      </c>
      <c r="K1700" t="s">
        <v>40</v>
      </c>
      <c r="L1700" t="s">
        <v>13109</v>
      </c>
      <c r="M1700" t="s">
        <v>13110</v>
      </c>
      <c r="N1700">
        <v>5604168</v>
      </c>
      <c r="O1700">
        <v>146</v>
      </c>
      <c r="P1700">
        <v>106480</v>
      </c>
      <c r="Q1700">
        <v>1812935</v>
      </c>
      <c r="R1700" t="s">
        <v>689</v>
      </c>
      <c r="S1700" t="s">
        <v>690</v>
      </c>
      <c r="T1700" t="s">
        <v>13111</v>
      </c>
      <c r="U1700" t="s">
        <v>13112</v>
      </c>
      <c r="V1700" t="s">
        <v>578</v>
      </c>
      <c r="W1700" t="s">
        <v>13113</v>
      </c>
      <c r="X1700" t="s">
        <v>13113</v>
      </c>
      <c r="Y1700" t="s">
        <v>13113</v>
      </c>
      <c r="Z1700" t="s">
        <v>13114</v>
      </c>
      <c r="AA1700" t="s">
        <v>13103</v>
      </c>
      <c r="AB1700" t="s">
        <v>44</v>
      </c>
      <c r="AC1700" t="s">
        <v>27</v>
      </c>
      <c r="AD1700" t="s">
        <v>19430</v>
      </c>
      <c r="AE1700" t="s">
        <v>46</v>
      </c>
      <c r="AF1700">
        <v>703</v>
      </c>
      <c r="AH1700" t="s">
        <v>19213</v>
      </c>
      <c r="AI1700" t="s">
        <v>19343</v>
      </c>
      <c r="AJ1700" t="s">
        <v>19343</v>
      </c>
      <c r="AK1700" s="8" t="s">
        <v>47</v>
      </c>
      <c r="AL1700" s="8" t="s">
        <v>19344</v>
      </c>
    </row>
    <row r="1701" spans="1:38" hidden="1" x14ac:dyDescent="0.25">
      <c r="A1701" t="s">
        <v>13104</v>
      </c>
      <c r="B1701" t="s">
        <v>13106</v>
      </c>
      <c r="C1701" t="s">
        <v>149</v>
      </c>
      <c r="H1701" t="s">
        <v>13115</v>
      </c>
      <c r="I1701" t="s">
        <v>13116</v>
      </c>
      <c r="J1701" t="s">
        <v>51</v>
      </c>
      <c r="K1701" t="s">
        <v>40</v>
      </c>
      <c r="L1701" t="s">
        <v>13117</v>
      </c>
      <c r="M1701" t="s">
        <v>13118</v>
      </c>
      <c r="N1701">
        <v>5639670</v>
      </c>
      <c r="O1701">
        <v>168</v>
      </c>
      <c r="P1701">
        <v>78046</v>
      </c>
      <c r="Q1701">
        <v>1812935</v>
      </c>
      <c r="R1701" t="s">
        <v>689</v>
      </c>
      <c r="S1701" t="s">
        <v>690</v>
      </c>
      <c r="T1701" t="s">
        <v>13119</v>
      </c>
      <c r="U1701" t="s">
        <v>13120</v>
      </c>
      <c r="V1701" t="s">
        <v>578</v>
      </c>
      <c r="W1701" t="s">
        <v>13113</v>
      </c>
      <c r="X1701" t="s">
        <v>13113</v>
      </c>
      <c r="Y1701" t="s">
        <v>13113</v>
      </c>
      <c r="Z1701" t="s">
        <v>13114</v>
      </c>
      <c r="AA1701" t="s">
        <v>13104</v>
      </c>
      <c r="AB1701" t="s">
        <v>44</v>
      </c>
      <c r="AC1701" t="s">
        <v>27</v>
      </c>
      <c r="AD1701" t="s">
        <v>19430</v>
      </c>
      <c r="AE1701" t="s">
        <v>46</v>
      </c>
      <c r="AF1701">
        <v>703</v>
      </c>
      <c r="AH1701" t="s">
        <v>19213</v>
      </c>
      <c r="AI1701" t="s">
        <v>19343</v>
      </c>
      <c r="AJ1701" t="s">
        <v>19343</v>
      </c>
      <c r="AK1701" s="8" t="s">
        <v>47</v>
      </c>
      <c r="AL1701" s="8" t="s">
        <v>19344</v>
      </c>
    </row>
    <row r="1702" spans="1:38" x14ac:dyDescent="0.25">
      <c r="A1702" t="s">
        <v>13105</v>
      </c>
      <c r="B1702" t="s">
        <v>2137</v>
      </c>
      <c r="C1702" t="s">
        <v>149</v>
      </c>
      <c r="D1702" t="s">
        <v>13121</v>
      </c>
      <c r="F1702" t="s">
        <v>13038</v>
      </c>
      <c r="H1702" t="s">
        <v>13122</v>
      </c>
      <c r="I1702" t="s">
        <v>13123</v>
      </c>
      <c r="J1702" t="s">
        <v>51</v>
      </c>
      <c r="K1702" t="s">
        <v>40</v>
      </c>
      <c r="L1702">
        <v>20712</v>
      </c>
      <c r="M1702" t="s">
        <v>13124</v>
      </c>
      <c r="N1702">
        <v>5657413</v>
      </c>
      <c r="O1702">
        <v>333</v>
      </c>
      <c r="P1702">
        <v>227754</v>
      </c>
      <c r="Q1702">
        <v>158836</v>
      </c>
      <c r="R1702" t="s">
        <v>71</v>
      </c>
      <c r="S1702" t="s">
        <v>72</v>
      </c>
      <c r="T1702" t="s">
        <v>13125</v>
      </c>
      <c r="U1702" t="s">
        <v>13126</v>
      </c>
      <c r="V1702" t="s">
        <v>3697</v>
      </c>
      <c r="W1702" t="s">
        <v>13127</v>
      </c>
      <c r="X1702" t="s">
        <v>13127</v>
      </c>
      <c r="Y1702" t="s">
        <v>13127</v>
      </c>
      <c r="Z1702" t="s">
        <v>1299</v>
      </c>
      <c r="AA1702" t="s">
        <v>13105</v>
      </c>
      <c r="AB1702" t="s">
        <v>44</v>
      </c>
      <c r="AC1702" t="s">
        <v>27</v>
      </c>
      <c r="AD1702" t="s">
        <v>19436</v>
      </c>
      <c r="AE1702">
        <v>3</v>
      </c>
      <c r="AF1702">
        <v>200</v>
      </c>
      <c r="AH1702" t="s">
        <v>19210</v>
      </c>
      <c r="AI1702" t="s">
        <v>19344</v>
      </c>
      <c r="AJ1702" t="s">
        <v>19343</v>
      </c>
      <c r="AK1702" s="8" t="s">
        <v>19363</v>
      </c>
      <c r="AL1702" s="8" t="s">
        <v>19343</v>
      </c>
    </row>
    <row r="1703" spans="1:38" hidden="1" x14ac:dyDescent="0.25">
      <c r="A1703" t="s">
        <v>13128</v>
      </c>
      <c r="B1703" t="s">
        <v>369</v>
      </c>
      <c r="C1703" t="s">
        <v>149</v>
      </c>
      <c r="D1703" t="s">
        <v>13129</v>
      </c>
      <c r="F1703" t="s">
        <v>13130</v>
      </c>
      <c r="H1703" t="s">
        <v>13131</v>
      </c>
      <c r="I1703" t="s">
        <v>13132</v>
      </c>
      <c r="J1703" t="s">
        <v>51</v>
      </c>
      <c r="K1703" t="s">
        <v>40</v>
      </c>
      <c r="L1703" t="s">
        <v>13133</v>
      </c>
      <c r="M1703" t="s">
        <v>13134</v>
      </c>
      <c r="N1703">
        <v>5880777</v>
      </c>
      <c r="O1703">
        <v>14</v>
      </c>
      <c r="P1703">
        <v>5201252</v>
      </c>
      <c r="Q1703">
        <v>2027919</v>
      </c>
      <c r="R1703" t="s">
        <v>777</v>
      </c>
      <c r="S1703" t="s">
        <v>778</v>
      </c>
      <c r="T1703" t="s">
        <v>13135</v>
      </c>
      <c r="U1703" t="s">
        <v>13136</v>
      </c>
      <c r="V1703" t="s">
        <v>13137</v>
      </c>
      <c r="W1703" t="s">
        <v>7818</v>
      </c>
      <c r="X1703" t="s">
        <v>7818</v>
      </c>
      <c r="Y1703" t="s">
        <v>7818</v>
      </c>
      <c r="Z1703" t="s">
        <v>7820</v>
      </c>
      <c r="AA1703" t="s">
        <v>13128</v>
      </c>
      <c r="AB1703" t="s">
        <v>44</v>
      </c>
      <c r="AC1703" t="s">
        <v>27</v>
      </c>
      <c r="AD1703" t="s">
        <v>19414</v>
      </c>
      <c r="AE1703" t="s">
        <v>46</v>
      </c>
      <c r="AF1703">
        <v>54</v>
      </c>
      <c r="AH1703" t="s">
        <v>19214</v>
      </c>
      <c r="AI1703" t="s">
        <v>19344</v>
      </c>
      <c r="AJ1703" t="s">
        <v>19343</v>
      </c>
      <c r="AK1703" s="8" t="s">
        <v>47</v>
      </c>
      <c r="AL1703" s="8" t="s">
        <v>19344</v>
      </c>
    </row>
    <row r="1704" spans="1:38" hidden="1" x14ac:dyDescent="0.25">
      <c r="A1704" s="6" t="s">
        <v>19443</v>
      </c>
      <c r="B1704" s="6"/>
      <c r="C1704" s="6"/>
      <c r="D1704" s="6"/>
      <c r="E1704" s="6"/>
      <c r="F1704" s="6"/>
      <c r="G1704" s="6"/>
      <c r="H1704" s="6" t="s">
        <v>19445</v>
      </c>
      <c r="I1704" s="6" t="s">
        <v>19446</v>
      </c>
      <c r="J1704" s="6" t="s">
        <v>456</v>
      </c>
      <c r="K1704" s="6" t="s">
        <v>40</v>
      </c>
      <c r="L1704" s="6" t="s">
        <v>19444</v>
      </c>
      <c r="M1704" s="6" t="s">
        <v>40</v>
      </c>
      <c r="N1704" s="6">
        <v>4476585</v>
      </c>
      <c r="O1704" s="6">
        <v>1</v>
      </c>
      <c r="P1704" s="6">
        <v>4476585</v>
      </c>
      <c r="Q1704" s="6">
        <v>2478464</v>
      </c>
      <c r="R1704" s="6" t="s">
        <v>19447</v>
      </c>
      <c r="S1704" s="6" t="s">
        <v>19448</v>
      </c>
      <c r="T1704" s="6" t="s">
        <v>19449</v>
      </c>
      <c r="U1704" s="6" t="s">
        <v>19450</v>
      </c>
      <c r="V1704" s="6" t="s">
        <v>19451</v>
      </c>
      <c r="W1704" s="6" t="s">
        <v>19452</v>
      </c>
      <c r="X1704" s="6" t="s">
        <v>19453</v>
      </c>
      <c r="Y1704" s="6" t="s">
        <v>19453</v>
      </c>
      <c r="Z1704" s="6" t="s">
        <v>19454</v>
      </c>
      <c r="AA1704" s="13"/>
      <c r="AB1704" s="13" t="s">
        <v>44</v>
      </c>
      <c r="AC1704" s="13" t="s">
        <v>27</v>
      </c>
      <c r="AD1704" s="13" t="s">
        <v>19480</v>
      </c>
      <c r="AE1704" s="13" t="s">
        <v>46</v>
      </c>
      <c r="AF1704" s="13"/>
      <c r="AG1704" s="13" t="s">
        <v>18924</v>
      </c>
      <c r="AH1704" s="17" t="s">
        <v>47</v>
      </c>
      <c r="AI1704" t="s">
        <v>19343</v>
      </c>
      <c r="AJ1704" t="s">
        <v>19343</v>
      </c>
      <c r="AK1704" s="8" t="s">
        <v>47</v>
      </c>
      <c r="AL1704" s="8" t="s">
        <v>19343</v>
      </c>
    </row>
    <row r="1705" spans="1:38" hidden="1" x14ac:dyDescent="0.25">
      <c r="A1705" s="6" t="s">
        <v>5652</v>
      </c>
      <c r="B1705" s="6" t="s">
        <v>248</v>
      </c>
      <c r="C1705" s="6" t="s">
        <v>149</v>
      </c>
      <c r="D1705" s="6" t="s">
        <v>248</v>
      </c>
      <c r="E1705" s="6"/>
      <c r="F1705" s="6" t="s">
        <v>248</v>
      </c>
      <c r="G1705" s="6"/>
      <c r="H1705" s="6" t="s">
        <v>5662</v>
      </c>
      <c r="I1705" s="6" t="s">
        <v>5663</v>
      </c>
      <c r="J1705" s="6" t="s">
        <v>456</v>
      </c>
      <c r="K1705" s="6" t="s">
        <v>40</v>
      </c>
      <c r="L1705" s="6" t="s">
        <v>5664</v>
      </c>
      <c r="M1705" s="6" t="s">
        <v>40</v>
      </c>
      <c r="N1705" s="6">
        <v>4899997</v>
      </c>
      <c r="O1705" s="6">
        <v>2</v>
      </c>
      <c r="P1705" s="6">
        <v>4748414</v>
      </c>
      <c r="Q1705" s="6">
        <v>1812935</v>
      </c>
      <c r="R1705" s="6" t="s">
        <v>689</v>
      </c>
      <c r="S1705" s="6" t="s">
        <v>690</v>
      </c>
      <c r="T1705" s="6" t="s">
        <v>5665</v>
      </c>
      <c r="U1705" s="6" t="s">
        <v>5666</v>
      </c>
      <c r="V1705" s="6" t="s">
        <v>157</v>
      </c>
      <c r="W1705" s="6" t="s">
        <v>1511</v>
      </c>
      <c r="X1705" s="6" t="s">
        <v>1511</v>
      </c>
      <c r="Y1705" s="6" t="s">
        <v>1511</v>
      </c>
      <c r="Z1705" s="6" t="s">
        <v>1512</v>
      </c>
      <c r="AA1705" s="13"/>
      <c r="AB1705" s="13" t="s">
        <v>44</v>
      </c>
      <c r="AC1705" s="13" t="s">
        <v>27</v>
      </c>
      <c r="AD1705" s="13" t="s">
        <v>19430</v>
      </c>
      <c r="AE1705" s="13" t="s">
        <v>46</v>
      </c>
      <c r="AF1705" s="13"/>
      <c r="AG1705" s="13" t="s">
        <v>18924</v>
      </c>
      <c r="AH1705" s="17" t="s">
        <v>47</v>
      </c>
      <c r="AI1705" t="s">
        <v>19343</v>
      </c>
      <c r="AJ1705" t="s">
        <v>19343</v>
      </c>
      <c r="AK1705" s="8" t="s">
        <v>47</v>
      </c>
      <c r="AL1705" s="8" t="s">
        <v>19344</v>
      </c>
    </row>
    <row r="1706" spans="1:38" hidden="1" x14ac:dyDescent="0.25">
      <c r="A1706" s="6" t="s">
        <v>3280</v>
      </c>
      <c r="B1706" s="6" t="s">
        <v>322</v>
      </c>
      <c r="C1706" s="6" t="s">
        <v>149</v>
      </c>
      <c r="D1706" s="6"/>
      <c r="E1706" s="6"/>
      <c r="F1706" s="6"/>
      <c r="G1706" s="6"/>
      <c r="H1706" s="6" t="s">
        <v>3416</v>
      </c>
      <c r="I1706" s="6" t="s">
        <v>3417</v>
      </c>
      <c r="J1706" s="6" t="s">
        <v>51</v>
      </c>
      <c r="K1706" s="6" t="s">
        <v>40</v>
      </c>
      <c r="L1706" s="6">
        <v>90040</v>
      </c>
      <c r="M1706" s="6" t="s">
        <v>3419</v>
      </c>
      <c r="N1706" s="6">
        <v>4788302</v>
      </c>
      <c r="O1706" s="6">
        <v>30</v>
      </c>
      <c r="P1706" s="6">
        <v>515146</v>
      </c>
      <c r="Q1706" s="6">
        <v>2497436</v>
      </c>
      <c r="R1706" s="6" t="s">
        <v>19455</v>
      </c>
      <c r="S1706" s="6" t="s">
        <v>19456</v>
      </c>
      <c r="T1706" s="6" t="s">
        <v>3422</v>
      </c>
      <c r="U1706" s="6" t="s">
        <v>3423</v>
      </c>
      <c r="V1706" s="6" t="s">
        <v>245</v>
      </c>
      <c r="W1706" s="6" t="s">
        <v>246</v>
      </c>
      <c r="X1706" s="6" t="s">
        <v>246</v>
      </c>
      <c r="Y1706" s="6" t="s">
        <v>246</v>
      </c>
      <c r="Z1706" s="6" t="s">
        <v>247</v>
      </c>
      <c r="AA1706" s="13"/>
      <c r="AB1706" s="13" t="s">
        <v>44</v>
      </c>
      <c r="AC1706" s="13" t="s">
        <v>27</v>
      </c>
      <c r="AD1706" s="13" t="s">
        <v>19427</v>
      </c>
      <c r="AE1706" s="13" t="s">
        <v>46</v>
      </c>
      <c r="AF1706" s="13"/>
      <c r="AG1706" s="13" t="s">
        <v>18924</v>
      </c>
      <c r="AH1706" s="17" t="s">
        <v>47</v>
      </c>
      <c r="AI1706" t="s">
        <v>19343</v>
      </c>
      <c r="AJ1706" t="s">
        <v>19343</v>
      </c>
      <c r="AK1706" s="8" t="s">
        <v>47</v>
      </c>
      <c r="AL1706" s="8" t="s">
        <v>19344</v>
      </c>
    </row>
    <row r="1707" spans="1:38" hidden="1" x14ac:dyDescent="0.25">
      <c r="A1707" s="6" t="s">
        <v>19457</v>
      </c>
      <c r="B1707" s="6" t="s">
        <v>19459</v>
      </c>
      <c r="C1707" s="6"/>
      <c r="D1707" s="6"/>
      <c r="E1707" s="6"/>
      <c r="F1707" s="6"/>
      <c r="G1707" s="6"/>
      <c r="H1707" s="6" t="s">
        <v>19460</v>
      </c>
      <c r="I1707" s="6" t="s">
        <v>19461</v>
      </c>
      <c r="J1707" s="6" t="s">
        <v>51</v>
      </c>
      <c r="K1707" s="6" t="s">
        <v>40</v>
      </c>
      <c r="L1707" s="6" t="s">
        <v>19458</v>
      </c>
      <c r="M1707" s="6" t="s">
        <v>19462</v>
      </c>
      <c r="N1707" s="6">
        <v>4530369</v>
      </c>
      <c r="O1707" s="6">
        <v>63</v>
      </c>
      <c r="P1707" s="6">
        <v>312590</v>
      </c>
      <c r="Q1707" s="6">
        <v>2797506</v>
      </c>
      <c r="R1707" s="6" t="s">
        <v>19463</v>
      </c>
      <c r="S1707" s="6" t="s">
        <v>19464</v>
      </c>
      <c r="T1707" s="6" t="s">
        <v>19465</v>
      </c>
      <c r="U1707" s="6" t="s">
        <v>19466</v>
      </c>
      <c r="V1707" s="6" t="s">
        <v>19467</v>
      </c>
      <c r="W1707" s="6" t="s">
        <v>19468</v>
      </c>
      <c r="X1707" s="6" t="s">
        <v>19468</v>
      </c>
      <c r="Y1707" s="6" t="s">
        <v>19468</v>
      </c>
      <c r="Z1707" s="6" t="s">
        <v>19469</v>
      </c>
      <c r="AA1707" s="13"/>
      <c r="AB1707" s="13" t="s">
        <v>44</v>
      </c>
      <c r="AC1707" s="13" t="s">
        <v>27</v>
      </c>
      <c r="AD1707" s="13" t="s">
        <v>19422</v>
      </c>
      <c r="AE1707" s="13" t="s">
        <v>46</v>
      </c>
      <c r="AF1707" s="13"/>
      <c r="AG1707" s="13" t="s">
        <v>18924</v>
      </c>
      <c r="AH1707" s="17" t="s">
        <v>47</v>
      </c>
      <c r="AI1707" t="s">
        <v>19343</v>
      </c>
      <c r="AJ1707" t="s">
        <v>19343</v>
      </c>
      <c r="AK1707" s="8" t="s">
        <v>47</v>
      </c>
      <c r="AL1707" s="8" t="s">
        <v>19344</v>
      </c>
    </row>
    <row r="1708" spans="1:38" hidden="1" x14ac:dyDescent="0.25">
      <c r="A1708" s="6" t="s">
        <v>19470</v>
      </c>
      <c r="B1708" s="6" t="s">
        <v>19472</v>
      </c>
      <c r="C1708" s="6"/>
      <c r="D1708" s="6"/>
      <c r="E1708" s="6"/>
      <c r="F1708" s="6"/>
      <c r="G1708" s="6"/>
      <c r="H1708" s="6" t="s">
        <v>19473</v>
      </c>
      <c r="I1708" s="6" t="s">
        <v>19474</v>
      </c>
      <c r="J1708" s="6" t="s">
        <v>35</v>
      </c>
      <c r="K1708" s="6" t="s">
        <v>40</v>
      </c>
      <c r="L1708" s="6" t="s">
        <v>19471</v>
      </c>
      <c r="M1708" s="6" t="s">
        <v>19475</v>
      </c>
      <c r="N1708" s="6">
        <v>4590282</v>
      </c>
      <c r="O1708" s="6">
        <v>41</v>
      </c>
      <c r="P1708" s="6">
        <v>339748</v>
      </c>
      <c r="Q1708" s="6">
        <v>2797505</v>
      </c>
      <c r="R1708" s="6" t="s">
        <v>19476</v>
      </c>
      <c r="S1708" s="6" t="s">
        <v>19477</v>
      </c>
      <c r="T1708" s="6" t="s">
        <v>19478</v>
      </c>
      <c r="U1708" s="6" t="s">
        <v>19479</v>
      </c>
      <c r="V1708" s="6" t="s">
        <v>19467</v>
      </c>
      <c r="W1708" s="6" t="s">
        <v>19468</v>
      </c>
      <c r="X1708" s="6" t="s">
        <v>19468</v>
      </c>
      <c r="Y1708" s="6" t="s">
        <v>19468</v>
      </c>
      <c r="Z1708" s="6" t="s">
        <v>19469</v>
      </c>
      <c r="AA1708" s="13"/>
      <c r="AB1708" s="13" t="s">
        <v>44</v>
      </c>
      <c r="AC1708" s="13" t="s">
        <v>27</v>
      </c>
      <c r="AD1708" s="13" t="s">
        <v>19421</v>
      </c>
      <c r="AE1708" s="13" t="s">
        <v>46</v>
      </c>
      <c r="AF1708" s="13"/>
      <c r="AG1708" s="13" t="s">
        <v>18924</v>
      </c>
      <c r="AH1708" s="17" t="s">
        <v>47</v>
      </c>
      <c r="AI1708" t="s">
        <v>19343</v>
      </c>
      <c r="AJ1708" t="s">
        <v>19343</v>
      </c>
      <c r="AK1708" s="8" t="s">
        <v>47</v>
      </c>
      <c r="AL1708" s="8" t="s">
        <v>19344</v>
      </c>
    </row>
    <row r="1714" spans="11:11" x14ac:dyDescent="0.25">
      <c r="K1714" s="16"/>
    </row>
    <row r="1715" spans="11:11" x14ac:dyDescent="0.25">
      <c r="K1715" s="16"/>
    </row>
  </sheetData>
  <autoFilter ref="A1:AL1708" xr:uid="{A5E649CF-DEAC-49FF-9717-5E87B8755F05}">
    <filterColumn colId="36">
      <filters>
        <filter val="blaFLC-1,blaIMI-2"/>
        <filter val="blaFRI-4,blaFRI-4"/>
        <filter val="blaIMP,blaIMP"/>
        <filter val="blaIMP-1,blaNDM-1"/>
        <filter val="blaIMP-1,blaVIM-1"/>
        <filter val="blaKPC-2,blaKPC-3"/>
        <filter val="blaKPC-2,blaNDM-1"/>
        <filter val="blaKPC-3,blaKPC-3"/>
        <filter val="blaKPC-4,blaIMP-13"/>
        <filter val="blaKPC-4,blaKPC-4"/>
        <filter val="blaNDM,blaKPC-3"/>
        <filter val="blaNDM-1,blaIMP-4"/>
        <filter val="blaNDM-1,blaKPC-2"/>
        <filter val="blaNDM-1,blaKPC-3"/>
        <filter val="blaNDM-5,blaIMP-4"/>
        <filter val="blaVIM-1,blaKPC-18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3B7B-5529-464B-A752-3753782321A0}">
  <sheetPr codeName="Sheet1"/>
  <dimension ref="A1:AG1545"/>
  <sheetViews>
    <sheetView tabSelected="1" topLeftCell="Q1" workbookViewId="0">
      <selection activeCell="AF1" sqref="AF1"/>
    </sheetView>
  </sheetViews>
  <sheetFormatPr defaultRowHeight="15" x14ac:dyDescent="0.25"/>
  <cols>
    <col min="25" max="25" width="17.85546875" customWidth="1"/>
    <col min="26" max="26" width="40.28515625" customWidth="1"/>
    <col min="29" max="29" width="30.140625" customWidth="1"/>
    <col min="32" max="32" width="19.140625" style="8" bestFit="1" customWidth="1"/>
    <col min="33" max="33" width="17.140625" style="8" bestFit="1" customWidth="1"/>
  </cols>
  <sheetData>
    <row r="1" spans="1:33" x14ac:dyDescent="0.25">
      <c r="A1" s="1" t="s">
        <v>13138</v>
      </c>
      <c r="B1" s="1" t="s">
        <v>13139</v>
      </c>
      <c r="C1" s="1" t="s">
        <v>13140</v>
      </c>
      <c r="D1" s="1" t="s">
        <v>13141</v>
      </c>
      <c r="E1" s="1" t="s">
        <v>13142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13143</v>
      </c>
      <c r="M1" s="1" t="s">
        <v>13139</v>
      </c>
      <c r="N1" s="1" t="s">
        <v>13144</v>
      </c>
      <c r="O1" s="1" t="s">
        <v>13145</v>
      </c>
      <c r="P1" s="1" t="s">
        <v>13146</v>
      </c>
      <c r="Q1" s="1" t="s">
        <v>13147</v>
      </c>
      <c r="R1" s="1" t="s">
        <v>13148</v>
      </c>
      <c r="S1" s="1" t="s">
        <v>13149</v>
      </c>
      <c r="T1" s="1" t="s">
        <v>13150</v>
      </c>
      <c r="U1" s="1" t="s">
        <v>13151</v>
      </c>
      <c r="V1" s="2" t="s">
        <v>13139</v>
      </c>
      <c r="W1" s="2" t="s">
        <v>13152</v>
      </c>
      <c r="X1" s="2" t="s">
        <v>13153</v>
      </c>
      <c r="Y1" s="2" t="s">
        <v>27</v>
      </c>
      <c r="Z1" s="2" t="s">
        <v>18925</v>
      </c>
      <c r="AA1" s="2" t="s">
        <v>28</v>
      </c>
      <c r="AB1" s="2" t="s">
        <v>29</v>
      </c>
      <c r="AC1" s="2" t="s">
        <v>19340</v>
      </c>
      <c r="AD1" s="2" t="s">
        <v>19342</v>
      </c>
      <c r="AE1" s="2" t="s">
        <v>19341</v>
      </c>
      <c r="AF1" s="9" t="s">
        <v>19365</v>
      </c>
      <c r="AG1" s="10" t="s">
        <v>19407</v>
      </c>
    </row>
    <row r="2" spans="1:33" x14ac:dyDescent="0.25">
      <c r="A2">
        <v>137</v>
      </c>
      <c r="B2" t="s">
        <v>13154</v>
      </c>
      <c r="L2" t="s">
        <v>13155</v>
      </c>
      <c r="M2" t="s">
        <v>13154</v>
      </c>
      <c r="N2" t="s">
        <v>13156</v>
      </c>
      <c r="O2">
        <v>499215804</v>
      </c>
      <c r="P2">
        <v>477</v>
      </c>
      <c r="Q2">
        <v>337</v>
      </c>
      <c r="R2" t="s">
        <v>13157</v>
      </c>
      <c r="S2" t="s">
        <v>13158</v>
      </c>
      <c r="T2" t="s">
        <v>13159</v>
      </c>
      <c r="U2" t="s">
        <v>13160</v>
      </c>
      <c r="V2" t="s">
        <v>13154</v>
      </c>
      <c r="W2" s="3">
        <v>99.843160800000007</v>
      </c>
      <c r="X2" s="4">
        <v>4090570</v>
      </c>
      <c r="Y2" s="4" t="s">
        <v>27</v>
      </c>
      <c r="Z2" s="4" t="s">
        <v>19436</v>
      </c>
      <c r="AA2" s="4">
        <v>1</v>
      </c>
      <c r="AB2" s="4">
        <v>116</v>
      </c>
      <c r="AC2" s="4" t="s">
        <v>18964</v>
      </c>
      <c r="AD2" s="4" t="s">
        <v>19343</v>
      </c>
      <c r="AE2" t="s">
        <v>19343</v>
      </c>
      <c r="AF2" s="8" t="s">
        <v>47</v>
      </c>
      <c r="AG2" s="8" t="s">
        <v>19344</v>
      </c>
    </row>
    <row r="3" spans="1:33" x14ac:dyDescent="0.25">
      <c r="A3">
        <v>82</v>
      </c>
      <c r="B3" t="s">
        <v>13161</v>
      </c>
      <c r="D3">
        <v>2013</v>
      </c>
      <c r="E3" t="s">
        <v>13162</v>
      </c>
      <c r="F3" t="s">
        <v>13163</v>
      </c>
      <c r="L3" t="s">
        <v>13164</v>
      </c>
      <c r="M3" t="s">
        <v>13161</v>
      </c>
      <c r="N3" t="s">
        <v>13165</v>
      </c>
      <c r="O3">
        <v>628711111</v>
      </c>
      <c r="P3">
        <v>362</v>
      </c>
      <c r="Q3">
        <v>390</v>
      </c>
      <c r="R3" t="s">
        <v>13157</v>
      </c>
      <c r="S3" t="s">
        <v>13158</v>
      </c>
      <c r="T3" t="s">
        <v>13159</v>
      </c>
      <c r="U3" t="s">
        <v>13166</v>
      </c>
      <c r="V3" t="s">
        <v>13161</v>
      </c>
      <c r="W3" s="3">
        <v>125.7422222</v>
      </c>
      <c r="X3" s="4">
        <v>4150413</v>
      </c>
      <c r="Y3" s="4" t="s">
        <v>27</v>
      </c>
      <c r="Z3" s="4" t="s">
        <v>19423</v>
      </c>
      <c r="AA3" s="4" t="e">
        <v>#N/A</v>
      </c>
      <c r="AB3" s="4">
        <v>23</v>
      </c>
      <c r="AC3" s="4" t="s">
        <v>19215</v>
      </c>
      <c r="AD3" s="4" t="s">
        <v>19343</v>
      </c>
      <c r="AE3" t="s">
        <v>19343</v>
      </c>
      <c r="AF3" s="8" t="s">
        <v>19372</v>
      </c>
      <c r="AG3" s="8" t="s">
        <v>19344</v>
      </c>
    </row>
    <row r="4" spans="1:33" x14ac:dyDescent="0.25">
      <c r="A4">
        <v>1010</v>
      </c>
      <c r="B4" t="s">
        <v>13167</v>
      </c>
      <c r="C4">
        <v>46094</v>
      </c>
      <c r="D4" t="s">
        <v>13168</v>
      </c>
      <c r="E4" t="s">
        <v>13169</v>
      </c>
      <c r="F4" t="s">
        <v>13170</v>
      </c>
      <c r="G4" t="s">
        <v>13171</v>
      </c>
      <c r="H4" t="s">
        <v>13172</v>
      </c>
      <c r="J4" t="s">
        <v>13173</v>
      </c>
      <c r="K4" t="s">
        <v>13174</v>
      </c>
      <c r="L4" t="s">
        <v>13175</v>
      </c>
      <c r="M4" t="s">
        <v>13167</v>
      </c>
      <c r="N4" t="s">
        <v>13176</v>
      </c>
      <c r="O4">
        <v>173506247</v>
      </c>
      <c r="P4">
        <v>186</v>
      </c>
      <c r="Q4">
        <v>73</v>
      </c>
      <c r="R4" t="s">
        <v>13157</v>
      </c>
      <c r="S4" t="s">
        <v>13158</v>
      </c>
      <c r="T4" t="s">
        <v>13159</v>
      </c>
      <c r="U4" t="s">
        <v>13183</v>
      </c>
      <c r="V4" t="s">
        <v>13167</v>
      </c>
      <c r="W4" s="3">
        <v>34.701249400000002</v>
      </c>
      <c r="X4" s="4">
        <v>4288010</v>
      </c>
      <c r="Y4" s="4" t="s">
        <v>27</v>
      </c>
      <c r="Z4" s="4" t="s">
        <v>19411</v>
      </c>
      <c r="AA4" s="4" t="e">
        <v>#N/A</v>
      </c>
      <c r="AB4" s="4" t="s">
        <v>47</v>
      </c>
      <c r="AC4" s="4" t="s">
        <v>40</v>
      </c>
      <c r="AD4" s="4" t="s">
        <v>19343</v>
      </c>
      <c r="AE4" t="s">
        <v>19343</v>
      </c>
      <c r="AF4" s="8" t="s">
        <v>47</v>
      </c>
      <c r="AG4" s="8" t="s">
        <v>19343</v>
      </c>
    </row>
    <row r="5" spans="1:33" x14ac:dyDescent="0.25">
      <c r="A5">
        <v>1724</v>
      </c>
      <c r="B5" t="s">
        <v>13177</v>
      </c>
      <c r="C5">
        <v>171</v>
      </c>
      <c r="D5">
        <v>2016</v>
      </c>
      <c r="E5" t="s">
        <v>13178</v>
      </c>
      <c r="F5" t="s">
        <v>6322</v>
      </c>
      <c r="G5" t="s">
        <v>13171</v>
      </c>
      <c r="H5" t="s">
        <v>13179</v>
      </c>
      <c r="J5" t="s">
        <v>13180</v>
      </c>
      <c r="L5" t="s">
        <v>13181</v>
      </c>
      <c r="M5" t="s">
        <v>13177</v>
      </c>
      <c r="N5" t="s">
        <v>13182</v>
      </c>
      <c r="O5">
        <v>304659841</v>
      </c>
      <c r="P5">
        <v>340</v>
      </c>
      <c r="Q5">
        <v>191</v>
      </c>
      <c r="R5" t="s">
        <v>13157</v>
      </c>
      <c r="S5" t="s">
        <v>13158</v>
      </c>
      <c r="T5" t="s">
        <v>13159</v>
      </c>
      <c r="U5" t="s">
        <v>13166</v>
      </c>
      <c r="V5" t="s">
        <v>13177</v>
      </c>
      <c r="W5" s="3">
        <v>60.9319682</v>
      </c>
      <c r="X5" s="4">
        <v>4313421</v>
      </c>
      <c r="Y5" s="4" t="s">
        <v>27</v>
      </c>
      <c r="Z5" s="4" t="s">
        <v>19436</v>
      </c>
      <c r="AA5" s="4">
        <v>3</v>
      </c>
      <c r="AB5" s="4">
        <v>171</v>
      </c>
      <c r="AC5" s="4" t="s">
        <v>40</v>
      </c>
      <c r="AD5" s="4" t="s">
        <v>19343</v>
      </c>
      <c r="AE5" t="s">
        <v>19343</v>
      </c>
      <c r="AF5" s="8" t="s">
        <v>47</v>
      </c>
      <c r="AG5" s="8" t="s">
        <v>19343</v>
      </c>
    </row>
    <row r="6" spans="1:33" x14ac:dyDescent="0.25">
      <c r="A6">
        <v>80</v>
      </c>
      <c r="B6" t="s">
        <v>13184</v>
      </c>
      <c r="D6">
        <v>2012</v>
      </c>
      <c r="E6" t="s">
        <v>13162</v>
      </c>
      <c r="F6" t="s">
        <v>13163</v>
      </c>
      <c r="L6" t="s">
        <v>13185</v>
      </c>
      <c r="M6" t="s">
        <v>13184</v>
      </c>
      <c r="N6" t="s">
        <v>13186</v>
      </c>
      <c r="O6">
        <v>549475308</v>
      </c>
      <c r="P6">
        <v>370</v>
      </c>
      <c r="Q6">
        <v>340</v>
      </c>
      <c r="R6" t="s">
        <v>13157</v>
      </c>
      <c r="S6" t="s">
        <v>13158</v>
      </c>
      <c r="T6" t="s">
        <v>13159</v>
      </c>
      <c r="U6" t="s">
        <v>13166</v>
      </c>
      <c r="V6" t="s">
        <v>13184</v>
      </c>
      <c r="W6" s="3">
        <v>109.89506160000001</v>
      </c>
      <c r="X6" s="4">
        <v>4366703</v>
      </c>
      <c r="Y6" s="4" t="s">
        <v>27</v>
      </c>
      <c r="Z6" s="4" t="s">
        <v>19423</v>
      </c>
      <c r="AA6" s="4" t="e">
        <v>#N/A</v>
      </c>
      <c r="AB6" s="4">
        <v>23</v>
      </c>
      <c r="AC6" s="4" t="s">
        <v>19216</v>
      </c>
      <c r="AD6" s="4" t="s">
        <v>19343</v>
      </c>
      <c r="AE6" t="s">
        <v>19343</v>
      </c>
      <c r="AF6" s="8" t="s">
        <v>19372</v>
      </c>
      <c r="AG6" s="8" t="s">
        <v>19344</v>
      </c>
    </row>
    <row r="7" spans="1:33" x14ac:dyDescent="0.25">
      <c r="A7">
        <v>1718</v>
      </c>
      <c r="B7" t="s">
        <v>13187</v>
      </c>
      <c r="C7">
        <v>171</v>
      </c>
      <c r="D7">
        <v>2015</v>
      </c>
      <c r="E7" t="s">
        <v>13178</v>
      </c>
      <c r="F7" t="s">
        <v>13188</v>
      </c>
      <c r="G7" t="s">
        <v>13171</v>
      </c>
      <c r="H7" t="s">
        <v>13179</v>
      </c>
      <c r="J7" t="s">
        <v>13180</v>
      </c>
      <c r="L7" t="s">
        <v>13189</v>
      </c>
      <c r="M7" t="s">
        <v>13187</v>
      </c>
      <c r="N7" t="s">
        <v>13190</v>
      </c>
      <c r="O7">
        <v>439540899</v>
      </c>
      <c r="P7">
        <v>343</v>
      </c>
      <c r="Q7">
        <v>276</v>
      </c>
      <c r="R7" t="s">
        <v>13157</v>
      </c>
      <c r="S7" t="s">
        <v>13158</v>
      </c>
      <c r="T7" t="s">
        <v>13159</v>
      </c>
      <c r="U7" t="s">
        <v>13166</v>
      </c>
      <c r="V7" t="s">
        <v>13187</v>
      </c>
      <c r="W7" s="3">
        <v>87.908179799999999</v>
      </c>
      <c r="X7" s="4">
        <v>4368374</v>
      </c>
      <c r="Y7" s="4" t="s">
        <v>27</v>
      </c>
      <c r="Z7" s="4" t="s">
        <v>19436</v>
      </c>
      <c r="AA7" s="4">
        <v>3</v>
      </c>
      <c r="AB7" s="4">
        <v>171</v>
      </c>
      <c r="AC7" s="4" t="s">
        <v>40</v>
      </c>
      <c r="AD7" s="4" t="s">
        <v>19343</v>
      </c>
      <c r="AE7" t="s">
        <v>19343</v>
      </c>
      <c r="AF7" s="8" t="s">
        <v>47</v>
      </c>
      <c r="AG7" s="8" t="s">
        <v>19343</v>
      </c>
    </row>
    <row r="8" spans="1:33" x14ac:dyDescent="0.25">
      <c r="A8">
        <v>424</v>
      </c>
      <c r="B8" t="s">
        <v>13191</v>
      </c>
      <c r="C8" t="s">
        <v>13192</v>
      </c>
      <c r="L8" t="s">
        <v>13193</v>
      </c>
      <c r="M8" t="s">
        <v>13191</v>
      </c>
      <c r="N8" t="s">
        <v>13194</v>
      </c>
      <c r="O8">
        <v>403226200</v>
      </c>
      <c r="P8">
        <v>200</v>
      </c>
      <c r="Q8">
        <v>272</v>
      </c>
      <c r="R8" t="s">
        <v>13157</v>
      </c>
      <c r="S8" t="s">
        <v>13158</v>
      </c>
      <c r="T8" t="s">
        <v>13159</v>
      </c>
      <c r="U8" t="s">
        <v>13203</v>
      </c>
      <c r="V8" t="s">
        <v>13191</v>
      </c>
      <c r="W8" s="3">
        <v>80.645240000000001</v>
      </c>
      <c r="X8" s="4">
        <v>4402211</v>
      </c>
      <c r="Y8" s="4" t="s">
        <v>27</v>
      </c>
      <c r="Z8" s="4" t="s">
        <v>19436</v>
      </c>
      <c r="AA8" s="4">
        <v>3</v>
      </c>
      <c r="AB8" s="4" t="s">
        <v>47</v>
      </c>
      <c r="AC8" s="4" t="s">
        <v>40</v>
      </c>
      <c r="AD8" s="4" t="s">
        <v>19343</v>
      </c>
      <c r="AE8" t="s">
        <v>19343</v>
      </c>
      <c r="AF8" s="8" t="s">
        <v>47</v>
      </c>
      <c r="AG8" s="8" t="s">
        <v>19343</v>
      </c>
    </row>
    <row r="9" spans="1:33" x14ac:dyDescent="0.25">
      <c r="A9">
        <v>1307</v>
      </c>
      <c r="B9" t="s">
        <v>13195</v>
      </c>
      <c r="C9" t="s">
        <v>13196</v>
      </c>
      <c r="D9" s="5" t="s">
        <v>13197</v>
      </c>
      <c r="E9" t="s">
        <v>13198</v>
      </c>
      <c r="F9" t="s">
        <v>13199</v>
      </c>
      <c r="G9" t="s">
        <v>13171</v>
      </c>
      <c r="H9" t="s">
        <v>13199</v>
      </c>
      <c r="J9" t="s">
        <v>13200</v>
      </c>
      <c r="L9" t="s">
        <v>13201</v>
      </c>
      <c r="M9" t="s">
        <v>13195</v>
      </c>
      <c r="N9" t="s">
        <v>13202</v>
      </c>
      <c r="O9">
        <v>287943159</v>
      </c>
      <c r="P9">
        <v>556</v>
      </c>
      <c r="Q9">
        <v>184</v>
      </c>
      <c r="R9" t="s">
        <v>13157</v>
      </c>
      <c r="S9" t="s">
        <v>13158</v>
      </c>
      <c r="T9" t="s">
        <v>13159</v>
      </c>
      <c r="U9" t="s">
        <v>13166</v>
      </c>
      <c r="V9" t="s">
        <v>13195</v>
      </c>
      <c r="W9" s="3">
        <v>57.588631800000002</v>
      </c>
      <c r="X9" s="4">
        <v>4403158</v>
      </c>
      <c r="Y9" s="4" t="s">
        <v>27</v>
      </c>
      <c r="Z9" s="4" t="s">
        <v>19436</v>
      </c>
      <c r="AA9" s="4">
        <v>1</v>
      </c>
      <c r="AB9" s="4">
        <v>93</v>
      </c>
      <c r="AC9" s="4" t="s">
        <v>18933</v>
      </c>
      <c r="AD9" s="4" t="s">
        <v>19343</v>
      </c>
      <c r="AE9" t="s">
        <v>19343</v>
      </c>
      <c r="AF9" s="8" t="s">
        <v>19372</v>
      </c>
      <c r="AG9" s="8" t="s">
        <v>19344</v>
      </c>
    </row>
    <row r="10" spans="1:33" x14ac:dyDescent="0.25">
      <c r="A10">
        <v>1451</v>
      </c>
      <c r="B10" t="s">
        <v>13204</v>
      </c>
      <c r="D10" s="5" t="s">
        <v>13205</v>
      </c>
      <c r="E10" t="s">
        <v>13206</v>
      </c>
      <c r="F10" t="s">
        <v>369</v>
      </c>
      <c r="G10" t="s">
        <v>13171</v>
      </c>
      <c r="L10" t="s">
        <v>13207</v>
      </c>
      <c r="M10" t="s">
        <v>13204</v>
      </c>
      <c r="N10" t="s">
        <v>13208</v>
      </c>
      <c r="O10">
        <v>4376552068</v>
      </c>
      <c r="P10">
        <v>292</v>
      </c>
      <c r="Q10">
        <v>2061</v>
      </c>
      <c r="R10" t="s">
        <v>13157</v>
      </c>
      <c r="S10" t="s">
        <v>13158</v>
      </c>
      <c r="T10" t="s">
        <v>13159</v>
      </c>
      <c r="U10" t="s">
        <v>13160</v>
      </c>
      <c r="V10" t="s">
        <v>13204</v>
      </c>
      <c r="W10" s="3">
        <v>875.31041359999995</v>
      </c>
      <c r="X10" s="4">
        <v>4427105</v>
      </c>
      <c r="Y10" s="4" t="s">
        <v>27</v>
      </c>
      <c r="Z10" s="4" t="s">
        <v>19436</v>
      </c>
      <c r="AA10" s="4">
        <v>3</v>
      </c>
      <c r="AB10" s="4" t="s">
        <v>47</v>
      </c>
      <c r="AC10" s="4" t="s">
        <v>18933</v>
      </c>
      <c r="AD10" s="4" t="s">
        <v>19343</v>
      </c>
      <c r="AE10" t="s">
        <v>19343</v>
      </c>
      <c r="AF10" s="8" t="s">
        <v>19375</v>
      </c>
      <c r="AG10" s="8" t="s">
        <v>19343</v>
      </c>
    </row>
    <row r="11" spans="1:33" x14ac:dyDescent="0.25">
      <c r="A11">
        <v>1717</v>
      </c>
      <c r="B11" t="s">
        <v>13209</v>
      </c>
      <c r="C11">
        <v>171</v>
      </c>
      <c r="D11">
        <v>2015</v>
      </c>
      <c r="E11" t="s">
        <v>13178</v>
      </c>
      <c r="F11" t="s">
        <v>421</v>
      </c>
      <c r="G11" t="s">
        <v>13171</v>
      </c>
      <c r="H11" t="s">
        <v>13179</v>
      </c>
      <c r="J11" t="s">
        <v>13180</v>
      </c>
      <c r="L11" t="s">
        <v>13210</v>
      </c>
      <c r="M11" t="s">
        <v>13209</v>
      </c>
      <c r="N11" t="s">
        <v>13211</v>
      </c>
      <c r="O11">
        <v>276935965</v>
      </c>
      <c r="P11">
        <v>351</v>
      </c>
      <c r="Q11">
        <v>174</v>
      </c>
      <c r="R11" t="s">
        <v>13157</v>
      </c>
      <c r="S11" t="s">
        <v>13158</v>
      </c>
      <c r="T11" t="s">
        <v>13159</v>
      </c>
      <c r="U11" t="s">
        <v>13166</v>
      </c>
      <c r="V11" t="s">
        <v>13209</v>
      </c>
      <c r="W11" s="3">
        <v>55.387193000000003</v>
      </c>
      <c r="X11" s="4">
        <v>4443787</v>
      </c>
      <c r="Y11" s="4" t="s">
        <v>27</v>
      </c>
      <c r="Z11" s="4" t="s">
        <v>19436</v>
      </c>
      <c r="AA11" s="4">
        <v>3</v>
      </c>
      <c r="AB11" s="4">
        <v>171</v>
      </c>
      <c r="AC11" s="4" t="s">
        <v>40</v>
      </c>
      <c r="AD11" s="4" t="s">
        <v>19343</v>
      </c>
      <c r="AE11" t="s">
        <v>19343</v>
      </c>
      <c r="AF11" s="8" t="s">
        <v>19366</v>
      </c>
      <c r="AG11" s="8" t="s">
        <v>19343</v>
      </c>
    </row>
    <row r="12" spans="1:33" x14ac:dyDescent="0.25">
      <c r="A12">
        <v>397</v>
      </c>
      <c r="B12" t="s">
        <v>13212</v>
      </c>
      <c r="C12" t="s">
        <v>13213</v>
      </c>
      <c r="D12" t="s">
        <v>13214</v>
      </c>
      <c r="E12" t="s">
        <v>13215</v>
      </c>
      <c r="F12" t="s">
        <v>13216</v>
      </c>
      <c r="G12" t="s">
        <v>13171</v>
      </c>
      <c r="K12" t="s">
        <v>13216</v>
      </c>
      <c r="L12" t="s">
        <v>13217</v>
      </c>
      <c r="M12" t="s">
        <v>13212</v>
      </c>
      <c r="N12" t="s">
        <v>13218</v>
      </c>
      <c r="O12">
        <v>530791600</v>
      </c>
      <c r="P12">
        <v>200</v>
      </c>
      <c r="Q12">
        <v>366</v>
      </c>
      <c r="R12" t="s">
        <v>13157</v>
      </c>
      <c r="S12" t="s">
        <v>13158</v>
      </c>
      <c r="T12" t="s">
        <v>13159</v>
      </c>
      <c r="U12" t="s">
        <v>13203</v>
      </c>
      <c r="V12" t="s">
        <v>13212</v>
      </c>
      <c r="W12" s="3">
        <v>106.15832</v>
      </c>
      <c r="X12" s="4">
        <v>4456446</v>
      </c>
      <c r="Y12" s="4" t="s">
        <v>27</v>
      </c>
      <c r="Z12" s="4" t="s">
        <v>19436</v>
      </c>
      <c r="AA12" s="4">
        <v>3</v>
      </c>
      <c r="AB12" s="4">
        <v>597</v>
      </c>
      <c r="AC12" s="4" t="s">
        <v>40</v>
      </c>
      <c r="AD12" s="4" t="s">
        <v>19343</v>
      </c>
      <c r="AE12" t="s">
        <v>19343</v>
      </c>
      <c r="AF12" s="8" t="s">
        <v>47</v>
      </c>
      <c r="AG12" s="8" t="s">
        <v>19343</v>
      </c>
    </row>
    <row r="13" spans="1:33" x14ac:dyDescent="0.25">
      <c r="A13">
        <v>1645</v>
      </c>
      <c r="B13" t="s">
        <v>13219</v>
      </c>
      <c r="C13" t="s">
        <v>248</v>
      </c>
      <c r="D13" s="5" t="s">
        <v>13220</v>
      </c>
      <c r="E13" t="s">
        <v>13221</v>
      </c>
      <c r="F13" t="s">
        <v>6322</v>
      </c>
      <c r="G13" t="s">
        <v>13171</v>
      </c>
      <c r="H13" t="s">
        <v>248</v>
      </c>
      <c r="I13" t="s">
        <v>248</v>
      </c>
      <c r="J13" t="s">
        <v>13222</v>
      </c>
      <c r="K13" t="s">
        <v>248</v>
      </c>
      <c r="L13" t="s">
        <v>13223</v>
      </c>
      <c r="M13" t="s">
        <v>13219</v>
      </c>
      <c r="N13" t="s">
        <v>13224</v>
      </c>
      <c r="O13">
        <v>204903937</v>
      </c>
      <c r="P13">
        <v>595</v>
      </c>
      <c r="Q13">
        <v>117</v>
      </c>
      <c r="R13" t="s">
        <v>13157</v>
      </c>
      <c r="S13" t="s">
        <v>13158</v>
      </c>
      <c r="T13" t="s">
        <v>13159</v>
      </c>
      <c r="U13" t="s">
        <v>13166</v>
      </c>
      <c r="V13" t="s">
        <v>13219</v>
      </c>
      <c r="W13" s="3">
        <v>40.980787399999997</v>
      </c>
      <c r="X13" s="4">
        <v>4459389</v>
      </c>
      <c r="Y13" s="4" t="s">
        <v>27</v>
      </c>
      <c r="Z13" s="4" t="s">
        <v>19436</v>
      </c>
      <c r="AA13" s="4">
        <v>1</v>
      </c>
      <c r="AB13" s="4">
        <v>1044</v>
      </c>
      <c r="AC13" s="4" t="s">
        <v>40</v>
      </c>
      <c r="AD13" s="4" t="s">
        <v>19343</v>
      </c>
      <c r="AE13" t="s">
        <v>19343</v>
      </c>
      <c r="AF13" s="8" t="s">
        <v>47</v>
      </c>
      <c r="AG13" s="8" t="s">
        <v>19344</v>
      </c>
    </row>
    <row r="14" spans="1:33" x14ac:dyDescent="0.25">
      <c r="A14">
        <v>1299</v>
      </c>
      <c r="B14" t="s">
        <v>13225</v>
      </c>
      <c r="C14" t="s">
        <v>13226</v>
      </c>
      <c r="D14" s="5" t="s">
        <v>13227</v>
      </c>
      <c r="E14" t="s">
        <v>13198</v>
      </c>
      <c r="F14" t="s">
        <v>13199</v>
      </c>
      <c r="G14" t="s">
        <v>13171</v>
      </c>
      <c r="H14" t="s">
        <v>13199</v>
      </c>
      <c r="J14" t="s">
        <v>13200</v>
      </c>
      <c r="L14" t="s">
        <v>13228</v>
      </c>
      <c r="M14" t="s">
        <v>13225</v>
      </c>
      <c r="N14" t="s">
        <v>13229</v>
      </c>
      <c r="O14">
        <v>333098307</v>
      </c>
      <c r="P14">
        <v>503</v>
      </c>
      <c r="Q14">
        <v>227</v>
      </c>
      <c r="R14" t="s">
        <v>13157</v>
      </c>
      <c r="S14" t="s">
        <v>13158</v>
      </c>
      <c r="T14" t="s">
        <v>13159</v>
      </c>
      <c r="U14" t="s">
        <v>13166</v>
      </c>
      <c r="V14" t="s">
        <v>13225</v>
      </c>
      <c r="W14" s="3">
        <v>66.619661399999998</v>
      </c>
      <c r="X14" s="4">
        <v>4462141</v>
      </c>
      <c r="Y14" s="4" t="s">
        <v>27</v>
      </c>
      <c r="Z14" s="4" t="s">
        <v>19412</v>
      </c>
      <c r="AA14" s="4" t="e">
        <v>#N/A</v>
      </c>
      <c r="AB14" s="4">
        <v>850</v>
      </c>
      <c r="AC14" s="4" t="s">
        <v>40</v>
      </c>
      <c r="AD14" s="4" t="s">
        <v>19343</v>
      </c>
      <c r="AE14" t="s">
        <v>19343</v>
      </c>
      <c r="AF14" s="8" t="s">
        <v>19372</v>
      </c>
      <c r="AG14" s="8" t="s">
        <v>19344</v>
      </c>
    </row>
    <row r="15" spans="1:33" x14ac:dyDescent="0.25">
      <c r="A15">
        <v>805</v>
      </c>
      <c r="B15" t="s">
        <v>13230</v>
      </c>
      <c r="L15" t="s">
        <v>13231</v>
      </c>
      <c r="M15" t="s">
        <v>13230</v>
      </c>
      <c r="N15" t="s">
        <v>13232</v>
      </c>
      <c r="O15">
        <v>395542084</v>
      </c>
      <c r="P15">
        <v>302</v>
      </c>
      <c r="Q15">
        <v>176</v>
      </c>
      <c r="R15" t="s">
        <v>13157</v>
      </c>
      <c r="S15" t="s">
        <v>13158</v>
      </c>
      <c r="T15" t="s">
        <v>13159</v>
      </c>
      <c r="U15" t="s">
        <v>13242</v>
      </c>
      <c r="V15" t="s">
        <v>13230</v>
      </c>
      <c r="W15" s="3">
        <v>79.108416800000001</v>
      </c>
      <c r="X15" s="4">
        <v>4485666</v>
      </c>
      <c r="Y15" s="4" t="s">
        <v>27</v>
      </c>
      <c r="Z15" s="4" t="s">
        <v>19423</v>
      </c>
      <c r="AA15" s="4" t="e">
        <v>#N/A</v>
      </c>
      <c r="AB15" s="4" t="s">
        <v>47</v>
      </c>
      <c r="AC15" s="4" t="s">
        <v>40</v>
      </c>
      <c r="AD15" s="4" t="s">
        <v>19343</v>
      </c>
      <c r="AE15" t="s">
        <v>19343</v>
      </c>
      <c r="AF15" s="8" t="s">
        <v>47</v>
      </c>
      <c r="AG15" s="8" t="s">
        <v>19344</v>
      </c>
    </row>
    <row r="16" spans="1:33" x14ac:dyDescent="0.25">
      <c r="A16">
        <v>498</v>
      </c>
      <c r="B16" t="s">
        <v>13233</v>
      </c>
      <c r="L16" t="s">
        <v>13234</v>
      </c>
      <c r="M16" t="s">
        <v>13233</v>
      </c>
      <c r="N16" t="s">
        <v>13235</v>
      </c>
      <c r="O16">
        <v>801566500</v>
      </c>
      <c r="P16">
        <v>250</v>
      </c>
      <c r="Q16">
        <v>285</v>
      </c>
      <c r="R16" t="s">
        <v>13157</v>
      </c>
      <c r="S16" t="s">
        <v>13158</v>
      </c>
      <c r="T16" t="s">
        <v>13159</v>
      </c>
      <c r="U16" t="s">
        <v>13203</v>
      </c>
      <c r="V16" t="s">
        <v>13233</v>
      </c>
      <c r="W16" s="3">
        <v>160.3133</v>
      </c>
      <c r="X16" s="4">
        <v>4485903</v>
      </c>
      <c r="Y16" s="4" t="s">
        <v>27</v>
      </c>
      <c r="Z16" s="4" t="s">
        <v>19436</v>
      </c>
      <c r="AA16" s="4">
        <v>2</v>
      </c>
      <c r="AB16" s="4">
        <v>1132</v>
      </c>
      <c r="AC16" s="4" t="s">
        <v>40</v>
      </c>
      <c r="AD16" s="4" t="s">
        <v>19343</v>
      </c>
      <c r="AE16" t="s">
        <v>19343</v>
      </c>
      <c r="AF16" s="8" t="s">
        <v>47</v>
      </c>
      <c r="AG16" s="8" t="s">
        <v>19343</v>
      </c>
    </row>
    <row r="17" spans="1:33" x14ac:dyDescent="0.25">
      <c r="A17">
        <v>866</v>
      </c>
      <c r="B17" t="s">
        <v>13236</v>
      </c>
      <c r="L17" t="s">
        <v>13237</v>
      </c>
      <c r="M17" t="s">
        <v>13236</v>
      </c>
      <c r="N17" t="s">
        <v>13238</v>
      </c>
      <c r="O17">
        <v>467286110</v>
      </c>
      <c r="P17">
        <v>302</v>
      </c>
      <c r="Q17">
        <v>209</v>
      </c>
      <c r="R17" t="s">
        <v>13157</v>
      </c>
      <c r="S17" t="s">
        <v>13158</v>
      </c>
      <c r="T17" t="s">
        <v>13159</v>
      </c>
      <c r="U17" t="s">
        <v>13242</v>
      </c>
      <c r="V17" t="s">
        <v>13236</v>
      </c>
      <c r="W17" s="3">
        <v>93.457222000000002</v>
      </c>
      <c r="X17" s="4">
        <v>4490808</v>
      </c>
      <c r="Y17" s="4" t="s">
        <v>27</v>
      </c>
      <c r="Z17" s="4" t="s">
        <v>19423</v>
      </c>
      <c r="AA17" s="4" t="e">
        <v>#N/A</v>
      </c>
      <c r="AB17" s="4" t="s">
        <v>47</v>
      </c>
      <c r="AC17" s="4" t="s">
        <v>40</v>
      </c>
      <c r="AD17" s="4" t="s">
        <v>19343</v>
      </c>
      <c r="AE17" t="s">
        <v>19343</v>
      </c>
      <c r="AF17" s="8" t="s">
        <v>47</v>
      </c>
      <c r="AG17" s="8" t="s">
        <v>19344</v>
      </c>
    </row>
    <row r="18" spans="1:33" x14ac:dyDescent="0.25">
      <c r="A18">
        <v>504</v>
      </c>
      <c r="B18" t="s">
        <v>13239</v>
      </c>
      <c r="L18" t="s">
        <v>13240</v>
      </c>
      <c r="M18" t="s">
        <v>13239</v>
      </c>
      <c r="N18" t="s">
        <v>13241</v>
      </c>
      <c r="O18">
        <v>622687000</v>
      </c>
      <c r="P18">
        <v>250</v>
      </c>
      <c r="Q18">
        <v>219</v>
      </c>
      <c r="R18" t="s">
        <v>13157</v>
      </c>
      <c r="S18" t="s">
        <v>13158</v>
      </c>
      <c r="T18" t="s">
        <v>13159</v>
      </c>
      <c r="U18" t="s">
        <v>13203</v>
      </c>
      <c r="V18" t="s">
        <v>13239</v>
      </c>
      <c r="W18" s="3">
        <v>124.53740000000001</v>
      </c>
      <c r="X18" s="4">
        <v>4497599</v>
      </c>
      <c r="Y18" s="4" t="s">
        <v>27</v>
      </c>
      <c r="Z18" s="4" t="s">
        <v>19436</v>
      </c>
      <c r="AA18" s="4">
        <v>2</v>
      </c>
      <c r="AB18" s="4" t="s">
        <v>47</v>
      </c>
      <c r="AC18" s="4" t="s">
        <v>40</v>
      </c>
      <c r="AD18" s="4" t="s">
        <v>19343</v>
      </c>
      <c r="AE18" t="s">
        <v>19343</v>
      </c>
      <c r="AF18" s="8" t="s">
        <v>47</v>
      </c>
      <c r="AG18" s="8" t="s">
        <v>19343</v>
      </c>
    </row>
    <row r="19" spans="1:33" x14ac:dyDescent="0.25">
      <c r="A19">
        <v>441</v>
      </c>
      <c r="B19" t="s">
        <v>13243</v>
      </c>
      <c r="C19" t="s">
        <v>13244</v>
      </c>
      <c r="L19" t="s">
        <v>13245</v>
      </c>
      <c r="M19" t="s">
        <v>13243</v>
      </c>
      <c r="N19" t="s">
        <v>13246</v>
      </c>
      <c r="O19">
        <v>481750400</v>
      </c>
      <c r="P19">
        <v>200</v>
      </c>
      <c r="Q19">
        <v>319</v>
      </c>
      <c r="R19" t="s">
        <v>13157</v>
      </c>
      <c r="S19" t="s">
        <v>13158</v>
      </c>
      <c r="T19" t="s">
        <v>13159</v>
      </c>
      <c r="U19" t="s">
        <v>13203</v>
      </c>
      <c r="V19" t="s">
        <v>13243</v>
      </c>
      <c r="W19" s="3">
        <v>96.350080000000005</v>
      </c>
      <c r="X19" s="4">
        <v>4506849</v>
      </c>
      <c r="Y19" s="4" t="s">
        <v>27</v>
      </c>
      <c r="Z19" s="4" t="s">
        <v>19436</v>
      </c>
      <c r="AA19" s="4">
        <v>1</v>
      </c>
      <c r="AB19" s="4" t="s">
        <v>47</v>
      </c>
      <c r="AC19" s="4" t="s">
        <v>40</v>
      </c>
      <c r="AD19" s="4" t="s">
        <v>19343</v>
      </c>
      <c r="AE19" t="s">
        <v>19343</v>
      </c>
      <c r="AF19" s="8" t="s">
        <v>47</v>
      </c>
      <c r="AG19" s="8" t="s">
        <v>19344</v>
      </c>
    </row>
    <row r="20" spans="1:33" x14ac:dyDescent="0.25">
      <c r="A20">
        <v>1792</v>
      </c>
      <c r="B20" t="s">
        <v>13247</v>
      </c>
      <c r="D20" s="5" t="s">
        <v>13248</v>
      </c>
      <c r="E20" t="s">
        <v>13249</v>
      </c>
      <c r="F20" t="s">
        <v>322</v>
      </c>
      <c r="G20" t="s">
        <v>13171</v>
      </c>
      <c r="H20" t="s">
        <v>13250</v>
      </c>
      <c r="J20" t="s">
        <v>13251</v>
      </c>
      <c r="L20" t="s">
        <v>13252</v>
      </c>
      <c r="M20" t="s">
        <v>13247</v>
      </c>
      <c r="N20" t="s">
        <v>13253</v>
      </c>
      <c r="O20">
        <v>1361251547</v>
      </c>
      <c r="P20">
        <v>187</v>
      </c>
      <c r="Q20">
        <v>565</v>
      </c>
      <c r="R20" t="s">
        <v>13157</v>
      </c>
      <c r="S20" t="s">
        <v>13158</v>
      </c>
      <c r="T20" t="s">
        <v>13159</v>
      </c>
      <c r="U20" t="s">
        <v>13439</v>
      </c>
      <c r="V20" t="s">
        <v>13247</v>
      </c>
      <c r="W20" s="3">
        <v>272.25030939999999</v>
      </c>
      <c r="X20" s="4">
        <v>4508387</v>
      </c>
      <c r="Y20" s="4" t="s">
        <v>27</v>
      </c>
      <c r="Z20" s="4" t="s">
        <v>19436</v>
      </c>
      <c r="AA20" s="4">
        <v>4</v>
      </c>
      <c r="AB20" s="4" t="s">
        <v>47</v>
      </c>
      <c r="AC20" s="4" t="s">
        <v>40</v>
      </c>
      <c r="AD20" s="4" t="s">
        <v>19343</v>
      </c>
      <c r="AE20" t="s">
        <v>19343</v>
      </c>
      <c r="AF20" s="8" t="s">
        <v>47</v>
      </c>
      <c r="AG20" s="8" t="s">
        <v>19343</v>
      </c>
    </row>
    <row r="21" spans="1:33" x14ac:dyDescent="0.25">
      <c r="A21">
        <v>508</v>
      </c>
      <c r="B21" t="s">
        <v>13254</v>
      </c>
      <c r="L21" t="s">
        <v>13255</v>
      </c>
      <c r="M21" t="s">
        <v>13254</v>
      </c>
      <c r="N21" t="s">
        <v>13256</v>
      </c>
      <c r="O21">
        <v>617875000</v>
      </c>
      <c r="P21">
        <v>250</v>
      </c>
      <c r="Q21">
        <v>216</v>
      </c>
      <c r="R21" t="s">
        <v>13157</v>
      </c>
      <c r="S21" t="s">
        <v>13158</v>
      </c>
      <c r="T21" t="s">
        <v>13159</v>
      </c>
      <c r="U21" t="s">
        <v>13203</v>
      </c>
      <c r="V21" t="s">
        <v>13254</v>
      </c>
      <c r="W21" s="3">
        <v>123.575</v>
      </c>
      <c r="X21" s="4">
        <v>4517063</v>
      </c>
      <c r="Y21" s="4" t="s">
        <v>27</v>
      </c>
      <c r="Z21" s="4" t="s">
        <v>19423</v>
      </c>
      <c r="AA21" s="4" t="e">
        <v>#N/A</v>
      </c>
      <c r="AB21" s="4" t="s">
        <v>47</v>
      </c>
      <c r="AC21" s="4" t="s">
        <v>40</v>
      </c>
      <c r="AD21" s="4" t="s">
        <v>19343</v>
      </c>
      <c r="AE21" t="s">
        <v>19343</v>
      </c>
      <c r="AF21" s="8" t="s">
        <v>47</v>
      </c>
      <c r="AG21" s="8" t="s">
        <v>19344</v>
      </c>
    </row>
    <row r="22" spans="1:33" x14ac:dyDescent="0.25">
      <c r="A22">
        <v>81</v>
      </c>
      <c r="B22" t="s">
        <v>13257</v>
      </c>
      <c r="D22">
        <v>2013</v>
      </c>
      <c r="E22" t="s">
        <v>13162</v>
      </c>
      <c r="F22" t="s">
        <v>13163</v>
      </c>
      <c r="L22" t="s">
        <v>13258</v>
      </c>
      <c r="M22" t="s">
        <v>13257</v>
      </c>
      <c r="N22" t="s">
        <v>13259</v>
      </c>
      <c r="O22">
        <v>640681727</v>
      </c>
      <c r="P22">
        <v>366</v>
      </c>
      <c r="Q22">
        <v>397</v>
      </c>
      <c r="R22" t="s">
        <v>13157</v>
      </c>
      <c r="S22" t="s">
        <v>13158</v>
      </c>
      <c r="T22" t="s">
        <v>13159</v>
      </c>
      <c r="U22" t="s">
        <v>13166</v>
      </c>
      <c r="V22" t="s">
        <v>13257</v>
      </c>
      <c r="W22" s="3">
        <v>128.13634540000001</v>
      </c>
      <c r="X22" s="4">
        <v>4518615</v>
      </c>
      <c r="Y22" s="4" t="s">
        <v>27</v>
      </c>
      <c r="Z22" s="4" t="s">
        <v>19423</v>
      </c>
      <c r="AA22" s="4" t="e">
        <v>#N/A</v>
      </c>
      <c r="AB22" s="4">
        <v>23</v>
      </c>
      <c r="AC22" s="4" t="s">
        <v>19217</v>
      </c>
      <c r="AD22" s="4" t="s">
        <v>19343</v>
      </c>
      <c r="AE22" t="s">
        <v>19343</v>
      </c>
      <c r="AF22" s="8" t="s">
        <v>19372</v>
      </c>
      <c r="AG22" s="8" t="s">
        <v>19344</v>
      </c>
    </row>
    <row r="23" spans="1:33" x14ac:dyDescent="0.25">
      <c r="A23">
        <v>1345</v>
      </c>
      <c r="B23" t="s">
        <v>13260</v>
      </c>
      <c r="D23">
        <v>2012</v>
      </c>
      <c r="E23" t="s">
        <v>13178</v>
      </c>
      <c r="F23" t="s">
        <v>322</v>
      </c>
      <c r="G23" t="s">
        <v>13171</v>
      </c>
      <c r="H23" t="s">
        <v>4565</v>
      </c>
      <c r="J23" t="s">
        <v>13261</v>
      </c>
      <c r="L23" t="s">
        <v>13262</v>
      </c>
      <c r="M23" t="s">
        <v>13260</v>
      </c>
      <c r="N23" t="s">
        <v>13263</v>
      </c>
      <c r="O23">
        <v>538481000</v>
      </c>
      <c r="P23">
        <v>250</v>
      </c>
      <c r="Q23">
        <v>309</v>
      </c>
      <c r="R23" t="s">
        <v>13157</v>
      </c>
      <c r="S23" t="s">
        <v>13158</v>
      </c>
      <c r="T23" t="s">
        <v>13159</v>
      </c>
      <c r="U23" t="s">
        <v>13183</v>
      </c>
      <c r="V23" t="s">
        <v>13260</v>
      </c>
      <c r="W23" s="3">
        <v>107.6962</v>
      </c>
      <c r="X23" s="4">
        <v>4518863</v>
      </c>
      <c r="Y23" s="4" t="s">
        <v>27</v>
      </c>
      <c r="Z23" s="4" t="s">
        <v>19436</v>
      </c>
      <c r="AA23" s="4">
        <v>3</v>
      </c>
      <c r="AB23" s="4">
        <v>450</v>
      </c>
      <c r="AC23" s="4" t="s">
        <v>40</v>
      </c>
      <c r="AD23" s="4" t="s">
        <v>19343</v>
      </c>
      <c r="AE23" t="s">
        <v>19343</v>
      </c>
      <c r="AF23" s="8" t="s">
        <v>47</v>
      </c>
      <c r="AG23" s="8" t="s">
        <v>19343</v>
      </c>
    </row>
    <row r="24" spans="1:33" x14ac:dyDescent="0.25">
      <c r="A24">
        <v>358</v>
      </c>
      <c r="B24" t="s">
        <v>13264</v>
      </c>
      <c r="C24" t="s">
        <v>13265</v>
      </c>
      <c r="D24" t="s">
        <v>13214</v>
      </c>
      <c r="E24" t="s">
        <v>13215</v>
      </c>
      <c r="F24" t="s">
        <v>13216</v>
      </c>
      <c r="G24" t="s">
        <v>13171</v>
      </c>
      <c r="K24" t="s">
        <v>13216</v>
      </c>
      <c r="L24" t="s">
        <v>13266</v>
      </c>
      <c r="M24" t="s">
        <v>13264</v>
      </c>
      <c r="N24" t="s">
        <v>13267</v>
      </c>
      <c r="O24">
        <v>466550400</v>
      </c>
      <c r="P24">
        <v>200</v>
      </c>
      <c r="Q24">
        <v>321</v>
      </c>
      <c r="R24" t="s">
        <v>13157</v>
      </c>
      <c r="S24" t="s">
        <v>13158</v>
      </c>
      <c r="T24" t="s">
        <v>13159</v>
      </c>
      <c r="U24" t="s">
        <v>13203</v>
      </c>
      <c r="V24" t="s">
        <v>13264</v>
      </c>
      <c r="W24" s="3">
        <v>93.310079999999999</v>
      </c>
      <c r="X24" s="4">
        <v>4520960</v>
      </c>
      <c r="Y24" s="4" t="s">
        <v>27</v>
      </c>
      <c r="Z24" s="4" t="s">
        <v>19436</v>
      </c>
      <c r="AA24" s="4">
        <v>3</v>
      </c>
      <c r="AB24" s="4">
        <v>395</v>
      </c>
      <c r="AC24" s="4" t="s">
        <v>40</v>
      </c>
      <c r="AD24" s="4" t="s">
        <v>19343</v>
      </c>
      <c r="AE24" t="s">
        <v>19343</v>
      </c>
      <c r="AF24" s="8" t="s">
        <v>47</v>
      </c>
      <c r="AG24" s="8" t="s">
        <v>19343</v>
      </c>
    </row>
    <row r="25" spans="1:33" x14ac:dyDescent="0.25">
      <c r="A25">
        <v>178</v>
      </c>
      <c r="B25" t="s">
        <v>13268</v>
      </c>
      <c r="C25" t="s">
        <v>13269</v>
      </c>
      <c r="D25" s="5" t="s">
        <v>13270</v>
      </c>
      <c r="E25" t="s">
        <v>13271</v>
      </c>
      <c r="F25" t="s">
        <v>13272</v>
      </c>
      <c r="G25" t="s">
        <v>13171</v>
      </c>
      <c r="K25" t="s">
        <v>13273</v>
      </c>
      <c r="L25" t="s">
        <v>13274</v>
      </c>
      <c r="M25" t="s">
        <v>13268</v>
      </c>
      <c r="N25" t="s">
        <v>13275</v>
      </c>
      <c r="O25">
        <v>447619118</v>
      </c>
      <c r="P25">
        <v>556</v>
      </c>
      <c r="Q25">
        <v>265</v>
      </c>
      <c r="R25" t="s">
        <v>13157</v>
      </c>
      <c r="S25" t="s">
        <v>13158</v>
      </c>
      <c r="T25" t="s">
        <v>13159</v>
      </c>
      <c r="U25" t="s">
        <v>13166</v>
      </c>
      <c r="V25" t="s">
        <v>13268</v>
      </c>
      <c r="W25" s="3">
        <v>89.5238236</v>
      </c>
      <c r="X25" s="4">
        <v>4521016</v>
      </c>
      <c r="Y25" s="4" t="s">
        <v>27</v>
      </c>
      <c r="Z25" s="4" t="s">
        <v>19436</v>
      </c>
      <c r="AA25" s="4">
        <v>2</v>
      </c>
      <c r="AB25" s="4">
        <v>816</v>
      </c>
      <c r="AC25" s="4" t="s">
        <v>40</v>
      </c>
      <c r="AD25" s="4" t="s">
        <v>19343</v>
      </c>
      <c r="AE25" t="s">
        <v>19343</v>
      </c>
      <c r="AF25" s="8" t="s">
        <v>47</v>
      </c>
      <c r="AG25" s="8" t="s">
        <v>19343</v>
      </c>
    </row>
    <row r="26" spans="1:33" x14ac:dyDescent="0.25">
      <c r="A26">
        <v>1294</v>
      </c>
      <c r="B26" t="s">
        <v>13276</v>
      </c>
      <c r="C26" t="s">
        <v>13277</v>
      </c>
      <c r="D26" s="5" t="s">
        <v>13278</v>
      </c>
      <c r="E26" t="s">
        <v>13198</v>
      </c>
      <c r="F26" t="s">
        <v>13199</v>
      </c>
      <c r="G26" t="s">
        <v>13171</v>
      </c>
      <c r="H26" t="s">
        <v>13199</v>
      </c>
      <c r="J26" t="s">
        <v>13200</v>
      </c>
      <c r="L26" t="s">
        <v>13279</v>
      </c>
      <c r="M26" t="s">
        <v>13276</v>
      </c>
      <c r="N26" t="s">
        <v>13280</v>
      </c>
      <c r="O26">
        <v>365442398</v>
      </c>
      <c r="P26">
        <v>557</v>
      </c>
      <c r="Q26">
        <v>229</v>
      </c>
      <c r="R26" t="s">
        <v>13157</v>
      </c>
      <c r="S26" t="s">
        <v>13158</v>
      </c>
      <c r="T26" t="s">
        <v>13159</v>
      </c>
      <c r="U26" t="s">
        <v>13166</v>
      </c>
      <c r="V26" t="s">
        <v>13276</v>
      </c>
      <c r="W26" s="3">
        <v>73.088479599999999</v>
      </c>
      <c r="X26" s="4">
        <v>4521314</v>
      </c>
      <c r="Y26" s="4" t="s">
        <v>27</v>
      </c>
      <c r="Z26" s="4" t="s">
        <v>19436</v>
      </c>
      <c r="AA26" s="4">
        <v>1</v>
      </c>
      <c r="AB26" s="4">
        <v>93</v>
      </c>
      <c r="AC26" s="4" t="s">
        <v>18933</v>
      </c>
      <c r="AD26" s="4" t="s">
        <v>19343</v>
      </c>
      <c r="AE26" t="s">
        <v>19343</v>
      </c>
      <c r="AF26" s="8" t="s">
        <v>19372</v>
      </c>
      <c r="AG26" s="8" t="s">
        <v>19343</v>
      </c>
    </row>
    <row r="27" spans="1:33" x14ac:dyDescent="0.25">
      <c r="A27">
        <v>488</v>
      </c>
      <c r="B27" t="s">
        <v>13281</v>
      </c>
      <c r="C27" t="s">
        <v>13282</v>
      </c>
      <c r="L27" t="s">
        <v>13283</v>
      </c>
      <c r="M27" t="s">
        <v>13281</v>
      </c>
      <c r="N27" t="s">
        <v>13284</v>
      </c>
      <c r="O27">
        <v>452117600</v>
      </c>
      <c r="P27">
        <v>200</v>
      </c>
      <c r="Q27">
        <v>303</v>
      </c>
      <c r="R27" t="s">
        <v>13157</v>
      </c>
      <c r="S27" t="s">
        <v>13158</v>
      </c>
      <c r="T27" t="s">
        <v>13159</v>
      </c>
      <c r="U27" t="s">
        <v>13203</v>
      </c>
      <c r="V27" t="s">
        <v>13281</v>
      </c>
      <c r="W27" s="3">
        <v>90.423519999999996</v>
      </c>
      <c r="X27" s="4">
        <v>4527708</v>
      </c>
      <c r="Y27" s="4" t="s">
        <v>27</v>
      </c>
      <c r="Z27" s="4" t="s">
        <v>19436</v>
      </c>
      <c r="AA27" s="4">
        <v>1</v>
      </c>
      <c r="AB27" s="4">
        <v>550</v>
      </c>
      <c r="AC27" s="4" t="s">
        <v>40</v>
      </c>
      <c r="AD27" s="4" t="s">
        <v>19343</v>
      </c>
      <c r="AE27" t="s">
        <v>19343</v>
      </c>
      <c r="AF27" s="8" t="s">
        <v>47</v>
      </c>
      <c r="AG27" s="8" t="s">
        <v>19344</v>
      </c>
    </row>
    <row r="28" spans="1:33" x14ac:dyDescent="0.25">
      <c r="A28">
        <v>1477</v>
      </c>
      <c r="B28" t="s">
        <v>13285</v>
      </c>
      <c r="C28" t="s">
        <v>13286</v>
      </c>
      <c r="D28">
        <v>2013</v>
      </c>
      <c r="E28" t="s">
        <v>13287</v>
      </c>
      <c r="F28" t="s">
        <v>3689</v>
      </c>
      <c r="G28" t="s">
        <v>13171</v>
      </c>
      <c r="H28" t="s">
        <v>13288</v>
      </c>
      <c r="J28" t="s">
        <v>13289</v>
      </c>
      <c r="L28" t="s">
        <v>13290</v>
      </c>
      <c r="M28" t="s">
        <v>13285</v>
      </c>
      <c r="N28" t="s">
        <v>13291</v>
      </c>
      <c r="O28">
        <v>157741442</v>
      </c>
      <c r="P28">
        <v>490</v>
      </c>
      <c r="Q28">
        <v>92</v>
      </c>
      <c r="R28" t="s">
        <v>13157</v>
      </c>
      <c r="S28" t="s">
        <v>13158</v>
      </c>
      <c r="T28" t="s">
        <v>13159</v>
      </c>
      <c r="U28" t="s">
        <v>13166</v>
      </c>
      <c r="V28" t="s">
        <v>13285</v>
      </c>
      <c r="W28" s="3">
        <v>31.548288400000001</v>
      </c>
      <c r="X28" s="4">
        <v>4537957</v>
      </c>
      <c r="Y28" s="4" t="s">
        <v>27</v>
      </c>
      <c r="Z28" s="4" t="s">
        <v>19436</v>
      </c>
      <c r="AA28" s="4">
        <v>3</v>
      </c>
      <c r="AB28" s="4" t="s">
        <v>47</v>
      </c>
      <c r="AC28" s="4" t="s">
        <v>40</v>
      </c>
      <c r="AD28" s="4" t="s">
        <v>19343</v>
      </c>
      <c r="AE28" t="s">
        <v>19343</v>
      </c>
      <c r="AF28" s="8" t="s">
        <v>47</v>
      </c>
      <c r="AG28" s="8" t="s">
        <v>19343</v>
      </c>
    </row>
    <row r="29" spans="1:33" x14ac:dyDescent="0.25">
      <c r="A29">
        <v>152</v>
      </c>
      <c r="B29" t="s">
        <v>13292</v>
      </c>
      <c r="D29" t="s">
        <v>13293</v>
      </c>
      <c r="E29" t="s">
        <v>13293</v>
      </c>
      <c r="L29" t="s">
        <v>13294</v>
      </c>
      <c r="M29" t="s">
        <v>13292</v>
      </c>
      <c r="N29" t="s">
        <v>13295</v>
      </c>
      <c r="O29">
        <v>247966630</v>
      </c>
      <c r="P29">
        <v>426</v>
      </c>
      <c r="Q29">
        <v>148</v>
      </c>
      <c r="R29" t="s">
        <v>13157</v>
      </c>
      <c r="S29" t="s">
        <v>13158</v>
      </c>
      <c r="T29" t="s">
        <v>13159</v>
      </c>
      <c r="U29" t="s">
        <v>13166</v>
      </c>
      <c r="V29" t="s">
        <v>13292</v>
      </c>
      <c r="W29" s="3">
        <v>49.593325999999998</v>
      </c>
      <c r="X29" s="4">
        <v>4549145</v>
      </c>
      <c r="Y29" s="4" t="s">
        <v>27</v>
      </c>
      <c r="Z29" s="4" t="s">
        <v>19436</v>
      </c>
      <c r="AA29" s="4">
        <v>1</v>
      </c>
      <c r="AB29" s="4">
        <v>150</v>
      </c>
      <c r="AC29" s="4" t="s">
        <v>40</v>
      </c>
      <c r="AD29" s="4" t="s">
        <v>19343</v>
      </c>
      <c r="AE29" t="s">
        <v>19343</v>
      </c>
      <c r="AF29" s="8" t="s">
        <v>47</v>
      </c>
      <c r="AG29" s="8" t="s">
        <v>19344</v>
      </c>
    </row>
    <row r="30" spans="1:33" x14ac:dyDescent="0.25">
      <c r="A30">
        <v>1425</v>
      </c>
      <c r="B30" t="s">
        <v>13296</v>
      </c>
      <c r="D30">
        <v>2012</v>
      </c>
      <c r="E30" t="s">
        <v>13178</v>
      </c>
      <c r="F30" t="s">
        <v>369</v>
      </c>
      <c r="G30" t="s">
        <v>13171</v>
      </c>
      <c r="H30" t="s">
        <v>13297</v>
      </c>
      <c r="J30" t="s">
        <v>13261</v>
      </c>
      <c r="L30" t="s">
        <v>13298</v>
      </c>
      <c r="M30" t="s">
        <v>13296</v>
      </c>
      <c r="N30" t="s">
        <v>13299</v>
      </c>
      <c r="O30">
        <v>272898000</v>
      </c>
      <c r="P30">
        <v>250</v>
      </c>
      <c r="Q30">
        <v>162</v>
      </c>
      <c r="R30" t="s">
        <v>13157</v>
      </c>
      <c r="S30" t="s">
        <v>13158</v>
      </c>
      <c r="T30" t="s">
        <v>13159</v>
      </c>
      <c r="U30" t="s">
        <v>13183</v>
      </c>
      <c r="V30" t="s">
        <v>13296</v>
      </c>
      <c r="W30" s="3">
        <v>54.579599999999999</v>
      </c>
      <c r="X30" s="4">
        <v>4549438</v>
      </c>
      <c r="Y30" s="4" t="s">
        <v>27</v>
      </c>
      <c r="Z30" s="4" t="s">
        <v>19436</v>
      </c>
      <c r="AA30" s="4">
        <v>3</v>
      </c>
      <c r="AB30" s="4">
        <v>144</v>
      </c>
      <c r="AC30" s="4" t="s">
        <v>18936</v>
      </c>
      <c r="AD30" s="4" t="s">
        <v>19343</v>
      </c>
      <c r="AE30" t="s">
        <v>19343</v>
      </c>
      <c r="AF30" s="8" t="s">
        <v>47</v>
      </c>
      <c r="AG30" s="8" t="s">
        <v>19343</v>
      </c>
    </row>
    <row r="31" spans="1:33" x14ac:dyDescent="0.25">
      <c r="A31">
        <v>147</v>
      </c>
      <c r="B31" t="s">
        <v>13300</v>
      </c>
      <c r="D31" t="s">
        <v>13293</v>
      </c>
      <c r="E31" t="s">
        <v>13293</v>
      </c>
      <c r="L31" t="s">
        <v>13301</v>
      </c>
      <c r="M31" t="s">
        <v>13300</v>
      </c>
      <c r="N31" t="s">
        <v>13302</v>
      </c>
      <c r="O31">
        <v>308999675</v>
      </c>
      <c r="P31">
        <v>456</v>
      </c>
      <c r="Q31">
        <v>180</v>
      </c>
      <c r="R31" t="s">
        <v>13157</v>
      </c>
      <c r="S31" t="s">
        <v>13158</v>
      </c>
      <c r="T31" t="s">
        <v>13159</v>
      </c>
      <c r="U31" t="s">
        <v>13166</v>
      </c>
      <c r="V31" t="s">
        <v>13300</v>
      </c>
      <c r="W31" s="3">
        <v>61.799934999999998</v>
      </c>
      <c r="X31" s="4">
        <v>4554315</v>
      </c>
      <c r="Y31" s="4" t="s">
        <v>27</v>
      </c>
      <c r="Z31" s="4" t="s">
        <v>19434</v>
      </c>
      <c r="AA31" s="4" t="e">
        <v>#N/A</v>
      </c>
      <c r="AB31" s="4" t="s">
        <v>47</v>
      </c>
      <c r="AC31" s="4" t="s">
        <v>40</v>
      </c>
      <c r="AD31" s="4" t="s">
        <v>19343</v>
      </c>
      <c r="AE31" t="s">
        <v>19343</v>
      </c>
      <c r="AF31" s="8" t="s">
        <v>47</v>
      </c>
      <c r="AG31" s="8" t="s">
        <v>19343</v>
      </c>
    </row>
    <row r="32" spans="1:33" x14ac:dyDescent="0.25">
      <c r="A32">
        <v>854</v>
      </c>
      <c r="B32" t="s">
        <v>13303</v>
      </c>
      <c r="L32" t="s">
        <v>13304</v>
      </c>
      <c r="M32" t="s">
        <v>13303</v>
      </c>
      <c r="N32" t="s">
        <v>13305</v>
      </c>
      <c r="O32">
        <v>322574052</v>
      </c>
      <c r="P32">
        <v>302</v>
      </c>
      <c r="Q32">
        <v>145</v>
      </c>
      <c r="R32" t="s">
        <v>13157</v>
      </c>
      <c r="S32" t="s">
        <v>13158</v>
      </c>
      <c r="T32" t="s">
        <v>13159</v>
      </c>
      <c r="U32" t="s">
        <v>13242</v>
      </c>
      <c r="V32" t="s">
        <v>13303</v>
      </c>
      <c r="W32" s="3">
        <v>64.514810400000002</v>
      </c>
      <c r="X32" s="4">
        <v>4560578</v>
      </c>
      <c r="Y32" s="4" t="s">
        <v>27</v>
      </c>
      <c r="Z32" s="4" t="s">
        <v>19436</v>
      </c>
      <c r="AA32" s="4">
        <v>3</v>
      </c>
      <c r="AB32" s="4">
        <v>1158</v>
      </c>
      <c r="AC32" s="4" t="s">
        <v>40</v>
      </c>
      <c r="AD32" s="4" t="s">
        <v>19343</v>
      </c>
      <c r="AE32" t="s">
        <v>19343</v>
      </c>
      <c r="AF32" s="8" t="s">
        <v>47</v>
      </c>
      <c r="AG32" s="8" t="s">
        <v>19343</v>
      </c>
    </row>
    <row r="33" spans="1:33" x14ac:dyDescent="0.25">
      <c r="A33">
        <v>514</v>
      </c>
      <c r="B33" t="s">
        <v>13306</v>
      </c>
      <c r="L33" t="s">
        <v>13307</v>
      </c>
      <c r="M33" t="s">
        <v>13306</v>
      </c>
      <c r="N33" t="s">
        <v>13308</v>
      </c>
      <c r="O33">
        <v>782996000</v>
      </c>
      <c r="P33">
        <v>250</v>
      </c>
      <c r="Q33">
        <v>305</v>
      </c>
      <c r="R33" t="s">
        <v>13157</v>
      </c>
      <c r="S33" t="s">
        <v>13158</v>
      </c>
      <c r="T33" t="s">
        <v>13159</v>
      </c>
      <c r="U33" t="s">
        <v>13203</v>
      </c>
      <c r="V33" t="s">
        <v>13306</v>
      </c>
      <c r="W33" s="3">
        <v>156.5992</v>
      </c>
      <c r="X33" s="4">
        <v>4563023</v>
      </c>
      <c r="Y33" s="4" t="s">
        <v>27</v>
      </c>
      <c r="Z33" s="4" t="s">
        <v>19436</v>
      </c>
      <c r="AA33" s="4">
        <v>3</v>
      </c>
      <c r="AB33" s="4" t="s">
        <v>47</v>
      </c>
      <c r="AC33" s="4" t="s">
        <v>40</v>
      </c>
      <c r="AD33" s="4" t="s">
        <v>19343</v>
      </c>
      <c r="AE33" t="s">
        <v>19343</v>
      </c>
      <c r="AF33" s="8" t="s">
        <v>47</v>
      </c>
      <c r="AG33" s="8" t="s">
        <v>19343</v>
      </c>
    </row>
    <row r="34" spans="1:33" x14ac:dyDescent="0.25">
      <c r="A34">
        <v>434</v>
      </c>
      <c r="B34" t="s">
        <v>13309</v>
      </c>
      <c r="C34" t="s">
        <v>13310</v>
      </c>
      <c r="L34" t="s">
        <v>13311</v>
      </c>
      <c r="M34" t="s">
        <v>13309</v>
      </c>
      <c r="N34" t="s">
        <v>13312</v>
      </c>
      <c r="O34">
        <v>339603200</v>
      </c>
      <c r="P34">
        <v>200</v>
      </c>
      <c r="Q34">
        <v>222</v>
      </c>
      <c r="R34" t="s">
        <v>13157</v>
      </c>
      <c r="S34" t="s">
        <v>13158</v>
      </c>
      <c r="T34" t="s">
        <v>13159</v>
      </c>
      <c r="U34" t="s">
        <v>13203</v>
      </c>
      <c r="V34" t="s">
        <v>13309</v>
      </c>
      <c r="W34" s="3">
        <v>67.920640000000006</v>
      </c>
      <c r="X34" s="4">
        <v>4563623</v>
      </c>
      <c r="Y34" s="4" t="s">
        <v>27</v>
      </c>
      <c r="Z34" s="4" t="s">
        <v>19423</v>
      </c>
      <c r="AA34" s="4" t="e">
        <v>#N/A</v>
      </c>
      <c r="AB34" s="4">
        <v>783</v>
      </c>
      <c r="AC34" s="4" t="s">
        <v>40</v>
      </c>
      <c r="AD34" s="4" t="s">
        <v>19343</v>
      </c>
      <c r="AE34" t="s">
        <v>19343</v>
      </c>
      <c r="AF34" s="8" t="s">
        <v>47</v>
      </c>
      <c r="AG34" s="8" t="s">
        <v>19344</v>
      </c>
    </row>
    <row r="35" spans="1:33" x14ac:dyDescent="0.25">
      <c r="A35">
        <v>182</v>
      </c>
      <c r="B35" t="s">
        <v>13313</v>
      </c>
      <c r="C35" t="s">
        <v>13269</v>
      </c>
      <c r="D35" s="5" t="s">
        <v>13314</v>
      </c>
      <c r="E35" t="s">
        <v>13271</v>
      </c>
      <c r="F35" t="s">
        <v>13315</v>
      </c>
      <c r="G35" t="s">
        <v>13171</v>
      </c>
      <c r="K35" t="s">
        <v>13316</v>
      </c>
      <c r="L35" t="s">
        <v>13317</v>
      </c>
      <c r="M35" t="s">
        <v>13313</v>
      </c>
      <c r="N35" t="s">
        <v>13318</v>
      </c>
      <c r="O35">
        <v>217299100</v>
      </c>
      <c r="P35">
        <v>522</v>
      </c>
      <c r="Q35">
        <v>138</v>
      </c>
      <c r="R35" t="s">
        <v>13157</v>
      </c>
      <c r="S35" t="s">
        <v>13158</v>
      </c>
      <c r="T35" t="s">
        <v>13159</v>
      </c>
      <c r="U35" t="s">
        <v>13166</v>
      </c>
      <c r="V35" t="s">
        <v>13313</v>
      </c>
      <c r="W35" s="3">
        <v>43.459820000000001</v>
      </c>
      <c r="X35" s="4">
        <v>4566738</v>
      </c>
      <c r="Y35" s="4" t="s">
        <v>27</v>
      </c>
      <c r="Z35" s="4" t="s">
        <v>19436</v>
      </c>
      <c r="AA35" s="4">
        <v>1</v>
      </c>
      <c r="AB35" s="4">
        <v>254</v>
      </c>
      <c r="AC35" s="4" t="s">
        <v>18933</v>
      </c>
      <c r="AD35" s="4" t="s">
        <v>19343</v>
      </c>
      <c r="AE35" t="s">
        <v>19343</v>
      </c>
      <c r="AF35" s="8" t="s">
        <v>47</v>
      </c>
      <c r="AG35" s="8" t="s">
        <v>19344</v>
      </c>
    </row>
    <row r="36" spans="1:33" x14ac:dyDescent="0.25">
      <c r="A36">
        <v>734</v>
      </c>
      <c r="B36" t="s">
        <v>13319</v>
      </c>
      <c r="C36" t="s">
        <v>13320</v>
      </c>
      <c r="L36" t="s">
        <v>13321</v>
      </c>
      <c r="M36" t="s">
        <v>13319</v>
      </c>
      <c r="N36" t="s">
        <v>13322</v>
      </c>
      <c r="O36">
        <v>312347000</v>
      </c>
      <c r="P36">
        <v>250</v>
      </c>
      <c r="Q36">
        <v>115</v>
      </c>
      <c r="R36" t="s">
        <v>13157</v>
      </c>
      <c r="S36" t="s">
        <v>13158</v>
      </c>
      <c r="T36" t="s">
        <v>13159</v>
      </c>
      <c r="U36" t="s">
        <v>13203</v>
      </c>
      <c r="V36" t="s">
        <v>13319</v>
      </c>
      <c r="W36" s="3">
        <v>62.4694</v>
      </c>
      <c r="X36" s="4">
        <v>4576673</v>
      </c>
      <c r="Y36" s="4" t="s">
        <v>27</v>
      </c>
      <c r="Z36" s="4" t="s">
        <v>19436</v>
      </c>
      <c r="AA36" s="4">
        <v>1</v>
      </c>
      <c r="AB36" s="4">
        <v>1209</v>
      </c>
      <c r="AC36" s="4" t="s">
        <v>40</v>
      </c>
      <c r="AD36" s="4" t="s">
        <v>19343</v>
      </c>
      <c r="AE36" t="s">
        <v>19343</v>
      </c>
      <c r="AF36" s="8" t="s">
        <v>47</v>
      </c>
      <c r="AG36" s="8" t="s">
        <v>19344</v>
      </c>
    </row>
    <row r="37" spans="1:33" x14ac:dyDescent="0.25">
      <c r="A37">
        <v>1669</v>
      </c>
      <c r="B37" t="s">
        <v>13323</v>
      </c>
      <c r="C37" t="s">
        <v>248</v>
      </c>
      <c r="D37" s="5" t="s">
        <v>13324</v>
      </c>
      <c r="E37" t="s">
        <v>13221</v>
      </c>
      <c r="F37" t="s">
        <v>6322</v>
      </c>
      <c r="G37" t="s">
        <v>13171</v>
      </c>
      <c r="H37" t="s">
        <v>248</v>
      </c>
      <c r="I37" t="s">
        <v>248</v>
      </c>
      <c r="J37" t="s">
        <v>13222</v>
      </c>
      <c r="K37" t="s">
        <v>248</v>
      </c>
      <c r="L37" t="s">
        <v>13325</v>
      </c>
      <c r="M37" t="s">
        <v>13323</v>
      </c>
      <c r="N37" t="s">
        <v>13326</v>
      </c>
      <c r="O37">
        <v>294132188</v>
      </c>
      <c r="P37">
        <v>575</v>
      </c>
      <c r="Q37">
        <v>163</v>
      </c>
      <c r="R37" t="s">
        <v>13157</v>
      </c>
      <c r="S37" t="s">
        <v>13158</v>
      </c>
      <c r="T37" t="s">
        <v>13159</v>
      </c>
      <c r="U37" t="s">
        <v>13166</v>
      </c>
      <c r="V37" t="s">
        <v>13323</v>
      </c>
      <c r="W37" s="3">
        <v>58.826437599999998</v>
      </c>
      <c r="X37" s="4">
        <v>4579906</v>
      </c>
      <c r="Y37" s="4" t="s">
        <v>27</v>
      </c>
      <c r="Z37" s="4" t="s">
        <v>19436</v>
      </c>
      <c r="AA37" s="4">
        <v>3</v>
      </c>
      <c r="AB37" s="4">
        <v>182</v>
      </c>
      <c r="AC37" s="4" t="s">
        <v>40</v>
      </c>
      <c r="AD37" s="4" t="s">
        <v>19343</v>
      </c>
      <c r="AE37" t="s">
        <v>19343</v>
      </c>
      <c r="AF37" s="8" t="s">
        <v>47</v>
      </c>
      <c r="AG37" s="8" t="s">
        <v>19343</v>
      </c>
    </row>
    <row r="38" spans="1:33" x14ac:dyDescent="0.25">
      <c r="A38">
        <v>581</v>
      </c>
      <c r="B38" t="s">
        <v>13327</v>
      </c>
      <c r="L38" t="s">
        <v>13328</v>
      </c>
      <c r="M38" t="s">
        <v>13327</v>
      </c>
      <c r="N38" t="s">
        <v>13329</v>
      </c>
      <c r="O38">
        <v>337475750</v>
      </c>
      <c r="P38">
        <v>250</v>
      </c>
      <c r="Q38">
        <v>112</v>
      </c>
      <c r="R38" t="s">
        <v>13157</v>
      </c>
      <c r="S38" t="s">
        <v>13158</v>
      </c>
      <c r="T38" t="s">
        <v>13159</v>
      </c>
      <c r="U38" t="s">
        <v>13203</v>
      </c>
      <c r="V38" t="s">
        <v>13327</v>
      </c>
      <c r="W38" s="3">
        <v>67.495149999999995</v>
      </c>
      <c r="X38" s="4">
        <v>4582173</v>
      </c>
      <c r="Y38" s="4" t="s">
        <v>27</v>
      </c>
      <c r="Z38" s="4" t="s">
        <v>19436</v>
      </c>
      <c r="AA38" s="4">
        <v>3</v>
      </c>
      <c r="AB38" s="4">
        <v>182</v>
      </c>
      <c r="AC38" s="4" t="s">
        <v>40</v>
      </c>
      <c r="AD38" s="4" t="s">
        <v>19343</v>
      </c>
      <c r="AE38" t="s">
        <v>19343</v>
      </c>
      <c r="AF38" s="8" t="s">
        <v>47</v>
      </c>
      <c r="AG38" s="8" t="s">
        <v>19343</v>
      </c>
    </row>
    <row r="39" spans="1:33" x14ac:dyDescent="0.25">
      <c r="A39">
        <v>2158</v>
      </c>
      <c r="B39" t="s">
        <v>13330</v>
      </c>
      <c r="C39" t="s">
        <v>13331</v>
      </c>
      <c r="D39">
        <v>2018</v>
      </c>
      <c r="E39" t="s">
        <v>13332</v>
      </c>
      <c r="F39" t="s">
        <v>13333</v>
      </c>
      <c r="J39" t="s">
        <v>13334</v>
      </c>
      <c r="L39" t="s">
        <v>13335</v>
      </c>
      <c r="M39" t="s">
        <v>13330</v>
      </c>
      <c r="N39" t="s">
        <v>13336</v>
      </c>
      <c r="O39">
        <v>452056347</v>
      </c>
      <c r="P39">
        <v>386</v>
      </c>
      <c r="Q39">
        <v>284</v>
      </c>
      <c r="R39" t="s">
        <v>13157</v>
      </c>
      <c r="S39" t="s">
        <v>13158</v>
      </c>
      <c r="T39" t="s">
        <v>13159</v>
      </c>
      <c r="U39" t="s">
        <v>13166</v>
      </c>
      <c r="V39" t="s">
        <v>13330</v>
      </c>
      <c r="W39" s="3">
        <v>90.411269399999995</v>
      </c>
      <c r="X39" s="4">
        <v>4585500</v>
      </c>
      <c r="Y39" s="4" t="s">
        <v>27</v>
      </c>
      <c r="Z39" s="4" t="s">
        <v>19436</v>
      </c>
      <c r="AA39" s="4">
        <v>4</v>
      </c>
      <c r="AB39" s="4">
        <v>354</v>
      </c>
      <c r="AC39" s="4" t="s">
        <v>40</v>
      </c>
      <c r="AD39" s="4" t="s">
        <v>19343</v>
      </c>
      <c r="AE39" t="s">
        <v>19343</v>
      </c>
      <c r="AF39" s="8" t="s">
        <v>47</v>
      </c>
      <c r="AG39" s="8" t="s">
        <v>19343</v>
      </c>
    </row>
    <row r="40" spans="1:33" x14ac:dyDescent="0.25">
      <c r="A40">
        <v>117</v>
      </c>
      <c r="B40" t="s">
        <v>13337</v>
      </c>
      <c r="L40" t="s">
        <v>13338</v>
      </c>
      <c r="M40" t="s">
        <v>13337</v>
      </c>
      <c r="N40" t="s">
        <v>13339</v>
      </c>
      <c r="O40">
        <v>267989968</v>
      </c>
      <c r="P40">
        <v>302</v>
      </c>
      <c r="Q40">
        <v>115</v>
      </c>
      <c r="R40" t="s">
        <v>13157</v>
      </c>
      <c r="S40" t="s">
        <v>13158</v>
      </c>
      <c r="T40" t="s">
        <v>13159</v>
      </c>
      <c r="U40" t="s">
        <v>13242</v>
      </c>
      <c r="V40" t="s">
        <v>13337</v>
      </c>
      <c r="W40" s="3">
        <v>53.597993600000002</v>
      </c>
      <c r="X40" s="4">
        <v>4587010</v>
      </c>
      <c r="Y40" s="4" t="s">
        <v>27</v>
      </c>
      <c r="Z40" s="4" t="s">
        <v>19436</v>
      </c>
      <c r="AA40" s="4">
        <v>3</v>
      </c>
      <c r="AB40" s="4">
        <v>270</v>
      </c>
      <c r="AC40" s="4" t="s">
        <v>40</v>
      </c>
      <c r="AD40" s="4" t="s">
        <v>19343</v>
      </c>
      <c r="AE40" t="s">
        <v>19343</v>
      </c>
      <c r="AF40" s="8" t="s">
        <v>47</v>
      </c>
      <c r="AG40" s="8" t="s">
        <v>19343</v>
      </c>
    </row>
    <row r="41" spans="1:33" x14ac:dyDescent="0.25">
      <c r="A41">
        <v>2180</v>
      </c>
      <c r="B41" t="s">
        <v>13340</v>
      </c>
      <c r="C41" t="s">
        <v>13341</v>
      </c>
      <c r="D41" s="5" t="s">
        <v>13220</v>
      </c>
      <c r="E41" t="s">
        <v>13342</v>
      </c>
      <c r="G41" t="s">
        <v>13343</v>
      </c>
      <c r="L41" t="s">
        <v>13344</v>
      </c>
      <c r="M41" t="s">
        <v>13340</v>
      </c>
      <c r="N41" t="s">
        <v>13345</v>
      </c>
      <c r="O41">
        <v>362772056</v>
      </c>
      <c r="P41">
        <v>291</v>
      </c>
      <c r="Q41">
        <v>205</v>
      </c>
      <c r="R41" t="s">
        <v>13157</v>
      </c>
      <c r="S41" t="s">
        <v>13158</v>
      </c>
      <c r="T41" t="s">
        <v>13159</v>
      </c>
      <c r="U41" t="s">
        <v>13183</v>
      </c>
      <c r="V41" t="s">
        <v>13340</v>
      </c>
      <c r="W41" s="3">
        <v>72.554411200000004</v>
      </c>
      <c r="X41" s="4">
        <v>4589106</v>
      </c>
      <c r="Y41" s="4" t="s">
        <v>27</v>
      </c>
      <c r="Z41" s="4" t="s">
        <v>19436</v>
      </c>
      <c r="AA41" s="4">
        <v>1</v>
      </c>
      <c r="AB41" s="4" t="s">
        <v>47</v>
      </c>
      <c r="AC41" s="4" t="s">
        <v>40</v>
      </c>
      <c r="AD41" s="4" t="s">
        <v>19343</v>
      </c>
      <c r="AE41" t="s">
        <v>19343</v>
      </c>
      <c r="AF41" s="8" t="s">
        <v>47</v>
      </c>
      <c r="AG41" s="8" t="s">
        <v>19344</v>
      </c>
    </row>
    <row r="42" spans="1:33" x14ac:dyDescent="0.25">
      <c r="A42">
        <v>865</v>
      </c>
      <c r="B42" t="s">
        <v>13346</v>
      </c>
      <c r="L42" t="s">
        <v>13347</v>
      </c>
      <c r="M42" t="s">
        <v>13346</v>
      </c>
      <c r="N42" t="s">
        <v>13348</v>
      </c>
      <c r="O42">
        <v>408145148</v>
      </c>
      <c r="P42">
        <v>302</v>
      </c>
      <c r="Q42">
        <v>183</v>
      </c>
      <c r="R42" t="s">
        <v>13157</v>
      </c>
      <c r="S42" t="s">
        <v>13158</v>
      </c>
      <c r="T42" t="s">
        <v>13159</v>
      </c>
      <c r="U42" t="s">
        <v>13242</v>
      </c>
      <c r="V42" t="s">
        <v>13346</v>
      </c>
      <c r="W42" s="3">
        <v>81.629029599999996</v>
      </c>
      <c r="X42" s="4">
        <v>4592463</v>
      </c>
      <c r="Y42" s="4" t="s">
        <v>27</v>
      </c>
      <c r="Z42" s="4" t="s">
        <v>19436</v>
      </c>
      <c r="AA42" s="4">
        <v>1</v>
      </c>
      <c r="AB42" s="4" t="s">
        <v>47</v>
      </c>
      <c r="AC42" s="4" t="s">
        <v>40</v>
      </c>
      <c r="AD42" s="4" t="s">
        <v>19343</v>
      </c>
      <c r="AE42" t="s">
        <v>19343</v>
      </c>
      <c r="AF42" s="8" t="s">
        <v>47</v>
      </c>
      <c r="AG42" s="8" t="s">
        <v>19344</v>
      </c>
    </row>
    <row r="43" spans="1:33" x14ac:dyDescent="0.25">
      <c r="A43">
        <v>429</v>
      </c>
      <c r="B43" t="s">
        <v>13349</v>
      </c>
      <c r="C43" t="s">
        <v>13350</v>
      </c>
      <c r="L43" t="s">
        <v>13351</v>
      </c>
      <c r="M43" t="s">
        <v>13349</v>
      </c>
      <c r="N43" t="s">
        <v>13352</v>
      </c>
      <c r="O43">
        <v>415092000</v>
      </c>
      <c r="P43">
        <v>200</v>
      </c>
      <c r="Q43">
        <v>278</v>
      </c>
      <c r="R43" t="s">
        <v>13157</v>
      </c>
      <c r="S43" t="s">
        <v>13158</v>
      </c>
      <c r="T43" t="s">
        <v>13159</v>
      </c>
      <c r="U43" t="s">
        <v>13203</v>
      </c>
      <c r="V43" t="s">
        <v>13349</v>
      </c>
      <c r="W43" s="3">
        <v>83.0184</v>
      </c>
      <c r="X43" s="4">
        <v>4599927</v>
      </c>
      <c r="Y43" s="4" t="s">
        <v>27</v>
      </c>
      <c r="Z43" s="4" t="s">
        <v>19436</v>
      </c>
      <c r="AA43" s="4">
        <v>2</v>
      </c>
      <c r="AB43" s="4">
        <v>102</v>
      </c>
      <c r="AC43" s="4" t="s">
        <v>40</v>
      </c>
      <c r="AD43" s="4" t="s">
        <v>19343</v>
      </c>
      <c r="AE43" t="s">
        <v>19343</v>
      </c>
      <c r="AF43" s="8" t="s">
        <v>47</v>
      </c>
      <c r="AG43" s="8" t="s">
        <v>19343</v>
      </c>
    </row>
    <row r="44" spans="1:33" x14ac:dyDescent="0.25">
      <c r="A44">
        <v>1658</v>
      </c>
      <c r="B44" t="s">
        <v>13353</v>
      </c>
      <c r="C44" t="s">
        <v>248</v>
      </c>
      <c r="D44" t="s">
        <v>13354</v>
      </c>
      <c r="E44" t="s">
        <v>13221</v>
      </c>
      <c r="F44" t="s">
        <v>40</v>
      </c>
      <c r="G44" t="s">
        <v>13171</v>
      </c>
      <c r="H44" t="s">
        <v>248</v>
      </c>
      <c r="I44" t="s">
        <v>248</v>
      </c>
      <c r="J44" t="s">
        <v>13222</v>
      </c>
      <c r="K44" t="s">
        <v>248</v>
      </c>
      <c r="L44" t="s">
        <v>13355</v>
      </c>
      <c r="M44" t="s">
        <v>13353</v>
      </c>
      <c r="N44" t="s">
        <v>13356</v>
      </c>
      <c r="O44">
        <v>309413700</v>
      </c>
      <c r="P44">
        <v>598</v>
      </c>
      <c r="Q44">
        <v>173</v>
      </c>
      <c r="R44" t="s">
        <v>13157</v>
      </c>
      <c r="S44" t="s">
        <v>13158</v>
      </c>
      <c r="T44" t="s">
        <v>13159</v>
      </c>
      <c r="U44" t="s">
        <v>13166</v>
      </c>
      <c r="V44" t="s">
        <v>13353</v>
      </c>
      <c r="W44" s="3">
        <v>61.882739999999998</v>
      </c>
      <c r="X44" s="4">
        <v>4600196</v>
      </c>
      <c r="Y44" s="4" t="s">
        <v>27</v>
      </c>
      <c r="Z44" s="4" t="s">
        <v>19436</v>
      </c>
      <c r="AA44" s="4">
        <v>1</v>
      </c>
      <c r="AB44" s="4" t="s">
        <v>47</v>
      </c>
      <c r="AC44" s="4" t="s">
        <v>40</v>
      </c>
      <c r="AD44" s="4" t="s">
        <v>19343</v>
      </c>
      <c r="AE44" t="s">
        <v>19343</v>
      </c>
      <c r="AF44" s="8" t="s">
        <v>47</v>
      </c>
      <c r="AG44" s="8" t="s">
        <v>19344</v>
      </c>
    </row>
    <row r="45" spans="1:33" x14ac:dyDescent="0.25">
      <c r="A45">
        <v>1526</v>
      </c>
      <c r="B45" t="s">
        <v>13357</v>
      </c>
      <c r="D45">
        <v>2016</v>
      </c>
      <c r="E45" t="s">
        <v>13358</v>
      </c>
      <c r="F45" t="s">
        <v>6774</v>
      </c>
      <c r="G45" t="s">
        <v>13171</v>
      </c>
      <c r="H45" t="s">
        <v>1097</v>
      </c>
      <c r="I45">
        <v>61</v>
      </c>
      <c r="J45" t="s">
        <v>13359</v>
      </c>
      <c r="L45" t="s">
        <v>13360</v>
      </c>
      <c r="M45" t="s">
        <v>13357</v>
      </c>
      <c r="N45" t="s">
        <v>13361</v>
      </c>
      <c r="O45">
        <v>796760968</v>
      </c>
      <c r="P45">
        <v>430</v>
      </c>
      <c r="Q45">
        <v>493</v>
      </c>
      <c r="R45" t="s">
        <v>13157</v>
      </c>
      <c r="S45" t="s">
        <v>13158</v>
      </c>
      <c r="T45" t="s">
        <v>13159</v>
      </c>
      <c r="U45" t="s">
        <v>13166</v>
      </c>
      <c r="V45" t="s">
        <v>13357</v>
      </c>
      <c r="W45" s="3">
        <v>159.35219359999999</v>
      </c>
      <c r="X45" s="4">
        <v>4601031</v>
      </c>
      <c r="Y45" s="4" t="s">
        <v>27</v>
      </c>
      <c r="Z45" s="4" t="s">
        <v>19414</v>
      </c>
      <c r="AA45" s="4" t="e">
        <v>#N/A</v>
      </c>
      <c r="AB45" s="4">
        <v>56</v>
      </c>
      <c r="AC45" s="4" t="s">
        <v>40</v>
      </c>
      <c r="AD45" s="4" t="s">
        <v>19343</v>
      </c>
      <c r="AE45" t="s">
        <v>19343</v>
      </c>
      <c r="AF45" s="8" t="s">
        <v>47</v>
      </c>
      <c r="AG45" s="8" t="s">
        <v>19344</v>
      </c>
    </row>
    <row r="46" spans="1:33" x14ac:dyDescent="0.25">
      <c r="A46">
        <v>279</v>
      </c>
      <c r="B46" t="s">
        <v>13362</v>
      </c>
      <c r="C46" t="s">
        <v>13363</v>
      </c>
      <c r="D46" t="s">
        <v>13214</v>
      </c>
      <c r="E46" t="s">
        <v>13215</v>
      </c>
      <c r="F46" t="s">
        <v>13216</v>
      </c>
      <c r="G46" t="s">
        <v>13171</v>
      </c>
      <c r="K46" t="s">
        <v>13216</v>
      </c>
      <c r="L46" t="s">
        <v>13364</v>
      </c>
      <c r="M46" t="s">
        <v>13362</v>
      </c>
      <c r="N46" t="s">
        <v>13365</v>
      </c>
      <c r="O46">
        <v>510723000</v>
      </c>
      <c r="P46">
        <v>200</v>
      </c>
      <c r="Q46">
        <v>348</v>
      </c>
      <c r="R46" t="s">
        <v>13157</v>
      </c>
      <c r="S46" t="s">
        <v>13158</v>
      </c>
      <c r="T46" t="s">
        <v>13159</v>
      </c>
      <c r="U46" t="s">
        <v>13203</v>
      </c>
      <c r="V46" t="s">
        <v>13362</v>
      </c>
      <c r="W46" s="3">
        <v>102.1446</v>
      </c>
      <c r="X46" s="4">
        <v>4601910</v>
      </c>
      <c r="Y46" s="4" t="s">
        <v>27</v>
      </c>
      <c r="Z46" s="4" t="s">
        <v>19436</v>
      </c>
      <c r="AA46" s="4">
        <v>2</v>
      </c>
      <c r="AB46" s="4">
        <v>97</v>
      </c>
      <c r="AC46" s="4" t="s">
        <v>40</v>
      </c>
      <c r="AD46" s="4" t="s">
        <v>19343</v>
      </c>
      <c r="AE46" t="s">
        <v>19343</v>
      </c>
      <c r="AF46" s="8" t="s">
        <v>47</v>
      </c>
      <c r="AG46" s="8" t="s">
        <v>19343</v>
      </c>
    </row>
    <row r="47" spans="1:33" x14ac:dyDescent="0.25">
      <c r="A47">
        <v>1016</v>
      </c>
      <c r="B47" t="s">
        <v>13366</v>
      </c>
      <c r="C47">
        <v>55590</v>
      </c>
      <c r="D47" t="s">
        <v>13367</v>
      </c>
      <c r="E47" t="s">
        <v>13368</v>
      </c>
      <c r="F47" t="s">
        <v>13170</v>
      </c>
      <c r="G47" t="s">
        <v>13171</v>
      </c>
      <c r="H47" t="s">
        <v>13172</v>
      </c>
      <c r="J47" t="s">
        <v>13173</v>
      </c>
      <c r="K47" t="s">
        <v>13369</v>
      </c>
      <c r="L47" t="s">
        <v>13370</v>
      </c>
      <c r="M47" t="s">
        <v>13366</v>
      </c>
      <c r="N47" t="s">
        <v>13371</v>
      </c>
      <c r="O47">
        <v>408385835</v>
      </c>
      <c r="P47">
        <v>191</v>
      </c>
      <c r="Q47">
        <v>166</v>
      </c>
      <c r="R47" t="s">
        <v>13157</v>
      </c>
      <c r="S47" t="s">
        <v>13158</v>
      </c>
      <c r="T47" t="s">
        <v>13159</v>
      </c>
      <c r="U47" t="s">
        <v>13183</v>
      </c>
      <c r="V47" t="s">
        <v>13366</v>
      </c>
      <c r="W47" s="3">
        <v>81.677166999999997</v>
      </c>
      <c r="X47" s="4">
        <v>4604251</v>
      </c>
      <c r="Y47" s="4" t="s">
        <v>27</v>
      </c>
      <c r="Z47" s="4" t="s">
        <v>19411</v>
      </c>
      <c r="AA47" s="4" t="e">
        <v>#N/A</v>
      </c>
      <c r="AB47" s="4" t="s">
        <v>47</v>
      </c>
      <c r="AC47" s="4" t="s">
        <v>40</v>
      </c>
      <c r="AD47" s="4" t="s">
        <v>19343</v>
      </c>
      <c r="AE47" t="s">
        <v>19343</v>
      </c>
      <c r="AF47" s="8" t="s">
        <v>47</v>
      </c>
      <c r="AG47" s="8" t="s">
        <v>19344</v>
      </c>
    </row>
    <row r="48" spans="1:33" x14ac:dyDescent="0.25">
      <c r="A48">
        <v>30</v>
      </c>
      <c r="B48" t="s">
        <v>13372</v>
      </c>
      <c r="M48" t="s">
        <v>13372</v>
      </c>
      <c r="N48" t="s">
        <v>13373</v>
      </c>
      <c r="O48">
        <v>1365141966</v>
      </c>
      <c r="P48">
        <v>341</v>
      </c>
      <c r="Q48">
        <v>827</v>
      </c>
      <c r="R48" t="s">
        <v>13157</v>
      </c>
      <c r="S48" t="s">
        <v>13158</v>
      </c>
      <c r="T48" t="s">
        <v>13159</v>
      </c>
      <c r="U48" t="s">
        <v>13166</v>
      </c>
      <c r="V48" t="s">
        <v>13372</v>
      </c>
      <c r="W48" s="3">
        <v>273.02839319999998</v>
      </c>
      <c r="X48" s="4">
        <v>4605880</v>
      </c>
      <c r="Y48" s="4" t="s">
        <v>27</v>
      </c>
      <c r="Z48" s="4" t="s">
        <v>19436</v>
      </c>
      <c r="AA48" s="4">
        <v>2</v>
      </c>
      <c r="AB48" s="4">
        <v>78</v>
      </c>
      <c r="AC48" s="4" t="s">
        <v>18936</v>
      </c>
      <c r="AD48" s="4" t="s">
        <v>19343</v>
      </c>
      <c r="AE48" t="s">
        <v>19343</v>
      </c>
      <c r="AF48" s="8" t="s">
        <v>19369</v>
      </c>
      <c r="AG48" s="8" t="s">
        <v>19343</v>
      </c>
    </row>
    <row r="49" spans="1:33" x14ac:dyDescent="0.25">
      <c r="A49">
        <v>454</v>
      </c>
      <c r="B49" t="s">
        <v>13374</v>
      </c>
      <c r="C49" t="s">
        <v>13375</v>
      </c>
      <c r="L49" t="s">
        <v>13376</v>
      </c>
      <c r="M49" t="s">
        <v>13374</v>
      </c>
      <c r="N49" t="s">
        <v>13377</v>
      </c>
      <c r="O49">
        <v>400419800</v>
      </c>
      <c r="P49">
        <v>200</v>
      </c>
      <c r="Q49">
        <v>265</v>
      </c>
      <c r="R49" t="s">
        <v>13157</v>
      </c>
      <c r="S49" t="s">
        <v>13158</v>
      </c>
      <c r="T49" t="s">
        <v>13159</v>
      </c>
      <c r="U49" t="s">
        <v>13203</v>
      </c>
      <c r="V49" t="s">
        <v>13374</v>
      </c>
      <c r="W49" s="3">
        <v>80.083960000000005</v>
      </c>
      <c r="X49" s="4">
        <v>4606276</v>
      </c>
      <c r="Y49" s="4" t="s">
        <v>27</v>
      </c>
      <c r="Z49" s="4" t="s">
        <v>19436</v>
      </c>
      <c r="AA49" s="4">
        <v>2</v>
      </c>
      <c r="AB49" s="4">
        <v>104</v>
      </c>
      <c r="AC49" s="4" t="s">
        <v>40</v>
      </c>
      <c r="AD49" s="4" t="s">
        <v>19343</v>
      </c>
      <c r="AE49" t="s">
        <v>19343</v>
      </c>
      <c r="AF49" s="8" t="s">
        <v>47</v>
      </c>
      <c r="AG49" s="8" t="s">
        <v>19343</v>
      </c>
    </row>
    <row r="50" spans="1:33" x14ac:dyDescent="0.25">
      <c r="A50">
        <v>292</v>
      </c>
      <c r="B50" t="s">
        <v>13378</v>
      </c>
      <c r="C50" t="s">
        <v>13379</v>
      </c>
      <c r="D50" t="s">
        <v>13214</v>
      </c>
      <c r="E50" t="s">
        <v>13215</v>
      </c>
      <c r="F50" t="s">
        <v>13216</v>
      </c>
      <c r="G50" t="s">
        <v>13171</v>
      </c>
      <c r="K50" t="s">
        <v>13216</v>
      </c>
      <c r="L50" t="s">
        <v>13380</v>
      </c>
      <c r="M50" t="s">
        <v>13378</v>
      </c>
      <c r="N50" t="s">
        <v>13381</v>
      </c>
      <c r="O50">
        <v>506920000</v>
      </c>
      <c r="P50">
        <v>200</v>
      </c>
      <c r="Q50">
        <v>350</v>
      </c>
      <c r="R50" t="s">
        <v>13157</v>
      </c>
      <c r="S50" t="s">
        <v>13158</v>
      </c>
      <c r="T50" t="s">
        <v>13159</v>
      </c>
      <c r="U50" t="s">
        <v>13203</v>
      </c>
      <c r="V50" t="s">
        <v>13378</v>
      </c>
      <c r="W50" s="3">
        <v>101.384</v>
      </c>
      <c r="X50" s="4">
        <v>4606459</v>
      </c>
      <c r="Y50" s="4" t="s">
        <v>27</v>
      </c>
      <c r="Z50" s="4" t="s">
        <v>19436</v>
      </c>
      <c r="AA50" s="4">
        <v>2</v>
      </c>
      <c r="AB50" s="4">
        <v>104</v>
      </c>
      <c r="AC50" s="4" t="s">
        <v>40</v>
      </c>
      <c r="AD50" s="4" t="s">
        <v>19343</v>
      </c>
      <c r="AE50" t="s">
        <v>19343</v>
      </c>
      <c r="AF50" s="8" t="s">
        <v>47</v>
      </c>
      <c r="AG50" s="8" t="s">
        <v>19343</v>
      </c>
    </row>
    <row r="51" spans="1:33" x14ac:dyDescent="0.25">
      <c r="A51">
        <v>406</v>
      </c>
      <c r="B51" t="s">
        <v>13382</v>
      </c>
      <c r="C51" t="s">
        <v>13383</v>
      </c>
      <c r="D51" t="s">
        <v>13214</v>
      </c>
      <c r="E51" t="s">
        <v>13215</v>
      </c>
      <c r="F51" t="s">
        <v>13216</v>
      </c>
      <c r="G51" t="s">
        <v>13171</v>
      </c>
      <c r="K51" t="s">
        <v>13216</v>
      </c>
      <c r="L51" t="s">
        <v>13384</v>
      </c>
      <c r="M51" t="s">
        <v>13382</v>
      </c>
      <c r="N51" t="s">
        <v>13385</v>
      </c>
      <c r="O51">
        <v>512762400</v>
      </c>
      <c r="P51">
        <v>200</v>
      </c>
      <c r="Q51">
        <v>352</v>
      </c>
      <c r="R51" t="s">
        <v>13157</v>
      </c>
      <c r="S51" t="s">
        <v>13158</v>
      </c>
      <c r="T51" t="s">
        <v>13159</v>
      </c>
      <c r="U51" t="s">
        <v>13203</v>
      </c>
      <c r="V51" t="s">
        <v>13382</v>
      </c>
      <c r="W51" s="3">
        <v>102.55248</v>
      </c>
      <c r="X51" s="4">
        <v>4607543</v>
      </c>
      <c r="Y51" s="4" t="s">
        <v>27</v>
      </c>
      <c r="Z51" s="4" t="s">
        <v>19436</v>
      </c>
      <c r="AA51" s="4">
        <v>3</v>
      </c>
      <c r="AB51" s="4">
        <v>114</v>
      </c>
      <c r="AC51" s="4" t="s">
        <v>40</v>
      </c>
      <c r="AD51" s="4" t="s">
        <v>19343</v>
      </c>
      <c r="AE51" t="s">
        <v>19343</v>
      </c>
      <c r="AF51" s="8" t="s">
        <v>47</v>
      </c>
      <c r="AG51" s="8" t="s">
        <v>19343</v>
      </c>
    </row>
    <row r="52" spans="1:33" x14ac:dyDescent="0.25">
      <c r="A52">
        <v>1480</v>
      </c>
      <c r="B52" t="s">
        <v>13386</v>
      </c>
      <c r="C52" t="s">
        <v>13387</v>
      </c>
      <c r="D52">
        <v>2013</v>
      </c>
      <c r="E52" t="s">
        <v>13287</v>
      </c>
      <c r="F52" t="s">
        <v>3689</v>
      </c>
      <c r="G52" t="s">
        <v>13171</v>
      </c>
      <c r="H52" t="s">
        <v>13288</v>
      </c>
      <c r="J52" t="s">
        <v>13289</v>
      </c>
      <c r="L52" t="s">
        <v>13388</v>
      </c>
      <c r="M52" t="s">
        <v>13386</v>
      </c>
      <c r="N52" t="s">
        <v>13389</v>
      </c>
      <c r="O52">
        <v>127027152</v>
      </c>
      <c r="P52">
        <v>486</v>
      </c>
      <c r="Q52">
        <v>74</v>
      </c>
      <c r="R52" t="s">
        <v>13157</v>
      </c>
      <c r="S52" t="s">
        <v>13158</v>
      </c>
      <c r="T52" t="s">
        <v>13159</v>
      </c>
      <c r="U52" t="s">
        <v>13166</v>
      </c>
      <c r="V52" t="s">
        <v>13386</v>
      </c>
      <c r="W52" s="3">
        <v>25.4054304</v>
      </c>
      <c r="X52" s="4">
        <v>4610140</v>
      </c>
      <c r="Y52" s="4" t="s">
        <v>27</v>
      </c>
      <c r="Z52" s="4" t="s">
        <v>19430</v>
      </c>
      <c r="AA52" s="4" t="e">
        <v>#N/A</v>
      </c>
      <c r="AB52" s="4">
        <v>526</v>
      </c>
      <c r="AC52" s="4" t="s">
        <v>19218</v>
      </c>
      <c r="AD52" s="4" t="s">
        <v>19343</v>
      </c>
      <c r="AE52" t="s">
        <v>19343</v>
      </c>
      <c r="AF52" s="8" t="s">
        <v>47</v>
      </c>
      <c r="AG52" s="8" t="s">
        <v>19344</v>
      </c>
    </row>
    <row r="53" spans="1:33" x14ac:dyDescent="0.25">
      <c r="A53">
        <v>1273</v>
      </c>
      <c r="B53" t="s">
        <v>13390</v>
      </c>
      <c r="D53" s="5" t="s">
        <v>13391</v>
      </c>
      <c r="E53" t="s">
        <v>13392</v>
      </c>
      <c r="F53" t="s">
        <v>369</v>
      </c>
      <c r="G53" t="s">
        <v>13171</v>
      </c>
      <c r="H53" t="s">
        <v>40</v>
      </c>
      <c r="J53" t="s">
        <v>10272</v>
      </c>
      <c r="L53" t="s">
        <v>13393</v>
      </c>
      <c r="M53" t="s">
        <v>13390</v>
      </c>
      <c r="N53" t="s">
        <v>13394</v>
      </c>
      <c r="O53">
        <v>398852601</v>
      </c>
      <c r="P53">
        <v>474</v>
      </c>
      <c r="Q53">
        <v>218</v>
      </c>
      <c r="R53" t="s">
        <v>13157</v>
      </c>
      <c r="S53" t="s">
        <v>13158</v>
      </c>
      <c r="T53" t="s">
        <v>13159</v>
      </c>
      <c r="U53" t="s">
        <v>13166</v>
      </c>
      <c r="V53" t="s">
        <v>13390</v>
      </c>
      <c r="W53" s="3">
        <v>79.770520200000007</v>
      </c>
      <c r="X53" s="4">
        <v>4610395</v>
      </c>
      <c r="Y53" s="4" t="s">
        <v>27</v>
      </c>
      <c r="Z53" s="4" t="s">
        <v>19436</v>
      </c>
      <c r="AA53" s="4">
        <v>1</v>
      </c>
      <c r="AB53" s="4" t="s">
        <v>47</v>
      </c>
      <c r="AC53" s="4" t="s">
        <v>40</v>
      </c>
      <c r="AD53" s="4" t="s">
        <v>19343</v>
      </c>
      <c r="AE53" t="s">
        <v>19343</v>
      </c>
      <c r="AF53" s="8" t="s">
        <v>47</v>
      </c>
      <c r="AG53" s="8" t="s">
        <v>19344</v>
      </c>
    </row>
    <row r="54" spans="1:33" x14ac:dyDescent="0.25">
      <c r="A54">
        <v>1407</v>
      </c>
      <c r="B54" t="s">
        <v>13395</v>
      </c>
      <c r="D54">
        <v>2014</v>
      </c>
      <c r="E54" t="s">
        <v>13178</v>
      </c>
      <c r="F54" t="s">
        <v>6322</v>
      </c>
      <c r="G54" t="s">
        <v>13171</v>
      </c>
      <c r="H54" t="s">
        <v>13396</v>
      </c>
      <c r="J54" t="s">
        <v>13261</v>
      </c>
      <c r="L54" t="s">
        <v>13397</v>
      </c>
      <c r="M54" t="s">
        <v>13395</v>
      </c>
      <c r="N54" t="s">
        <v>13398</v>
      </c>
      <c r="O54">
        <v>314735500</v>
      </c>
      <c r="P54">
        <v>250</v>
      </c>
      <c r="Q54">
        <v>186</v>
      </c>
      <c r="R54" t="s">
        <v>13157</v>
      </c>
      <c r="S54" t="s">
        <v>13158</v>
      </c>
      <c r="T54" t="s">
        <v>13159</v>
      </c>
      <c r="U54" t="s">
        <v>13183</v>
      </c>
      <c r="V54" t="s">
        <v>13395</v>
      </c>
      <c r="W54" s="3">
        <v>62.947099999999999</v>
      </c>
      <c r="X54" s="4">
        <v>4611280</v>
      </c>
      <c r="Y54" s="4" t="s">
        <v>27</v>
      </c>
      <c r="Z54" s="4" t="s">
        <v>19436</v>
      </c>
      <c r="AA54" s="4">
        <v>1</v>
      </c>
      <c r="AB54" s="4" t="s">
        <v>47</v>
      </c>
      <c r="AC54" s="4" t="s">
        <v>18949</v>
      </c>
      <c r="AD54" s="4" t="s">
        <v>19343</v>
      </c>
      <c r="AE54" t="s">
        <v>19343</v>
      </c>
      <c r="AF54" s="8" t="s">
        <v>19372</v>
      </c>
      <c r="AG54" s="8" t="s">
        <v>19344</v>
      </c>
    </row>
    <row r="55" spans="1:33" x14ac:dyDescent="0.25">
      <c r="A55">
        <v>428</v>
      </c>
      <c r="B55" t="s">
        <v>13399</v>
      </c>
      <c r="C55" t="s">
        <v>13400</v>
      </c>
      <c r="L55" t="s">
        <v>13401</v>
      </c>
      <c r="M55" t="s">
        <v>13399</v>
      </c>
      <c r="N55" t="s">
        <v>13402</v>
      </c>
      <c r="O55">
        <v>416933400</v>
      </c>
      <c r="P55">
        <v>200</v>
      </c>
      <c r="Q55">
        <v>279</v>
      </c>
      <c r="R55" t="s">
        <v>13157</v>
      </c>
      <c r="S55" t="s">
        <v>13158</v>
      </c>
      <c r="T55" t="s">
        <v>13159</v>
      </c>
      <c r="U55" t="s">
        <v>13203</v>
      </c>
      <c r="V55" t="s">
        <v>13399</v>
      </c>
      <c r="W55" s="3">
        <v>83.386679999999998</v>
      </c>
      <c r="X55" s="4">
        <v>4612254</v>
      </c>
      <c r="Y55" s="4" t="s">
        <v>27</v>
      </c>
      <c r="Z55" s="4" t="s">
        <v>19436</v>
      </c>
      <c r="AA55" s="4">
        <v>1</v>
      </c>
      <c r="AB55" s="4" t="s">
        <v>47</v>
      </c>
      <c r="AC55" s="4" t="s">
        <v>40</v>
      </c>
      <c r="AD55" s="4" t="s">
        <v>19343</v>
      </c>
      <c r="AE55" t="s">
        <v>19343</v>
      </c>
      <c r="AF55" s="8" t="s">
        <v>47</v>
      </c>
      <c r="AG55" s="8" t="s">
        <v>19344</v>
      </c>
    </row>
    <row r="56" spans="1:33" x14ac:dyDescent="0.25">
      <c r="A56">
        <v>299</v>
      </c>
      <c r="B56" t="s">
        <v>13403</v>
      </c>
      <c r="C56" t="s">
        <v>13404</v>
      </c>
      <c r="D56" t="s">
        <v>13214</v>
      </c>
      <c r="E56" t="s">
        <v>13215</v>
      </c>
      <c r="F56" t="s">
        <v>13216</v>
      </c>
      <c r="G56" t="s">
        <v>13171</v>
      </c>
      <c r="K56" t="s">
        <v>13216</v>
      </c>
      <c r="L56" t="s">
        <v>13405</v>
      </c>
      <c r="M56" t="s">
        <v>13403</v>
      </c>
      <c r="N56" t="s">
        <v>13406</v>
      </c>
      <c r="O56">
        <v>518336600</v>
      </c>
      <c r="P56">
        <v>200</v>
      </c>
      <c r="Q56">
        <v>358</v>
      </c>
      <c r="R56" t="s">
        <v>13157</v>
      </c>
      <c r="S56" t="s">
        <v>13158</v>
      </c>
      <c r="T56" t="s">
        <v>13159</v>
      </c>
      <c r="U56" t="s">
        <v>13203</v>
      </c>
      <c r="V56" t="s">
        <v>13403</v>
      </c>
      <c r="W56" s="3">
        <v>103.66732</v>
      </c>
      <c r="X56" s="4">
        <v>4613792</v>
      </c>
      <c r="Y56" s="4" t="s">
        <v>27</v>
      </c>
      <c r="Z56" s="4" t="s">
        <v>19436</v>
      </c>
      <c r="AA56" s="4">
        <v>3</v>
      </c>
      <c r="AB56" s="4">
        <v>144</v>
      </c>
      <c r="AC56" s="4" t="s">
        <v>40</v>
      </c>
      <c r="AD56" s="4" t="s">
        <v>19343</v>
      </c>
      <c r="AE56" t="s">
        <v>19343</v>
      </c>
      <c r="AF56" s="8" t="s">
        <v>47</v>
      </c>
      <c r="AG56" s="8" t="s">
        <v>19343</v>
      </c>
    </row>
    <row r="57" spans="1:33" x14ac:dyDescent="0.25">
      <c r="A57">
        <v>378</v>
      </c>
      <c r="B57" t="s">
        <v>13407</v>
      </c>
      <c r="C57" t="s">
        <v>13408</v>
      </c>
      <c r="D57" t="s">
        <v>13214</v>
      </c>
      <c r="E57" t="s">
        <v>13215</v>
      </c>
      <c r="F57" t="s">
        <v>13216</v>
      </c>
      <c r="G57" t="s">
        <v>13171</v>
      </c>
      <c r="K57" t="s">
        <v>13216</v>
      </c>
      <c r="L57" t="s">
        <v>13409</v>
      </c>
      <c r="M57" t="s">
        <v>13407</v>
      </c>
      <c r="N57" t="s">
        <v>13410</v>
      </c>
      <c r="O57">
        <v>578786400</v>
      </c>
      <c r="P57">
        <v>200</v>
      </c>
      <c r="Q57">
        <v>395</v>
      </c>
      <c r="R57" t="s">
        <v>13157</v>
      </c>
      <c r="S57" t="s">
        <v>13158</v>
      </c>
      <c r="T57" t="s">
        <v>13159</v>
      </c>
      <c r="U57" t="s">
        <v>13203</v>
      </c>
      <c r="V57" t="s">
        <v>13407</v>
      </c>
      <c r="W57" s="3">
        <v>115.75727999999999</v>
      </c>
      <c r="X57" s="4">
        <v>4615775</v>
      </c>
      <c r="Y57" s="4" t="s">
        <v>27</v>
      </c>
      <c r="Z57" s="4" t="s">
        <v>19436</v>
      </c>
      <c r="AA57" s="4">
        <v>1</v>
      </c>
      <c r="AB57" s="4">
        <v>758</v>
      </c>
      <c r="AC57" s="4" t="s">
        <v>40</v>
      </c>
      <c r="AD57" s="4" t="s">
        <v>19343</v>
      </c>
      <c r="AE57" t="s">
        <v>19343</v>
      </c>
      <c r="AF57" s="8" t="s">
        <v>47</v>
      </c>
      <c r="AG57" s="8" t="s">
        <v>19344</v>
      </c>
    </row>
    <row r="58" spans="1:33" x14ac:dyDescent="0.25">
      <c r="A58">
        <v>75</v>
      </c>
      <c r="B58" t="s">
        <v>13411</v>
      </c>
      <c r="E58" t="s">
        <v>13215</v>
      </c>
      <c r="L58" t="s">
        <v>13412</v>
      </c>
      <c r="M58" t="s">
        <v>13411</v>
      </c>
      <c r="N58" t="s">
        <v>13413</v>
      </c>
      <c r="O58">
        <v>199778727</v>
      </c>
      <c r="P58">
        <v>274</v>
      </c>
      <c r="Q58">
        <v>109</v>
      </c>
      <c r="R58" t="s">
        <v>13157</v>
      </c>
      <c r="S58" t="s">
        <v>13158</v>
      </c>
      <c r="T58" t="s">
        <v>13159</v>
      </c>
      <c r="U58" t="s">
        <v>13166</v>
      </c>
      <c r="V58" t="s">
        <v>13411</v>
      </c>
      <c r="W58" s="3">
        <v>39.955745399999998</v>
      </c>
      <c r="X58" s="4">
        <v>4618017</v>
      </c>
      <c r="Y58" s="4" t="s">
        <v>27</v>
      </c>
      <c r="Z58" s="4" t="s">
        <v>19436</v>
      </c>
      <c r="AA58" s="4">
        <v>2</v>
      </c>
      <c r="AB58" s="4">
        <v>278</v>
      </c>
      <c r="AC58" s="4" t="s">
        <v>40</v>
      </c>
      <c r="AD58" s="4" t="s">
        <v>19343</v>
      </c>
      <c r="AE58" t="s">
        <v>19343</v>
      </c>
      <c r="AF58" s="8" t="s">
        <v>47</v>
      </c>
      <c r="AG58" s="8" t="s">
        <v>19343</v>
      </c>
    </row>
    <row r="59" spans="1:33" x14ac:dyDescent="0.25">
      <c r="A59">
        <v>1778</v>
      </c>
      <c r="B59" t="s">
        <v>13414</v>
      </c>
      <c r="C59">
        <v>109890</v>
      </c>
      <c r="D59" s="5" t="s">
        <v>13415</v>
      </c>
      <c r="E59" t="s">
        <v>13416</v>
      </c>
      <c r="F59" t="s">
        <v>13170</v>
      </c>
      <c r="G59" t="s">
        <v>13171</v>
      </c>
      <c r="H59" t="s">
        <v>13172</v>
      </c>
      <c r="J59" t="s">
        <v>13173</v>
      </c>
      <c r="K59" t="s">
        <v>13417</v>
      </c>
      <c r="L59" t="s">
        <v>13418</v>
      </c>
      <c r="M59" t="s">
        <v>13414</v>
      </c>
      <c r="N59" t="s">
        <v>13419</v>
      </c>
      <c r="O59">
        <v>301893600</v>
      </c>
      <c r="P59">
        <v>200</v>
      </c>
      <c r="Q59">
        <v>138</v>
      </c>
      <c r="R59" t="s">
        <v>13157</v>
      </c>
      <c r="S59" t="s">
        <v>13158</v>
      </c>
      <c r="T59" t="s">
        <v>13159</v>
      </c>
      <c r="U59" t="s">
        <v>13183</v>
      </c>
      <c r="V59" t="s">
        <v>13414</v>
      </c>
      <c r="W59" s="3">
        <v>60.378720000000001</v>
      </c>
      <c r="X59" s="4">
        <v>4618801</v>
      </c>
      <c r="Y59" s="4" t="s">
        <v>27</v>
      </c>
      <c r="Z59" s="4" t="s">
        <v>19411</v>
      </c>
      <c r="AA59" s="4" t="e">
        <v>#N/A</v>
      </c>
      <c r="AB59" s="4" t="s">
        <v>47</v>
      </c>
      <c r="AC59" s="4" t="s">
        <v>40</v>
      </c>
      <c r="AD59" s="4" t="s">
        <v>19343</v>
      </c>
      <c r="AE59" t="s">
        <v>19343</v>
      </c>
      <c r="AF59" s="8" t="s">
        <v>47</v>
      </c>
      <c r="AG59" s="8" t="s">
        <v>19344</v>
      </c>
    </row>
    <row r="60" spans="1:33" x14ac:dyDescent="0.25">
      <c r="A60">
        <v>886</v>
      </c>
      <c r="B60" t="s">
        <v>13420</v>
      </c>
      <c r="D60">
        <v>2012</v>
      </c>
      <c r="E60" t="s">
        <v>13421</v>
      </c>
      <c r="F60" t="s">
        <v>322</v>
      </c>
      <c r="G60" t="s">
        <v>13171</v>
      </c>
      <c r="H60" t="s">
        <v>13422</v>
      </c>
      <c r="J60" t="s">
        <v>13423</v>
      </c>
      <c r="L60" t="s">
        <v>13424</v>
      </c>
      <c r="M60" t="s">
        <v>13420</v>
      </c>
      <c r="N60" t="s">
        <v>13425</v>
      </c>
      <c r="O60">
        <v>195210310</v>
      </c>
      <c r="P60">
        <v>290</v>
      </c>
      <c r="Q60">
        <v>123</v>
      </c>
      <c r="R60" t="s">
        <v>13157</v>
      </c>
      <c r="S60" t="s">
        <v>13158</v>
      </c>
      <c r="T60" t="s">
        <v>13159</v>
      </c>
      <c r="U60" t="s">
        <v>13166</v>
      </c>
      <c r="V60" t="s">
        <v>13420</v>
      </c>
      <c r="W60" s="3">
        <v>39.042062000000001</v>
      </c>
      <c r="X60" s="4">
        <v>4620408</v>
      </c>
      <c r="Y60" s="4" t="s">
        <v>27</v>
      </c>
      <c r="Z60" s="4" t="s">
        <v>19436</v>
      </c>
      <c r="AA60" s="4">
        <v>3</v>
      </c>
      <c r="AB60" s="4">
        <v>768</v>
      </c>
      <c r="AC60" s="4" t="s">
        <v>18936</v>
      </c>
      <c r="AD60" s="4" t="s">
        <v>19343</v>
      </c>
      <c r="AE60" t="s">
        <v>19343</v>
      </c>
      <c r="AF60" s="8" t="s">
        <v>47</v>
      </c>
      <c r="AG60" s="8" t="s">
        <v>19343</v>
      </c>
    </row>
    <row r="61" spans="1:33" x14ac:dyDescent="0.25">
      <c r="A61">
        <v>119</v>
      </c>
      <c r="B61" t="s">
        <v>13426</v>
      </c>
      <c r="L61" t="s">
        <v>13427</v>
      </c>
      <c r="M61" t="s">
        <v>13426</v>
      </c>
      <c r="N61" t="s">
        <v>13428</v>
      </c>
      <c r="O61">
        <v>298080342</v>
      </c>
      <c r="P61">
        <v>302</v>
      </c>
      <c r="Q61">
        <v>129</v>
      </c>
      <c r="R61" t="s">
        <v>13157</v>
      </c>
      <c r="S61" t="s">
        <v>13158</v>
      </c>
      <c r="T61" t="s">
        <v>13159</v>
      </c>
      <c r="U61" t="s">
        <v>13242</v>
      </c>
      <c r="V61" t="s">
        <v>13426</v>
      </c>
      <c r="W61" s="3">
        <v>59.616068400000003</v>
      </c>
      <c r="X61" s="4">
        <v>4621588</v>
      </c>
      <c r="Y61" s="4" t="s">
        <v>27</v>
      </c>
      <c r="Z61" s="4" t="s">
        <v>19436</v>
      </c>
      <c r="AA61" s="4">
        <v>1</v>
      </c>
      <c r="AB61" s="4" t="s">
        <v>47</v>
      </c>
      <c r="AC61" s="4" t="s">
        <v>40</v>
      </c>
      <c r="AD61" s="4" t="s">
        <v>19343</v>
      </c>
      <c r="AE61" t="s">
        <v>19343</v>
      </c>
      <c r="AF61" s="8" t="s">
        <v>47</v>
      </c>
      <c r="AG61" s="8" t="s">
        <v>19344</v>
      </c>
    </row>
    <row r="62" spans="1:33" x14ac:dyDescent="0.25">
      <c r="A62">
        <v>118</v>
      </c>
      <c r="B62" t="s">
        <v>13429</v>
      </c>
      <c r="L62" t="s">
        <v>13430</v>
      </c>
      <c r="M62" t="s">
        <v>13429</v>
      </c>
      <c r="N62" t="s">
        <v>13431</v>
      </c>
      <c r="O62">
        <v>291740758</v>
      </c>
      <c r="P62">
        <v>302</v>
      </c>
      <c r="Q62">
        <v>125</v>
      </c>
      <c r="R62" t="s">
        <v>13157</v>
      </c>
      <c r="S62" t="s">
        <v>13158</v>
      </c>
      <c r="T62" t="s">
        <v>13159</v>
      </c>
      <c r="U62" t="s">
        <v>13242</v>
      </c>
      <c r="V62" t="s">
        <v>13429</v>
      </c>
      <c r="W62" s="3">
        <v>58.348151600000001</v>
      </c>
      <c r="X62" s="4">
        <v>4621598</v>
      </c>
      <c r="Y62" s="4" t="s">
        <v>27</v>
      </c>
      <c r="Z62" s="4" t="s">
        <v>19436</v>
      </c>
      <c r="AA62" s="4">
        <v>1</v>
      </c>
      <c r="AB62" s="4" t="s">
        <v>47</v>
      </c>
      <c r="AC62" s="4" t="s">
        <v>40</v>
      </c>
      <c r="AD62" s="4" t="s">
        <v>19343</v>
      </c>
      <c r="AE62" t="s">
        <v>19343</v>
      </c>
      <c r="AF62" s="8" t="s">
        <v>47</v>
      </c>
      <c r="AG62" s="8" t="s">
        <v>19344</v>
      </c>
    </row>
    <row r="63" spans="1:33" x14ac:dyDescent="0.25">
      <c r="A63">
        <v>535</v>
      </c>
      <c r="B63" t="s">
        <v>13432</v>
      </c>
      <c r="L63" t="s">
        <v>13433</v>
      </c>
      <c r="M63" t="s">
        <v>13432</v>
      </c>
      <c r="N63" t="s">
        <v>13434</v>
      </c>
      <c r="O63">
        <v>822658429</v>
      </c>
      <c r="P63">
        <v>370</v>
      </c>
      <c r="Q63">
        <v>443</v>
      </c>
      <c r="R63" t="s">
        <v>13157</v>
      </c>
      <c r="S63" t="s">
        <v>13158</v>
      </c>
      <c r="T63" t="s">
        <v>13159</v>
      </c>
      <c r="U63" t="s">
        <v>13166</v>
      </c>
      <c r="V63" t="s">
        <v>13432</v>
      </c>
      <c r="W63" s="3">
        <v>164.53168579999999</v>
      </c>
      <c r="X63" s="4">
        <v>4623234</v>
      </c>
      <c r="Y63" s="4" t="s">
        <v>27</v>
      </c>
      <c r="Z63" s="4" t="s">
        <v>19436</v>
      </c>
      <c r="AA63" s="4">
        <v>3</v>
      </c>
      <c r="AB63" s="4">
        <v>544</v>
      </c>
      <c r="AC63" s="4" t="s">
        <v>40</v>
      </c>
      <c r="AD63" s="4" t="s">
        <v>19343</v>
      </c>
      <c r="AE63" t="s">
        <v>19343</v>
      </c>
      <c r="AF63" s="8" t="s">
        <v>47</v>
      </c>
      <c r="AG63" s="8" t="s">
        <v>19343</v>
      </c>
    </row>
    <row r="64" spans="1:33" x14ac:dyDescent="0.25">
      <c r="A64">
        <v>1620</v>
      </c>
      <c r="B64" t="s">
        <v>13435</v>
      </c>
      <c r="C64" t="s">
        <v>248</v>
      </c>
      <c r="D64" s="5" t="s">
        <v>13436</v>
      </c>
      <c r="E64" t="s">
        <v>13221</v>
      </c>
      <c r="F64" t="s">
        <v>322</v>
      </c>
      <c r="G64" t="s">
        <v>13171</v>
      </c>
      <c r="H64" t="s">
        <v>248</v>
      </c>
      <c r="I64" t="s">
        <v>248</v>
      </c>
      <c r="J64" t="s">
        <v>13222</v>
      </c>
      <c r="K64" t="s">
        <v>248</v>
      </c>
      <c r="L64" t="s">
        <v>13437</v>
      </c>
      <c r="M64" t="s">
        <v>13435</v>
      </c>
      <c r="N64" t="s">
        <v>13438</v>
      </c>
      <c r="O64">
        <v>1675736450</v>
      </c>
      <c r="P64">
        <v>202</v>
      </c>
      <c r="Q64">
        <v>849</v>
      </c>
      <c r="R64" t="s">
        <v>13157</v>
      </c>
      <c r="S64" t="s">
        <v>13158</v>
      </c>
      <c r="T64" t="s">
        <v>13159</v>
      </c>
      <c r="U64" t="s">
        <v>13166</v>
      </c>
      <c r="V64" t="s">
        <v>13435</v>
      </c>
      <c r="W64" s="3">
        <v>335.14729</v>
      </c>
      <c r="X64" s="4">
        <v>4623868</v>
      </c>
      <c r="Y64" s="4" t="s">
        <v>27</v>
      </c>
      <c r="Z64" s="4" t="s">
        <v>19430</v>
      </c>
      <c r="AA64" s="4" t="e">
        <v>#N/A</v>
      </c>
      <c r="AB64" s="4">
        <v>466</v>
      </c>
      <c r="AC64" s="4" t="s">
        <v>40</v>
      </c>
      <c r="AD64" s="4" t="s">
        <v>19343</v>
      </c>
      <c r="AE64" t="s">
        <v>19343</v>
      </c>
      <c r="AF64" s="8" t="s">
        <v>47</v>
      </c>
      <c r="AG64" s="8" t="s">
        <v>19344</v>
      </c>
    </row>
    <row r="65" spans="1:33" x14ac:dyDescent="0.25">
      <c r="A65">
        <v>582</v>
      </c>
      <c r="B65" t="s">
        <v>13441</v>
      </c>
      <c r="C65" t="s">
        <v>1711</v>
      </c>
      <c r="L65" t="s">
        <v>13442</v>
      </c>
      <c r="M65" t="s">
        <v>13441</v>
      </c>
      <c r="N65" t="s">
        <v>13443</v>
      </c>
      <c r="O65">
        <v>344922500</v>
      </c>
      <c r="P65">
        <v>250</v>
      </c>
      <c r="Q65">
        <v>116</v>
      </c>
      <c r="R65" t="s">
        <v>13157</v>
      </c>
      <c r="S65" t="s">
        <v>13158</v>
      </c>
      <c r="T65" t="s">
        <v>13159</v>
      </c>
      <c r="U65" t="s">
        <v>13203</v>
      </c>
      <c r="V65" t="s">
        <v>13441</v>
      </c>
      <c r="W65" s="3">
        <v>68.984499999999997</v>
      </c>
      <c r="X65" s="4">
        <v>4624127</v>
      </c>
      <c r="Y65" s="4" t="s">
        <v>27</v>
      </c>
      <c r="Z65" s="4" t="s">
        <v>19436</v>
      </c>
      <c r="AA65" s="4">
        <v>3</v>
      </c>
      <c r="AB65" s="4">
        <v>941</v>
      </c>
      <c r="AC65" s="4" t="s">
        <v>40</v>
      </c>
      <c r="AD65" s="4" t="s">
        <v>19343</v>
      </c>
      <c r="AE65" t="s">
        <v>19343</v>
      </c>
      <c r="AF65" s="8" t="s">
        <v>47</v>
      </c>
      <c r="AG65" s="8" t="s">
        <v>19343</v>
      </c>
    </row>
    <row r="66" spans="1:33" x14ac:dyDescent="0.25">
      <c r="A66">
        <v>725</v>
      </c>
      <c r="B66" t="s">
        <v>13444</v>
      </c>
      <c r="D66" t="s">
        <v>13216</v>
      </c>
      <c r="E66" t="s">
        <v>13445</v>
      </c>
      <c r="G66" t="s">
        <v>13171</v>
      </c>
      <c r="L66" t="s">
        <v>13446</v>
      </c>
      <c r="M66" t="s">
        <v>13444</v>
      </c>
      <c r="N66" t="s">
        <v>13447</v>
      </c>
      <c r="O66">
        <v>572545134</v>
      </c>
      <c r="P66">
        <v>549</v>
      </c>
      <c r="Q66">
        <v>310</v>
      </c>
      <c r="R66" t="s">
        <v>13157</v>
      </c>
      <c r="S66" t="s">
        <v>13158</v>
      </c>
      <c r="T66" t="s">
        <v>13159</v>
      </c>
      <c r="U66" t="s">
        <v>13166</v>
      </c>
      <c r="V66" t="s">
        <v>13444</v>
      </c>
      <c r="W66" s="3">
        <v>114.5090268</v>
      </c>
      <c r="X66" s="4">
        <v>4624352</v>
      </c>
      <c r="Y66" s="4" t="s">
        <v>27</v>
      </c>
      <c r="Z66" s="4" t="s">
        <v>19436</v>
      </c>
      <c r="AA66" s="4">
        <v>3</v>
      </c>
      <c r="AB66" s="4">
        <v>916</v>
      </c>
      <c r="AC66" s="4" t="s">
        <v>18976</v>
      </c>
      <c r="AD66" s="4" t="s">
        <v>19343</v>
      </c>
      <c r="AE66" t="s">
        <v>19343</v>
      </c>
      <c r="AF66" s="8" t="s">
        <v>47</v>
      </c>
      <c r="AG66" s="8" t="s">
        <v>19343</v>
      </c>
    </row>
    <row r="67" spans="1:33" x14ac:dyDescent="0.25">
      <c r="A67">
        <v>352</v>
      </c>
      <c r="B67" t="s">
        <v>13448</v>
      </c>
      <c r="C67" t="s">
        <v>13449</v>
      </c>
      <c r="D67" t="s">
        <v>13214</v>
      </c>
      <c r="E67" t="s">
        <v>13215</v>
      </c>
      <c r="F67" t="s">
        <v>13216</v>
      </c>
      <c r="G67" t="s">
        <v>13171</v>
      </c>
      <c r="K67" t="s">
        <v>13216</v>
      </c>
      <c r="L67" t="s">
        <v>13450</v>
      </c>
      <c r="M67" t="s">
        <v>13448</v>
      </c>
      <c r="N67" t="s">
        <v>13451</v>
      </c>
      <c r="O67">
        <v>488643000</v>
      </c>
      <c r="P67">
        <v>200</v>
      </c>
      <c r="Q67">
        <v>333</v>
      </c>
      <c r="R67" t="s">
        <v>13157</v>
      </c>
      <c r="S67" t="s">
        <v>13158</v>
      </c>
      <c r="T67" t="s">
        <v>13159</v>
      </c>
      <c r="U67" t="s">
        <v>13203</v>
      </c>
      <c r="V67" t="s">
        <v>13448</v>
      </c>
      <c r="W67" s="3">
        <v>97.7286</v>
      </c>
      <c r="X67" s="4">
        <v>4624599</v>
      </c>
      <c r="Y67" s="4" t="s">
        <v>27</v>
      </c>
      <c r="Z67" s="4" t="s">
        <v>19436</v>
      </c>
      <c r="AA67" s="4">
        <v>1</v>
      </c>
      <c r="AB67" s="4">
        <v>151</v>
      </c>
      <c r="AC67" s="4" t="s">
        <v>40</v>
      </c>
      <c r="AD67" s="4" t="s">
        <v>19343</v>
      </c>
      <c r="AE67" t="s">
        <v>19343</v>
      </c>
      <c r="AF67" s="8" t="s">
        <v>47</v>
      </c>
      <c r="AG67" s="8" t="s">
        <v>19344</v>
      </c>
    </row>
    <row r="68" spans="1:33" x14ac:dyDescent="0.25">
      <c r="A68">
        <v>210</v>
      </c>
      <c r="B68" t="s">
        <v>13452</v>
      </c>
      <c r="L68" t="s">
        <v>13453</v>
      </c>
      <c r="M68" t="s">
        <v>13452</v>
      </c>
      <c r="N68" t="s">
        <v>13454</v>
      </c>
      <c r="O68">
        <v>374610600</v>
      </c>
      <c r="P68">
        <v>300</v>
      </c>
      <c r="Q68">
        <v>144</v>
      </c>
      <c r="R68" t="s">
        <v>13157</v>
      </c>
      <c r="S68" t="s">
        <v>13158</v>
      </c>
      <c r="T68" t="s">
        <v>13159</v>
      </c>
      <c r="U68" t="s">
        <v>13183</v>
      </c>
      <c r="V68" t="s">
        <v>13452</v>
      </c>
      <c r="W68" s="3">
        <v>74.922120000000007</v>
      </c>
      <c r="X68" s="4">
        <v>4625730</v>
      </c>
      <c r="Y68" s="4" t="s">
        <v>27</v>
      </c>
      <c r="Z68" s="4" t="s">
        <v>19435</v>
      </c>
      <c r="AA68" s="4" t="e">
        <v>#N/A</v>
      </c>
      <c r="AB68" s="4" t="s">
        <v>47</v>
      </c>
      <c r="AC68" s="4" t="s">
        <v>40</v>
      </c>
      <c r="AD68" s="4" t="s">
        <v>19343</v>
      </c>
      <c r="AE68" t="s">
        <v>19343</v>
      </c>
      <c r="AF68" s="8" t="s">
        <v>19375</v>
      </c>
      <c r="AG68" s="8" t="s">
        <v>19343</v>
      </c>
    </row>
    <row r="69" spans="1:33" x14ac:dyDescent="0.25">
      <c r="A69">
        <v>1766</v>
      </c>
      <c r="B69" t="s">
        <v>13455</v>
      </c>
      <c r="D69" t="s">
        <v>248</v>
      </c>
      <c r="E69" t="s">
        <v>248</v>
      </c>
      <c r="F69" t="s">
        <v>248</v>
      </c>
      <c r="G69" t="s">
        <v>13171</v>
      </c>
      <c r="H69" t="s">
        <v>248</v>
      </c>
      <c r="J69" t="s">
        <v>13456</v>
      </c>
      <c r="L69" t="s">
        <v>13457</v>
      </c>
      <c r="M69" t="s">
        <v>13455</v>
      </c>
      <c r="N69" t="s">
        <v>13458</v>
      </c>
      <c r="O69">
        <v>602414974</v>
      </c>
      <c r="P69">
        <v>477</v>
      </c>
      <c r="Q69">
        <v>325</v>
      </c>
      <c r="R69" t="s">
        <v>13157</v>
      </c>
      <c r="S69" t="s">
        <v>13158</v>
      </c>
      <c r="T69" t="s">
        <v>13159</v>
      </c>
      <c r="U69" t="s">
        <v>13166</v>
      </c>
      <c r="V69" t="s">
        <v>13455</v>
      </c>
      <c r="W69" s="3">
        <v>120.4829948</v>
      </c>
      <c r="X69" s="4">
        <v>4625734</v>
      </c>
      <c r="Y69" s="4" t="s">
        <v>27</v>
      </c>
      <c r="Z69" s="4" t="s">
        <v>19436</v>
      </c>
      <c r="AA69" s="4">
        <v>1</v>
      </c>
      <c r="AB69" s="4">
        <v>306</v>
      </c>
      <c r="AC69" s="4" t="s">
        <v>40</v>
      </c>
      <c r="AD69" s="4" t="s">
        <v>19343</v>
      </c>
      <c r="AE69" t="s">
        <v>19343</v>
      </c>
      <c r="AF69" s="8" t="s">
        <v>47</v>
      </c>
      <c r="AG69" s="8" t="s">
        <v>19344</v>
      </c>
    </row>
    <row r="70" spans="1:33" x14ac:dyDescent="0.25">
      <c r="A70">
        <v>150</v>
      </c>
      <c r="B70" t="s">
        <v>13459</v>
      </c>
      <c r="D70" t="s">
        <v>13293</v>
      </c>
      <c r="E70" t="s">
        <v>13293</v>
      </c>
      <c r="L70" t="s">
        <v>13460</v>
      </c>
      <c r="M70" t="s">
        <v>13459</v>
      </c>
      <c r="N70" t="s">
        <v>13461</v>
      </c>
      <c r="O70">
        <v>397615070</v>
      </c>
      <c r="P70">
        <v>484</v>
      </c>
      <c r="Q70">
        <v>232</v>
      </c>
      <c r="R70" t="s">
        <v>13157</v>
      </c>
      <c r="S70" t="s">
        <v>13158</v>
      </c>
      <c r="T70" t="s">
        <v>13159</v>
      </c>
      <c r="U70" t="s">
        <v>13166</v>
      </c>
      <c r="V70" t="s">
        <v>13459</v>
      </c>
      <c r="W70" s="3">
        <v>79.523014000000003</v>
      </c>
      <c r="X70" s="4">
        <v>4626866</v>
      </c>
      <c r="Y70" s="4" t="s">
        <v>27</v>
      </c>
      <c r="Z70" s="4" t="s">
        <v>19434</v>
      </c>
      <c r="AA70" s="4" t="e">
        <v>#N/A</v>
      </c>
      <c r="AB70" s="4" t="s">
        <v>47</v>
      </c>
      <c r="AC70" s="4" t="s">
        <v>18936</v>
      </c>
      <c r="AD70" s="4" t="s">
        <v>19343</v>
      </c>
      <c r="AE70" t="s">
        <v>19343</v>
      </c>
      <c r="AF70" s="8" t="s">
        <v>47</v>
      </c>
      <c r="AG70" s="8" t="s">
        <v>19343</v>
      </c>
    </row>
    <row r="71" spans="1:33" x14ac:dyDescent="0.25">
      <c r="A71">
        <v>148</v>
      </c>
      <c r="B71" t="s">
        <v>13462</v>
      </c>
      <c r="D71" t="s">
        <v>13293</v>
      </c>
      <c r="E71" t="s">
        <v>13293</v>
      </c>
      <c r="L71" t="s">
        <v>13463</v>
      </c>
      <c r="M71" t="s">
        <v>13462</v>
      </c>
      <c r="N71" t="s">
        <v>13464</v>
      </c>
      <c r="O71">
        <v>457205139</v>
      </c>
      <c r="P71">
        <v>465</v>
      </c>
      <c r="Q71">
        <v>261</v>
      </c>
      <c r="R71" t="s">
        <v>13157</v>
      </c>
      <c r="S71" t="s">
        <v>13158</v>
      </c>
      <c r="T71" t="s">
        <v>13159</v>
      </c>
      <c r="U71" t="s">
        <v>13166</v>
      </c>
      <c r="V71" t="s">
        <v>13462</v>
      </c>
      <c r="W71" s="3">
        <v>91.441027800000001</v>
      </c>
      <c r="X71" s="4">
        <v>4628108</v>
      </c>
      <c r="Y71" s="4" t="s">
        <v>27</v>
      </c>
      <c r="Z71" s="4" t="s">
        <v>19436</v>
      </c>
      <c r="AA71" s="4">
        <v>1</v>
      </c>
      <c r="AB71" s="4">
        <v>1019</v>
      </c>
      <c r="AC71" s="4" t="s">
        <v>40</v>
      </c>
      <c r="AD71" s="4" t="s">
        <v>19343</v>
      </c>
      <c r="AE71" t="s">
        <v>19343</v>
      </c>
      <c r="AF71" s="8" t="s">
        <v>47</v>
      </c>
      <c r="AG71" s="8" t="s">
        <v>19344</v>
      </c>
    </row>
    <row r="72" spans="1:33" x14ac:dyDescent="0.25">
      <c r="A72">
        <v>373</v>
      </c>
      <c r="B72" t="s">
        <v>13465</v>
      </c>
      <c r="C72" t="s">
        <v>13466</v>
      </c>
      <c r="D72" t="s">
        <v>13214</v>
      </c>
      <c r="E72" t="s">
        <v>13215</v>
      </c>
      <c r="F72" t="s">
        <v>13216</v>
      </c>
      <c r="G72" t="s">
        <v>13171</v>
      </c>
      <c r="K72" t="s">
        <v>13216</v>
      </c>
      <c r="L72" t="s">
        <v>13467</v>
      </c>
      <c r="M72" t="s">
        <v>13465</v>
      </c>
      <c r="N72" t="s">
        <v>13468</v>
      </c>
      <c r="O72">
        <v>468229800</v>
      </c>
      <c r="P72">
        <v>200</v>
      </c>
      <c r="Q72">
        <v>319</v>
      </c>
      <c r="R72" t="s">
        <v>13157</v>
      </c>
      <c r="S72" t="s">
        <v>13158</v>
      </c>
      <c r="T72" t="s">
        <v>13159</v>
      </c>
      <c r="U72" t="s">
        <v>13203</v>
      </c>
      <c r="V72" t="s">
        <v>13465</v>
      </c>
      <c r="W72" s="3">
        <v>93.645960000000002</v>
      </c>
      <c r="X72" s="4">
        <v>4628397</v>
      </c>
      <c r="Y72" s="4" t="s">
        <v>27</v>
      </c>
      <c r="Z72" s="4" t="s">
        <v>19436</v>
      </c>
      <c r="AA72" s="4">
        <v>2</v>
      </c>
      <c r="AB72" s="4" t="s">
        <v>47</v>
      </c>
      <c r="AC72" s="4" t="s">
        <v>40</v>
      </c>
      <c r="AD72" s="4" t="s">
        <v>19343</v>
      </c>
      <c r="AE72" t="s">
        <v>19343</v>
      </c>
      <c r="AF72" s="8" t="s">
        <v>47</v>
      </c>
      <c r="AG72" s="8" t="s">
        <v>19343</v>
      </c>
    </row>
    <row r="73" spans="1:33" x14ac:dyDescent="0.25">
      <c r="A73">
        <v>2155</v>
      </c>
      <c r="B73" t="s">
        <v>13469</v>
      </c>
      <c r="C73" t="s">
        <v>13470</v>
      </c>
      <c r="D73">
        <v>2018</v>
      </c>
      <c r="E73" t="s">
        <v>13471</v>
      </c>
      <c r="F73" t="s">
        <v>13069</v>
      </c>
      <c r="J73" t="s">
        <v>13334</v>
      </c>
      <c r="L73" t="s">
        <v>13472</v>
      </c>
      <c r="M73" t="s">
        <v>13469</v>
      </c>
      <c r="N73" t="s">
        <v>13473</v>
      </c>
      <c r="O73">
        <v>399096170</v>
      </c>
      <c r="P73">
        <v>388</v>
      </c>
      <c r="Q73">
        <v>258</v>
      </c>
      <c r="R73" t="s">
        <v>13157</v>
      </c>
      <c r="S73" t="s">
        <v>13158</v>
      </c>
      <c r="T73" t="s">
        <v>13159</v>
      </c>
      <c r="U73" t="s">
        <v>13166</v>
      </c>
      <c r="V73" t="s">
        <v>13469</v>
      </c>
      <c r="W73" s="3">
        <v>79.819233999999994</v>
      </c>
      <c r="X73" s="4">
        <v>4629010</v>
      </c>
      <c r="Y73" s="4" t="s">
        <v>27</v>
      </c>
      <c r="Z73" s="4" t="s">
        <v>19438</v>
      </c>
      <c r="AA73" s="4" t="e">
        <v>#N/A</v>
      </c>
      <c r="AB73" s="4" t="s">
        <v>47</v>
      </c>
      <c r="AC73" s="4" t="s">
        <v>40</v>
      </c>
      <c r="AD73" s="4" t="s">
        <v>19343</v>
      </c>
      <c r="AE73" t="s">
        <v>19343</v>
      </c>
      <c r="AF73" s="8" t="s">
        <v>47</v>
      </c>
      <c r="AG73" s="8" t="s">
        <v>19344</v>
      </c>
    </row>
    <row r="74" spans="1:33" x14ac:dyDescent="0.25">
      <c r="A74">
        <v>2154</v>
      </c>
      <c r="B74" t="s">
        <v>13474</v>
      </c>
      <c r="C74" t="s">
        <v>13475</v>
      </c>
      <c r="D74">
        <v>2018</v>
      </c>
      <c r="E74" t="s">
        <v>13471</v>
      </c>
      <c r="F74" t="s">
        <v>13069</v>
      </c>
      <c r="J74" t="s">
        <v>13334</v>
      </c>
      <c r="L74" t="s">
        <v>13476</v>
      </c>
      <c r="M74" t="s">
        <v>13474</v>
      </c>
      <c r="N74" t="s">
        <v>13477</v>
      </c>
      <c r="O74">
        <v>377930843</v>
      </c>
      <c r="P74">
        <v>388</v>
      </c>
      <c r="Q74">
        <v>243</v>
      </c>
      <c r="R74" t="s">
        <v>13157</v>
      </c>
      <c r="S74" t="s">
        <v>13158</v>
      </c>
      <c r="T74" t="s">
        <v>13159</v>
      </c>
      <c r="U74" t="s">
        <v>13166</v>
      </c>
      <c r="V74" t="s">
        <v>13474</v>
      </c>
      <c r="W74" s="3">
        <v>75.586168599999993</v>
      </c>
      <c r="X74" s="4">
        <v>4630436</v>
      </c>
      <c r="Y74" s="4" t="s">
        <v>27</v>
      </c>
      <c r="Z74" s="4" t="s">
        <v>19423</v>
      </c>
      <c r="AA74" s="4" t="e">
        <v>#N/A</v>
      </c>
      <c r="AB74" s="4" t="s">
        <v>47</v>
      </c>
      <c r="AC74" s="4" t="s">
        <v>40</v>
      </c>
      <c r="AD74" s="4" t="s">
        <v>19343</v>
      </c>
      <c r="AE74" t="s">
        <v>19343</v>
      </c>
      <c r="AF74" s="8" t="s">
        <v>47</v>
      </c>
      <c r="AG74" s="8" t="s">
        <v>19344</v>
      </c>
    </row>
    <row r="75" spans="1:33" x14ac:dyDescent="0.25">
      <c r="A75">
        <v>1410</v>
      </c>
      <c r="B75" t="s">
        <v>13478</v>
      </c>
      <c r="D75">
        <v>2014</v>
      </c>
      <c r="E75" t="s">
        <v>13178</v>
      </c>
      <c r="F75" t="s">
        <v>6322</v>
      </c>
      <c r="G75" t="s">
        <v>13171</v>
      </c>
      <c r="H75" t="s">
        <v>13396</v>
      </c>
      <c r="J75" t="s">
        <v>13261</v>
      </c>
      <c r="L75" t="s">
        <v>13479</v>
      </c>
      <c r="M75" t="s">
        <v>13478</v>
      </c>
      <c r="N75" t="s">
        <v>13480</v>
      </c>
      <c r="O75">
        <v>477988500</v>
      </c>
      <c r="P75">
        <v>250</v>
      </c>
      <c r="Q75">
        <v>276</v>
      </c>
      <c r="R75" t="s">
        <v>13157</v>
      </c>
      <c r="S75" t="s">
        <v>13158</v>
      </c>
      <c r="T75" t="s">
        <v>13159</v>
      </c>
      <c r="U75" t="s">
        <v>13183</v>
      </c>
      <c r="V75" t="s">
        <v>13478</v>
      </c>
      <c r="W75" s="3">
        <v>95.597700000000003</v>
      </c>
      <c r="X75" s="4">
        <v>4635997</v>
      </c>
      <c r="Y75" s="4" t="s">
        <v>27</v>
      </c>
      <c r="Z75" s="4" t="s">
        <v>19436</v>
      </c>
      <c r="AA75" s="4">
        <v>3</v>
      </c>
      <c r="AB75" s="4">
        <v>144</v>
      </c>
      <c r="AC75" s="4" t="s">
        <v>18933</v>
      </c>
      <c r="AD75" s="4" t="s">
        <v>19343</v>
      </c>
      <c r="AE75" t="s">
        <v>19343</v>
      </c>
      <c r="AF75" s="8" t="s">
        <v>47</v>
      </c>
      <c r="AG75" s="8" t="s">
        <v>19343</v>
      </c>
    </row>
    <row r="76" spans="1:33" x14ac:dyDescent="0.25">
      <c r="A76">
        <v>1762</v>
      </c>
      <c r="B76" t="s">
        <v>13481</v>
      </c>
      <c r="D76" t="s">
        <v>248</v>
      </c>
      <c r="E76" t="s">
        <v>248</v>
      </c>
      <c r="F76" t="s">
        <v>248</v>
      </c>
      <c r="G76" t="s">
        <v>13171</v>
      </c>
      <c r="H76" t="s">
        <v>248</v>
      </c>
      <c r="J76" t="s">
        <v>13456</v>
      </c>
      <c r="L76" t="s">
        <v>13482</v>
      </c>
      <c r="M76" t="s">
        <v>13481</v>
      </c>
      <c r="N76" t="s">
        <v>13483</v>
      </c>
      <c r="O76">
        <v>521249251</v>
      </c>
      <c r="P76">
        <v>479</v>
      </c>
      <c r="Q76">
        <v>278</v>
      </c>
      <c r="R76" t="s">
        <v>13157</v>
      </c>
      <c r="S76" t="s">
        <v>13158</v>
      </c>
      <c r="T76" t="s">
        <v>13159</v>
      </c>
      <c r="U76" t="s">
        <v>13166</v>
      </c>
      <c r="V76" t="s">
        <v>13481</v>
      </c>
      <c r="W76" s="3">
        <v>104.2498502</v>
      </c>
      <c r="X76" s="4">
        <v>4636503</v>
      </c>
      <c r="Y76" s="4" t="s">
        <v>27</v>
      </c>
      <c r="Z76" s="4" t="s">
        <v>19436</v>
      </c>
      <c r="AA76" s="4">
        <v>1</v>
      </c>
      <c r="AB76" s="4">
        <v>662</v>
      </c>
      <c r="AC76" s="4" t="s">
        <v>40</v>
      </c>
      <c r="AD76" s="4" t="s">
        <v>19343</v>
      </c>
      <c r="AE76" t="s">
        <v>19343</v>
      </c>
      <c r="AF76" s="8" t="s">
        <v>47</v>
      </c>
      <c r="AG76" s="8" t="s">
        <v>19344</v>
      </c>
    </row>
    <row r="77" spans="1:33" x14ac:dyDescent="0.25">
      <c r="A77">
        <v>404</v>
      </c>
      <c r="B77" t="s">
        <v>13484</v>
      </c>
      <c r="C77" t="s">
        <v>13485</v>
      </c>
      <c r="D77" t="s">
        <v>13214</v>
      </c>
      <c r="E77" t="s">
        <v>13215</v>
      </c>
      <c r="F77" t="s">
        <v>13216</v>
      </c>
      <c r="G77" t="s">
        <v>13171</v>
      </c>
      <c r="K77" t="s">
        <v>13216</v>
      </c>
      <c r="L77" t="s">
        <v>13486</v>
      </c>
      <c r="M77" t="s">
        <v>13484</v>
      </c>
      <c r="N77" t="s">
        <v>13487</v>
      </c>
      <c r="O77">
        <v>499833400</v>
      </c>
      <c r="P77">
        <v>200</v>
      </c>
      <c r="Q77">
        <v>347</v>
      </c>
      <c r="R77" t="s">
        <v>13157</v>
      </c>
      <c r="S77" t="s">
        <v>13158</v>
      </c>
      <c r="T77" t="s">
        <v>13159</v>
      </c>
      <c r="U77" t="s">
        <v>13203</v>
      </c>
      <c r="V77" t="s">
        <v>13484</v>
      </c>
      <c r="W77" s="3">
        <v>99.966679999999997</v>
      </c>
      <c r="X77" s="4">
        <v>4636664</v>
      </c>
      <c r="Y77" s="4" t="s">
        <v>27</v>
      </c>
      <c r="Z77" s="4" t="s">
        <v>19436</v>
      </c>
      <c r="AA77" s="4">
        <v>1</v>
      </c>
      <c r="AB77" s="4">
        <v>550</v>
      </c>
      <c r="AC77" s="4" t="s">
        <v>40</v>
      </c>
      <c r="AD77" s="4" t="s">
        <v>19343</v>
      </c>
      <c r="AE77" t="s">
        <v>19343</v>
      </c>
      <c r="AF77" s="8" t="s">
        <v>47</v>
      </c>
      <c r="AG77" s="8" t="s">
        <v>19344</v>
      </c>
    </row>
    <row r="78" spans="1:33" x14ac:dyDescent="0.25">
      <c r="A78">
        <v>360</v>
      </c>
      <c r="B78" t="s">
        <v>13488</v>
      </c>
      <c r="L78" t="s">
        <v>13489</v>
      </c>
      <c r="M78" t="s">
        <v>13488</v>
      </c>
      <c r="N78" t="s">
        <v>13490</v>
      </c>
      <c r="O78">
        <v>526533800</v>
      </c>
      <c r="P78">
        <v>200</v>
      </c>
      <c r="Q78">
        <v>362</v>
      </c>
      <c r="R78" t="s">
        <v>13157</v>
      </c>
      <c r="S78" t="s">
        <v>13158</v>
      </c>
      <c r="T78" t="s">
        <v>13159</v>
      </c>
      <c r="U78" t="s">
        <v>13203</v>
      </c>
      <c r="V78" t="s">
        <v>13488</v>
      </c>
      <c r="W78" s="3">
        <v>105.30676</v>
      </c>
      <c r="X78" s="4">
        <v>4637815</v>
      </c>
      <c r="Y78" s="4" t="s">
        <v>27</v>
      </c>
      <c r="Z78" s="4" t="s">
        <v>19430</v>
      </c>
      <c r="AA78" s="4" t="e">
        <v>#N/A</v>
      </c>
      <c r="AB78" s="4">
        <v>486</v>
      </c>
      <c r="AC78" s="4" t="s">
        <v>18936</v>
      </c>
      <c r="AD78" s="4" t="s">
        <v>19343</v>
      </c>
      <c r="AE78" t="s">
        <v>19343</v>
      </c>
      <c r="AF78" s="8" t="s">
        <v>47</v>
      </c>
      <c r="AG78" s="8" t="s">
        <v>19344</v>
      </c>
    </row>
    <row r="79" spans="1:33" x14ac:dyDescent="0.25">
      <c r="A79">
        <v>1842</v>
      </c>
      <c r="B79" t="s">
        <v>13491</v>
      </c>
      <c r="C79">
        <v>103631</v>
      </c>
      <c r="D79" s="5" t="s">
        <v>13492</v>
      </c>
      <c r="E79" t="s">
        <v>13416</v>
      </c>
      <c r="F79" t="s">
        <v>13170</v>
      </c>
      <c r="G79" t="s">
        <v>13171</v>
      </c>
      <c r="H79" t="s">
        <v>13172</v>
      </c>
      <c r="J79" t="s">
        <v>13173</v>
      </c>
      <c r="K79" t="s">
        <v>13493</v>
      </c>
      <c r="L79" t="s">
        <v>13494</v>
      </c>
      <c r="M79" t="s">
        <v>13491</v>
      </c>
      <c r="N79" t="s">
        <v>13495</v>
      </c>
      <c r="O79">
        <v>391580800</v>
      </c>
      <c r="P79">
        <v>200</v>
      </c>
      <c r="Q79">
        <v>177</v>
      </c>
      <c r="R79" t="s">
        <v>13157</v>
      </c>
      <c r="S79" t="s">
        <v>13158</v>
      </c>
      <c r="T79" t="s">
        <v>13159</v>
      </c>
      <c r="U79" t="s">
        <v>13183</v>
      </c>
      <c r="V79" t="s">
        <v>13491</v>
      </c>
      <c r="W79" s="3">
        <v>78.316159999999996</v>
      </c>
      <c r="X79" s="4">
        <v>4637930</v>
      </c>
      <c r="Y79" s="4" t="s">
        <v>27</v>
      </c>
      <c r="Z79" s="4" t="s">
        <v>19411</v>
      </c>
      <c r="AA79" s="4" t="e">
        <v>#N/A</v>
      </c>
      <c r="AB79" s="4" t="s">
        <v>47</v>
      </c>
      <c r="AC79" s="4" t="s">
        <v>18929</v>
      </c>
      <c r="AD79" s="4" t="s">
        <v>19343</v>
      </c>
      <c r="AE79" t="s">
        <v>19343</v>
      </c>
      <c r="AF79" s="8" t="s">
        <v>47</v>
      </c>
      <c r="AG79" s="8" t="s">
        <v>19344</v>
      </c>
    </row>
    <row r="80" spans="1:33" x14ac:dyDescent="0.25">
      <c r="A80">
        <v>781</v>
      </c>
      <c r="B80" t="s">
        <v>13496</v>
      </c>
      <c r="D80">
        <v>2017</v>
      </c>
      <c r="E80" t="s">
        <v>13271</v>
      </c>
      <c r="F80" t="s">
        <v>13497</v>
      </c>
      <c r="K80" t="s">
        <v>13498</v>
      </c>
      <c r="L80" t="s">
        <v>13499</v>
      </c>
      <c r="M80" t="s">
        <v>13496</v>
      </c>
      <c r="N80" t="s">
        <v>13500</v>
      </c>
      <c r="O80">
        <v>267777555</v>
      </c>
      <c r="P80">
        <v>460</v>
      </c>
      <c r="Q80">
        <v>146</v>
      </c>
      <c r="R80" t="s">
        <v>13157</v>
      </c>
      <c r="S80" t="s">
        <v>13158</v>
      </c>
      <c r="T80" t="s">
        <v>13159</v>
      </c>
      <c r="U80" t="s">
        <v>13166</v>
      </c>
      <c r="V80" t="s">
        <v>13496</v>
      </c>
      <c r="W80" s="3">
        <v>53.555511000000003</v>
      </c>
      <c r="X80" s="4">
        <v>4639655</v>
      </c>
      <c r="Y80" s="4" t="s">
        <v>27</v>
      </c>
      <c r="Z80" s="4" t="s">
        <v>19411</v>
      </c>
      <c r="AA80" s="4" t="e">
        <v>#N/A</v>
      </c>
      <c r="AB80" s="4" t="s">
        <v>47</v>
      </c>
      <c r="AC80" s="4" t="s">
        <v>18978</v>
      </c>
      <c r="AD80" s="4" t="s">
        <v>19343</v>
      </c>
      <c r="AE80" t="s">
        <v>19343</v>
      </c>
      <c r="AF80" s="8" t="s">
        <v>47</v>
      </c>
      <c r="AG80" s="8" t="s">
        <v>19344</v>
      </c>
    </row>
    <row r="81" spans="1:33" x14ac:dyDescent="0.25">
      <c r="A81">
        <v>1060</v>
      </c>
      <c r="B81" t="s">
        <v>13501</v>
      </c>
      <c r="D81" s="5" t="s">
        <v>13502</v>
      </c>
      <c r="E81" t="s">
        <v>13421</v>
      </c>
      <c r="F81" t="s">
        <v>13503</v>
      </c>
      <c r="G81" t="s">
        <v>13171</v>
      </c>
      <c r="H81" t="s">
        <v>13504</v>
      </c>
      <c r="J81" t="s">
        <v>13359</v>
      </c>
      <c r="L81" t="s">
        <v>13505</v>
      </c>
      <c r="M81" t="s">
        <v>13501</v>
      </c>
      <c r="N81" t="s">
        <v>13506</v>
      </c>
      <c r="O81">
        <v>449117700</v>
      </c>
      <c r="P81">
        <v>300</v>
      </c>
      <c r="Q81">
        <v>254</v>
      </c>
      <c r="R81" t="s">
        <v>13157</v>
      </c>
      <c r="S81" t="s">
        <v>13158</v>
      </c>
      <c r="T81" t="s">
        <v>13159</v>
      </c>
      <c r="U81" t="s">
        <v>13166</v>
      </c>
      <c r="V81" t="s">
        <v>13501</v>
      </c>
      <c r="W81" s="3">
        <v>89.823539999999994</v>
      </c>
      <c r="X81" s="4">
        <v>4640408</v>
      </c>
      <c r="Y81" s="4" t="s">
        <v>27</v>
      </c>
      <c r="Z81" s="4" t="s">
        <v>19436</v>
      </c>
      <c r="AA81" s="4">
        <v>3</v>
      </c>
      <c r="AB81" s="4">
        <v>768</v>
      </c>
      <c r="AC81" s="4" t="s">
        <v>18936</v>
      </c>
      <c r="AD81" s="4" t="s">
        <v>19343</v>
      </c>
      <c r="AE81" t="s">
        <v>19343</v>
      </c>
      <c r="AF81" s="8" t="s">
        <v>47</v>
      </c>
      <c r="AG81" s="8" t="s">
        <v>19343</v>
      </c>
    </row>
    <row r="82" spans="1:33" x14ac:dyDescent="0.25">
      <c r="A82">
        <v>1633</v>
      </c>
      <c r="B82" t="s">
        <v>13507</v>
      </c>
      <c r="C82" t="s">
        <v>248</v>
      </c>
      <c r="D82" s="5" t="s">
        <v>13508</v>
      </c>
      <c r="E82" t="s">
        <v>13221</v>
      </c>
      <c r="F82" t="s">
        <v>322</v>
      </c>
      <c r="G82" t="s">
        <v>13171</v>
      </c>
      <c r="H82" t="s">
        <v>248</v>
      </c>
      <c r="I82" t="s">
        <v>248</v>
      </c>
      <c r="J82" t="s">
        <v>13222</v>
      </c>
      <c r="K82" t="s">
        <v>248</v>
      </c>
      <c r="L82" t="s">
        <v>13509</v>
      </c>
      <c r="M82" t="s">
        <v>13507</v>
      </c>
      <c r="N82" t="s">
        <v>13510</v>
      </c>
      <c r="O82">
        <v>2375214172</v>
      </c>
      <c r="P82">
        <v>202</v>
      </c>
      <c r="Q82">
        <v>1191</v>
      </c>
      <c r="R82" t="s">
        <v>13157</v>
      </c>
      <c r="S82" t="s">
        <v>13158</v>
      </c>
      <c r="T82" t="s">
        <v>13159</v>
      </c>
      <c r="U82" t="s">
        <v>13166</v>
      </c>
      <c r="V82" t="s">
        <v>13507</v>
      </c>
      <c r="W82" s="3">
        <v>475.0428344</v>
      </c>
      <c r="X82" s="4">
        <v>4642781</v>
      </c>
      <c r="Y82" s="4" t="s">
        <v>27</v>
      </c>
      <c r="Z82" s="4" t="s">
        <v>19436</v>
      </c>
      <c r="AA82" s="4">
        <v>1</v>
      </c>
      <c r="AB82" s="4">
        <v>662</v>
      </c>
      <c r="AC82" s="4" t="s">
        <v>18930</v>
      </c>
      <c r="AD82" s="4" t="s">
        <v>19343</v>
      </c>
      <c r="AE82" t="s">
        <v>19343</v>
      </c>
      <c r="AF82" s="8" t="s">
        <v>47</v>
      </c>
      <c r="AG82" s="8" t="s">
        <v>19344</v>
      </c>
    </row>
    <row r="83" spans="1:33" x14ac:dyDescent="0.25">
      <c r="A83">
        <v>131</v>
      </c>
      <c r="B83" t="s">
        <v>13511</v>
      </c>
      <c r="L83" t="s">
        <v>13512</v>
      </c>
      <c r="M83" t="s">
        <v>13511</v>
      </c>
      <c r="N83" t="s">
        <v>13513</v>
      </c>
      <c r="O83">
        <v>261441702</v>
      </c>
      <c r="P83">
        <v>302</v>
      </c>
      <c r="Q83">
        <v>112</v>
      </c>
      <c r="R83" t="s">
        <v>13157</v>
      </c>
      <c r="S83" t="s">
        <v>13158</v>
      </c>
      <c r="T83" t="s">
        <v>13159</v>
      </c>
      <c r="U83" t="s">
        <v>13242</v>
      </c>
      <c r="V83" t="s">
        <v>13511</v>
      </c>
      <c r="W83" s="3">
        <v>52.288340400000003</v>
      </c>
      <c r="X83" s="4">
        <v>4644129</v>
      </c>
      <c r="Y83" s="4" t="s">
        <v>27</v>
      </c>
      <c r="Z83" s="4" t="s">
        <v>19436</v>
      </c>
      <c r="AA83" s="4">
        <v>1</v>
      </c>
      <c r="AB83" s="4" t="s">
        <v>47</v>
      </c>
      <c r="AC83" s="4" t="s">
        <v>40</v>
      </c>
      <c r="AD83" s="4" t="s">
        <v>19343</v>
      </c>
      <c r="AE83" t="s">
        <v>19343</v>
      </c>
      <c r="AF83" s="8" t="s">
        <v>47</v>
      </c>
      <c r="AG83" s="8" t="s">
        <v>19344</v>
      </c>
    </row>
    <row r="84" spans="1:33" x14ac:dyDescent="0.25">
      <c r="A84">
        <v>1673</v>
      </c>
      <c r="B84" t="s">
        <v>13514</v>
      </c>
      <c r="C84" t="s">
        <v>248</v>
      </c>
      <c r="D84" s="5" t="s">
        <v>13515</v>
      </c>
      <c r="E84" t="s">
        <v>13221</v>
      </c>
      <c r="F84" t="s">
        <v>369</v>
      </c>
      <c r="G84" t="s">
        <v>13171</v>
      </c>
      <c r="H84" t="s">
        <v>248</v>
      </c>
      <c r="I84" t="s">
        <v>248</v>
      </c>
      <c r="J84" t="s">
        <v>13222</v>
      </c>
      <c r="K84" t="s">
        <v>248</v>
      </c>
      <c r="L84" t="s">
        <v>13516</v>
      </c>
      <c r="M84" t="s">
        <v>13514</v>
      </c>
      <c r="N84" t="s">
        <v>13517</v>
      </c>
      <c r="O84">
        <v>862058617</v>
      </c>
      <c r="P84">
        <v>598</v>
      </c>
      <c r="Q84">
        <v>478</v>
      </c>
      <c r="R84" t="s">
        <v>13157</v>
      </c>
      <c r="S84" t="s">
        <v>13158</v>
      </c>
      <c r="T84" t="s">
        <v>13159</v>
      </c>
      <c r="U84" t="s">
        <v>13166</v>
      </c>
      <c r="V84" t="s">
        <v>13514</v>
      </c>
      <c r="W84" s="3">
        <v>172.4117234</v>
      </c>
      <c r="X84" s="4">
        <v>4644470</v>
      </c>
      <c r="Y84" s="4" t="s">
        <v>27</v>
      </c>
      <c r="Z84" s="4" t="s">
        <v>19436</v>
      </c>
      <c r="AA84" s="4">
        <v>2</v>
      </c>
      <c r="AB84" s="4">
        <v>102</v>
      </c>
      <c r="AC84" s="4" t="s">
        <v>40</v>
      </c>
      <c r="AD84" s="4" t="s">
        <v>19343</v>
      </c>
      <c r="AE84" t="s">
        <v>19343</v>
      </c>
      <c r="AF84" s="8" t="s">
        <v>47</v>
      </c>
      <c r="AG84" s="8" t="s">
        <v>19343</v>
      </c>
    </row>
    <row r="85" spans="1:33" x14ac:dyDescent="0.25">
      <c r="A85">
        <v>1267</v>
      </c>
      <c r="B85" t="s">
        <v>13518</v>
      </c>
      <c r="M85" t="s">
        <v>13518</v>
      </c>
      <c r="N85" t="s">
        <v>13519</v>
      </c>
      <c r="O85">
        <v>403764747</v>
      </c>
      <c r="P85">
        <v>476</v>
      </c>
      <c r="Q85">
        <v>233</v>
      </c>
      <c r="R85" t="s">
        <v>13157</v>
      </c>
      <c r="S85" t="s">
        <v>13158</v>
      </c>
      <c r="T85" t="s">
        <v>13159</v>
      </c>
      <c r="U85" t="s">
        <v>13166</v>
      </c>
      <c r="V85" t="s">
        <v>13518</v>
      </c>
      <c r="W85" s="3">
        <v>80.752949400000006</v>
      </c>
      <c r="X85" s="4">
        <v>4645337</v>
      </c>
      <c r="Y85" s="4" t="s">
        <v>27</v>
      </c>
      <c r="Z85" s="4" t="s">
        <v>19436</v>
      </c>
      <c r="AA85" s="4">
        <v>3</v>
      </c>
      <c r="AB85" s="4">
        <v>724</v>
      </c>
      <c r="AC85" s="4" t="s">
        <v>18936</v>
      </c>
      <c r="AD85" s="4" t="s">
        <v>19343</v>
      </c>
      <c r="AE85" t="s">
        <v>19343</v>
      </c>
      <c r="AF85" s="8" t="s">
        <v>47</v>
      </c>
      <c r="AG85" s="8" t="s">
        <v>19343</v>
      </c>
    </row>
    <row r="86" spans="1:33" x14ac:dyDescent="0.25">
      <c r="A86">
        <v>804</v>
      </c>
      <c r="B86" t="s">
        <v>13520</v>
      </c>
      <c r="L86" t="s">
        <v>13521</v>
      </c>
      <c r="M86" t="s">
        <v>13520</v>
      </c>
      <c r="N86" t="s">
        <v>13522</v>
      </c>
      <c r="O86">
        <v>370390014</v>
      </c>
      <c r="P86">
        <v>302</v>
      </c>
      <c r="Q86">
        <v>161</v>
      </c>
      <c r="R86" t="s">
        <v>13157</v>
      </c>
      <c r="S86" t="s">
        <v>13158</v>
      </c>
      <c r="T86" t="s">
        <v>13159</v>
      </c>
      <c r="U86" t="s">
        <v>13242</v>
      </c>
      <c r="V86" t="s">
        <v>13520</v>
      </c>
      <c r="W86" s="3">
        <v>74.078002799999993</v>
      </c>
      <c r="X86" s="4">
        <v>4647135</v>
      </c>
      <c r="Y86" s="4" t="s">
        <v>27</v>
      </c>
      <c r="Z86" s="4" t="s">
        <v>19436</v>
      </c>
      <c r="AA86" s="4">
        <v>3</v>
      </c>
      <c r="AB86" s="4">
        <v>264</v>
      </c>
      <c r="AC86" s="4" t="s">
        <v>18933</v>
      </c>
      <c r="AD86" s="4" t="s">
        <v>19343</v>
      </c>
      <c r="AE86" t="s">
        <v>19343</v>
      </c>
      <c r="AF86" s="8" t="s">
        <v>47</v>
      </c>
      <c r="AG86" s="8" t="s">
        <v>19343</v>
      </c>
    </row>
    <row r="87" spans="1:33" x14ac:dyDescent="0.25">
      <c r="A87">
        <v>2116</v>
      </c>
      <c r="B87" t="s">
        <v>13523</v>
      </c>
      <c r="C87" t="s">
        <v>13524</v>
      </c>
      <c r="D87">
        <v>2013</v>
      </c>
      <c r="E87" t="s">
        <v>13525</v>
      </c>
      <c r="F87" t="s">
        <v>248</v>
      </c>
      <c r="G87" t="s">
        <v>13171</v>
      </c>
      <c r="H87" t="s">
        <v>248</v>
      </c>
      <c r="J87" t="s">
        <v>248</v>
      </c>
      <c r="L87" t="s">
        <v>13526</v>
      </c>
      <c r="M87" t="s">
        <v>13523</v>
      </c>
      <c r="N87" t="s">
        <v>13527</v>
      </c>
      <c r="O87">
        <v>470551079</v>
      </c>
      <c r="P87">
        <v>288</v>
      </c>
      <c r="Q87">
        <v>187</v>
      </c>
      <c r="R87" t="s">
        <v>13157</v>
      </c>
      <c r="S87" t="s">
        <v>13158</v>
      </c>
      <c r="T87" t="s">
        <v>13159</v>
      </c>
      <c r="U87" t="s">
        <v>13543</v>
      </c>
      <c r="V87" t="s">
        <v>13523</v>
      </c>
      <c r="W87" s="3">
        <v>94.110215800000006</v>
      </c>
      <c r="X87" s="4">
        <v>4648850</v>
      </c>
      <c r="Y87" s="4" t="s">
        <v>27</v>
      </c>
      <c r="Z87" s="4" t="s">
        <v>19436</v>
      </c>
      <c r="AA87" s="4">
        <v>4</v>
      </c>
      <c r="AB87" s="4">
        <v>94</v>
      </c>
      <c r="AC87" s="4" t="s">
        <v>18944</v>
      </c>
      <c r="AD87" s="4" t="s">
        <v>19343</v>
      </c>
      <c r="AE87" t="s">
        <v>19343</v>
      </c>
      <c r="AF87" s="8" t="s">
        <v>19369</v>
      </c>
      <c r="AG87" s="8" t="s">
        <v>19344</v>
      </c>
    </row>
    <row r="88" spans="1:33" x14ac:dyDescent="0.25">
      <c r="A88">
        <v>295</v>
      </c>
      <c r="B88" t="s">
        <v>13528</v>
      </c>
      <c r="C88" t="s">
        <v>13529</v>
      </c>
      <c r="D88" t="s">
        <v>13214</v>
      </c>
      <c r="E88" t="s">
        <v>13215</v>
      </c>
      <c r="F88" t="s">
        <v>13216</v>
      </c>
      <c r="G88" t="s">
        <v>13171</v>
      </c>
      <c r="K88" t="s">
        <v>13216</v>
      </c>
      <c r="L88" t="s">
        <v>13530</v>
      </c>
      <c r="M88" t="s">
        <v>13528</v>
      </c>
      <c r="N88" t="s">
        <v>13531</v>
      </c>
      <c r="O88">
        <v>499517400</v>
      </c>
      <c r="P88">
        <v>200</v>
      </c>
      <c r="Q88">
        <v>345</v>
      </c>
      <c r="R88" t="s">
        <v>13157</v>
      </c>
      <c r="S88" t="s">
        <v>13158</v>
      </c>
      <c r="T88" t="s">
        <v>13159</v>
      </c>
      <c r="U88" t="s">
        <v>13203</v>
      </c>
      <c r="V88" t="s">
        <v>13528</v>
      </c>
      <c r="W88" s="3">
        <v>99.903480000000002</v>
      </c>
      <c r="X88" s="4">
        <v>4650231</v>
      </c>
      <c r="Y88" s="4" t="s">
        <v>27</v>
      </c>
      <c r="Z88" s="4" t="s">
        <v>19436</v>
      </c>
      <c r="AA88" s="4">
        <v>1</v>
      </c>
      <c r="AB88" s="4">
        <v>766</v>
      </c>
      <c r="AC88" s="4" t="s">
        <v>40</v>
      </c>
      <c r="AD88" s="4" t="s">
        <v>19343</v>
      </c>
      <c r="AE88" t="s">
        <v>19343</v>
      </c>
      <c r="AF88" s="8" t="s">
        <v>47</v>
      </c>
      <c r="AG88" s="8" t="s">
        <v>19344</v>
      </c>
    </row>
    <row r="89" spans="1:33" x14ac:dyDescent="0.25">
      <c r="A89">
        <v>413</v>
      </c>
      <c r="B89" t="s">
        <v>13532</v>
      </c>
      <c r="L89" t="s">
        <v>13533</v>
      </c>
      <c r="M89" t="s">
        <v>13532</v>
      </c>
      <c r="N89" t="s">
        <v>13534</v>
      </c>
      <c r="O89">
        <v>413760000</v>
      </c>
      <c r="P89">
        <v>200</v>
      </c>
      <c r="Q89">
        <v>243</v>
      </c>
      <c r="R89" t="s">
        <v>13157</v>
      </c>
      <c r="S89" t="s">
        <v>13158</v>
      </c>
      <c r="T89" t="s">
        <v>13159</v>
      </c>
      <c r="U89" t="s">
        <v>13203</v>
      </c>
      <c r="V89" t="s">
        <v>13532</v>
      </c>
      <c r="W89" s="3">
        <v>82.751999999999995</v>
      </c>
      <c r="X89" s="4">
        <v>4651867</v>
      </c>
      <c r="Y89" s="4" t="s">
        <v>27</v>
      </c>
      <c r="Z89" s="4" t="s">
        <v>19436</v>
      </c>
      <c r="AA89" s="4">
        <v>1</v>
      </c>
      <c r="AB89" s="4">
        <v>550</v>
      </c>
      <c r="AC89" s="4" t="s">
        <v>40</v>
      </c>
      <c r="AD89" s="4" t="s">
        <v>19343</v>
      </c>
      <c r="AE89" t="s">
        <v>19343</v>
      </c>
      <c r="AF89" s="8" t="s">
        <v>47</v>
      </c>
      <c r="AG89" s="8" t="s">
        <v>19344</v>
      </c>
    </row>
    <row r="90" spans="1:33" x14ac:dyDescent="0.25">
      <c r="A90">
        <v>1643</v>
      </c>
      <c r="B90" t="s">
        <v>13535</v>
      </c>
      <c r="C90" t="s">
        <v>248</v>
      </c>
      <c r="D90" s="5" t="s">
        <v>13536</v>
      </c>
      <c r="E90" t="s">
        <v>13221</v>
      </c>
      <c r="F90" t="s">
        <v>369</v>
      </c>
      <c r="G90" t="s">
        <v>13171</v>
      </c>
      <c r="H90" t="s">
        <v>248</v>
      </c>
      <c r="I90" t="s">
        <v>248</v>
      </c>
      <c r="J90" t="s">
        <v>13222</v>
      </c>
      <c r="K90" t="s">
        <v>248</v>
      </c>
      <c r="L90" t="s">
        <v>13537</v>
      </c>
      <c r="M90" t="s">
        <v>13535</v>
      </c>
      <c r="N90" t="s">
        <v>13538</v>
      </c>
      <c r="O90">
        <v>484611033</v>
      </c>
      <c r="P90">
        <v>596</v>
      </c>
      <c r="Q90">
        <v>275</v>
      </c>
      <c r="R90" t="s">
        <v>13157</v>
      </c>
      <c r="S90" t="s">
        <v>13158</v>
      </c>
      <c r="T90" t="s">
        <v>13159</v>
      </c>
      <c r="U90" t="s">
        <v>13166</v>
      </c>
      <c r="V90" t="s">
        <v>13535</v>
      </c>
      <c r="W90" s="3">
        <v>96.922206599999996</v>
      </c>
      <c r="X90" s="4">
        <v>4652449</v>
      </c>
      <c r="Y90" s="4" t="s">
        <v>27</v>
      </c>
      <c r="Z90" s="4" t="s">
        <v>19436</v>
      </c>
      <c r="AA90" s="4">
        <v>1</v>
      </c>
      <c r="AB90" s="4">
        <v>106</v>
      </c>
      <c r="AC90" s="4" t="s">
        <v>40</v>
      </c>
      <c r="AD90" s="4" t="s">
        <v>19343</v>
      </c>
      <c r="AE90" t="s">
        <v>19343</v>
      </c>
      <c r="AF90" s="8" t="s">
        <v>47</v>
      </c>
      <c r="AG90" s="8" t="s">
        <v>19344</v>
      </c>
    </row>
    <row r="91" spans="1:33" x14ac:dyDescent="0.25">
      <c r="A91">
        <v>1621</v>
      </c>
      <c r="B91" t="s">
        <v>13539</v>
      </c>
      <c r="C91" t="s">
        <v>248</v>
      </c>
      <c r="D91" t="s">
        <v>13540</v>
      </c>
      <c r="E91" t="s">
        <v>13221</v>
      </c>
      <c r="F91" t="s">
        <v>322</v>
      </c>
      <c r="G91" t="s">
        <v>13171</v>
      </c>
      <c r="H91" t="s">
        <v>248</v>
      </c>
      <c r="I91" t="s">
        <v>248</v>
      </c>
      <c r="J91" t="s">
        <v>13222</v>
      </c>
      <c r="K91" t="s">
        <v>248</v>
      </c>
      <c r="L91" t="s">
        <v>13541</v>
      </c>
      <c r="M91" t="s">
        <v>13539</v>
      </c>
      <c r="N91" t="s">
        <v>13542</v>
      </c>
      <c r="O91">
        <v>1846034368</v>
      </c>
      <c r="P91">
        <v>202</v>
      </c>
      <c r="Q91">
        <v>913</v>
      </c>
      <c r="R91" t="s">
        <v>13157</v>
      </c>
      <c r="S91" t="s">
        <v>13158</v>
      </c>
      <c r="T91" t="s">
        <v>13159</v>
      </c>
      <c r="U91" t="s">
        <v>13166</v>
      </c>
      <c r="V91" t="s">
        <v>13539</v>
      </c>
      <c r="W91" s="3">
        <v>369.20687359999999</v>
      </c>
      <c r="X91" s="4">
        <v>4654540</v>
      </c>
      <c r="Y91" s="4" t="s">
        <v>27</v>
      </c>
      <c r="Z91" s="4" t="s">
        <v>19436</v>
      </c>
      <c r="AA91" s="4">
        <v>1</v>
      </c>
      <c r="AB91" s="4">
        <v>106</v>
      </c>
      <c r="AC91" s="4" t="s">
        <v>40</v>
      </c>
      <c r="AD91" s="4" t="s">
        <v>19343</v>
      </c>
      <c r="AE91" t="s">
        <v>19343</v>
      </c>
      <c r="AF91" s="8" t="s">
        <v>47</v>
      </c>
      <c r="AG91" s="8" t="s">
        <v>19344</v>
      </c>
    </row>
    <row r="92" spans="1:33" x14ac:dyDescent="0.25">
      <c r="A92">
        <v>1614</v>
      </c>
      <c r="B92" t="s">
        <v>13544</v>
      </c>
      <c r="C92" t="s">
        <v>248</v>
      </c>
      <c r="D92" s="5" t="s">
        <v>13508</v>
      </c>
      <c r="E92" t="s">
        <v>13221</v>
      </c>
      <c r="F92" t="s">
        <v>322</v>
      </c>
      <c r="G92" t="s">
        <v>13171</v>
      </c>
      <c r="H92" t="s">
        <v>248</v>
      </c>
      <c r="I92" t="s">
        <v>248</v>
      </c>
      <c r="J92" t="s">
        <v>13222</v>
      </c>
      <c r="K92" t="s">
        <v>248</v>
      </c>
      <c r="L92" t="s">
        <v>13545</v>
      </c>
      <c r="M92" t="s">
        <v>13544</v>
      </c>
      <c r="N92" t="s">
        <v>13546</v>
      </c>
      <c r="O92">
        <v>2697632836</v>
      </c>
      <c r="P92">
        <v>202</v>
      </c>
      <c r="Q92">
        <v>1389</v>
      </c>
      <c r="R92" t="s">
        <v>13157</v>
      </c>
      <c r="S92" t="s">
        <v>13158</v>
      </c>
      <c r="T92" t="s">
        <v>13159</v>
      </c>
      <c r="U92" t="s">
        <v>13166</v>
      </c>
      <c r="V92" t="s">
        <v>13544</v>
      </c>
      <c r="W92" s="3">
        <v>539.52656720000004</v>
      </c>
      <c r="X92" s="4">
        <v>4659548</v>
      </c>
      <c r="Y92" s="4" t="s">
        <v>27</v>
      </c>
      <c r="Z92" s="4" t="s">
        <v>19436</v>
      </c>
      <c r="AA92" s="4">
        <v>1</v>
      </c>
      <c r="AB92" s="4">
        <v>116</v>
      </c>
      <c r="AC92" s="4" t="s">
        <v>40</v>
      </c>
      <c r="AD92" s="4" t="s">
        <v>19343</v>
      </c>
      <c r="AE92" t="s">
        <v>19343</v>
      </c>
      <c r="AF92" s="8" t="s">
        <v>47</v>
      </c>
      <c r="AG92" s="8" t="s">
        <v>19344</v>
      </c>
    </row>
    <row r="93" spans="1:33" x14ac:dyDescent="0.25">
      <c r="A93">
        <v>281</v>
      </c>
      <c r="B93" t="s">
        <v>13547</v>
      </c>
      <c r="C93" t="s">
        <v>13548</v>
      </c>
      <c r="D93" t="s">
        <v>13214</v>
      </c>
      <c r="E93" t="s">
        <v>13215</v>
      </c>
      <c r="F93" t="s">
        <v>13216</v>
      </c>
      <c r="G93" t="s">
        <v>13171</v>
      </c>
      <c r="K93" t="s">
        <v>13216</v>
      </c>
      <c r="L93" t="s">
        <v>13549</v>
      </c>
      <c r="M93" t="s">
        <v>13547</v>
      </c>
      <c r="N93" t="s">
        <v>13550</v>
      </c>
      <c r="O93">
        <v>490602400</v>
      </c>
      <c r="P93">
        <v>200</v>
      </c>
      <c r="Q93">
        <v>335</v>
      </c>
      <c r="R93" t="s">
        <v>13157</v>
      </c>
      <c r="S93" t="s">
        <v>13158</v>
      </c>
      <c r="T93" t="s">
        <v>13159</v>
      </c>
      <c r="U93" t="s">
        <v>13203</v>
      </c>
      <c r="V93" t="s">
        <v>13547</v>
      </c>
      <c r="W93" s="3">
        <v>98.120480000000001</v>
      </c>
      <c r="X93" s="4">
        <v>4659782</v>
      </c>
      <c r="Y93" s="4" t="s">
        <v>27</v>
      </c>
      <c r="Z93" s="4" t="s">
        <v>19436</v>
      </c>
      <c r="AA93" s="4">
        <v>2</v>
      </c>
      <c r="AB93" s="4">
        <v>104</v>
      </c>
      <c r="AC93" s="4" t="s">
        <v>40</v>
      </c>
      <c r="AD93" s="4" t="s">
        <v>19343</v>
      </c>
      <c r="AE93" t="s">
        <v>19343</v>
      </c>
      <c r="AF93" s="8" t="s">
        <v>47</v>
      </c>
      <c r="AG93" s="8" t="s">
        <v>19343</v>
      </c>
    </row>
    <row r="94" spans="1:33" x14ac:dyDescent="0.25">
      <c r="A94">
        <v>1837</v>
      </c>
      <c r="B94" t="s">
        <v>13551</v>
      </c>
      <c r="C94" t="s">
        <v>13552</v>
      </c>
      <c r="D94" t="s">
        <v>387</v>
      </c>
      <c r="E94" t="s">
        <v>13553</v>
      </c>
      <c r="F94" t="s">
        <v>13554</v>
      </c>
      <c r="G94" t="s">
        <v>13171</v>
      </c>
      <c r="H94" t="s">
        <v>387</v>
      </c>
      <c r="I94" t="s">
        <v>387</v>
      </c>
      <c r="J94" t="s">
        <v>13555</v>
      </c>
      <c r="L94" t="s">
        <v>13556</v>
      </c>
      <c r="M94" t="s">
        <v>13551</v>
      </c>
      <c r="N94" t="s">
        <v>13557</v>
      </c>
      <c r="O94">
        <v>1727378694</v>
      </c>
      <c r="P94">
        <v>302</v>
      </c>
      <c r="Q94">
        <v>789</v>
      </c>
      <c r="R94" t="s">
        <v>13157</v>
      </c>
      <c r="S94" t="s">
        <v>13158</v>
      </c>
      <c r="T94" t="s">
        <v>13159</v>
      </c>
      <c r="U94" t="s">
        <v>13439</v>
      </c>
      <c r="V94" t="s">
        <v>13551</v>
      </c>
      <c r="W94" s="3">
        <v>345.47573879999999</v>
      </c>
      <c r="X94" s="4">
        <v>4660862</v>
      </c>
      <c r="Y94" s="4" t="s">
        <v>27</v>
      </c>
      <c r="Z94" s="4" t="s">
        <v>19436</v>
      </c>
      <c r="AA94" s="4">
        <v>1</v>
      </c>
      <c r="AB94" s="4">
        <v>535</v>
      </c>
      <c r="AC94" s="4" t="s">
        <v>40</v>
      </c>
      <c r="AD94" s="4" t="s">
        <v>19343</v>
      </c>
      <c r="AE94" t="s">
        <v>19343</v>
      </c>
      <c r="AF94" s="8" t="s">
        <v>47</v>
      </c>
      <c r="AG94" s="8" t="s">
        <v>19344</v>
      </c>
    </row>
    <row r="95" spans="1:33" x14ac:dyDescent="0.25">
      <c r="A95">
        <v>1654</v>
      </c>
      <c r="B95" t="s">
        <v>13558</v>
      </c>
      <c r="C95" t="s">
        <v>248</v>
      </c>
      <c r="D95" s="5" t="s">
        <v>13559</v>
      </c>
      <c r="E95" t="s">
        <v>13221</v>
      </c>
      <c r="F95" t="s">
        <v>322</v>
      </c>
      <c r="G95" t="s">
        <v>13171</v>
      </c>
      <c r="H95" t="s">
        <v>248</v>
      </c>
      <c r="I95" t="s">
        <v>248</v>
      </c>
      <c r="J95" t="s">
        <v>13222</v>
      </c>
      <c r="K95" t="s">
        <v>248</v>
      </c>
      <c r="L95" t="s">
        <v>13560</v>
      </c>
      <c r="M95" t="s">
        <v>13558</v>
      </c>
      <c r="N95" t="s">
        <v>13561</v>
      </c>
      <c r="O95">
        <v>199632353</v>
      </c>
      <c r="P95">
        <v>599</v>
      </c>
      <c r="Q95">
        <v>109</v>
      </c>
      <c r="R95" t="s">
        <v>13157</v>
      </c>
      <c r="S95" t="s">
        <v>13158</v>
      </c>
      <c r="T95" t="s">
        <v>13159</v>
      </c>
      <c r="U95" t="s">
        <v>13166</v>
      </c>
      <c r="V95" t="s">
        <v>13558</v>
      </c>
      <c r="W95" s="3">
        <v>39.926470600000002</v>
      </c>
      <c r="X95" s="4">
        <v>4660983</v>
      </c>
      <c r="Y95" s="4" t="s">
        <v>27</v>
      </c>
      <c r="Z95" s="4" t="s">
        <v>19436</v>
      </c>
      <c r="AA95" s="4">
        <v>1</v>
      </c>
      <c r="AB95" s="4">
        <v>106</v>
      </c>
      <c r="AC95" s="4" t="s">
        <v>40</v>
      </c>
      <c r="AD95" s="4" t="s">
        <v>19343</v>
      </c>
      <c r="AE95" t="s">
        <v>19343</v>
      </c>
      <c r="AF95" s="8" t="s">
        <v>47</v>
      </c>
      <c r="AG95" s="8" t="s">
        <v>19344</v>
      </c>
    </row>
    <row r="96" spans="1:33" x14ac:dyDescent="0.25">
      <c r="A96">
        <v>354</v>
      </c>
      <c r="B96" t="s">
        <v>13562</v>
      </c>
      <c r="C96" t="s">
        <v>13563</v>
      </c>
      <c r="D96" t="s">
        <v>13214</v>
      </c>
      <c r="E96" t="s">
        <v>13215</v>
      </c>
      <c r="F96" t="s">
        <v>13216</v>
      </c>
      <c r="G96" t="s">
        <v>13171</v>
      </c>
      <c r="K96" t="s">
        <v>13216</v>
      </c>
      <c r="L96" t="s">
        <v>13564</v>
      </c>
      <c r="M96" t="s">
        <v>13562</v>
      </c>
      <c r="N96" t="s">
        <v>13565</v>
      </c>
      <c r="O96">
        <v>554594400</v>
      </c>
      <c r="P96">
        <v>200</v>
      </c>
      <c r="Q96">
        <v>381</v>
      </c>
      <c r="R96" t="s">
        <v>13157</v>
      </c>
      <c r="S96" t="s">
        <v>13158</v>
      </c>
      <c r="T96" t="s">
        <v>13159</v>
      </c>
      <c r="U96" t="s">
        <v>13203</v>
      </c>
      <c r="V96" t="s">
        <v>13562</v>
      </c>
      <c r="W96" s="3">
        <v>110.91888</v>
      </c>
      <c r="X96" s="4">
        <v>4661153</v>
      </c>
      <c r="Y96" s="4" t="s">
        <v>27</v>
      </c>
      <c r="Z96" s="4" t="s">
        <v>19436</v>
      </c>
      <c r="AA96" s="4">
        <v>1</v>
      </c>
      <c r="AB96" s="4" t="s">
        <v>47</v>
      </c>
      <c r="AC96" s="4" t="s">
        <v>40</v>
      </c>
      <c r="AD96" s="4" t="s">
        <v>19343</v>
      </c>
      <c r="AE96" t="s">
        <v>19343</v>
      </c>
      <c r="AF96" s="8" t="s">
        <v>47</v>
      </c>
      <c r="AG96" s="8" t="s">
        <v>19344</v>
      </c>
    </row>
    <row r="97" spans="1:33" x14ac:dyDescent="0.25">
      <c r="A97">
        <v>1876</v>
      </c>
      <c r="B97" t="s">
        <v>13566</v>
      </c>
      <c r="C97" t="s">
        <v>13567</v>
      </c>
      <c r="D97">
        <v>2015</v>
      </c>
      <c r="E97" t="s">
        <v>13568</v>
      </c>
      <c r="F97" t="s">
        <v>13569</v>
      </c>
      <c r="G97" t="s">
        <v>13171</v>
      </c>
      <c r="H97" t="s">
        <v>8931</v>
      </c>
      <c r="J97" t="s">
        <v>8931</v>
      </c>
      <c r="L97" t="s">
        <v>13570</v>
      </c>
      <c r="M97" t="s">
        <v>13566</v>
      </c>
      <c r="N97" t="s">
        <v>13571</v>
      </c>
      <c r="O97">
        <v>225752084</v>
      </c>
      <c r="P97">
        <v>224</v>
      </c>
      <c r="Q97">
        <v>83</v>
      </c>
      <c r="R97" t="s">
        <v>13157</v>
      </c>
      <c r="S97" t="s">
        <v>13158</v>
      </c>
      <c r="T97" t="s">
        <v>13159</v>
      </c>
      <c r="U97" t="s">
        <v>13160</v>
      </c>
      <c r="V97" t="s">
        <v>13566</v>
      </c>
      <c r="W97" s="3">
        <v>45.150416800000002</v>
      </c>
      <c r="X97" s="4">
        <v>4661306</v>
      </c>
      <c r="Y97" s="4" t="s">
        <v>27</v>
      </c>
      <c r="Z97" s="4" t="s">
        <v>19436</v>
      </c>
      <c r="AA97" s="4">
        <v>1</v>
      </c>
      <c r="AB97" s="4" t="s">
        <v>47</v>
      </c>
      <c r="AC97" s="4" t="s">
        <v>18944</v>
      </c>
      <c r="AD97" s="4" t="s">
        <v>19343</v>
      </c>
      <c r="AE97" t="s">
        <v>19343</v>
      </c>
      <c r="AF97" s="8" t="s">
        <v>47</v>
      </c>
      <c r="AG97" s="8" t="s">
        <v>19344</v>
      </c>
    </row>
    <row r="98" spans="1:33" x14ac:dyDescent="0.25">
      <c r="A98">
        <v>263</v>
      </c>
      <c r="B98" t="s">
        <v>13572</v>
      </c>
      <c r="C98" t="s">
        <v>13573</v>
      </c>
      <c r="D98">
        <v>2008</v>
      </c>
      <c r="E98" t="s">
        <v>13215</v>
      </c>
      <c r="G98" t="s">
        <v>13171</v>
      </c>
      <c r="L98" t="s">
        <v>13574</v>
      </c>
      <c r="M98" t="s">
        <v>13572</v>
      </c>
      <c r="N98" t="s">
        <v>13575</v>
      </c>
      <c r="O98">
        <v>265209000</v>
      </c>
      <c r="P98">
        <v>300</v>
      </c>
      <c r="Q98">
        <v>176</v>
      </c>
      <c r="R98" t="s">
        <v>13157</v>
      </c>
      <c r="S98" t="s">
        <v>13158</v>
      </c>
      <c r="T98" t="s">
        <v>13159</v>
      </c>
      <c r="U98" t="s">
        <v>13166</v>
      </c>
      <c r="V98" t="s">
        <v>13572</v>
      </c>
      <c r="W98" s="3">
        <v>53.041800000000002</v>
      </c>
      <c r="X98" s="4">
        <v>4662331</v>
      </c>
      <c r="Y98" s="4" t="s">
        <v>27</v>
      </c>
      <c r="Z98" s="4" t="s">
        <v>19436</v>
      </c>
      <c r="AA98" s="4">
        <v>1</v>
      </c>
      <c r="AB98" s="4" t="s">
        <v>47</v>
      </c>
      <c r="AC98" s="4" t="s">
        <v>18933</v>
      </c>
      <c r="AD98" s="4" t="s">
        <v>19343</v>
      </c>
      <c r="AE98" t="s">
        <v>19343</v>
      </c>
      <c r="AF98" s="8" t="s">
        <v>47</v>
      </c>
      <c r="AG98" s="8" t="s">
        <v>19344</v>
      </c>
    </row>
    <row r="99" spans="1:33" x14ac:dyDescent="0.25">
      <c r="A99">
        <v>2176</v>
      </c>
      <c r="B99" t="s">
        <v>13576</v>
      </c>
      <c r="C99" t="s">
        <v>13577</v>
      </c>
      <c r="D99">
        <v>2018</v>
      </c>
      <c r="E99" t="s">
        <v>13332</v>
      </c>
      <c r="F99" t="s">
        <v>13069</v>
      </c>
      <c r="J99" t="s">
        <v>13334</v>
      </c>
      <c r="L99" t="s">
        <v>13578</v>
      </c>
      <c r="M99" t="s">
        <v>13576</v>
      </c>
      <c r="N99" t="s">
        <v>13579</v>
      </c>
      <c r="O99">
        <v>381645301</v>
      </c>
      <c r="P99">
        <v>402</v>
      </c>
      <c r="Q99">
        <v>230</v>
      </c>
      <c r="R99" t="s">
        <v>13157</v>
      </c>
      <c r="S99" t="s">
        <v>13158</v>
      </c>
      <c r="T99" t="s">
        <v>13159</v>
      </c>
      <c r="U99" t="s">
        <v>13166</v>
      </c>
      <c r="V99" t="s">
        <v>13576</v>
      </c>
      <c r="W99" s="3">
        <v>76.329060200000001</v>
      </c>
      <c r="X99" s="4">
        <v>4664030</v>
      </c>
      <c r="Y99" s="4" t="s">
        <v>27</v>
      </c>
      <c r="Z99" s="4" t="s">
        <v>19435</v>
      </c>
      <c r="AA99" s="4" t="e">
        <v>#N/A</v>
      </c>
      <c r="AB99" s="4" t="s">
        <v>47</v>
      </c>
      <c r="AC99" s="4" t="s">
        <v>19042</v>
      </c>
      <c r="AD99" s="4" t="s">
        <v>19343</v>
      </c>
      <c r="AE99" t="s">
        <v>19343</v>
      </c>
      <c r="AF99" s="8" t="s">
        <v>47</v>
      </c>
      <c r="AG99" s="8" t="s">
        <v>19343</v>
      </c>
    </row>
    <row r="100" spans="1:33" x14ac:dyDescent="0.25">
      <c r="A100">
        <v>1625</v>
      </c>
      <c r="B100" t="s">
        <v>13580</v>
      </c>
      <c r="C100" t="s">
        <v>248</v>
      </c>
      <c r="D100" t="s">
        <v>13540</v>
      </c>
      <c r="E100" t="s">
        <v>13221</v>
      </c>
      <c r="F100" t="s">
        <v>322</v>
      </c>
      <c r="G100" t="s">
        <v>13171</v>
      </c>
      <c r="H100" t="s">
        <v>248</v>
      </c>
      <c r="I100" t="s">
        <v>248</v>
      </c>
      <c r="J100" t="s">
        <v>13222</v>
      </c>
      <c r="K100" t="s">
        <v>248</v>
      </c>
      <c r="L100" t="s">
        <v>13581</v>
      </c>
      <c r="M100" t="s">
        <v>13580</v>
      </c>
      <c r="N100" t="s">
        <v>13582</v>
      </c>
      <c r="O100">
        <v>2570531810</v>
      </c>
      <c r="P100">
        <v>202</v>
      </c>
      <c r="Q100">
        <v>1281</v>
      </c>
      <c r="R100" t="s">
        <v>13157</v>
      </c>
      <c r="S100" t="s">
        <v>13158</v>
      </c>
      <c r="T100" t="s">
        <v>13159</v>
      </c>
      <c r="U100" t="s">
        <v>13166</v>
      </c>
      <c r="V100" t="s">
        <v>13580</v>
      </c>
      <c r="W100" s="3">
        <v>514.10636199999999</v>
      </c>
      <c r="X100" s="4">
        <v>4664489</v>
      </c>
      <c r="Y100" s="4" t="s">
        <v>27</v>
      </c>
      <c r="Z100" s="4" t="s">
        <v>19420</v>
      </c>
      <c r="AA100" s="4" t="e">
        <v>#N/A</v>
      </c>
      <c r="AB100" s="4" t="s">
        <v>47</v>
      </c>
      <c r="AC100" s="4" t="s">
        <v>40</v>
      </c>
      <c r="AD100" s="4" t="s">
        <v>19343</v>
      </c>
      <c r="AE100" t="s">
        <v>19343</v>
      </c>
      <c r="AF100" s="8" t="s">
        <v>47</v>
      </c>
      <c r="AG100" s="8" t="s">
        <v>19344</v>
      </c>
    </row>
    <row r="101" spans="1:33" x14ac:dyDescent="0.25">
      <c r="A101">
        <v>69</v>
      </c>
      <c r="B101" t="s">
        <v>13583</v>
      </c>
      <c r="M101" t="s">
        <v>13583</v>
      </c>
      <c r="N101" t="s">
        <v>13584</v>
      </c>
      <c r="O101">
        <v>794949128</v>
      </c>
      <c r="P101">
        <v>502</v>
      </c>
      <c r="Q101">
        <v>495</v>
      </c>
      <c r="R101" t="s">
        <v>13157</v>
      </c>
      <c r="S101" t="s">
        <v>13158</v>
      </c>
      <c r="T101" t="s">
        <v>13159</v>
      </c>
      <c r="U101" t="s">
        <v>13166</v>
      </c>
      <c r="V101" t="s">
        <v>13583</v>
      </c>
      <c r="W101" s="3">
        <v>158.98982559999999</v>
      </c>
      <c r="X101" s="4">
        <v>4665061</v>
      </c>
      <c r="Y101" s="4" t="s">
        <v>27</v>
      </c>
      <c r="Z101" s="4" t="s">
        <v>19430</v>
      </c>
      <c r="AA101" s="4" t="e">
        <v>#N/A</v>
      </c>
      <c r="AB101" s="4">
        <v>1134</v>
      </c>
      <c r="AC101" s="4" t="s">
        <v>40</v>
      </c>
      <c r="AD101" s="4" t="s">
        <v>19343</v>
      </c>
      <c r="AE101" t="s">
        <v>19343</v>
      </c>
      <c r="AF101" s="8" t="s">
        <v>19378</v>
      </c>
      <c r="AG101" s="8" t="s">
        <v>19344</v>
      </c>
    </row>
    <row r="102" spans="1:33" x14ac:dyDescent="0.25">
      <c r="A102">
        <v>64</v>
      </c>
      <c r="B102" t="s">
        <v>13585</v>
      </c>
      <c r="M102" t="s">
        <v>13585</v>
      </c>
      <c r="N102" t="s">
        <v>13586</v>
      </c>
      <c r="O102">
        <v>732567596</v>
      </c>
      <c r="P102">
        <v>502</v>
      </c>
      <c r="Q102">
        <v>395</v>
      </c>
      <c r="R102" t="s">
        <v>13157</v>
      </c>
      <c r="S102" t="s">
        <v>13158</v>
      </c>
      <c r="T102" t="s">
        <v>13159</v>
      </c>
      <c r="U102" t="s">
        <v>13166</v>
      </c>
      <c r="V102" t="s">
        <v>13585</v>
      </c>
      <c r="W102" s="3">
        <v>146.51351919999999</v>
      </c>
      <c r="X102" s="4">
        <v>4665324</v>
      </c>
      <c r="Y102" s="4" t="s">
        <v>27</v>
      </c>
      <c r="Z102" s="4" t="s">
        <v>19430</v>
      </c>
      <c r="AA102" s="4" t="e">
        <v>#N/A</v>
      </c>
      <c r="AB102" s="4">
        <v>1134</v>
      </c>
      <c r="AC102" s="4" t="s">
        <v>40</v>
      </c>
      <c r="AD102" s="4" t="s">
        <v>19343</v>
      </c>
      <c r="AE102" t="s">
        <v>19343</v>
      </c>
      <c r="AF102" s="8" t="s">
        <v>19378</v>
      </c>
      <c r="AG102" s="8" t="s">
        <v>19344</v>
      </c>
    </row>
    <row r="103" spans="1:33" x14ac:dyDescent="0.25">
      <c r="A103">
        <v>629</v>
      </c>
      <c r="B103" t="s">
        <v>13587</v>
      </c>
      <c r="D103" t="s">
        <v>13216</v>
      </c>
      <c r="E103" t="s">
        <v>13445</v>
      </c>
      <c r="G103" t="s">
        <v>13171</v>
      </c>
      <c r="L103" t="s">
        <v>13588</v>
      </c>
      <c r="M103" t="s">
        <v>13587</v>
      </c>
      <c r="N103" t="s">
        <v>13589</v>
      </c>
      <c r="O103">
        <v>541553516</v>
      </c>
      <c r="P103">
        <v>202</v>
      </c>
      <c r="Q103">
        <v>323</v>
      </c>
      <c r="R103" t="s">
        <v>13157</v>
      </c>
      <c r="S103" t="s">
        <v>13158</v>
      </c>
      <c r="T103" t="s">
        <v>13159</v>
      </c>
      <c r="U103" t="s">
        <v>13183</v>
      </c>
      <c r="V103" t="s">
        <v>13587</v>
      </c>
      <c r="W103" s="3">
        <v>108.31070320000001</v>
      </c>
      <c r="X103" s="4">
        <v>4665919</v>
      </c>
      <c r="Y103" s="4" t="s">
        <v>27</v>
      </c>
      <c r="Z103" s="4" t="s">
        <v>19436</v>
      </c>
      <c r="AA103" s="4">
        <v>3</v>
      </c>
      <c r="AB103" s="4">
        <v>148</v>
      </c>
      <c r="AC103" s="4" t="s">
        <v>40</v>
      </c>
      <c r="AD103" s="4" t="s">
        <v>19343</v>
      </c>
      <c r="AE103" t="s">
        <v>19343</v>
      </c>
      <c r="AF103" s="8" t="s">
        <v>47</v>
      </c>
      <c r="AG103" s="8" t="s">
        <v>19343</v>
      </c>
    </row>
    <row r="104" spans="1:33" x14ac:dyDescent="0.25">
      <c r="A104">
        <v>282</v>
      </c>
      <c r="B104" t="s">
        <v>13590</v>
      </c>
      <c r="C104" t="s">
        <v>13591</v>
      </c>
      <c r="D104" t="s">
        <v>13214</v>
      </c>
      <c r="E104" t="s">
        <v>13215</v>
      </c>
      <c r="F104" t="s">
        <v>13216</v>
      </c>
      <c r="G104" t="s">
        <v>13171</v>
      </c>
      <c r="K104" t="s">
        <v>13216</v>
      </c>
      <c r="L104" t="s">
        <v>13592</v>
      </c>
      <c r="M104" t="s">
        <v>13590</v>
      </c>
      <c r="N104" t="s">
        <v>13593</v>
      </c>
      <c r="O104">
        <v>447915800</v>
      </c>
      <c r="P104">
        <v>200</v>
      </c>
      <c r="Q104">
        <v>305</v>
      </c>
      <c r="R104" t="s">
        <v>13157</v>
      </c>
      <c r="S104" t="s">
        <v>13158</v>
      </c>
      <c r="T104" t="s">
        <v>13159</v>
      </c>
      <c r="U104" t="s">
        <v>13203</v>
      </c>
      <c r="V104" t="s">
        <v>13590</v>
      </c>
      <c r="W104" s="3">
        <v>89.583160000000007</v>
      </c>
      <c r="X104" s="4">
        <v>4666032</v>
      </c>
      <c r="Y104" s="4" t="s">
        <v>27</v>
      </c>
      <c r="Z104" s="4" t="s">
        <v>19436</v>
      </c>
      <c r="AA104" s="4">
        <v>2</v>
      </c>
      <c r="AB104" s="4">
        <v>102</v>
      </c>
      <c r="AC104" s="4" t="s">
        <v>40</v>
      </c>
      <c r="AD104" s="4" t="s">
        <v>19343</v>
      </c>
      <c r="AE104" t="s">
        <v>19343</v>
      </c>
      <c r="AF104" s="8" t="s">
        <v>47</v>
      </c>
      <c r="AG104" s="8" t="s">
        <v>19343</v>
      </c>
    </row>
    <row r="105" spans="1:33" x14ac:dyDescent="0.25">
      <c r="A105">
        <v>868</v>
      </c>
      <c r="B105" t="s">
        <v>13594</v>
      </c>
      <c r="L105" t="s">
        <v>13595</v>
      </c>
      <c r="M105" t="s">
        <v>13594</v>
      </c>
      <c r="N105" t="s">
        <v>13596</v>
      </c>
      <c r="O105">
        <v>361792074</v>
      </c>
      <c r="P105">
        <v>302</v>
      </c>
      <c r="Q105">
        <v>163</v>
      </c>
      <c r="R105" t="s">
        <v>13157</v>
      </c>
      <c r="S105" t="s">
        <v>13158</v>
      </c>
      <c r="T105" t="s">
        <v>13159</v>
      </c>
      <c r="U105" t="s">
        <v>13242</v>
      </c>
      <c r="V105" t="s">
        <v>13594</v>
      </c>
      <c r="W105" s="3">
        <v>72.358414800000006</v>
      </c>
      <c r="X105" s="4">
        <v>4666409</v>
      </c>
      <c r="Y105" s="4" t="s">
        <v>27</v>
      </c>
      <c r="Z105" s="4" t="s">
        <v>19430</v>
      </c>
      <c r="AA105" s="4" t="e">
        <v>#N/A</v>
      </c>
      <c r="AB105" s="4" t="s">
        <v>47</v>
      </c>
      <c r="AC105" s="4" t="s">
        <v>18936</v>
      </c>
      <c r="AD105" s="4" t="s">
        <v>19343</v>
      </c>
      <c r="AE105" t="s">
        <v>19343</v>
      </c>
      <c r="AF105" s="8" t="s">
        <v>47</v>
      </c>
      <c r="AG105" s="8" t="s">
        <v>19344</v>
      </c>
    </row>
    <row r="106" spans="1:33" x14ac:dyDescent="0.25">
      <c r="A106">
        <v>1064</v>
      </c>
      <c r="B106" t="s">
        <v>13597</v>
      </c>
      <c r="D106" s="5" t="s">
        <v>13598</v>
      </c>
      <c r="E106" t="s">
        <v>13421</v>
      </c>
      <c r="F106" t="s">
        <v>13599</v>
      </c>
      <c r="G106" t="s">
        <v>13171</v>
      </c>
      <c r="H106" t="s">
        <v>13600</v>
      </c>
      <c r="J106" t="s">
        <v>13359</v>
      </c>
      <c r="L106" t="s">
        <v>13601</v>
      </c>
      <c r="M106" t="s">
        <v>13597</v>
      </c>
      <c r="N106" t="s">
        <v>13602</v>
      </c>
      <c r="O106">
        <v>1099549200</v>
      </c>
      <c r="P106">
        <v>600</v>
      </c>
      <c r="Q106">
        <v>560</v>
      </c>
      <c r="R106" t="s">
        <v>13157</v>
      </c>
      <c r="S106" t="s">
        <v>13158</v>
      </c>
      <c r="T106" t="s">
        <v>13159</v>
      </c>
      <c r="U106" t="s">
        <v>13166</v>
      </c>
      <c r="V106" t="s">
        <v>13597</v>
      </c>
      <c r="W106" s="3">
        <v>219.90984</v>
      </c>
      <c r="X106" s="4">
        <v>4671529</v>
      </c>
      <c r="Y106" s="4" t="s">
        <v>27</v>
      </c>
      <c r="Z106" s="4" t="s">
        <v>19423</v>
      </c>
      <c r="AA106" s="4" t="e">
        <v>#N/A</v>
      </c>
      <c r="AB106" s="4">
        <v>252</v>
      </c>
      <c r="AC106" s="4" t="s">
        <v>18955</v>
      </c>
      <c r="AD106" s="4" t="s">
        <v>19343</v>
      </c>
      <c r="AE106" t="s">
        <v>19343</v>
      </c>
      <c r="AF106" s="8" t="s">
        <v>47</v>
      </c>
      <c r="AG106" s="8" t="s">
        <v>19344</v>
      </c>
    </row>
    <row r="107" spans="1:33" x14ac:dyDescent="0.25">
      <c r="A107">
        <v>136</v>
      </c>
      <c r="B107" t="s">
        <v>13603</v>
      </c>
      <c r="L107" t="s">
        <v>13604</v>
      </c>
      <c r="M107" t="s">
        <v>13603</v>
      </c>
      <c r="N107" t="s">
        <v>13605</v>
      </c>
      <c r="O107">
        <v>323152151</v>
      </c>
      <c r="P107">
        <v>273</v>
      </c>
      <c r="Q107">
        <v>124</v>
      </c>
      <c r="R107" t="s">
        <v>13157</v>
      </c>
      <c r="S107" t="s">
        <v>13158</v>
      </c>
      <c r="T107" t="s">
        <v>13159</v>
      </c>
      <c r="U107" t="s">
        <v>13160</v>
      </c>
      <c r="V107" t="s">
        <v>13603</v>
      </c>
      <c r="W107" s="3">
        <v>64.630430200000006</v>
      </c>
      <c r="X107" s="4">
        <v>4673538</v>
      </c>
      <c r="Y107" s="4" t="s">
        <v>27</v>
      </c>
      <c r="Z107" s="4" t="s">
        <v>19436</v>
      </c>
      <c r="AA107" s="4">
        <v>1</v>
      </c>
      <c r="AB107" s="4">
        <v>93</v>
      </c>
      <c r="AC107" s="4" t="s">
        <v>19219</v>
      </c>
      <c r="AD107" s="4" t="s">
        <v>19343</v>
      </c>
      <c r="AE107" t="s">
        <v>19343</v>
      </c>
      <c r="AF107" s="8" t="s">
        <v>47</v>
      </c>
      <c r="AG107" s="8" t="s">
        <v>19344</v>
      </c>
    </row>
    <row r="108" spans="1:33" x14ac:dyDescent="0.25">
      <c r="A108">
        <v>536</v>
      </c>
      <c r="B108" t="s">
        <v>13606</v>
      </c>
      <c r="L108" t="s">
        <v>13607</v>
      </c>
      <c r="M108" t="s">
        <v>13606</v>
      </c>
      <c r="N108" t="s">
        <v>13608</v>
      </c>
      <c r="O108">
        <v>404040664</v>
      </c>
      <c r="P108">
        <v>357</v>
      </c>
      <c r="Q108">
        <v>232</v>
      </c>
      <c r="R108" t="s">
        <v>13157</v>
      </c>
      <c r="S108" t="s">
        <v>13158</v>
      </c>
      <c r="T108" t="s">
        <v>13159</v>
      </c>
      <c r="U108" t="s">
        <v>13166</v>
      </c>
      <c r="V108" t="s">
        <v>13606</v>
      </c>
      <c r="W108" s="3">
        <v>80.808132799999996</v>
      </c>
      <c r="X108" s="4">
        <v>4673854</v>
      </c>
      <c r="Y108" s="4" t="s">
        <v>27</v>
      </c>
      <c r="Z108" s="4" t="s">
        <v>19423</v>
      </c>
      <c r="AA108" s="4" t="e">
        <v>#N/A</v>
      </c>
      <c r="AB108" s="4" t="s">
        <v>47</v>
      </c>
      <c r="AC108" s="4" t="s">
        <v>18933</v>
      </c>
      <c r="AD108" s="4" t="s">
        <v>19343</v>
      </c>
      <c r="AE108" t="s">
        <v>19343</v>
      </c>
      <c r="AF108" s="8" t="s">
        <v>47</v>
      </c>
      <c r="AG108" s="8" t="s">
        <v>19344</v>
      </c>
    </row>
    <row r="109" spans="1:33" x14ac:dyDescent="0.25">
      <c r="A109">
        <v>317</v>
      </c>
      <c r="B109" t="s">
        <v>13609</v>
      </c>
      <c r="C109" t="s">
        <v>13610</v>
      </c>
      <c r="D109" t="s">
        <v>13214</v>
      </c>
      <c r="E109" t="s">
        <v>13215</v>
      </c>
      <c r="F109" t="s">
        <v>13216</v>
      </c>
      <c r="G109" t="s">
        <v>13171</v>
      </c>
      <c r="K109" t="s">
        <v>13216</v>
      </c>
      <c r="L109" t="s">
        <v>13611</v>
      </c>
      <c r="M109" t="s">
        <v>13609</v>
      </c>
      <c r="N109" t="s">
        <v>13612</v>
      </c>
      <c r="O109">
        <v>400652800</v>
      </c>
      <c r="P109">
        <v>200</v>
      </c>
      <c r="Q109">
        <v>274</v>
      </c>
      <c r="R109" t="s">
        <v>13157</v>
      </c>
      <c r="S109" t="s">
        <v>13158</v>
      </c>
      <c r="T109" t="s">
        <v>13159</v>
      </c>
      <c r="U109" t="s">
        <v>13203</v>
      </c>
      <c r="V109" t="s">
        <v>13609</v>
      </c>
      <c r="W109" s="3">
        <v>80.130560000000003</v>
      </c>
      <c r="X109" s="4">
        <v>4674096</v>
      </c>
      <c r="Y109" s="4" t="s">
        <v>27</v>
      </c>
      <c r="Z109" s="4" t="s">
        <v>19436</v>
      </c>
      <c r="AA109" s="4">
        <v>1</v>
      </c>
      <c r="AB109" s="4">
        <v>124</v>
      </c>
      <c r="AC109" s="4" t="s">
        <v>40</v>
      </c>
      <c r="AD109" s="4" t="s">
        <v>19343</v>
      </c>
      <c r="AE109" t="s">
        <v>19343</v>
      </c>
      <c r="AF109" s="8" t="s">
        <v>47</v>
      </c>
      <c r="AG109" s="8" t="s">
        <v>19344</v>
      </c>
    </row>
    <row r="110" spans="1:33" x14ac:dyDescent="0.25">
      <c r="A110">
        <v>357</v>
      </c>
      <c r="B110" t="s">
        <v>13613</v>
      </c>
      <c r="C110" t="s">
        <v>13614</v>
      </c>
      <c r="D110" t="s">
        <v>13214</v>
      </c>
      <c r="E110" t="s">
        <v>13215</v>
      </c>
      <c r="F110" t="s">
        <v>13216</v>
      </c>
      <c r="G110" t="s">
        <v>13171</v>
      </c>
      <c r="K110" t="s">
        <v>13216</v>
      </c>
      <c r="L110" t="s">
        <v>13615</v>
      </c>
      <c r="M110" t="s">
        <v>13613</v>
      </c>
      <c r="N110" t="s">
        <v>13616</v>
      </c>
      <c r="O110">
        <v>468006000</v>
      </c>
      <c r="P110">
        <v>200</v>
      </c>
      <c r="Q110">
        <v>321</v>
      </c>
      <c r="R110" t="s">
        <v>13157</v>
      </c>
      <c r="S110" t="s">
        <v>13158</v>
      </c>
      <c r="T110" t="s">
        <v>13159</v>
      </c>
      <c r="U110" t="s">
        <v>13203</v>
      </c>
      <c r="V110" t="s">
        <v>13613</v>
      </c>
      <c r="W110" s="3">
        <v>93.601200000000006</v>
      </c>
      <c r="X110" s="4">
        <v>4674591</v>
      </c>
      <c r="Y110" s="4" t="s">
        <v>27</v>
      </c>
      <c r="Z110" s="4" t="s">
        <v>19436</v>
      </c>
      <c r="AA110" s="4">
        <v>2</v>
      </c>
      <c r="AB110" s="4">
        <v>568</v>
      </c>
      <c r="AC110" s="4" t="s">
        <v>40</v>
      </c>
      <c r="AD110" s="4" t="s">
        <v>19343</v>
      </c>
      <c r="AE110" t="s">
        <v>19343</v>
      </c>
      <c r="AF110" s="8" t="s">
        <v>47</v>
      </c>
      <c r="AG110" s="8" t="s">
        <v>19343</v>
      </c>
    </row>
    <row r="111" spans="1:33" x14ac:dyDescent="0.25">
      <c r="A111">
        <v>1068</v>
      </c>
      <c r="B111" t="s">
        <v>13617</v>
      </c>
      <c r="D111" s="5" t="s">
        <v>13618</v>
      </c>
      <c r="E111" t="s">
        <v>13421</v>
      </c>
      <c r="F111" t="s">
        <v>13619</v>
      </c>
      <c r="G111" t="s">
        <v>13171</v>
      </c>
      <c r="H111" t="s">
        <v>13620</v>
      </c>
      <c r="J111" t="s">
        <v>13359</v>
      </c>
      <c r="L111" t="s">
        <v>13621</v>
      </c>
      <c r="M111" t="s">
        <v>13617</v>
      </c>
      <c r="N111" t="s">
        <v>13622</v>
      </c>
      <c r="O111">
        <v>314377800</v>
      </c>
      <c r="P111">
        <v>600</v>
      </c>
      <c r="Q111">
        <v>165</v>
      </c>
      <c r="R111" t="s">
        <v>13157</v>
      </c>
      <c r="S111" t="s">
        <v>13158</v>
      </c>
      <c r="T111" t="s">
        <v>13159</v>
      </c>
      <c r="U111" t="s">
        <v>13166</v>
      </c>
      <c r="V111" t="s">
        <v>13617</v>
      </c>
      <c r="W111" s="3">
        <v>62.87556</v>
      </c>
      <c r="X111" s="4">
        <v>4675178</v>
      </c>
      <c r="Y111" s="4" t="s">
        <v>27</v>
      </c>
      <c r="Z111" s="4" t="s">
        <v>19436</v>
      </c>
      <c r="AA111" s="4">
        <v>1</v>
      </c>
      <c r="AB111" s="4">
        <v>769</v>
      </c>
      <c r="AC111" s="4" t="s">
        <v>40</v>
      </c>
      <c r="AD111" s="4" t="s">
        <v>19343</v>
      </c>
      <c r="AE111" t="s">
        <v>19343</v>
      </c>
      <c r="AF111" s="8" t="s">
        <v>47</v>
      </c>
      <c r="AG111" s="8" t="s">
        <v>19344</v>
      </c>
    </row>
    <row r="112" spans="1:33" x14ac:dyDescent="0.25">
      <c r="A112">
        <v>780</v>
      </c>
      <c r="B112" t="s">
        <v>13623</v>
      </c>
      <c r="D112">
        <v>2017</v>
      </c>
      <c r="E112" t="s">
        <v>13271</v>
      </c>
      <c r="F112" t="s">
        <v>13624</v>
      </c>
      <c r="K112" t="s">
        <v>13498</v>
      </c>
      <c r="L112" t="s">
        <v>13625</v>
      </c>
      <c r="M112" t="s">
        <v>13623</v>
      </c>
      <c r="N112" t="s">
        <v>13626</v>
      </c>
      <c r="O112">
        <v>435549635</v>
      </c>
      <c r="P112">
        <v>465</v>
      </c>
      <c r="Q112">
        <v>210</v>
      </c>
      <c r="R112" t="s">
        <v>13157</v>
      </c>
      <c r="S112" t="s">
        <v>13158</v>
      </c>
      <c r="T112" t="s">
        <v>13159</v>
      </c>
      <c r="U112" t="s">
        <v>13166</v>
      </c>
      <c r="V112" t="s">
        <v>13623</v>
      </c>
      <c r="W112" s="3">
        <v>87.109926999999999</v>
      </c>
      <c r="X112" s="4">
        <v>4676561</v>
      </c>
      <c r="Y112" s="4" t="s">
        <v>27</v>
      </c>
      <c r="Z112" s="4" t="s">
        <v>19411</v>
      </c>
      <c r="AA112" s="4" t="e">
        <v>#N/A</v>
      </c>
      <c r="AB112" s="4" t="s">
        <v>47</v>
      </c>
      <c r="AC112" s="4" t="s">
        <v>18978</v>
      </c>
      <c r="AD112" s="4" t="s">
        <v>19343</v>
      </c>
      <c r="AE112" t="s">
        <v>19343</v>
      </c>
      <c r="AF112" s="8" t="s">
        <v>47</v>
      </c>
      <c r="AG112" s="8" t="s">
        <v>19344</v>
      </c>
    </row>
    <row r="113" spans="1:33" x14ac:dyDescent="0.25">
      <c r="A113">
        <v>1665</v>
      </c>
      <c r="B113" t="s">
        <v>13627</v>
      </c>
      <c r="C113" t="s">
        <v>248</v>
      </c>
      <c r="D113" s="5" t="s">
        <v>13559</v>
      </c>
      <c r="E113" t="s">
        <v>13221</v>
      </c>
      <c r="F113" t="s">
        <v>6322</v>
      </c>
      <c r="G113" t="s">
        <v>13171</v>
      </c>
      <c r="H113" t="s">
        <v>248</v>
      </c>
      <c r="I113" t="s">
        <v>248</v>
      </c>
      <c r="J113" t="s">
        <v>13222</v>
      </c>
      <c r="K113" t="s">
        <v>248</v>
      </c>
      <c r="L113" t="s">
        <v>13628</v>
      </c>
      <c r="M113" t="s">
        <v>13627</v>
      </c>
      <c r="N113" t="s">
        <v>13629</v>
      </c>
      <c r="O113">
        <v>313832352</v>
      </c>
      <c r="P113">
        <v>584</v>
      </c>
      <c r="Q113">
        <v>176</v>
      </c>
      <c r="R113" t="s">
        <v>13157</v>
      </c>
      <c r="S113" t="s">
        <v>13158</v>
      </c>
      <c r="T113" t="s">
        <v>13159</v>
      </c>
      <c r="U113" t="s">
        <v>13166</v>
      </c>
      <c r="V113" t="s">
        <v>13627</v>
      </c>
      <c r="W113" s="3">
        <v>62.766470400000003</v>
      </c>
      <c r="X113" s="4">
        <v>4676622</v>
      </c>
      <c r="Y113" s="4" t="s">
        <v>27</v>
      </c>
      <c r="Z113" s="4" t="s">
        <v>19420</v>
      </c>
      <c r="AA113" s="4" t="e">
        <v>#N/A</v>
      </c>
      <c r="AB113" s="4" t="s">
        <v>47</v>
      </c>
      <c r="AC113" s="4" t="s">
        <v>40</v>
      </c>
      <c r="AD113" s="4" t="s">
        <v>19343</v>
      </c>
      <c r="AE113" t="s">
        <v>19343</v>
      </c>
      <c r="AF113" s="8" t="s">
        <v>47</v>
      </c>
      <c r="AG113" s="8" t="s">
        <v>19344</v>
      </c>
    </row>
    <row r="114" spans="1:33" x14ac:dyDescent="0.25">
      <c r="A114">
        <v>1549</v>
      </c>
      <c r="B114" t="s">
        <v>13630</v>
      </c>
      <c r="C114" t="s">
        <v>13631</v>
      </c>
      <c r="D114">
        <v>2013</v>
      </c>
      <c r="E114" t="s">
        <v>13632</v>
      </c>
      <c r="F114" t="s">
        <v>2475</v>
      </c>
      <c r="G114" t="s">
        <v>13171</v>
      </c>
      <c r="H114" t="s">
        <v>13179</v>
      </c>
      <c r="J114" t="s">
        <v>13633</v>
      </c>
      <c r="L114" t="s">
        <v>13634</v>
      </c>
      <c r="M114" t="s">
        <v>13630</v>
      </c>
      <c r="N114" t="s">
        <v>13635</v>
      </c>
      <c r="O114">
        <v>569414612</v>
      </c>
      <c r="P114">
        <v>273</v>
      </c>
      <c r="Q114">
        <v>254</v>
      </c>
      <c r="R114" t="s">
        <v>13157</v>
      </c>
      <c r="S114" t="s">
        <v>13158</v>
      </c>
      <c r="T114" t="s">
        <v>13159</v>
      </c>
      <c r="U114" t="s">
        <v>13160</v>
      </c>
      <c r="V114" t="s">
        <v>13630</v>
      </c>
      <c r="W114" s="3">
        <v>113.8829224</v>
      </c>
      <c r="X114" s="4">
        <v>4677185</v>
      </c>
      <c r="Y114" s="4" t="s">
        <v>27</v>
      </c>
      <c r="Z114" s="4" t="s">
        <v>19436</v>
      </c>
      <c r="AA114" s="4">
        <v>1</v>
      </c>
      <c r="AB114" s="4">
        <v>93</v>
      </c>
      <c r="AC114" s="4" t="s">
        <v>18944</v>
      </c>
      <c r="AD114" s="4" t="s">
        <v>19343</v>
      </c>
      <c r="AE114" t="s">
        <v>19343</v>
      </c>
      <c r="AF114" s="8" t="s">
        <v>47</v>
      </c>
      <c r="AG114" s="8" t="s">
        <v>19344</v>
      </c>
    </row>
    <row r="115" spans="1:33" x14ac:dyDescent="0.25">
      <c r="A115">
        <v>66</v>
      </c>
      <c r="B115" t="s">
        <v>13636</v>
      </c>
      <c r="M115" t="s">
        <v>13636</v>
      </c>
      <c r="N115" t="s">
        <v>13637</v>
      </c>
      <c r="O115">
        <v>717606490</v>
      </c>
      <c r="P115">
        <v>502</v>
      </c>
      <c r="Q115">
        <v>430</v>
      </c>
      <c r="R115" t="s">
        <v>13157</v>
      </c>
      <c r="S115" t="s">
        <v>13158</v>
      </c>
      <c r="T115" t="s">
        <v>13159</v>
      </c>
      <c r="U115" t="s">
        <v>13166</v>
      </c>
      <c r="V115" t="s">
        <v>13636</v>
      </c>
      <c r="W115" s="3">
        <v>143.521298</v>
      </c>
      <c r="X115" s="4">
        <v>4678447</v>
      </c>
      <c r="Y115" s="4" t="s">
        <v>27</v>
      </c>
      <c r="Z115" s="4" t="s">
        <v>19417</v>
      </c>
      <c r="AA115" s="4" t="e">
        <v>#N/A</v>
      </c>
      <c r="AB115" s="4">
        <v>1136</v>
      </c>
      <c r="AC115" s="4" t="s">
        <v>40</v>
      </c>
      <c r="AD115" s="4" t="s">
        <v>19343</v>
      </c>
      <c r="AE115" t="s">
        <v>19343</v>
      </c>
      <c r="AF115" s="8" t="s">
        <v>19378</v>
      </c>
      <c r="AG115" s="8" t="s">
        <v>19344</v>
      </c>
    </row>
    <row r="116" spans="1:33" x14ac:dyDescent="0.25">
      <c r="A116">
        <v>1308</v>
      </c>
      <c r="B116" t="s">
        <v>13638</v>
      </c>
      <c r="C116" t="s">
        <v>13639</v>
      </c>
      <c r="D116" s="5" t="s">
        <v>13640</v>
      </c>
      <c r="E116" t="s">
        <v>13198</v>
      </c>
      <c r="F116" t="s">
        <v>13199</v>
      </c>
      <c r="G116" t="s">
        <v>13171</v>
      </c>
      <c r="H116" t="s">
        <v>13199</v>
      </c>
      <c r="J116" t="s">
        <v>13200</v>
      </c>
      <c r="L116" t="s">
        <v>13641</v>
      </c>
      <c r="M116" t="s">
        <v>13638</v>
      </c>
      <c r="N116" t="s">
        <v>13642</v>
      </c>
      <c r="O116">
        <v>395117616</v>
      </c>
      <c r="P116">
        <v>547</v>
      </c>
      <c r="Q116">
        <v>247</v>
      </c>
      <c r="R116" t="s">
        <v>13157</v>
      </c>
      <c r="S116" t="s">
        <v>13158</v>
      </c>
      <c r="T116" t="s">
        <v>13159</v>
      </c>
      <c r="U116" t="s">
        <v>13166</v>
      </c>
      <c r="V116" t="s">
        <v>13638</v>
      </c>
      <c r="W116" s="3">
        <v>79.0235232</v>
      </c>
      <c r="X116" s="4">
        <v>4678614</v>
      </c>
      <c r="Y116" s="4" t="s">
        <v>27</v>
      </c>
      <c r="Z116" s="4" t="s">
        <v>19436</v>
      </c>
      <c r="AA116" s="4">
        <v>1</v>
      </c>
      <c r="AB116" s="4">
        <v>93</v>
      </c>
      <c r="AC116" s="4" t="s">
        <v>18933</v>
      </c>
      <c r="AD116" s="4" t="s">
        <v>19343</v>
      </c>
      <c r="AE116" t="s">
        <v>19343</v>
      </c>
      <c r="AF116" s="8" t="s">
        <v>19372</v>
      </c>
      <c r="AG116" s="8" t="s">
        <v>19344</v>
      </c>
    </row>
    <row r="117" spans="1:33" x14ac:dyDescent="0.25">
      <c r="A117">
        <v>1061</v>
      </c>
      <c r="B117" t="s">
        <v>13643</v>
      </c>
      <c r="D117" s="5" t="s">
        <v>13644</v>
      </c>
      <c r="E117" t="s">
        <v>13421</v>
      </c>
      <c r="F117" t="s">
        <v>421</v>
      </c>
      <c r="G117" t="s">
        <v>13171</v>
      </c>
      <c r="H117" t="s">
        <v>13645</v>
      </c>
      <c r="J117" t="s">
        <v>13359</v>
      </c>
      <c r="L117" t="s">
        <v>13646</v>
      </c>
      <c r="M117" t="s">
        <v>13643</v>
      </c>
      <c r="N117" t="s">
        <v>13647</v>
      </c>
      <c r="O117">
        <v>483547200</v>
      </c>
      <c r="P117">
        <v>300</v>
      </c>
      <c r="Q117">
        <v>259</v>
      </c>
      <c r="R117" t="s">
        <v>13157</v>
      </c>
      <c r="S117" t="s">
        <v>13158</v>
      </c>
      <c r="T117" t="s">
        <v>13159</v>
      </c>
      <c r="U117" t="s">
        <v>13166</v>
      </c>
      <c r="V117" t="s">
        <v>13643</v>
      </c>
      <c r="W117" s="3">
        <v>96.709440000000001</v>
      </c>
      <c r="X117" s="4">
        <v>4679445</v>
      </c>
      <c r="Y117" s="4" t="s">
        <v>27</v>
      </c>
      <c r="Z117" s="4" t="s">
        <v>19436</v>
      </c>
      <c r="AA117" s="4">
        <v>2</v>
      </c>
      <c r="AB117" s="4">
        <v>78</v>
      </c>
      <c r="AC117" s="4" t="s">
        <v>18936</v>
      </c>
      <c r="AD117" s="4" t="s">
        <v>19343</v>
      </c>
      <c r="AE117" t="s">
        <v>19343</v>
      </c>
      <c r="AF117" s="8" t="s">
        <v>47</v>
      </c>
      <c r="AG117" s="8" t="s">
        <v>19343</v>
      </c>
    </row>
    <row r="118" spans="1:33" x14ac:dyDescent="0.25">
      <c r="A118">
        <v>509</v>
      </c>
      <c r="B118" t="s">
        <v>13648</v>
      </c>
      <c r="L118" t="s">
        <v>13649</v>
      </c>
      <c r="M118" t="s">
        <v>13648</v>
      </c>
      <c r="N118" t="s">
        <v>13650</v>
      </c>
      <c r="O118">
        <v>659556000</v>
      </c>
      <c r="P118">
        <v>250</v>
      </c>
      <c r="Q118">
        <v>226</v>
      </c>
      <c r="R118" t="s">
        <v>13157</v>
      </c>
      <c r="S118" t="s">
        <v>13158</v>
      </c>
      <c r="T118" t="s">
        <v>13159</v>
      </c>
      <c r="U118" t="s">
        <v>13203</v>
      </c>
      <c r="V118" t="s">
        <v>13648</v>
      </c>
      <c r="W118" s="3">
        <v>131.91120000000001</v>
      </c>
      <c r="X118" s="4">
        <v>4681311</v>
      </c>
      <c r="Y118" s="4" t="s">
        <v>27</v>
      </c>
      <c r="Z118" s="4" t="s">
        <v>19430</v>
      </c>
      <c r="AA118" s="4" t="e">
        <v>#N/A</v>
      </c>
      <c r="AB118" s="4">
        <v>997</v>
      </c>
      <c r="AC118" s="4" t="s">
        <v>18930</v>
      </c>
      <c r="AD118" s="4" t="s">
        <v>19343</v>
      </c>
      <c r="AE118" t="s">
        <v>19343</v>
      </c>
      <c r="AF118" s="8" t="s">
        <v>47</v>
      </c>
      <c r="AG118" s="8" t="s">
        <v>19344</v>
      </c>
    </row>
    <row r="119" spans="1:33" x14ac:dyDescent="0.25">
      <c r="A119">
        <v>1791</v>
      </c>
      <c r="B119" t="s">
        <v>13651</v>
      </c>
      <c r="C119" t="s">
        <v>13652</v>
      </c>
      <c r="D119" s="5" t="s">
        <v>13653</v>
      </c>
      <c r="E119" t="s">
        <v>13198</v>
      </c>
      <c r="F119" t="s">
        <v>186</v>
      </c>
      <c r="G119" t="s">
        <v>13171</v>
      </c>
      <c r="H119" t="s">
        <v>248</v>
      </c>
      <c r="J119" t="s">
        <v>13654</v>
      </c>
      <c r="L119" t="s">
        <v>13655</v>
      </c>
      <c r="M119" t="s">
        <v>13651</v>
      </c>
      <c r="N119" t="s">
        <v>13656</v>
      </c>
      <c r="O119">
        <v>1666855200</v>
      </c>
      <c r="P119">
        <v>300</v>
      </c>
      <c r="Q119">
        <v>655</v>
      </c>
      <c r="R119" t="s">
        <v>13157</v>
      </c>
      <c r="S119" t="s">
        <v>13158</v>
      </c>
      <c r="T119" t="s">
        <v>13159</v>
      </c>
      <c r="U119" t="s">
        <v>13439</v>
      </c>
      <c r="V119" t="s">
        <v>13651</v>
      </c>
      <c r="W119" s="3">
        <v>333.37103999999999</v>
      </c>
      <c r="X119" s="4">
        <v>4681420</v>
      </c>
      <c r="Y119" s="4" t="s">
        <v>27</v>
      </c>
      <c r="Z119" s="4" t="s">
        <v>19430</v>
      </c>
      <c r="AA119" s="4" t="e">
        <v>#N/A</v>
      </c>
      <c r="AB119" s="4" t="s">
        <v>47</v>
      </c>
      <c r="AC119" s="4" t="s">
        <v>18931</v>
      </c>
      <c r="AD119" s="4" t="s">
        <v>19343</v>
      </c>
      <c r="AE119" t="s">
        <v>19343</v>
      </c>
      <c r="AF119" s="8" t="s">
        <v>47</v>
      </c>
      <c r="AG119" s="8" t="s">
        <v>19344</v>
      </c>
    </row>
    <row r="120" spans="1:33" x14ac:dyDescent="0.25">
      <c r="A120">
        <v>1537</v>
      </c>
      <c r="B120" t="s">
        <v>13657</v>
      </c>
      <c r="C120" t="s">
        <v>13658</v>
      </c>
      <c r="D120">
        <v>2012</v>
      </c>
      <c r="E120" t="s">
        <v>13392</v>
      </c>
      <c r="F120" t="s">
        <v>13659</v>
      </c>
      <c r="G120" t="s">
        <v>13171</v>
      </c>
      <c r="H120" t="s">
        <v>13179</v>
      </c>
      <c r="J120" t="s">
        <v>13633</v>
      </c>
      <c r="L120" t="s">
        <v>13660</v>
      </c>
      <c r="M120" t="s">
        <v>13657</v>
      </c>
      <c r="N120" t="s">
        <v>13661</v>
      </c>
      <c r="O120">
        <v>675808464</v>
      </c>
      <c r="P120">
        <v>280</v>
      </c>
      <c r="Q120">
        <v>300</v>
      </c>
      <c r="R120" t="s">
        <v>13157</v>
      </c>
      <c r="S120" t="s">
        <v>13158</v>
      </c>
      <c r="T120" t="s">
        <v>13159</v>
      </c>
      <c r="U120" t="s">
        <v>13160</v>
      </c>
      <c r="V120" t="s">
        <v>13657</v>
      </c>
      <c r="W120" s="3">
        <v>135.1616928</v>
      </c>
      <c r="X120" s="4">
        <v>4681754</v>
      </c>
      <c r="Y120" s="4" t="s">
        <v>27</v>
      </c>
      <c r="Z120" s="4" t="s">
        <v>19436</v>
      </c>
      <c r="AA120" s="4">
        <v>1</v>
      </c>
      <c r="AB120" s="4">
        <v>535</v>
      </c>
      <c r="AC120" s="4" t="s">
        <v>19010</v>
      </c>
      <c r="AD120" s="4" t="s">
        <v>19343</v>
      </c>
      <c r="AE120" t="s">
        <v>19343</v>
      </c>
      <c r="AF120" s="8" t="s">
        <v>19372</v>
      </c>
      <c r="AG120" s="8" t="s">
        <v>19344</v>
      </c>
    </row>
    <row r="121" spans="1:33" x14ac:dyDescent="0.25">
      <c r="A121">
        <v>1428</v>
      </c>
      <c r="B121" t="s">
        <v>13662</v>
      </c>
      <c r="D121">
        <v>2013</v>
      </c>
      <c r="E121" t="s">
        <v>13178</v>
      </c>
      <c r="F121" t="s">
        <v>6322</v>
      </c>
      <c r="G121" t="s">
        <v>13171</v>
      </c>
      <c r="H121" t="s">
        <v>13396</v>
      </c>
      <c r="J121" t="s">
        <v>13261</v>
      </c>
      <c r="L121" t="s">
        <v>13663</v>
      </c>
      <c r="M121" t="s">
        <v>13662</v>
      </c>
      <c r="N121" t="s">
        <v>13664</v>
      </c>
      <c r="O121">
        <v>237480250</v>
      </c>
      <c r="P121">
        <v>250</v>
      </c>
      <c r="Q121">
        <v>142</v>
      </c>
      <c r="R121" t="s">
        <v>13157</v>
      </c>
      <c r="S121" t="s">
        <v>13158</v>
      </c>
      <c r="T121" t="s">
        <v>13159</v>
      </c>
      <c r="U121" t="s">
        <v>13183</v>
      </c>
      <c r="V121" t="s">
        <v>13662</v>
      </c>
      <c r="W121" s="3">
        <v>47.496049999999997</v>
      </c>
      <c r="X121" s="4">
        <v>4682237</v>
      </c>
      <c r="Y121" s="4" t="s">
        <v>27</v>
      </c>
      <c r="Z121" s="4" t="s">
        <v>19436</v>
      </c>
      <c r="AA121" s="4">
        <v>2</v>
      </c>
      <c r="AB121" s="4">
        <v>78</v>
      </c>
      <c r="AC121" s="4" t="s">
        <v>19085</v>
      </c>
      <c r="AD121" s="4" t="s">
        <v>19344</v>
      </c>
      <c r="AE121" t="s">
        <v>19343</v>
      </c>
      <c r="AF121" s="8" t="s">
        <v>19366</v>
      </c>
      <c r="AG121" s="8" t="s">
        <v>19343</v>
      </c>
    </row>
    <row r="122" spans="1:33" x14ac:dyDescent="0.25">
      <c r="A122">
        <v>336</v>
      </c>
      <c r="B122" t="s">
        <v>13665</v>
      </c>
      <c r="C122" t="s">
        <v>13666</v>
      </c>
      <c r="D122" t="s">
        <v>13214</v>
      </c>
      <c r="E122" t="s">
        <v>13215</v>
      </c>
      <c r="F122" t="s">
        <v>13216</v>
      </c>
      <c r="G122" t="s">
        <v>13171</v>
      </c>
      <c r="K122" t="s">
        <v>13216</v>
      </c>
      <c r="L122" t="s">
        <v>13667</v>
      </c>
      <c r="M122" t="s">
        <v>13665</v>
      </c>
      <c r="N122" t="s">
        <v>13668</v>
      </c>
      <c r="O122">
        <v>545966000</v>
      </c>
      <c r="P122">
        <v>200</v>
      </c>
      <c r="Q122">
        <v>377</v>
      </c>
      <c r="R122" t="s">
        <v>13157</v>
      </c>
      <c r="S122" t="s">
        <v>13158</v>
      </c>
      <c r="T122" t="s">
        <v>13159</v>
      </c>
      <c r="U122" t="s">
        <v>13203</v>
      </c>
      <c r="V122" t="s">
        <v>13665</v>
      </c>
      <c r="W122" s="3">
        <v>109.1932</v>
      </c>
      <c r="X122" s="4">
        <v>4682853</v>
      </c>
      <c r="Y122" s="4" t="s">
        <v>27</v>
      </c>
      <c r="Z122" s="4" t="s">
        <v>19436</v>
      </c>
      <c r="AA122" s="4">
        <v>4</v>
      </c>
      <c r="AB122" s="4">
        <v>108</v>
      </c>
      <c r="AC122" s="4" t="s">
        <v>18930</v>
      </c>
      <c r="AD122" s="4" t="s">
        <v>19343</v>
      </c>
      <c r="AE122" t="s">
        <v>19343</v>
      </c>
      <c r="AF122" s="8" t="s">
        <v>47</v>
      </c>
      <c r="AG122" s="8" t="s">
        <v>19343</v>
      </c>
    </row>
    <row r="123" spans="1:33" x14ac:dyDescent="0.25">
      <c r="A123">
        <v>388</v>
      </c>
      <c r="B123" t="s">
        <v>13669</v>
      </c>
      <c r="C123" t="s">
        <v>13670</v>
      </c>
      <c r="D123" t="s">
        <v>13214</v>
      </c>
      <c r="E123" t="s">
        <v>13215</v>
      </c>
      <c r="F123" t="s">
        <v>13216</v>
      </c>
      <c r="G123" t="s">
        <v>13171</v>
      </c>
      <c r="K123" t="s">
        <v>13216</v>
      </c>
      <c r="L123" t="s">
        <v>13671</v>
      </c>
      <c r="M123" t="s">
        <v>13669</v>
      </c>
      <c r="N123" t="s">
        <v>13672</v>
      </c>
      <c r="O123">
        <v>524557000</v>
      </c>
      <c r="P123">
        <v>200</v>
      </c>
      <c r="Q123">
        <v>362</v>
      </c>
      <c r="R123" t="s">
        <v>13157</v>
      </c>
      <c r="S123" t="s">
        <v>13158</v>
      </c>
      <c r="T123" t="s">
        <v>13159</v>
      </c>
      <c r="U123" t="s">
        <v>13203</v>
      </c>
      <c r="V123" t="s">
        <v>13669</v>
      </c>
      <c r="W123" s="3">
        <v>104.9114</v>
      </c>
      <c r="X123" s="4">
        <v>4683139</v>
      </c>
      <c r="Y123" s="4" t="s">
        <v>27</v>
      </c>
      <c r="Z123" s="4" t="s">
        <v>19436</v>
      </c>
      <c r="AA123" s="4">
        <v>4</v>
      </c>
      <c r="AB123" s="4">
        <v>108</v>
      </c>
      <c r="AC123" s="4" t="s">
        <v>18930</v>
      </c>
      <c r="AD123" s="4" t="s">
        <v>19343</v>
      </c>
      <c r="AE123" t="s">
        <v>19343</v>
      </c>
      <c r="AF123" s="8" t="s">
        <v>47</v>
      </c>
      <c r="AG123" s="8" t="s">
        <v>19343</v>
      </c>
    </row>
    <row r="124" spans="1:33" x14ac:dyDescent="0.25">
      <c r="A124">
        <v>585</v>
      </c>
      <c r="B124" t="s">
        <v>13673</v>
      </c>
      <c r="L124" t="s">
        <v>13674</v>
      </c>
      <c r="M124" t="s">
        <v>13673</v>
      </c>
      <c r="N124" t="s">
        <v>13675</v>
      </c>
      <c r="O124">
        <v>371851000</v>
      </c>
      <c r="P124">
        <v>250</v>
      </c>
      <c r="Q124">
        <v>122</v>
      </c>
      <c r="R124" t="s">
        <v>13157</v>
      </c>
      <c r="S124" t="s">
        <v>13158</v>
      </c>
      <c r="T124" t="s">
        <v>13159</v>
      </c>
      <c r="U124" t="s">
        <v>13203</v>
      </c>
      <c r="V124" t="s">
        <v>13673</v>
      </c>
      <c r="W124" s="3">
        <v>74.370199999999997</v>
      </c>
      <c r="X124" s="4">
        <v>4683621</v>
      </c>
      <c r="Y124" s="4" t="s">
        <v>27</v>
      </c>
      <c r="Z124" s="4" t="s">
        <v>19435</v>
      </c>
      <c r="AA124" s="4" t="e">
        <v>#N/A</v>
      </c>
      <c r="AB124" s="4">
        <v>528</v>
      </c>
      <c r="AC124" s="4" t="s">
        <v>18931</v>
      </c>
      <c r="AD124" s="4" t="s">
        <v>19343</v>
      </c>
      <c r="AE124" t="s">
        <v>19343</v>
      </c>
      <c r="AF124" s="8" t="s">
        <v>47</v>
      </c>
      <c r="AG124" s="8" t="s">
        <v>19343</v>
      </c>
    </row>
    <row r="125" spans="1:33" x14ac:dyDescent="0.25">
      <c r="A125">
        <v>813</v>
      </c>
      <c r="B125" t="s">
        <v>13676</v>
      </c>
      <c r="L125" t="s">
        <v>13677</v>
      </c>
      <c r="M125" t="s">
        <v>13676</v>
      </c>
      <c r="N125" t="s">
        <v>13678</v>
      </c>
      <c r="O125">
        <v>477059736</v>
      </c>
      <c r="P125">
        <v>302</v>
      </c>
      <c r="Q125">
        <v>213</v>
      </c>
      <c r="R125" t="s">
        <v>13157</v>
      </c>
      <c r="S125" t="s">
        <v>13158</v>
      </c>
      <c r="T125" t="s">
        <v>13159</v>
      </c>
      <c r="U125" t="s">
        <v>13242</v>
      </c>
      <c r="V125" t="s">
        <v>13676</v>
      </c>
      <c r="W125" s="3">
        <v>95.4119472</v>
      </c>
      <c r="X125" s="4">
        <v>4684206</v>
      </c>
      <c r="Y125" s="4" t="s">
        <v>27</v>
      </c>
      <c r="Z125" s="4" t="s">
        <v>19420</v>
      </c>
      <c r="AA125" s="4" t="e">
        <v>#N/A</v>
      </c>
      <c r="AB125" s="4" t="s">
        <v>47</v>
      </c>
      <c r="AC125" s="4" t="s">
        <v>40</v>
      </c>
      <c r="AD125" s="4" t="s">
        <v>19343</v>
      </c>
      <c r="AE125" t="s">
        <v>19343</v>
      </c>
      <c r="AF125" s="8" t="s">
        <v>47</v>
      </c>
      <c r="AG125" s="8" t="s">
        <v>19344</v>
      </c>
    </row>
    <row r="126" spans="1:33" x14ac:dyDescent="0.25">
      <c r="A126">
        <v>120</v>
      </c>
      <c r="B126" t="s">
        <v>13679</v>
      </c>
      <c r="L126" t="s">
        <v>13680</v>
      </c>
      <c r="M126" t="s">
        <v>13679</v>
      </c>
      <c r="N126" t="s">
        <v>13681</v>
      </c>
      <c r="O126">
        <v>283486494</v>
      </c>
      <c r="P126">
        <v>302</v>
      </c>
      <c r="Q126">
        <v>122</v>
      </c>
      <c r="R126" t="s">
        <v>13157</v>
      </c>
      <c r="S126" t="s">
        <v>13158</v>
      </c>
      <c r="T126" t="s">
        <v>13159</v>
      </c>
      <c r="U126" t="s">
        <v>13242</v>
      </c>
      <c r="V126" t="s">
        <v>13679</v>
      </c>
      <c r="W126" s="3">
        <v>56.697298799999999</v>
      </c>
      <c r="X126" s="4">
        <v>4688976</v>
      </c>
      <c r="Y126" s="4" t="s">
        <v>27</v>
      </c>
      <c r="Z126" s="4" t="s">
        <v>19436</v>
      </c>
      <c r="AA126" s="4">
        <v>2</v>
      </c>
      <c r="AB126" s="4">
        <v>158</v>
      </c>
      <c r="AC126" s="4" t="s">
        <v>18932</v>
      </c>
      <c r="AD126" s="4" t="s">
        <v>19343</v>
      </c>
      <c r="AE126" t="s">
        <v>19343</v>
      </c>
      <c r="AF126" s="8" t="s">
        <v>47</v>
      </c>
      <c r="AG126" s="8" t="s">
        <v>19343</v>
      </c>
    </row>
    <row r="127" spans="1:33" x14ac:dyDescent="0.25">
      <c r="A127">
        <v>1646</v>
      </c>
      <c r="B127" t="s">
        <v>13682</v>
      </c>
      <c r="C127" t="s">
        <v>248</v>
      </c>
      <c r="D127" t="s">
        <v>13683</v>
      </c>
      <c r="E127" t="s">
        <v>13221</v>
      </c>
      <c r="F127" t="s">
        <v>40</v>
      </c>
      <c r="G127" t="s">
        <v>13171</v>
      </c>
      <c r="H127" t="s">
        <v>248</v>
      </c>
      <c r="I127" t="s">
        <v>248</v>
      </c>
      <c r="J127" t="s">
        <v>13222</v>
      </c>
      <c r="K127" t="s">
        <v>248</v>
      </c>
      <c r="L127" t="s">
        <v>13684</v>
      </c>
      <c r="M127" t="s">
        <v>13682</v>
      </c>
      <c r="N127" t="s">
        <v>13685</v>
      </c>
      <c r="O127">
        <v>221101613</v>
      </c>
      <c r="P127">
        <v>599</v>
      </c>
      <c r="Q127">
        <v>124</v>
      </c>
      <c r="R127" t="s">
        <v>13157</v>
      </c>
      <c r="S127" t="s">
        <v>13158</v>
      </c>
      <c r="T127" t="s">
        <v>13159</v>
      </c>
      <c r="U127" t="s">
        <v>13166</v>
      </c>
      <c r="V127" t="s">
        <v>13682</v>
      </c>
      <c r="W127" s="3">
        <v>44.220322600000003</v>
      </c>
      <c r="X127" s="4">
        <v>4692321</v>
      </c>
      <c r="Y127" s="4" t="s">
        <v>27</v>
      </c>
      <c r="Z127" s="4" t="s">
        <v>19436</v>
      </c>
      <c r="AA127" s="4">
        <v>1</v>
      </c>
      <c r="AB127" s="4">
        <v>62</v>
      </c>
      <c r="AC127" s="4" t="s">
        <v>18931</v>
      </c>
      <c r="AD127" s="4" t="s">
        <v>19343</v>
      </c>
      <c r="AE127" t="s">
        <v>19343</v>
      </c>
      <c r="AF127" s="8" t="s">
        <v>47</v>
      </c>
      <c r="AG127" s="8" t="s">
        <v>19344</v>
      </c>
    </row>
    <row r="128" spans="1:33" x14ac:dyDescent="0.25">
      <c r="A128">
        <v>583</v>
      </c>
      <c r="B128" t="s">
        <v>13686</v>
      </c>
      <c r="L128" t="s">
        <v>13687</v>
      </c>
      <c r="M128" t="s">
        <v>13686</v>
      </c>
      <c r="N128" t="s">
        <v>13688</v>
      </c>
      <c r="O128">
        <v>336718750</v>
      </c>
      <c r="P128">
        <v>250</v>
      </c>
      <c r="Q128">
        <v>111</v>
      </c>
      <c r="R128" t="s">
        <v>13157</v>
      </c>
      <c r="S128" t="s">
        <v>13158</v>
      </c>
      <c r="T128" t="s">
        <v>13159</v>
      </c>
      <c r="U128" t="s">
        <v>13203</v>
      </c>
      <c r="V128" t="s">
        <v>13686</v>
      </c>
      <c r="W128" s="3">
        <v>67.34375</v>
      </c>
      <c r="X128" s="4">
        <v>4692702</v>
      </c>
      <c r="Y128" s="4" t="s">
        <v>27</v>
      </c>
      <c r="Z128" s="4" t="s">
        <v>19412</v>
      </c>
      <c r="AA128" s="4" t="e">
        <v>#N/A</v>
      </c>
      <c r="AB128" s="4" t="s">
        <v>47</v>
      </c>
      <c r="AC128" s="4" t="s">
        <v>19001</v>
      </c>
      <c r="AD128" s="4" t="s">
        <v>19343</v>
      </c>
      <c r="AE128" t="s">
        <v>19343</v>
      </c>
      <c r="AF128" s="8" t="s">
        <v>47</v>
      </c>
      <c r="AG128" s="8" t="s">
        <v>19344</v>
      </c>
    </row>
    <row r="129" spans="1:33" x14ac:dyDescent="0.25">
      <c r="A129">
        <v>505</v>
      </c>
      <c r="B129" t="s">
        <v>13689</v>
      </c>
      <c r="L129" t="s">
        <v>13690</v>
      </c>
      <c r="M129" t="s">
        <v>13689</v>
      </c>
      <c r="N129" t="s">
        <v>13691</v>
      </c>
      <c r="O129">
        <v>579501250</v>
      </c>
      <c r="P129">
        <v>250</v>
      </c>
      <c r="Q129">
        <v>204</v>
      </c>
      <c r="R129" t="s">
        <v>13157</v>
      </c>
      <c r="S129" t="s">
        <v>13158</v>
      </c>
      <c r="T129" t="s">
        <v>13159</v>
      </c>
      <c r="U129" t="s">
        <v>13203</v>
      </c>
      <c r="V129" t="s">
        <v>13689</v>
      </c>
      <c r="W129" s="3">
        <v>115.90025</v>
      </c>
      <c r="X129" s="4">
        <v>4695551</v>
      </c>
      <c r="Y129" s="4" t="s">
        <v>27</v>
      </c>
      <c r="Z129" s="4" t="s">
        <v>19424</v>
      </c>
      <c r="AA129" s="4" t="e">
        <v>#N/A</v>
      </c>
      <c r="AB129" s="4" t="s">
        <v>47</v>
      </c>
      <c r="AC129" s="4" t="s">
        <v>40</v>
      </c>
      <c r="AD129" s="4" t="s">
        <v>19343</v>
      </c>
      <c r="AE129" t="s">
        <v>19343</v>
      </c>
      <c r="AF129" s="8" t="s">
        <v>47</v>
      </c>
      <c r="AG129" s="8" t="s">
        <v>19344</v>
      </c>
    </row>
    <row r="130" spans="1:33" x14ac:dyDescent="0.25">
      <c r="A130">
        <v>1885</v>
      </c>
      <c r="B130" t="s">
        <v>13692</v>
      </c>
      <c r="C130" t="s">
        <v>13693</v>
      </c>
      <c r="D130">
        <v>2016</v>
      </c>
      <c r="E130" t="s">
        <v>13568</v>
      </c>
      <c r="F130" t="s">
        <v>13569</v>
      </c>
      <c r="G130" t="s">
        <v>13171</v>
      </c>
      <c r="H130" t="s">
        <v>8931</v>
      </c>
      <c r="J130" t="s">
        <v>8931</v>
      </c>
      <c r="L130" t="s">
        <v>13694</v>
      </c>
      <c r="M130" t="s">
        <v>13692</v>
      </c>
      <c r="N130" t="s">
        <v>13695</v>
      </c>
      <c r="O130">
        <v>256930112</v>
      </c>
      <c r="P130">
        <v>221</v>
      </c>
      <c r="Q130">
        <v>94</v>
      </c>
      <c r="R130" t="s">
        <v>13157</v>
      </c>
      <c r="S130" t="s">
        <v>13158</v>
      </c>
      <c r="T130" t="s">
        <v>13159</v>
      </c>
      <c r="U130" t="s">
        <v>13160</v>
      </c>
      <c r="V130" t="s">
        <v>13692</v>
      </c>
      <c r="W130" s="3">
        <v>51.386022400000002</v>
      </c>
      <c r="X130" s="4">
        <v>4695767</v>
      </c>
      <c r="Y130" s="4" t="s">
        <v>27</v>
      </c>
      <c r="Z130" s="4" t="s">
        <v>19436</v>
      </c>
      <c r="AA130" s="4">
        <v>3</v>
      </c>
      <c r="AB130" s="4">
        <v>1131</v>
      </c>
      <c r="AC130" s="4" t="s">
        <v>18944</v>
      </c>
      <c r="AD130" s="4" t="s">
        <v>19343</v>
      </c>
      <c r="AE130" t="s">
        <v>19343</v>
      </c>
      <c r="AF130" s="8" t="s">
        <v>19369</v>
      </c>
      <c r="AG130" s="8" t="s">
        <v>19343</v>
      </c>
    </row>
    <row r="131" spans="1:33" x14ac:dyDescent="0.25">
      <c r="A131">
        <v>1507</v>
      </c>
      <c r="B131" t="s">
        <v>13696</v>
      </c>
      <c r="D131" s="5" t="s">
        <v>13697</v>
      </c>
      <c r="E131" t="s">
        <v>13392</v>
      </c>
      <c r="F131" t="s">
        <v>369</v>
      </c>
      <c r="G131" t="s">
        <v>13171</v>
      </c>
      <c r="H131" t="s">
        <v>40</v>
      </c>
      <c r="J131" t="s">
        <v>10272</v>
      </c>
      <c r="L131" t="s">
        <v>13698</v>
      </c>
      <c r="M131" t="s">
        <v>13696</v>
      </c>
      <c r="N131" t="s">
        <v>13699</v>
      </c>
      <c r="O131">
        <v>455985570</v>
      </c>
      <c r="P131">
        <v>456</v>
      </c>
      <c r="Q131">
        <v>288</v>
      </c>
      <c r="R131" t="s">
        <v>13157</v>
      </c>
      <c r="S131" t="s">
        <v>13158</v>
      </c>
      <c r="T131" t="s">
        <v>13159</v>
      </c>
      <c r="U131" t="s">
        <v>13166</v>
      </c>
      <c r="V131" t="s">
        <v>13696</v>
      </c>
      <c r="W131" s="3">
        <v>91.197113999999999</v>
      </c>
      <c r="X131" s="4">
        <v>4697873</v>
      </c>
      <c r="Y131" s="4" t="s">
        <v>27</v>
      </c>
      <c r="Z131" s="4" t="s">
        <v>19436</v>
      </c>
      <c r="AA131" s="4">
        <v>4</v>
      </c>
      <c r="AB131" s="4">
        <v>108</v>
      </c>
      <c r="AC131" s="4" t="s">
        <v>18943</v>
      </c>
      <c r="AD131" s="4" t="s">
        <v>19343</v>
      </c>
      <c r="AE131" t="s">
        <v>19343</v>
      </c>
      <c r="AF131" s="8" t="s">
        <v>47</v>
      </c>
      <c r="AG131" s="8" t="s">
        <v>19343</v>
      </c>
    </row>
    <row r="132" spans="1:33" x14ac:dyDescent="0.25">
      <c r="A132">
        <v>2173</v>
      </c>
      <c r="B132" t="s">
        <v>13700</v>
      </c>
      <c r="C132" t="s">
        <v>13701</v>
      </c>
      <c r="D132">
        <v>2019</v>
      </c>
      <c r="E132" t="s">
        <v>13332</v>
      </c>
      <c r="F132" t="s">
        <v>13069</v>
      </c>
      <c r="J132" t="s">
        <v>13334</v>
      </c>
      <c r="L132" t="s">
        <v>13702</v>
      </c>
      <c r="M132" t="s">
        <v>13700</v>
      </c>
      <c r="N132" t="s">
        <v>13703</v>
      </c>
      <c r="O132">
        <v>352063225</v>
      </c>
      <c r="P132">
        <v>453</v>
      </c>
      <c r="Q132">
        <v>212</v>
      </c>
      <c r="R132" t="s">
        <v>13157</v>
      </c>
      <c r="S132" t="s">
        <v>13158</v>
      </c>
      <c r="T132" t="s">
        <v>13159</v>
      </c>
      <c r="U132" t="s">
        <v>13166</v>
      </c>
      <c r="V132" t="s">
        <v>13700</v>
      </c>
      <c r="W132" s="3">
        <v>70.412644999999998</v>
      </c>
      <c r="X132" s="4">
        <v>4698532</v>
      </c>
      <c r="Y132" s="4" t="s">
        <v>27</v>
      </c>
      <c r="Z132" s="4" t="s">
        <v>19430</v>
      </c>
      <c r="AA132" s="4" t="e">
        <v>#N/A</v>
      </c>
      <c r="AB132" s="4" t="s">
        <v>47</v>
      </c>
      <c r="AC132" s="4" t="s">
        <v>40</v>
      </c>
      <c r="AD132" s="4" t="s">
        <v>19343</v>
      </c>
      <c r="AE132" t="s">
        <v>19343</v>
      </c>
      <c r="AF132" s="8" t="s">
        <v>47</v>
      </c>
      <c r="AG132" s="8" t="s">
        <v>19344</v>
      </c>
    </row>
    <row r="133" spans="1:33" x14ac:dyDescent="0.25">
      <c r="A133">
        <v>737</v>
      </c>
      <c r="B133" t="s">
        <v>13704</v>
      </c>
      <c r="C133" t="s">
        <v>13705</v>
      </c>
      <c r="L133" t="s">
        <v>13706</v>
      </c>
      <c r="M133" t="s">
        <v>13704</v>
      </c>
      <c r="N133" t="s">
        <v>13707</v>
      </c>
      <c r="O133">
        <v>344886000</v>
      </c>
      <c r="P133">
        <v>250</v>
      </c>
      <c r="Q133">
        <v>130</v>
      </c>
      <c r="R133" t="s">
        <v>13157</v>
      </c>
      <c r="S133" t="s">
        <v>13158</v>
      </c>
      <c r="T133" t="s">
        <v>13159</v>
      </c>
      <c r="U133" t="s">
        <v>13203</v>
      </c>
      <c r="V133" t="s">
        <v>13704</v>
      </c>
      <c r="W133" s="3">
        <v>68.977199999999996</v>
      </c>
      <c r="X133" s="4">
        <v>4698636</v>
      </c>
      <c r="Y133" s="4" t="s">
        <v>27</v>
      </c>
      <c r="Z133" s="4" t="s">
        <v>19420</v>
      </c>
      <c r="AA133" s="4" t="e">
        <v>#N/A</v>
      </c>
      <c r="AB133" s="4" t="s">
        <v>47</v>
      </c>
      <c r="AC133" s="4" t="s">
        <v>40</v>
      </c>
      <c r="AD133" s="4" t="s">
        <v>19343</v>
      </c>
      <c r="AE133" t="s">
        <v>19343</v>
      </c>
      <c r="AF133" s="8" t="s">
        <v>47</v>
      </c>
      <c r="AG133" s="8" t="s">
        <v>19344</v>
      </c>
    </row>
    <row r="134" spans="1:33" x14ac:dyDescent="0.25">
      <c r="A134">
        <v>1519</v>
      </c>
      <c r="B134" t="s">
        <v>13708</v>
      </c>
      <c r="D134" s="5" t="s">
        <v>13709</v>
      </c>
      <c r="E134" t="s">
        <v>13392</v>
      </c>
      <c r="F134" t="s">
        <v>369</v>
      </c>
      <c r="G134" t="s">
        <v>13171</v>
      </c>
      <c r="H134" t="s">
        <v>40</v>
      </c>
      <c r="J134" t="s">
        <v>10272</v>
      </c>
      <c r="L134" t="s">
        <v>13710</v>
      </c>
      <c r="M134" t="s">
        <v>13708</v>
      </c>
      <c r="N134" t="s">
        <v>13711</v>
      </c>
      <c r="O134">
        <v>631968420</v>
      </c>
      <c r="P134">
        <v>458</v>
      </c>
      <c r="Q134">
        <v>396</v>
      </c>
      <c r="R134" t="s">
        <v>13157</v>
      </c>
      <c r="S134" t="s">
        <v>13158</v>
      </c>
      <c r="T134" t="s">
        <v>13159</v>
      </c>
      <c r="U134" t="s">
        <v>13166</v>
      </c>
      <c r="V134" t="s">
        <v>13708</v>
      </c>
      <c r="W134" s="3">
        <v>126.39368399999999</v>
      </c>
      <c r="X134" s="4">
        <v>4698996</v>
      </c>
      <c r="Y134" s="4" t="s">
        <v>27</v>
      </c>
      <c r="Z134" s="4" t="s">
        <v>19436</v>
      </c>
      <c r="AA134" s="4">
        <v>1</v>
      </c>
      <c r="AB134" s="4">
        <v>50</v>
      </c>
      <c r="AC134" s="4" t="s">
        <v>18936</v>
      </c>
      <c r="AD134" s="4" t="s">
        <v>19343</v>
      </c>
      <c r="AE134" t="s">
        <v>19343</v>
      </c>
      <c r="AF134" s="8" t="s">
        <v>47</v>
      </c>
      <c r="AG134" s="8" t="s">
        <v>19344</v>
      </c>
    </row>
    <row r="135" spans="1:33" x14ac:dyDescent="0.25">
      <c r="A135">
        <v>2178</v>
      </c>
      <c r="B135" t="s">
        <v>13712</v>
      </c>
      <c r="C135" t="s">
        <v>13713</v>
      </c>
      <c r="D135">
        <v>2019</v>
      </c>
      <c r="E135" t="s">
        <v>13471</v>
      </c>
      <c r="F135" t="s">
        <v>13069</v>
      </c>
      <c r="J135" t="s">
        <v>13334</v>
      </c>
      <c r="L135" t="s">
        <v>13714</v>
      </c>
      <c r="M135" t="s">
        <v>13712</v>
      </c>
      <c r="N135" t="s">
        <v>13715</v>
      </c>
      <c r="O135">
        <v>762184991</v>
      </c>
      <c r="P135">
        <v>514</v>
      </c>
      <c r="Q135">
        <v>421</v>
      </c>
      <c r="R135" t="s">
        <v>13157</v>
      </c>
      <c r="S135" t="s">
        <v>13158</v>
      </c>
      <c r="T135" t="s">
        <v>13159</v>
      </c>
      <c r="U135" t="s">
        <v>13166</v>
      </c>
      <c r="V135" t="s">
        <v>13712</v>
      </c>
      <c r="W135" s="3">
        <v>152.4369982</v>
      </c>
      <c r="X135" s="4">
        <v>4699619</v>
      </c>
      <c r="Y135" s="4" t="s">
        <v>27</v>
      </c>
      <c r="Z135" s="4" t="s">
        <v>19436</v>
      </c>
      <c r="AA135" s="4">
        <v>4</v>
      </c>
      <c r="AB135" s="4" t="s">
        <v>47</v>
      </c>
      <c r="AC135" s="4" t="s">
        <v>40</v>
      </c>
      <c r="AD135" s="4" t="s">
        <v>19343</v>
      </c>
      <c r="AE135" t="s">
        <v>19343</v>
      </c>
      <c r="AF135" s="8" t="s">
        <v>47</v>
      </c>
      <c r="AG135" s="8" t="s">
        <v>19344</v>
      </c>
    </row>
    <row r="136" spans="1:33" x14ac:dyDescent="0.25">
      <c r="A136">
        <v>792</v>
      </c>
      <c r="B136" t="s">
        <v>13716</v>
      </c>
      <c r="D136" s="5" t="s">
        <v>13717</v>
      </c>
      <c r="E136" t="s">
        <v>13162</v>
      </c>
      <c r="F136" t="s">
        <v>13170</v>
      </c>
      <c r="G136" t="s">
        <v>13171</v>
      </c>
      <c r="L136" t="s">
        <v>13718</v>
      </c>
      <c r="M136" t="s">
        <v>13716</v>
      </c>
      <c r="N136" t="s">
        <v>13719</v>
      </c>
      <c r="O136">
        <v>655158211</v>
      </c>
      <c r="P136">
        <v>268</v>
      </c>
      <c r="Q136">
        <v>274</v>
      </c>
      <c r="R136" t="s">
        <v>13157</v>
      </c>
      <c r="S136" t="s">
        <v>13158</v>
      </c>
      <c r="T136" t="s">
        <v>13159</v>
      </c>
      <c r="U136" t="s">
        <v>13160</v>
      </c>
      <c r="V136" t="s">
        <v>13716</v>
      </c>
      <c r="W136" s="3">
        <v>131.03164219999999</v>
      </c>
      <c r="X136" s="4">
        <v>4699706</v>
      </c>
      <c r="Y136" s="4" t="s">
        <v>27</v>
      </c>
      <c r="Z136" s="4" t="s">
        <v>19436</v>
      </c>
      <c r="AA136" s="4">
        <v>3</v>
      </c>
      <c r="AB136" s="4">
        <v>265</v>
      </c>
      <c r="AC136" s="4" t="s">
        <v>19220</v>
      </c>
      <c r="AD136" s="4" t="s">
        <v>19343</v>
      </c>
      <c r="AE136" t="s">
        <v>19343</v>
      </c>
      <c r="AF136" s="8" t="s">
        <v>19375</v>
      </c>
      <c r="AG136" s="8" t="s">
        <v>19343</v>
      </c>
    </row>
    <row r="137" spans="1:33" x14ac:dyDescent="0.25">
      <c r="A137">
        <v>1637</v>
      </c>
      <c r="B137" t="s">
        <v>13720</v>
      </c>
      <c r="C137" t="s">
        <v>248</v>
      </c>
      <c r="D137" s="5" t="s">
        <v>13721</v>
      </c>
      <c r="E137" t="s">
        <v>13221</v>
      </c>
      <c r="F137" t="s">
        <v>2130</v>
      </c>
      <c r="G137" t="s">
        <v>13171</v>
      </c>
      <c r="H137" t="s">
        <v>248</v>
      </c>
      <c r="I137" t="s">
        <v>248</v>
      </c>
      <c r="J137" t="s">
        <v>13222</v>
      </c>
      <c r="K137" t="s">
        <v>248</v>
      </c>
      <c r="L137" t="s">
        <v>13722</v>
      </c>
      <c r="M137" t="s">
        <v>13720</v>
      </c>
      <c r="N137" t="s">
        <v>13723</v>
      </c>
      <c r="O137">
        <v>209865304</v>
      </c>
      <c r="P137">
        <v>591</v>
      </c>
      <c r="Q137">
        <v>120</v>
      </c>
      <c r="R137" t="s">
        <v>13157</v>
      </c>
      <c r="S137" t="s">
        <v>13158</v>
      </c>
      <c r="T137" t="s">
        <v>13159</v>
      </c>
      <c r="U137" t="s">
        <v>13166</v>
      </c>
      <c r="V137" t="s">
        <v>13720</v>
      </c>
      <c r="W137" s="3">
        <v>41.973060799999999</v>
      </c>
      <c r="X137" s="4">
        <v>4700207</v>
      </c>
      <c r="Y137" s="4" t="s">
        <v>27</v>
      </c>
      <c r="Z137" s="4" t="s">
        <v>19436</v>
      </c>
      <c r="AA137" s="4">
        <v>3</v>
      </c>
      <c r="AB137" s="4">
        <v>527</v>
      </c>
      <c r="AC137" s="4" t="s">
        <v>18934</v>
      </c>
      <c r="AD137" s="4" t="s">
        <v>19343</v>
      </c>
      <c r="AE137" t="s">
        <v>19343</v>
      </c>
      <c r="AF137" s="8" t="s">
        <v>47</v>
      </c>
      <c r="AG137" s="8" t="s">
        <v>19343</v>
      </c>
    </row>
    <row r="138" spans="1:33" x14ac:dyDescent="0.25">
      <c r="A138">
        <v>153</v>
      </c>
      <c r="B138" t="s">
        <v>13724</v>
      </c>
      <c r="D138" t="s">
        <v>13293</v>
      </c>
      <c r="E138" t="s">
        <v>13293</v>
      </c>
      <c r="L138" t="s">
        <v>13725</v>
      </c>
      <c r="M138" t="s">
        <v>13724</v>
      </c>
      <c r="N138" t="s">
        <v>13726</v>
      </c>
      <c r="O138">
        <v>212628818</v>
      </c>
      <c r="P138">
        <v>398</v>
      </c>
      <c r="Q138">
        <v>122</v>
      </c>
      <c r="R138" t="s">
        <v>13157</v>
      </c>
      <c r="S138" t="s">
        <v>13158</v>
      </c>
      <c r="T138" t="s">
        <v>13159</v>
      </c>
      <c r="U138" t="s">
        <v>13166</v>
      </c>
      <c r="V138" t="s">
        <v>13724</v>
      </c>
      <c r="W138" s="3">
        <v>42.525763599999998</v>
      </c>
      <c r="X138" s="4">
        <v>4700502</v>
      </c>
      <c r="Y138" s="4" t="s">
        <v>27</v>
      </c>
      <c r="Z138" s="4" t="s">
        <v>19436</v>
      </c>
      <c r="AA138" s="4">
        <v>1</v>
      </c>
      <c r="AB138" s="4" t="s">
        <v>47</v>
      </c>
      <c r="AC138" s="4" t="s">
        <v>40</v>
      </c>
      <c r="AD138" s="4" t="s">
        <v>19343</v>
      </c>
      <c r="AE138" t="s">
        <v>19343</v>
      </c>
      <c r="AF138" s="8" t="s">
        <v>47</v>
      </c>
      <c r="AG138" s="8" t="s">
        <v>19344</v>
      </c>
    </row>
    <row r="139" spans="1:33" x14ac:dyDescent="0.25">
      <c r="A139">
        <v>736</v>
      </c>
      <c r="B139" t="s">
        <v>13727</v>
      </c>
      <c r="C139" t="s">
        <v>13705</v>
      </c>
      <c r="L139" t="s">
        <v>13728</v>
      </c>
      <c r="M139" t="s">
        <v>13727</v>
      </c>
      <c r="N139" t="s">
        <v>13729</v>
      </c>
      <c r="O139">
        <v>325643000</v>
      </c>
      <c r="P139">
        <v>250</v>
      </c>
      <c r="Q139">
        <v>121</v>
      </c>
      <c r="R139" t="s">
        <v>13157</v>
      </c>
      <c r="S139" t="s">
        <v>13158</v>
      </c>
      <c r="T139" t="s">
        <v>13159</v>
      </c>
      <c r="U139" t="s">
        <v>13203</v>
      </c>
      <c r="V139" t="s">
        <v>13727</v>
      </c>
      <c r="W139" s="3">
        <v>65.128600000000006</v>
      </c>
      <c r="X139" s="4">
        <v>4700581</v>
      </c>
      <c r="Y139" s="4" t="s">
        <v>27</v>
      </c>
      <c r="Z139" s="4" t="s">
        <v>19420</v>
      </c>
      <c r="AA139" s="4" t="e">
        <v>#N/A</v>
      </c>
      <c r="AB139" s="4" t="s">
        <v>47</v>
      </c>
      <c r="AC139" s="4" t="s">
        <v>40</v>
      </c>
      <c r="AD139" s="4" t="s">
        <v>19343</v>
      </c>
      <c r="AE139" t="s">
        <v>19343</v>
      </c>
      <c r="AF139" s="8" t="s">
        <v>47</v>
      </c>
      <c r="AG139" s="8" t="s">
        <v>19344</v>
      </c>
    </row>
    <row r="140" spans="1:33" x14ac:dyDescent="0.25">
      <c r="A140">
        <v>1668</v>
      </c>
      <c r="B140" t="s">
        <v>13730</v>
      </c>
      <c r="C140" t="s">
        <v>248</v>
      </c>
      <c r="D140" s="5" t="s">
        <v>13415</v>
      </c>
      <c r="E140" t="s">
        <v>13221</v>
      </c>
      <c r="F140" t="s">
        <v>369</v>
      </c>
      <c r="G140" t="s">
        <v>13171</v>
      </c>
      <c r="H140" t="s">
        <v>248</v>
      </c>
      <c r="I140" t="s">
        <v>248</v>
      </c>
      <c r="J140" t="s">
        <v>13222</v>
      </c>
      <c r="K140" t="s">
        <v>248</v>
      </c>
      <c r="L140" t="s">
        <v>13731</v>
      </c>
      <c r="M140" t="s">
        <v>13730</v>
      </c>
      <c r="N140" t="s">
        <v>13732</v>
      </c>
      <c r="O140">
        <v>304616935</v>
      </c>
      <c r="P140">
        <v>573</v>
      </c>
      <c r="Q140">
        <v>170</v>
      </c>
      <c r="R140" t="s">
        <v>13157</v>
      </c>
      <c r="S140" t="s">
        <v>13158</v>
      </c>
      <c r="T140" t="s">
        <v>13159</v>
      </c>
      <c r="U140" t="s">
        <v>13166</v>
      </c>
      <c r="V140" t="s">
        <v>13730</v>
      </c>
      <c r="W140" s="3">
        <v>60.923386999999998</v>
      </c>
      <c r="X140" s="4">
        <v>4702784</v>
      </c>
      <c r="Y140" s="4" t="s">
        <v>27</v>
      </c>
      <c r="Z140" s="4" t="s">
        <v>19436</v>
      </c>
      <c r="AA140" s="4">
        <v>1</v>
      </c>
      <c r="AB140" s="4">
        <v>111</v>
      </c>
      <c r="AC140" s="4" t="s">
        <v>40</v>
      </c>
      <c r="AD140" s="4" t="s">
        <v>19343</v>
      </c>
      <c r="AE140" t="s">
        <v>19343</v>
      </c>
      <c r="AF140" s="8" t="s">
        <v>47</v>
      </c>
      <c r="AG140" s="8" t="s">
        <v>19344</v>
      </c>
    </row>
    <row r="141" spans="1:33" x14ac:dyDescent="0.25">
      <c r="A141">
        <v>2132</v>
      </c>
      <c r="B141" t="s">
        <v>13733</v>
      </c>
      <c r="C141" t="s">
        <v>13734</v>
      </c>
      <c r="D141">
        <v>2015</v>
      </c>
      <c r="E141" t="s">
        <v>13525</v>
      </c>
      <c r="F141" t="s">
        <v>248</v>
      </c>
      <c r="G141" t="s">
        <v>13171</v>
      </c>
      <c r="H141" t="s">
        <v>248</v>
      </c>
      <c r="J141" t="s">
        <v>248</v>
      </c>
      <c r="L141" t="s">
        <v>13735</v>
      </c>
      <c r="M141" t="s">
        <v>13733</v>
      </c>
      <c r="N141" t="s">
        <v>13736</v>
      </c>
      <c r="O141">
        <v>557801157</v>
      </c>
      <c r="P141">
        <v>285</v>
      </c>
      <c r="Q141">
        <v>224</v>
      </c>
      <c r="R141" t="s">
        <v>13157</v>
      </c>
      <c r="S141" t="s">
        <v>13158</v>
      </c>
      <c r="T141" t="s">
        <v>13159</v>
      </c>
      <c r="U141" t="s">
        <v>13543</v>
      </c>
      <c r="V141" t="s">
        <v>13733</v>
      </c>
      <c r="W141" s="3">
        <v>111.56023140000001</v>
      </c>
      <c r="X141" s="4">
        <v>4702996</v>
      </c>
      <c r="Y141" s="4" t="s">
        <v>27</v>
      </c>
      <c r="Z141" s="4" t="s">
        <v>19420</v>
      </c>
      <c r="AA141" s="4" t="e">
        <v>#N/A</v>
      </c>
      <c r="AB141" s="4" t="s">
        <v>47</v>
      </c>
      <c r="AC141" s="4" t="s">
        <v>40</v>
      </c>
      <c r="AD141" s="4" t="s">
        <v>19343</v>
      </c>
      <c r="AE141" t="s">
        <v>19343</v>
      </c>
      <c r="AF141" s="8" t="s">
        <v>19406</v>
      </c>
      <c r="AG141" s="8" t="s">
        <v>19344</v>
      </c>
    </row>
    <row r="142" spans="1:33" x14ac:dyDescent="0.25">
      <c r="A142">
        <v>1301</v>
      </c>
      <c r="B142" t="s">
        <v>13737</v>
      </c>
      <c r="C142" t="s">
        <v>13738</v>
      </c>
      <c r="D142" s="5" t="s">
        <v>13739</v>
      </c>
      <c r="E142" t="s">
        <v>13198</v>
      </c>
      <c r="F142" t="s">
        <v>13199</v>
      </c>
      <c r="G142" t="s">
        <v>13171</v>
      </c>
      <c r="H142" t="s">
        <v>13199</v>
      </c>
      <c r="J142" t="s">
        <v>13200</v>
      </c>
      <c r="L142" t="s">
        <v>13740</v>
      </c>
      <c r="M142" t="s">
        <v>13737</v>
      </c>
      <c r="N142" t="s">
        <v>13741</v>
      </c>
      <c r="O142">
        <v>269303089</v>
      </c>
      <c r="P142">
        <v>560</v>
      </c>
      <c r="Q142">
        <v>161</v>
      </c>
      <c r="R142" t="s">
        <v>13157</v>
      </c>
      <c r="S142" t="s">
        <v>13158</v>
      </c>
      <c r="T142" t="s">
        <v>13159</v>
      </c>
      <c r="U142" t="s">
        <v>13166</v>
      </c>
      <c r="V142" t="s">
        <v>13737</v>
      </c>
      <c r="W142" s="3">
        <v>53.8606178</v>
      </c>
      <c r="X142" s="4">
        <v>4703551</v>
      </c>
      <c r="Y142" s="4" t="s">
        <v>27</v>
      </c>
      <c r="Z142" s="4" t="s">
        <v>19436</v>
      </c>
      <c r="AA142" s="4">
        <v>3</v>
      </c>
      <c r="AB142" s="4">
        <v>614</v>
      </c>
      <c r="AC142" s="4" t="s">
        <v>19221</v>
      </c>
      <c r="AD142" s="4" t="s">
        <v>19343</v>
      </c>
      <c r="AE142" t="s">
        <v>19343</v>
      </c>
      <c r="AF142" s="8" t="s">
        <v>19372</v>
      </c>
      <c r="AG142" s="8" t="s">
        <v>19343</v>
      </c>
    </row>
    <row r="143" spans="1:33" x14ac:dyDescent="0.25">
      <c r="A143">
        <v>1471</v>
      </c>
      <c r="B143" t="s">
        <v>13742</v>
      </c>
      <c r="C143" t="s">
        <v>13743</v>
      </c>
      <c r="D143">
        <v>2013</v>
      </c>
      <c r="E143" t="s">
        <v>13287</v>
      </c>
      <c r="F143" t="s">
        <v>3689</v>
      </c>
      <c r="G143" t="s">
        <v>13171</v>
      </c>
      <c r="H143" t="s">
        <v>13288</v>
      </c>
      <c r="J143" t="s">
        <v>13289</v>
      </c>
      <c r="L143" t="s">
        <v>13744</v>
      </c>
      <c r="M143" t="s">
        <v>13742</v>
      </c>
      <c r="N143" t="s">
        <v>13745</v>
      </c>
      <c r="O143">
        <v>147474593</v>
      </c>
      <c r="P143">
        <v>481</v>
      </c>
      <c r="Q143">
        <v>78</v>
      </c>
      <c r="R143" t="s">
        <v>13157</v>
      </c>
      <c r="S143" t="s">
        <v>13158</v>
      </c>
      <c r="T143" t="s">
        <v>13159</v>
      </c>
      <c r="U143" t="s">
        <v>13166</v>
      </c>
      <c r="V143" t="s">
        <v>13742</v>
      </c>
      <c r="W143" s="3">
        <v>29.494918599999998</v>
      </c>
      <c r="X143" s="4">
        <v>4703602</v>
      </c>
      <c r="Y143" s="4" t="s">
        <v>27</v>
      </c>
      <c r="Z143" s="4" t="s">
        <v>19436</v>
      </c>
      <c r="AA143" s="4">
        <v>2</v>
      </c>
      <c r="AB143" s="4">
        <v>102</v>
      </c>
      <c r="AC143" s="4" t="s">
        <v>40</v>
      </c>
      <c r="AD143" s="4" t="s">
        <v>19343</v>
      </c>
      <c r="AE143" t="s">
        <v>19343</v>
      </c>
      <c r="AF143" s="8" t="s">
        <v>47</v>
      </c>
      <c r="AG143" s="8" t="s">
        <v>19343</v>
      </c>
    </row>
    <row r="144" spans="1:33" x14ac:dyDescent="0.25">
      <c r="A144">
        <v>287</v>
      </c>
      <c r="B144" t="s">
        <v>13746</v>
      </c>
      <c r="L144" t="s">
        <v>13747</v>
      </c>
      <c r="M144" t="s">
        <v>13746</v>
      </c>
      <c r="N144" t="s">
        <v>13748</v>
      </c>
      <c r="O144">
        <v>392934600</v>
      </c>
      <c r="P144">
        <v>200</v>
      </c>
      <c r="Q144">
        <v>271</v>
      </c>
      <c r="R144" t="s">
        <v>13157</v>
      </c>
      <c r="S144" t="s">
        <v>13158</v>
      </c>
      <c r="T144" t="s">
        <v>13159</v>
      </c>
      <c r="U144" t="s">
        <v>13203</v>
      </c>
      <c r="V144" t="s">
        <v>13746</v>
      </c>
      <c r="W144" s="3">
        <v>78.586920000000006</v>
      </c>
      <c r="X144" s="4">
        <v>4703939</v>
      </c>
      <c r="Y144" s="4" t="s">
        <v>27</v>
      </c>
      <c r="Z144" s="4" t="s">
        <v>19430</v>
      </c>
      <c r="AA144" s="4" t="e">
        <v>#N/A</v>
      </c>
      <c r="AB144" s="4" t="s">
        <v>47</v>
      </c>
      <c r="AC144" s="4" t="s">
        <v>40</v>
      </c>
      <c r="AD144" s="4" t="s">
        <v>19343</v>
      </c>
      <c r="AE144" t="s">
        <v>19343</v>
      </c>
      <c r="AF144" s="8" t="s">
        <v>47</v>
      </c>
      <c r="AG144" s="8" t="s">
        <v>19344</v>
      </c>
    </row>
    <row r="145" spans="1:33" x14ac:dyDescent="0.25">
      <c r="A145">
        <v>1830</v>
      </c>
      <c r="B145" t="s">
        <v>13749</v>
      </c>
      <c r="C145">
        <v>448163</v>
      </c>
      <c r="D145" t="s">
        <v>13750</v>
      </c>
      <c r="E145" t="s">
        <v>13416</v>
      </c>
      <c r="F145" t="s">
        <v>13170</v>
      </c>
      <c r="G145" t="s">
        <v>13171</v>
      </c>
      <c r="H145" t="s">
        <v>13172</v>
      </c>
      <c r="J145" t="s">
        <v>13173</v>
      </c>
      <c r="K145" t="s">
        <v>13751</v>
      </c>
      <c r="L145" t="s">
        <v>13752</v>
      </c>
      <c r="M145" t="s">
        <v>13749</v>
      </c>
      <c r="N145" t="s">
        <v>13753</v>
      </c>
      <c r="O145">
        <v>576943867</v>
      </c>
      <c r="P145">
        <v>199</v>
      </c>
      <c r="Q145">
        <v>284</v>
      </c>
      <c r="R145" t="s">
        <v>13157</v>
      </c>
      <c r="S145" t="s">
        <v>13158</v>
      </c>
      <c r="T145" t="s">
        <v>13159</v>
      </c>
      <c r="U145" t="s">
        <v>13183</v>
      </c>
      <c r="V145" t="s">
        <v>13749</v>
      </c>
      <c r="W145" s="3">
        <v>115.38877340000001</v>
      </c>
      <c r="X145" s="4">
        <v>4707031</v>
      </c>
      <c r="Y145" s="4" t="s">
        <v>27</v>
      </c>
      <c r="Z145" s="4" t="s">
        <v>19411</v>
      </c>
      <c r="AA145" s="4" t="e">
        <v>#N/A</v>
      </c>
      <c r="AB145" s="4" t="s">
        <v>47</v>
      </c>
      <c r="AC145" s="4" t="s">
        <v>19222</v>
      </c>
      <c r="AD145" s="4" t="s">
        <v>19343</v>
      </c>
      <c r="AE145" t="s">
        <v>19343</v>
      </c>
      <c r="AF145" s="8" t="s">
        <v>47</v>
      </c>
      <c r="AG145" s="8" t="s">
        <v>19344</v>
      </c>
    </row>
    <row r="146" spans="1:33" x14ac:dyDescent="0.25">
      <c r="A146">
        <v>1594</v>
      </c>
      <c r="B146" t="s">
        <v>13754</v>
      </c>
      <c r="D146">
        <v>2017</v>
      </c>
      <c r="E146" t="s">
        <v>13358</v>
      </c>
      <c r="F146" t="s">
        <v>369</v>
      </c>
      <c r="G146" t="s">
        <v>13171</v>
      </c>
      <c r="H146" t="s">
        <v>1097</v>
      </c>
      <c r="I146">
        <v>66</v>
      </c>
      <c r="J146" t="s">
        <v>13359</v>
      </c>
      <c r="L146" t="s">
        <v>13755</v>
      </c>
      <c r="M146" t="s">
        <v>13754</v>
      </c>
      <c r="N146" t="s">
        <v>13756</v>
      </c>
      <c r="O146">
        <v>380138951</v>
      </c>
      <c r="P146">
        <v>477</v>
      </c>
      <c r="Q146">
        <v>223</v>
      </c>
      <c r="R146" t="s">
        <v>13157</v>
      </c>
      <c r="S146" t="s">
        <v>13158</v>
      </c>
      <c r="T146" t="s">
        <v>13159</v>
      </c>
      <c r="U146" t="s">
        <v>13166</v>
      </c>
      <c r="V146" t="s">
        <v>13754</v>
      </c>
      <c r="W146" s="3">
        <v>76.027790199999998</v>
      </c>
      <c r="X146" s="4">
        <v>4709040</v>
      </c>
      <c r="Y146" s="4" t="s">
        <v>27</v>
      </c>
      <c r="Z146" s="4" t="s">
        <v>19436</v>
      </c>
      <c r="AA146" s="4">
        <v>3</v>
      </c>
      <c r="AB146" s="4" t="s">
        <v>47</v>
      </c>
      <c r="AC146" s="4" t="s">
        <v>40</v>
      </c>
      <c r="AD146" s="4" t="s">
        <v>19343</v>
      </c>
      <c r="AE146" t="s">
        <v>19343</v>
      </c>
      <c r="AF146" s="8" t="s">
        <v>47</v>
      </c>
      <c r="AG146" s="8" t="s">
        <v>19343</v>
      </c>
    </row>
    <row r="147" spans="1:33" x14ac:dyDescent="0.25">
      <c r="A147">
        <v>71</v>
      </c>
      <c r="B147" t="s">
        <v>13757</v>
      </c>
      <c r="M147" t="s">
        <v>13757</v>
      </c>
      <c r="N147" t="s">
        <v>13758</v>
      </c>
      <c r="O147">
        <v>1020708040</v>
      </c>
      <c r="P147">
        <v>462</v>
      </c>
      <c r="Q147">
        <v>569</v>
      </c>
      <c r="R147" t="s">
        <v>13157</v>
      </c>
      <c r="S147" t="s">
        <v>13158</v>
      </c>
      <c r="T147" t="s">
        <v>13159</v>
      </c>
      <c r="U147" t="s">
        <v>13166</v>
      </c>
      <c r="V147" t="s">
        <v>13757</v>
      </c>
      <c r="W147" s="3">
        <v>204.14160799999999</v>
      </c>
      <c r="X147" s="4">
        <v>4712776</v>
      </c>
      <c r="Y147" s="4" t="s">
        <v>27</v>
      </c>
      <c r="Z147" s="4" t="s">
        <v>19423</v>
      </c>
      <c r="AA147" s="4" t="e">
        <v>#N/A</v>
      </c>
      <c r="AB147" s="4" t="s">
        <v>47</v>
      </c>
      <c r="AC147" s="4" t="s">
        <v>40</v>
      </c>
      <c r="AD147" s="4" t="s">
        <v>19343</v>
      </c>
      <c r="AE147" t="s">
        <v>19343</v>
      </c>
      <c r="AF147" s="8" t="s">
        <v>19379</v>
      </c>
      <c r="AG147" s="8" t="s">
        <v>19344</v>
      </c>
    </row>
    <row r="148" spans="1:33" x14ac:dyDescent="0.25">
      <c r="A148">
        <v>2133</v>
      </c>
      <c r="B148" t="s">
        <v>13759</v>
      </c>
      <c r="C148" t="s">
        <v>13760</v>
      </c>
      <c r="D148">
        <v>2015</v>
      </c>
      <c r="E148" t="s">
        <v>13525</v>
      </c>
      <c r="F148" t="s">
        <v>248</v>
      </c>
      <c r="G148" t="s">
        <v>13171</v>
      </c>
      <c r="H148" t="s">
        <v>248</v>
      </c>
      <c r="J148" t="s">
        <v>248</v>
      </c>
      <c r="L148" t="s">
        <v>13761</v>
      </c>
      <c r="M148" t="s">
        <v>13759</v>
      </c>
      <c r="N148" t="s">
        <v>13762</v>
      </c>
      <c r="O148">
        <v>486870450</v>
      </c>
      <c r="P148">
        <v>296</v>
      </c>
      <c r="Q148">
        <v>208</v>
      </c>
      <c r="R148" t="s">
        <v>13157</v>
      </c>
      <c r="S148" t="s">
        <v>13158</v>
      </c>
      <c r="T148" t="s">
        <v>13159</v>
      </c>
      <c r="U148" t="s">
        <v>13543</v>
      </c>
      <c r="V148" t="s">
        <v>13759</v>
      </c>
      <c r="W148" s="3">
        <v>97.374089999999995</v>
      </c>
      <c r="X148" s="4">
        <v>4714244</v>
      </c>
      <c r="Y148" s="4" t="s">
        <v>27</v>
      </c>
      <c r="Z148" s="4" t="s">
        <v>19435</v>
      </c>
      <c r="AA148" s="4" t="e">
        <v>#N/A</v>
      </c>
      <c r="AB148" s="4">
        <v>269</v>
      </c>
      <c r="AC148" s="4" t="s">
        <v>18944</v>
      </c>
      <c r="AD148" s="4" t="s">
        <v>19343</v>
      </c>
      <c r="AE148" t="s">
        <v>19343</v>
      </c>
      <c r="AF148" s="8" t="s">
        <v>19369</v>
      </c>
      <c r="AG148" s="8" t="s">
        <v>19343</v>
      </c>
    </row>
    <row r="149" spans="1:33" x14ac:dyDescent="0.25">
      <c r="A149">
        <v>867</v>
      </c>
      <c r="B149" t="s">
        <v>13763</v>
      </c>
      <c r="L149" t="s">
        <v>13764</v>
      </c>
      <c r="M149" t="s">
        <v>13763</v>
      </c>
      <c r="N149" t="s">
        <v>13765</v>
      </c>
      <c r="O149">
        <v>390938396</v>
      </c>
      <c r="P149">
        <v>302</v>
      </c>
      <c r="Q149">
        <v>177</v>
      </c>
      <c r="R149" t="s">
        <v>13157</v>
      </c>
      <c r="S149" t="s">
        <v>13158</v>
      </c>
      <c r="T149" t="s">
        <v>13159</v>
      </c>
      <c r="U149" t="s">
        <v>13242</v>
      </c>
      <c r="V149" t="s">
        <v>13763</v>
      </c>
      <c r="W149" s="3">
        <v>78.187679200000005</v>
      </c>
      <c r="X149" s="4">
        <v>4714359</v>
      </c>
      <c r="Y149" s="4" t="s">
        <v>27</v>
      </c>
      <c r="Z149" s="4" t="s">
        <v>19436</v>
      </c>
      <c r="AA149" s="4">
        <v>3</v>
      </c>
      <c r="AB149" s="4">
        <v>231</v>
      </c>
      <c r="AC149" s="4" t="s">
        <v>18941</v>
      </c>
      <c r="AD149" s="4" t="s">
        <v>19343</v>
      </c>
      <c r="AE149" t="s">
        <v>19343</v>
      </c>
      <c r="AF149" s="8" t="s">
        <v>47</v>
      </c>
      <c r="AG149" s="8" t="s">
        <v>19343</v>
      </c>
    </row>
    <row r="150" spans="1:33" x14ac:dyDescent="0.25">
      <c r="A150">
        <v>218</v>
      </c>
      <c r="B150" t="s">
        <v>13766</v>
      </c>
      <c r="L150" t="s">
        <v>13767</v>
      </c>
      <c r="M150" t="s">
        <v>13766</v>
      </c>
      <c r="N150" t="s">
        <v>13768</v>
      </c>
      <c r="O150">
        <v>567888300</v>
      </c>
      <c r="P150">
        <v>300</v>
      </c>
      <c r="Q150">
        <v>215</v>
      </c>
      <c r="R150" t="s">
        <v>13157</v>
      </c>
      <c r="S150" t="s">
        <v>13158</v>
      </c>
      <c r="T150" t="s">
        <v>13159</v>
      </c>
      <c r="U150" t="s">
        <v>13183</v>
      </c>
      <c r="V150" t="s">
        <v>13766</v>
      </c>
      <c r="W150" s="3">
        <v>113.57765999999999</v>
      </c>
      <c r="X150" s="4">
        <v>4715539</v>
      </c>
      <c r="Y150" s="4" t="s">
        <v>27</v>
      </c>
      <c r="Z150" s="4" t="s">
        <v>19423</v>
      </c>
      <c r="AA150" s="4" t="e">
        <v>#N/A</v>
      </c>
      <c r="AB150" s="4" t="s">
        <v>47</v>
      </c>
      <c r="AC150" s="4" t="s">
        <v>18929</v>
      </c>
      <c r="AD150" s="4" t="s">
        <v>19343</v>
      </c>
      <c r="AE150" t="s">
        <v>19343</v>
      </c>
      <c r="AF150" s="8" t="s">
        <v>19381</v>
      </c>
      <c r="AG150" s="8" t="s">
        <v>19344</v>
      </c>
    </row>
    <row r="151" spans="1:33" x14ac:dyDescent="0.25">
      <c r="A151">
        <v>425</v>
      </c>
      <c r="B151" t="s">
        <v>13769</v>
      </c>
      <c r="C151" t="s">
        <v>13770</v>
      </c>
      <c r="L151" t="s">
        <v>13771</v>
      </c>
      <c r="M151" t="s">
        <v>13769</v>
      </c>
      <c r="N151" t="s">
        <v>13772</v>
      </c>
      <c r="O151">
        <v>362681800</v>
      </c>
      <c r="P151">
        <v>200</v>
      </c>
      <c r="Q151">
        <v>243</v>
      </c>
      <c r="R151" t="s">
        <v>13157</v>
      </c>
      <c r="S151" t="s">
        <v>13158</v>
      </c>
      <c r="T151" t="s">
        <v>13159</v>
      </c>
      <c r="U151" t="s">
        <v>13203</v>
      </c>
      <c r="V151" t="s">
        <v>13769</v>
      </c>
      <c r="W151" s="3">
        <v>72.536360000000002</v>
      </c>
      <c r="X151" s="4">
        <v>4717235</v>
      </c>
      <c r="Y151" s="4" t="s">
        <v>27</v>
      </c>
      <c r="Z151" s="4" t="s">
        <v>19436</v>
      </c>
      <c r="AA151" s="4">
        <v>4</v>
      </c>
      <c r="AB151" s="4">
        <v>68</v>
      </c>
      <c r="AC151" s="4" t="s">
        <v>18946</v>
      </c>
      <c r="AD151" s="4" t="s">
        <v>19343</v>
      </c>
      <c r="AE151" t="s">
        <v>19343</v>
      </c>
      <c r="AF151" s="8" t="s">
        <v>47</v>
      </c>
      <c r="AG151" s="8" t="s">
        <v>19343</v>
      </c>
    </row>
    <row r="152" spans="1:33" x14ac:dyDescent="0.25">
      <c r="A152">
        <v>393</v>
      </c>
      <c r="B152" t="s">
        <v>13773</v>
      </c>
      <c r="C152" t="s">
        <v>13774</v>
      </c>
      <c r="D152" t="s">
        <v>13214</v>
      </c>
      <c r="E152" t="s">
        <v>13215</v>
      </c>
      <c r="F152" t="s">
        <v>13216</v>
      </c>
      <c r="G152" t="s">
        <v>13171</v>
      </c>
      <c r="K152" t="s">
        <v>13216</v>
      </c>
      <c r="L152" t="s">
        <v>13775</v>
      </c>
      <c r="M152" t="s">
        <v>13773</v>
      </c>
      <c r="N152" t="s">
        <v>13776</v>
      </c>
      <c r="O152">
        <v>442511600</v>
      </c>
      <c r="P152">
        <v>200</v>
      </c>
      <c r="Q152">
        <v>305</v>
      </c>
      <c r="R152" t="s">
        <v>13157</v>
      </c>
      <c r="S152" t="s">
        <v>13158</v>
      </c>
      <c r="T152" t="s">
        <v>13159</v>
      </c>
      <c r="U152" t="s">
        <v>13203</v>
      </c>
      <c r="V152" t="s">
        <v>13773</v>
      </c>
      <c r="W152" s="3">
        <v>88.502319999999997</v>
      </c>
      <c r="X152" s="4">
        <v>4717499</v>
      </c>
      <c r="Y152" s="4" t="s">
        <v>27</v>
      </c>
      <c r="Z152" s="4" t="s">
        <v>19436</v>
      </c>
      <c r="AA152" s="4">
        <v>2</v>
      </c>
      <c r="AB152" s="4">
        <v>145</v>
      </c>
      <c r="AC152" s="4" t="s">
        <v>18943</v>
      </c>
      <c r="AD152" s="4" t="s">
        <v>19344</v>
      </c>
      <c r="AE152" t="s">
        <v>19343</v>
      </c>
      <c r="AF152" s="8" t="s">
        <v>47</v>
      </c>
      <c r="AG152" s="8" t="s">
        <v>19343</v>
      </c>
    </row>
    <row r="153" spans="1:33" x14ac:dyDescent="0.25">
      <c r="A153">
        <v>219</v>
      </c>
      <c r="B153" t="s">
        <v>13777</v>
      </c>
      <c r="L153" t="s">
        <v>13778</v>
      </c>
      <c r="M153" t="s">
        <v>13777</v>
      </c>
      <c r="N153" t="s">
        <v>13779</v>
      </c>
      <c r="O153">
        <v>418713000</v>
      </c>
      <c r="P153">
        <v>300</v>
      </c>
      <c r="Q153">
        <v>163</v>
      </c>
      <c r="R153" t="s">
        <v>13157</v>
      </c>
      <c r="S153" t="s">
        <v>13158</v>
      </c>
      <c r="T153" t="s">
        <v>13159</v>
      </c>
      <c r="U153" t="s">
        <v>13183</v>
      </c>
      <c r="V153" t="s">
        <v>13777</v>
      </c>
      <c r="W153" s="3">
        <v>83.742599999999996</v>
      </c>
      <c r="X153" s="4">
        <v>4717781</v>
      </c>
      <c r="Y153" s="4" t="s">
        <v>27</v>
      </c>
      <c r="Z153" s="4" t="s">
        <v>19423</v>
      </c>
      <c r="AA153" s="4" t="e">
        <v>#N/A</v>
      </c>
      <c r="AB153" s="4">
        <v>657</v>
      </c>
      <c r="AC153" s="4" t="s">
        <v>40</v>
      </c>
      <c r="AD153" s="4" t="s">
        <v>19343</v>
      </c>
      <c r="AE153" t="s">
        <v>19343</v>
      </c>
      <c r="AF153" s="8" t="s">
        <v>19382</v>
      </c>
      <c r="AG153" s="8" t="s">
        <v>19344</v>
      </c>
    </row>
    <row r="154" spans="1:33" x14ac:dyDescent="0.25">
      <c r="A154">
        <v>330</v>
      </c>
      <c r="B154" t="s">
        <v>13780</v>
      </c>
      <c r="C154" t="s">
        <v>13781</v>
      </c>
      <c r="D154" t="s">
        <v>13214</v>
      </c>
      <c r="E154" t="s">
        <v>13215</v>
      </c>
      <c r="F154" t="s">
        <v>13216</v>
      </c>
      <c r="G154" t="s">
        <v>13171</v>
      </c>
      <c r="K154" t="s">
        <v>13216</v>
      </c>
      <c r="L154" t="s">
        <v>13782</v>
      </c>
      <c r="M154" t="s">
        <v>13780</v>
      </c>
      <c r="N154" t="s">
        <v>13783</v>
      </c>
      <c r="O154">
        <v>541524800</v>
      </c>
      <c r="P154">
        <v>200</v>
      </c>
      <c r="Q154">
        <v>370</v>
      </c>
      <c r="R154" t="s">
        <v>13157</v>
      </c>
      <c r="S154" t="s">
        <v>13158</v>
      </c>
      <c r="T154" t="s">
        <v>13159</v>
      </c>
      <c r="U154" t="s">
        <v>13203</v>
      </c>
      <c r="V154" t="s">
        <v>13780</v>
      </c>
      <c r="W154" s="3">
        <v>108.30495999999999</v>
      </c>
      <c r="X154" s="4">
        <v>4717961</v>
      </c>
      <c r="Y154" s="4" t="s">
        <v>27</v>
      </c>
      <c r="Z154" s="4" t="s">
        <v>19436</v>
      </c>
      <c r="AA154" s="4">
        <v>1</v>
      </c>
      <c r="AB154" s="4">
        <v>62</v>
      </c>
      <c r="AC154" s="4" t="s">
        <v>40</v>
      </c>
      <c r="AD154" s="4" t="s">
        <v>19343</v>
      </c>
      <c r="AE154" t="s">
        <v>19343</v>
      </c>
      <c r="AF154" s="8" t="s">
        <v>47</v>
      </c>
      <c r="AG154" s="8" t="s">
        <v>19344</v>
      </c>
    </row>
    <row r="155" spans="1:33" x14ac:dyDescent="0.25">
      <c r="A155">
        <v>426</v>
      </c>
      <c r="B155" t="s">
        <v>13784</v>
      </c>
      <c r="C155" t="s">
        <v>13785</v>
      </c>
      <c r="L155" t="s">
        <v>13786</v>
      </c>
      <c r="M155" t="s">
        <v>13784</v>
      </c>
      <c r="N155" t="s">
        <v>13787</v>
      </c>
      <c r="O155">
        <v>374070200</v>
      </c>
      <c r="P155">
        <v>200</v>
      </c>
      <c r="Q155">
        <v>250</v>
      </c>
      <c r="R155" t="s">
        <v>13157</v>
      </c>
      <c r="S155" t="s">
        <v>13158</v>
      </c>
      <c r="T155" t="s">
        <v>13159</v>
      </c>
      <c r="U155" t="s">
        <v>13203</v>
      </c>
      <c r="V155" t="s">
        <v>13784</v>
      </c>
      <c r="W155" s="3">
        <v>74.814040000000006</v>
      </c>
      <c r="X155" s="4">
        <v>4718001</v>
      </c>
      <c r="Y155" s="4" t="s">
        <v>27</v>
      </c>
      <c r="Z155" s="4" t="s">
        <v>19436</v>
      </c>
      <c r="AA155" s="4">
        <v>4</v>
      </c>
      <c r="AB155" s="4">
        <v>68</v>
      </c>
      <c r="AC155" s="4" t="s">
        <v>18946</v>
      </c>
      <c r="AD155" s="4" t="s">
        <v>19343</v>
      </c>
      <c r="AE155" t="s">
        <v>19343</v>
      </c>
      <c r="AF155" s="8" t="s">
        <v>47</v>
      </c>
      <c r="AG155" s="8" t="s">
        <v>19343</v>
      </c>
    </row>
    <row r="156" spans="1:33" x14ac:dyDescent="0.25">
      <c r="A156">
        <v>25</v>
      </c>
      <c r="B156" t="s">
        <v>13788</v>
      </c>
      <c r="M156" t="s">
        <v>13788</v>
      </c>
      <c r="N156" t="s">
        <v>13789</v>
      </c>
      <c r="O156">
        <v>468230493</v>
      </c>
      <c r="P156">
        <v>286</v>
      </c>
      <c r="Q156">
        <v>208</v>
      </c>
      <c r="R156" t="s">
        <v>13157</v>
      </c>
      <c r="S156" t="s">
        <v>13158</v>
      </c>
      <c r="T156" t="s">
        <v>13159</v>
      </c>
      <c r="U156" t="s">
        <v>13160</v>
      </c>
      <c r="V156" t="s">
        <v>13788</v>
      </c>
      <c r="W156" s="3">
        <v>93.646098600000002</v>
      </c>
      <c r="X156" s="4">
        <v>4718337</v>
      </c>
      <c r="Y156" s="4" t="s">
        <v>27</v>
      </c>
      <c r="Z156" s="4" t="s">
        <v>19436</v>
      </c>
      <c r="AA156" s="4">
        <v>2</v>
      </c>
      <c r="AB156" s="4">
        <v>78</v>
      </c>
      <c r="AC156" s="4" t="s">
        <v>18936</v>
      </c>
      <c r="AD156" s="4" t="s">
        <v>19344</v>
      </c>
      <c r="AE156" t="s">
        <v>19343</v>
      </c>
      <c r="AF156" s="8" t="s">
        <v>19368</v>
      </c>
      <c r="AG156" s="8" t="s">
        <v>19343</v>
      </c>
    </row>
    <row r="157" spans="1:33" x14ac:dyDescent="0.25">
      <c r="A157">
        <v>1588</v>
      </c>
      <c r="B157" t="s">
        <v>13790</v>
      </c>
      <c r="C157" t="s">
        <v>13791</v>
      </c>
      <c r="D157">
        <v>2011</v>
      </c>
      <c r="E157" t="s">
        <v>13792</v>
      </c>
      <c r="F157" t="s">
        <v>13793</v>
      </c>
      <c r="G157" t="s">
        <v>13171</v>
      </c>
      <c r="H157" t="s">
        <v>13179</v>
      </c>
      <c r="J157" t="s">
        <v>13633</v>
      </c>
      <c r="L157" t="s">
        <v>13794</v>
      </c>
      <c r="M157" t="s">
        <v>13790</v>
      </c>
      <c r="N157" t="s">
        <v>13795</v>
      </c>
      <c r="O157">
        <v>468230493</v>
      </c>
      <c r="P157">
        <v>286</v>
      </c>
      <c r="Q157">
        <v>208</v>
      </c>
      <c r="R157" t="s">
        <v>13157</v>
      </c>
      <c r="S157" t="s">
        <v>13158</v>
      </c>
      <c r="T157" t="s">
        <v>13159</v>
      </c>
      <c r="U157" t="s">
        <v>13160</v>
      </c>
      <c r="V157" t="s">
        <v>13790</v>
      </c>
      <c r="W157" s="3">
        <v>93.646098600000002</v>
      </c>
      <c r="X157" s="4">
        <v>4718337</v>
      </c>
      <c r="Y157" s="4" t="s">
        <v>27</v>
      </c>
      <c r="Z157" s="4" t="s">
        <v>19436</v>
      </c>
      <c r="AA157" s="4">
        <v>2</v>
      </c>
      <c r="AB157" s="4">
        <v>78</v>
      </c>
      <c r="AC157" s="4" t="s">
        <v>18936</v>
      </c>
      <c r="AD157" s="4" t="s">
        <v>19344</v>
      </c>
      <c r="AE157" t="s">
        <v>19343</v>
      </c>
      <c r="AF157" s="8" t="s">
        <v>19368</v>
      </c>
      <c r="AG157" s="8" t="s">
        <v>19343</v>
      </c>
    </row>
    <row r="158" spans="1:33" x14ac:dyDescent="0.25">
      <c r="A158">
        <v>1513</v>
      </c>
      <c r="B158" t="s">
        <v>13796</v>
      </c>
      <c r="D158" s="5" t="s">
        <v>13797</v>
      </c>
      <c r="E158" t="s">
        <v>13392</v>
      </c>
      <c r="F158" t="s">
        <v>369</v>
      </c>
      <c r="G158" t="s">
        <v>13171</v>
      </c>
      <c r="H158" t="s">
        <v>40</v>
      </c>
      <c r="J158" t="s">
        <v>10272</v>
      </c>
      <c r="L158" t="s">
        <v>13798</v>
      </c>
      <c r="M158" t="s">
        <v>13796</v>
      </c>
      <c r="N158" t="s">
        <v>13799</v>
      </c>
      <c r="O158">
        <v>543796993</v>
      </c>
      <c r="P158">
        <v>468</v>
      </c>
      <c r="Q158">
        <v>316</v>
      </c>
      <c r="R158" t="s">
        <v>13157</v>
      </c>
      <c r="S158" t="s">
        <v>13158</v>
      </c>
      <c r="T158" t="s">
        <v>13159</v>
      </c>
      <c r="U158" t="s">
        <v>13166</v>
      </c>
      <c r="V158" t="s">
        <v>13796</v>
      </c>
      <c r="W158" s="3">
        <v>108.7593986</v>
      </c>
      <c r="X158" s="4">
        <v>4720360</v>
      </c>
      <c r="Y158" s="4" t="s">
        <v>27</v>
      </c>
      <c r="Z158" s="4" t="s">
        <v>19436</v>
      </c>
      <c r="AA158" s="4">
        <v>1</v>
      </c>
      <c r="AB158" s="4">
        <v>62</v>
      </c>
      <c r="AC158" s="4" t="s">
        <v>40</v>
      </c>
      <c r="AD158" s="4" t="s">
        <v>19343</v>
      </c>
      <c r="AE158" t="s">
        <v>19343</v>
      </c>
      <c r="AF158" s="8" t="s">
        <v>47</v>
      </c>
      <c r="AG158" s="8" t="s">
        <v>19344</v>
      </c>
    </row>
    <row r="159" spans="1:33" x14ac:dyDescent="0.25">
      <c r="A159">
        <v>807</v>
      </c>
      <c r="B159" t="s">
        <v>13800</v>
      </c>
      <c r="L159" t="s">
        <v>13801</v>
      </c>
      <c r="M159" t="s">
        <v>13800</v>
      </c>
      <c r="N159" t="s">
        <v>13802</v>
      </c>
      <c r="O159">
        <v>375909064</v>
      </c>
      <c r="P159">
        <v>302</v>
      </c>
      <c r="Q159">
        <v>166</v>
      </c>
      <c r="R159" t="s">
        <v>13157</v>
      </c>
      <c r="S159" t="s">
        <v>13158</v>
      </c>
      <c r="T159" t="s">
        <v>13159</v>
      </c>
      <c r="U159" t="s">
        <v>13242</v>
      </c>
      <c r="V159" t="s">
        <v>13800</v>
      </c>
      <c r="W159" s="3">
        <v>75.181812800000003</v>
      </c>
      <c r="X159" s="4">
        <v>4720875</v>
      </c>
      <c r="Y159" s="4" t="s">
        <v>27</v>
      </c>
      <c r="Z159" s="4" t="s">
        <v>19420</v>
      </c>
      <c r="AA159" s="4" t="e">
        <v>#N/A</v>
      </c>
      <c r="AB159" s="4" t="s">
        <v>47</v>
      </c>
      <c r="AC159" s="4" t="s">
        <v>40</v>
      </c>
      <c r="AD159" s="4" t="s">
        <v>19343</v>
      </c>
      <c r="AE159" t="s">
        <v>19343</v>
      </c>
      <c r="AF159" s="8" t="s">
        <v>47</v>
      </c>
      <c r="AG159" s="8" t="s">
        <v>19344</v>
      </c>
    </row>
    <row r="160" spans="1:33" x14ac:dyDescent="0.25">
      <c r="A160">
        <v>862</v>
      </c>
      <c r="B160" t="s">
        <v>13803</v>
      </c>
      <c r="L160" t="s">
        <v>13804</v>
      </c>
      <c r="M160" t="s">
        <v>13803</v>
      </c>
      <c r="N160" t="s">
        <v>13805</v>
      </c>
      <c r="O160">
        <v>448325644</v>
      </c>
      <c r="P160">
        <v>302</v>
      </c>
      <c r="Q160">
        <v>201</v>
      </c>
      <c r="R160" t="s">
        <v>13157</v>
      </c>
      <c r="S160" t="s">
        <v>13158</v>
      </c>
      <c r="T160" t="s">
        <v>13159</v>
      </c>
      <c r="U160" t="s">
        <v>13242</v>
      </c>
      <c r="V160" t="s">
        <v>13803</v>
      </c>
      <c r="W160" s="3">
        <v>89.665128800000005</v>
      </c>
      <c r="X160" s="4">
        <v>4721131</v>
      </c>
      <c r="Y160" s="4" t="s">
        <v>27</v>
      </c>
      <c r="Z160" s="4" t="s">
        <v>19436</v>
      </c>
      <c r="AA160" s="4">
        <v>3</v>
      </c>
      <c r="AB160" s="4">
        <v>755</v>
      </c>
      <c r="AC160" s="4" t="s">
        <v>18933</v>
      </c>
      <c r="AD160" s="4" t="s">
        <v>19343</v>
      </c>
      <c r="AE160" t="s">
        <v>19343</v>
      </c>
      <c r="AF160" s="8" t="s">
        <v>47</v>
      </c>
      <c r="AG160" s="8" t="s">
        <v>19343</v>
      </c>
    </row>
    <row r="161" spans="1:33" x14ac:dyDescent="0.25">
      <c r="A161">
        <v>1529</v>
      </c>
      <c r="B161" t="s">
        <v>13806</v>
      </c>
      <c r="D161">
        <v>2017</v>
      </c>
      <c r="E161" t="s">
        <v>13358</v>
      </c>
      <c r="F161" t="s">
        <v>369</v>
      </c>
      <c r="G161" t="s">
        <v>13171</v>
      </c>
      <c r="H161" t="s">
        <v>1097</v>
      </c>
      <c r="I161">
        <v>72</v>
      </c>
      <c r="J161" t="s">
        <v>13359</v>
      </c>
      <c r="L161" t="s">
        <v>13807</v>
      </c>
      <c r="M161" t="s">
        <v>13806</v>
      </c>
      <c r="N161" t="s">
        <v>13808</v>
      </c>
      <c r="O161">
        <v>495546765</v>
      </c>
      <c r="P161">
        <v>435</v>
      </c>
      <c r="Q161">
        <v>299</v>
      </c>
      <c r="R161" t="s">
        <v>13157</v>
      </c>
      <c r="S161" t="s">
        <v>13158</v>
      </c>
      <c r="T161" t="s">
        <v>13159</v>
      </c>
      <c r="U161" t="s">
        <v>13166</v>
      </c>
      <c r="V161" t="s">
        <v>13806</v>
      </c>
      <c r="W161" s="3">
        <v>99.109352999999999</v>
      </c>
      <c r="X161" s="4">
        <v>4721577</v>
      </c>
      <c r="Y161" s="4" t="s">
        <v>27</v>
      </c>
      <c r="Z161" s="4" t="s">
        <v>19436</v>
      </c>
      <c r="AA161" s="4">
        <v>3</v>
      </c>
      <c r="AB161" s="4">
        <v>148</v>
      </c>
      <c r="AC161" s="4" t="s">
        <v>18936</v>
      </c>
      <c r="AD161" s="4" t="s">
        <v>19343</v>
      </c>
      <c r="AE161" t="s">
        <v>19343</v>
      </c>
      <c r="AF161" s="8" t="s">
        <v>47</v>
      </c>
      <c r="AG161" s="8" t="s">
        <v>19343</v>
      </c>
    </row>
    <row r="162" spans="1:33" x14ac:dyDescent="0.25">
      <c r="A162">
        <v>779</v>
      </c>
      <c r="B162" t="s">
        <v>13809</v>
      </c>
      <c r="D162">
        <v>2017</v>
      </c>
      <c r="E162" t="s">
        <v>13271</v>
      </c>
      <c r="F162" t="s">
        <v>13624</v>
      </c>
      <c r="K162" t="s">
        <v>13498</v>
      </c>
      <c r="L162" t="s">
        <v>13810</v>
      </c>
      <c r="M162" t="s">
        <v>13809</v>
      </c>
      <c r="N162" t="s">
        <v>13811</v>
      </c>
      <c r="O162">
        <v>448356124</v>
      </c>
      <c r="P162">
        <v>457</v>
      </c>
      <c r="Q162">
        <v>214</v>
      </c>
      <c r="R162" t="s">
        <v>13157</v>
      </c>
      <c r="S162" t="s">
        <v>13158</v>
      </c>
      <c r="T162" t="s">
        <v>13159</v>
      </c>
      <c r="U162" t="s">
        <v>13166</v>
      </c>
      <c r="V162" t="s">
        <v>13809</v>
      </c>
      <c r="W162" s="3">
        <v>89.671224800000005</v>
      </c>
      <c r="X162" s="4">
        <v>4722652</v>
      </c>
      <c r="Y162" s="4" t="s">
        <v>27</v>
      </c>
      <c r="Z162" s="4" t="s">
        <v>19411</v>
      </c>
      <c r="AA162" s="4" t="e">
        <v>#N/A</v>
      </c>
      <c r="AB162" s="4" t="s">
        <v>47</v>
      </c>
      <c r="AC162" s="4" t="s">
        <v>19223</v>
      </c>
      <c r="AD162" s="4" t="s">
        <v>19343</v>
      </c>
      <c r="AE162" t="s">
        <v>19343</v>
      </c>
      <c r="AF162" s="8" t="s">
        <v>47</v>
      </c>
      <c r="AG162" s="8" t="s">
        <v>19344</v>
      </c>
    </row>
    <row r="163" spans="1:33" x14ac:dyDescent="0.25">
      <c r="A163">
        <v>1336</v>
      </c>
      <c r="B163" t="s">
        <v>13812</v>
      </c>
      <c r="D163">
        <v>2016</v>
      </c>
      <c r="E163" t="s">
        <v>13358</v>
      </c>
      <c r="F163" t="s">
        <v>369</v>
      </c>
      <c r="G163" t="s">
        <v>13171</v>
      </c>
      <c r="H163" t="s">
        <v>1097</v>
      </c>
      <c r="I163">
        <v>91</v>
      </c>
      <c r="J163" t="s">
        <v>13359</v>
      </c>
      <c r="L163" t="s">
        <v>13813</v>
      </c>
      <c r="M163" t="s">
        <v>13812</v>
      </c>
      <c r="N163" t="s">
        <v>13814</v>
      </c>
      <c r="O163">
        <v>979561021</v>
      </c>
      <c r="P163">
        <v>470</v>
      </c>
      <c r="Q163">
        <v>577</v>
      </c>
      <c r="R163" t="s">
        <v>13157</v>
      </c>
      <c r="S163" t="s">
        <v>13158</v>
      </c>
      <c r="T163" t="s">
        <v>13159</v>
      </c>
      <c r="U163" t="s">
        <v>13166</v>
      </c>
      <c r="V163" t="s">
        <v>13812</v>
      </c>
      <c r="W163" s="3">
        <v>195.91220419999999</v>
      </c>
      <c r="X163" s="4">
        <v>4723548</v>
      </c>
      <c r="Y163" s="4" t="s">
        <v>27</v>
      </c>
      <c r="Z163" s="4" t="s">
        <v>19430</v>
      </c>
      <c r="AA163" s="4" t="e">
        <v>#N/A</v>
      </c>
      <c r="AB163" s="4">
        <v>466</v>
      </c>
      <c r="AC163" s="4" t="s">
        <v>18930</v>
      </c>
      <c r="AD163" s="4" t="s">
        <v>19343</v>
      </c>
      <c r="AE163" t="s">
        <v>19343</v>
      </c>
      <c r="AF163" s="8" t="s">
        <v>47</v>
      </c>
      <c r="AG163" s="8" t="s">
        <v>19344</v>
      </c>
    </row>
    <row r="164" spans="1:33" x14ac:dyDescent="0.25">
      <c r="A164">
        <v>313</v>
      </c>
      <c r="B164" t="s">
        <v>13815</v>
      </c>
      <c r="C164" t="s">
        <v>13816</v>
      </c>
      <c r="D164" t="s">
        <v>13214</v>
      </c>
      <c r="E164" t="s">
        <v>13215</v>
      </c>
      <c r="F164" t="s">
        <v>13216</v>
      </c>
      <c r="G164" t="s">
        <v>13171</v>
      </c>
      <c r="K164" t="s">
        <v>13216</v>
      </c>
      <c r="L164" t="s">
        <v>13817</v>
      </c>
      <c r="M164" t="s">
        <v>13815</v>
      </c>
      <c r="N164" t="s">
        <v>13818</v>
      </c>
      <c r="O164">
        <v>520032400</v>
      </c>
      <c r="P164">
        <v>200</v>
      </c>
      <c r="Q164">
        <v>357</v>
      </c>
      <c r="R164" t="s">
        <v>13157</v>
      </c>
      <c r="S164" t="s">
        <v>13158</v>
      </c>
      <c r="T164" t="s">
        <v>13159</v>
      </c>
      <c r="U164" t="s">
        <v>13203</v>
      </c>
      <c r="V164" t="s">
        <v>13815</v>
      </c>
      <c r="W164" s="3">
        <v>104.00648</v>
      </c>
      <c r="X164" s="4">
        <v>4723713</v>
      </c>
      <c r="Y164" s="4" t="s">
        <v>27</v>
      </c>
      <c r="Z164" s="4" t="s">
        <v>19436</v>
      </c>
      <c r="AA164" s="4">
        <v>3</v>
      </c>
      <c r="AB164" s="4">
        <v>127</v>
      </c>
      <c r="AC164" s="4" t="s">
        <v>18933</v>
      </c>
      <c r="AD164" s="4" t="s">
        <v>19343</v>
      </c>
      <c r="AE164" t="s">
        <v>19343</v>
      </c>
      <c r="AF164" s="8" t="s">
        <v>47</v>
      </c>
      <c r="AG164" s="8" t="s">
        <v>19343</v>
      </c>
    </row>
    <row r="165" spans="1:33" x14ac:dyDescent="0.25">
      <c r="A165">
        <v>614</v>
      </c>
      <c r="B165" t="s">
        <v>13819</v>
      </c>
      <c r="D165" t="s">
        <v>13216</v>
      </c>
      <c r="E165" t="s">
        <v>13445</v>
      </c>
      <c r="G165" t="s">
        <v>13171</v>
      </c>
      <c r="L165" t="s">
        <v>13820</v>
      </c>
      <c r="M165" t="s">
        <v>13819</v>
      </c>
      <c r="N165" t="s">
        <v>13821</v>
      </c>
      <c r="O165">
        <v>392329046</v>
      </c>
      <c r="P165">
        <v>202</v>
      </c>
      <c r="Q165">
        <v>241</v>
      </c>
      <c r="R165" t="s">
        <v>13157</v>
      </c>
      <c r="S165" t="s">
        <v>13158</v>
      </c>
      <c r="T165" t="s">
        <v>13159</v>
      </c>
      <c r="U165" t="s">
        <v>13183</v>
      </c>
      <c r="V165" t="s">
        <v>13819</v>
      </c>
      <c r="W165" s="3">
        <v>78.465809199999995</v>
      </c>
      <c r="X165" s="4">
        <v>4725814</v>
      </c>
      <c r="Y165" s="4" t="s">
        <v>27</v>
      </c>
      <c r="Z165" s="4" t="s">
        <v>19423</v>
      </c>
      <c r="AA165" s="4" t="e">
        <v>#N/A</v>
      </c>
      <c r="AB165" s="4" t="s">
        <v>47</v>
      </c>
      <c r="AC165" s="4" t="s">
        <v>18930</v>
      </c>
      <c r="AD165" s="4" t="s">
        <v>19343</v>
      </c>
      <c r="AE165" t="s">
        <v>19343</v>
      </c>
      <c r="AF165" s="8" t="s">
        <v>47</v>
      </c>
      <c r="AG165" s="8" t="s">
        <v>19344</v>
      </c>
    </row>
    <row r="166" spans="1:33" x14ac:dyDescent="0.25">
      <c r="A166">
        <v>1663</v>
      </c>
      <c r="B166" t="s">
        <v>13822</v>
      </c>
      <c r="C166" t="s">
        <v>248</v>
      </c>
      <c r="D166" s="5" t="s">
        <v>13823</v>
      </c>
      <c r="E166" t="s">
        <v>13221</v>
      </c>
      <c r="F166" t="s">
        <v>369</v>
      </c>
      <c r="G166" t="s">
        <v>13171</v>
      </c>
      <c r="H166" t="s">
        <v>248</v>
      </c>
      <c r="I166" t="s">
        <v>248</v>
      </c>
      <c r="J166" t="s">
        <v>13222</v>
      </c>
      <c r="K166" t="s">
        <v>248</v>
      </c>
      <c r="L166" t="s">
        <v>13824</v>
      </c>
      <c r="M166" t="s">
        <v>13822</v>
      </c>
      <c r="N166" t="s">
        <v>13825</v>
      </c>
      <c r="O166">
        <v>403899078</v>
      </c>
      <c r="P166">
        <v>594</v>
      </c>
      <c r="Q166">
        <v>229</v>
      </c>
      <c r="R166" t="s">
        <v>13157</v>
      </c>
      <c r="S166" t="s">
        <v>13158</v>
      </c>
      <c r="T166" t="s">
        <v>13159</v>
      </c>
      <c r="U166" t="s">
        <v>13166</v>
      </c>
      <c r="V166" t="s">
        <v>13822</v>
      </c>
      <c r="W166" s="3">
        <v>80.779815600000006</v>
      </c>
      <c r="X166" s="4">
        <v>4726043</v>
      </c>
      <c r="Y166" s="4" t="s">
        <v>27</v>
      </c>
      <c r="Z166" s="4" t="s">
        <v>19436</v>
      </c>
      <c r="AA166" s="4">
        <v>3</v>
      </c>
      <c r="AB166" s="4" t="s">
        <v>47</v>
      </c>
      <c r="AC166" s="4" t="s">
        <v>18933</v>
      </c>
      <c r="AD166" s="4" t="s">
        <v>19343</v>
      </c>
      <c r="AE166" t="s">
        <v>19343</v>
      </c>
      <c r="AF166" s="8" t="s">
        <v>47</v>
      </c>
      <c r="AG166" s="8" t="s">
        <v>19343</v>
      </c>
    </row>
    <row r="167" spans="1:33" x14ac:dyDescent="0.25">
      <c r="A167">
        <v>311</v>
      </c>
      <c r="B167" t="s">
        <v>13826</v>
      </c>
      <c r="C167" t="s">
        <v>13827</v>
      </c>
      <c r="D167" t="s">
        <v>13214</v>
      </c>
      <c r="E167" t="s">
        <v>13215</v>
      </c>
      <c r="F167" t="s">
        <v>13216</v>
      </c>
      <c r="G167" t="s">
        <v>13171</v>
      </c>
      <c r="K167" t="s">
        <v>13216</v>
      </c>
      <c r="L167" t="s">
        <v>13828</v>
      </c>
      <c r="M167" t="s">
        <v>13826</v>
      </c>
      <c r="N167" t="s">
        <v>13829</v>
      </c>
      <c r="O167">
        <v>474713600</v>
      </c>
      <c r="P167">
        <v>200</v>
      </c>
      <c r="Q167">
        <v>326</v>
      </c>
      <c r="R167" t="s">
        <v>13157</v>
      </c>
      <c r="S167" t="s">
        <v>13158</v>
      </c>
      <c r="T167" t="s">
        <v>13159</v>
      </c>
      <c r="U167" t="s">
        <v>13203</v>
      </c>
      <c r="V167" t="s">
        <v>13826</v>
      </c>
      <c r="W167" s="3">
        <v>94.942719999999994</v>
      </c>
      <c r="X167" s="4">
        <v>4727547</v>
      </c>
      <c r="Y167" s="4" t="s">
        <v>27</v>
      </c>
      <c r="Z167" s="4" t="s">
        <v>19436</v>
      </c>
      <c r="AA167" s="4">
        <v>3</v>
      </c>
      <c r="AB167" s="4">
        <v>728</v>
      </c>
      <c r="AC167" s="4" t="s">
        <v>40</v>
      </c>
      <c r="AD167" s="4" t="s">
        <v>19343</v>
      </c>
      <c r="AE167" t="s">
        <v>19343</v>
      </c>
      <c r="AF167" s="8" t="s">
        <v>47</v>
      </c>
      <c r="AG167" s="8" t="s">
        <v>19343</v>
      </c>
    </row>
    <row r="168" spans="1:33" x14ac:dyDescent="0.25">
      <c r="A168">
        <v>275</v>
      </c>
      <c r="B168" t="s">
        <v>13830</v>
      </c>
      <c r="L168" t="s">
        <v>13831</v>
      </c>
      <c r="M168" t="s">
        <v>13830</v>
      </c>
      <c r="N168" t="s">
        <v>13832</v>
      </c>
      <c r="O168">
        <v>413026400</v>
      </c>
      <c r="P168">
        <v>200</v>
      </c>
      <c r="Q168">
        <v>282</v>
      </c>
      <c r="R168" t="s">
        <v>13157</v>
      </c>
      <c r="S168" t="s">
        <v>13158</v>
      </c>
      <c r="T168" t="s">
        <v>13159</v>
      </c>
      <c r="U168" t="s">
        <v>13203</v>
      </c>
      <c r="V168" t="s">
        <v>13830</v>
      </c>
      <c r="W168" s="3">
        <v>82.605279999999993</v>
      </c>
      <c r="X168" s="4">
        <v>4728526</v>
      </c>
      <c r="Y168" s="4" t="s">
        <v>27</v>
      </c>
      <c r="Z168" s="4" t="s">
        <v>19436</v>
      </c>
      <c r="AA168" s="4">
        <v>2</v>
      </c>
      <c r="AB168" s="4">
        <v>168</v>
      </c>
      <c r="AC168" s="4" t="s">
        <v>40</v>
      </c>
      <c r="AD168" s="4" t="s">
        <v>19343</v>
      </c>
      <c r="AE168" t="s">
        <v>19343</v>
      </c>
      <c r="AF168" s="8" t="s">
        <v>47</v>
      </c>
      <c r="AG168" s="8" t="s">
        <v>19343</v>
      </c>
    </row>
    <row r="169" spans="1:33" x14ac:dyDescent="0.25">
      <c r="A169">
        <v>371</v>
      </c>
      <c r="B169" t="s">
        <v>13833</v>
      </c>
      <c r="C169" t="s">
        <v>13834</v>
      </c>
      <c r="D169" t="s">
        <v>13214</v>
      </c>
      <c r="E169" t="s">
        <v>13215</v>
      </c>
      <c r="F169" t="s">
        <v>13216</v>
      </c>
      <c r="G169" t="s">
        <v>13171</v>
      </c>
      <c r="K169" t="s">
        <v>13216</v>
      </c>
      <c r="L169" t="s">
        <v>13835</v>
      </c>
      <c r="M169" t="s">
        <v>13833</v>
      </c>
      <c r="N169" t="s">
        <v>13836</v>
      </c>
      <c r="O169">
        <v>496432000</v>
      </c>
      <c r="P169">
        <v>200</v>
      </c>
      <c r="Q169">
        <v>339</v>
      </c>
      <c r="R169" t="s">
        <v>13157</v>
      </c>
      <c r="S169" t="s">
        <v>13158</v>
      </c>
      <c r="T169" t="s">
        <v>13159</v>
      </c>
      <c r="U169" t="s">
        <v>13203</v>
      </c>
      <c r="V169" t="s">
        <v>13833</v>
      </c>
      <c r="W169" s="3">
        <v>99.2864</v>
      </c>
      <c r="X169" s="4">
        <v>4729568</v>
      </c>
      <c r="Y169" s="4" t="s">
        <v>27</v>
      </c>
      <c r="Z169" s="4" t="s">
        <v>19436</v>
      </c>
      <c r="AA169" s="4">
        <v>2</v>
      </c>
      <c r="AB169" s="4">
        <v>168</v>
      </c>
      <c r="AC169" s="4" t="s">
        <v>40</v>
      </c>
      <c r="AD169" s="4" t="s">
        <v>19343</v>
      </c>
      <c r="AE169" t="s">
        <v>19343</v>
      </c>
      <c r="AF169" s="8" t="s">
        <v>47</v>
      </c>
      <c r="AG169" s="8" t="s">
        <v>19343</v>
      </c>
    </row>
    <row r="170" spans="1:33" x14ac:dyDescent="0.25">
      <c r="A170">
        <v>826</v>
      </c>
      <c r="B170" t="s">
        <v>13837</v>
      </c>
      <c r="L170" t="s">
        <v>13838</v>
      </c>
      <c r="M170" t="s">
        <v>13837</v>
      </c>
      <c r="N170" t="s">
        <v>13839</v>
      </c>
      <c r="O170">
        <v>309768044</v>
      </c>
      <c r="P170">
        <v>302</v>
      </c>
      <c r="Q170">
        <v>139</v>
      </c>
      <c r="R170" t="s">
        <v>13157</v>
      </c>
      <c r="S170" t="s">
        <v>13158</v>
      </c>
      <c r="T170" t="s">
        <v>13159</v>
      </c>
      <c r="U170" t="s">
        <v>13242</v>
      </c>
      <c r="V170" t="s">
        <v>13837</v>
      </c>
      <c r="W170" s="3">
        <v>61.953608799999998</v>
      </c>
      <c r="X170" s="4">
        <v>4730131</v>
      </c>
      <c r="Y170" s="4" t="s">
        <v>27</v>
      </c>
      <c r="Z170" s="4" t="s">
        <v>19414</v>
      </c>
      <c r="AA170" s="4" t="e">
        <v>#N/A</v>
      </c>
      <c r="AB170" s="4">
        <v>122</v>
      </c>
      <c r="AC170" s="4" t="s">
        <v>18933</v>
      </c>
      <c r="AD170" s="4" t="s">
        <v>19343</v>
      </c>
      <c r="AE170" t="s">
        <v>19343</v>
      </c>
      <c r="AF170" s="8" t="s">
        <v>47</v>
      </c>
      <c r="AG170" s="8" t="s">
        <v>19344</v>
      </c>
    </row>
    <row r="171" spans="1:33" x14ac:dyDescent="0.25">
      <c r="A171">
        <v>6</v>
      </c>
      <c r="B171" t="s">
        <v>13840</v>
      </c>
      <c r="L171" t="s">
        <v>13841</v>
      </c>
      <c r="M171" t="s">
        <v>13840</v>
      </c>
      <c r="N171" t="s">
        <v>13842</v>
      </c>
      <c r="O171">
        <v>1280246200</v>
      </c>
      <c r="P171">
        <v>200</v>
      </c>
      <c r="Q171">
        <v>796</v>
      </c>
      <c r="R171" t="s">
        <v>13157</v>
      </c>
      <c r="S171" t="s">
        <v>13158</v>
      </c>
      <c r="T171" t="s">
        <v>13159</v>
      </c>
      <c r="U171" t="s">
        <v>13203</v>
      </c>
      <c r="V171" t="s">
        <v>13840</v>
      </c>
      <c r="W171" s="3">
        <v>256.04924</v>
      </c>
      <c r="X171" s="4">
        <v>4731365</v>
      </c>
      <c r="Y171" s="4" t="s">
        <v>27</v>
      </c>
      <c r="Z171" s="4" t="s">
        <v>19423</v>
      </c>
      <c r="AA171" s="4" t="e">
        <v>#N/A</v>
      </c>
      <c r="AB171" s="4">
        <v>229</v>
      </c>
      <c r="AC171" s="4" t="s">
        <v>18936</v>
      </c>
      <c r="AD171" s="4" t="s">
        <v>19344</v>
      </c>
      <c r="AE171" t="s">
        <v>19343</v>
      </c>
      <c r="AF171" s="8" t="s">
        <v>47</v>
      </c>
      <c r="AG171" s="8" t="s">
        <v>19344</v>
      </c>
    </row>
    <row r="172" spans="1:33" x14ac:dyDescent="0.25">
      <c r="A172">
        <v>399</v>
      </c>
      <c r="B172" t="s">
        <v>13843</v>
      </c>
      <c r="C172" t="s">
        <v>13844</v>
      </c>
      <c r="D172" t="s">
        <v>13214</v>
      </c>
      <c r="E172" t="s">
        <v>13215</v>
      </c>
      <c r="F172" t="s">
        <v>13216</v>
      </c>
      <c r="G172" t="s">
        <v>13171</v>
      </c>
      <c r="K172" t="s">
        <v>13216</v>
      </c>
      <c r="L172" t="s">
        <v>13845</v>
      </c>
      <c r="M172" t="s">
        <v>13843</v>
      </c>
      <c r="N172" t="s">
        <v>13846</v>
      </c>
      <c r="O172">
        <v>530251400</v>
      </c>
      <c r="P172">
        <v>200</v>
      </c>
      <c r="Q172">
        <v>366</v>
      </c>
      <c r="R172" t="s">
        <v>13157</v>
      </c>
      <c r="S172" t="s">
        <v>13158</v>
      </c>
      <c r="T172" t="s">
        <v>13159</v>
      </c>
      <c r="U172" t="s">
        <v>13203</v>
      </c>
      <c r="V172" t="s">
        <v>13843</v>
      </c>
      <c r="W172" s="3">
        <v>106.05028</v>
      </c>
      <c r="X172" s="4">
        <v>4731554</v>
      </c>
      <c r="Y172" s="4" t="s">
        <v>27</v>
      </c>
      <c r="Z172" s="4" t="s">
        <v>19436</v>
      </c>
      <c r="AA172" s="4">
        <v>3</v>
      </c>
      <c r="AB172" s="4">
        <v>728</v>
      </c>
      <c r="AC172" s="4" t="s">
        <v>40</v>
      </c>
      <c r="AD172" s="4" t="s">
        <v>19343</v>
      </c>
      <c r="AE172" t="s">
        <v>19343</v>
      </c>
      <c r="AF172" s="8" t="s">
        <v>47</v>
      </c>
      <c r="AG172" s="8" t="s">
        <v>19343</v>
      </c>
    </row>
    <row r="173" spans="1:33" x14ac:dyDescent="0.25">
      <c r="A173">
        <v>1548</v>
      </c>
      <c r="B173" t="s">
        <v>13847</v>
      </c>
      <c r="C173" t="s">
        <v>13848</v>
      </c>
      <c r="D173">
        <v>2013</v>
      </c>
      <c r="E173" t="s">
        <v>13849</v>
      </c>
      <c r="F173" t="s">
        <v>13793</v>
      </c>
      <c r="G173" t="s">
        <v>13171</v>
      </c>
      <c r="H173" t="s">
        <v>13179</v>
      </c>
      <c r="J173" t="s">
        <v>13633</v>
      </c>
      <c r="L173" t="s">
        <v>13850</v>
      </c>
      <c r="M173" t="s">
        <v>13847</v>
      </c>
      <c r="N173" t="s">
        <v>13851</v>
      </c>
      <c r="O173">
        <v>691347701</v>
      </c>
      <c r="P173">
        <v>284</v>
      </c>
      <c r="Q173">
        <v>308</v>
      </c>
      <c r="R173" t="s">
        <v>13157</v>
      </c>
      <c r="S173" t="s">
        <v>13158</v>
      </c>
      <c r="T173" t="s">
        <v>13159</v>
      </c>
      <c r="U173" t="s">
        <v>13160</v>
      </c>
      <c r="V173" t="s">
        <v>13847</v>
      </c>
      <c r="W173" s="3">
        <v>138.26954019999999</v>
      </c>
      <c r="X173" s="4">
        <v>4732167</v>
      </c>
      <c r="Y173" s="4" t="s">
        <v>27</v>
      </c>
      <c r="Z173" s="4" t="s">
        <v>19436</v>
      </c>
      <c r="AA173" s="4">
        <v>3</v>
      </c>
      <c r="AB173" s="4">
        <v>114</v>
      </c>
      <c r="AC173" s="4" t="s">
        <v>18960</v>
      </c>
      <c r="AD173" s="4" t="s">
        <v>19343</v>
      </c>
      <c r="AE173" t="s">
        <v>19343</v>
      </c>
      <c r="AF173" s="8" t="s">
        <v>19367</v>
      </c>
      <c r="AG173" s="8" t="s">
        <v>19343</v>
      </c>
    </row>
    <row r="174" spans="1:33" x14ac:dyDescent="0.25">
      <c r="A174">
        <v>169</v>
      </c>
      <c r="B174" t="s">
        <v>13852</v>
      </c>
      <c r="C174" t="s">
        <v>13269</v>
      </c>
      <c r="D174" s="5" t="s">
        <v>13853</v>
      </c>
      <c r="E174" t="s">
        <v>13271</v>
      </c>
      <c r="F174" t="s">
        <v>13315</v>
      </c>
      <c r="G174" t="s">
        <v>13171</v>
      </c>
      <c r="K174" t="s">
        <v>13854</v>
      </c>
      <c r="L174" t="s">
        <v>13855</v>
      </c>
      <c r="M174" t="s">
        <v>13852</v>
      </c>
      <c r="N174" t="s">
        <v>13856</v>
      </c>
      <c r="O174">
        <v>187080197</v>
      </c>
      <c r="P174">
        <v>507</v>
      </c>
      <c r="Q174">
        <v>113</v>
      </c>
      <c r="R174" t="s">
        <v>13157</v>
      </c>
      <c r="S174" t="s">
        <v>13158</v>
      </c>
      <c r="T174" t="s">
        <v>13159</v>
      </c>
      <c r="U174" t="s">
        <v>13166</v>
      </c>
      <c r="V174" t="s">
        <v>13852</v>
      </c>
      <c r="W174" s="3">
        <v>37.416039400000003</v>
      </c>
      <c r="X174" s="4">
        <v>4732560</v>
      </c>
      <c r="Y174" s="4" t="s">
        <v>27</v>
      </c>
      <c r="Z174" s="4" t="s">
        <v>19436</v>
      </c>
      <c r="AA174" s="4">
        <v>1</v>
      </c>
      <c r="AB174" s="4">
        <v>815</v>
      </c>
      <c r="AC174" s="4" t="s">
        <v>40</v>
      </c>
      <c r="AD174" s="4" t="s">
        <v>19343</v>
      </c>
      <c r="AE174" t="s">
        <v>19343</v>
      </c>
      <c r="AF174" s="8" t="s">
        <v>47</v>
      </c>
      <c r="AG174" s="8" t="s">
        <v>19344</v>
      </c>
    </row>
    <row r="175" spans="1:33" x14ac:dyDescent="0.25">
      <c r="A175">
        <v>171</v>
      </c>
      <c r="B175" t="s">
        <v>13857</v>
      </c>
      <c r="C175" t="s">
        <v>13269</v>
      </c>
      <c r="D175" s="5" t="s">
        <v>13858</v>
      </c>
      <c r="E175" t="s">
        <v>13271</v>
      </c>
      <c r="F175" t="s">
        <v>13859</v>
      </c>
      <c r="G175" t="s">
        <v>13171</v>
      </c>
      <c r="K175" t="s">
        <v>13854</v>
      </c>
      <c r="L175" t="s">
        <v>13860</v>
      </c>
      <c r="M175" t="s">
        <v>13857</v>
      </c>
      <c r="N175" t="s">
        <v>13861</v>
      </c>
      <c r="O175">
        <v>298093333</v>
      </c>
      <c r="P175">
        <v>547</v>
      </c>
      <c r="Q175">
        <v>185</v>
      </c>
      <c r="R175" t="s">
        <v>13157</v>
      </c>
      <c r="S175" t="s">
        <v>13158</v>
      </c>
      <c r="T175" t="s">
        <v>13159</v>
      </c>
      <c r="U175" t="s">
        <v>13166</v>
      </c>
      <c r="V175" t="s">
        <v>13857</v>
      </c>
      <c r="W175" s="3">
        <v>59.618666599999997</v>
      </c>
      <c r="X175" s="4">
        <v>4733471</v>
      </c>
      <c r="Y175" s="4" t="s">
        <v>27</v>
      </c>
      <c r="Z175" s="4" t="s">
        <v>19436</v>
      </c>
      <c r="AA175" s="4">
        <v>1</v>
      </c>
      <c r="AB175" s="4">
        <v>815</v>
      </c>
      <c r="AC175" s="4" t="s">
        <v>40</v>
      </c>
      <c r="AD175" s="4" t="s">
        <v>19343</v>
      </c>
      <c r="AE175" t="s">
        <v>19343</v>
      </c>
      <c r="AF175" s="8" t="s">
        <v>47</v>
      </c>
      <c r="AG175" s="8" t="s">
        <v>19344</v>
      </c>
    </row>
    <row r="176" spans="1:33" x14ac:dyDescent="0.25">
      <c r="A176">
        <v>787</v>
      </c>
      <c r="B176" t="s">
        <v>13862</v>
      </c>
      <c r="D176">
        <v>2009</v>
      </c>
      <c r="E176" t="s">
        <v>13271</v>
      </c>
      <c r="F176" t="s">
        <v>13863</v>
      </c>
      <c r="K176" t="s">
        <v>13864</v>
      </c>
      <c r="L176" t="s">
        <v>13865</v>
      </c>
      <c r="M176" t="s">
        <v>13862</v>
      </c>
      <c r="N176" t="s">
        <v>13866</v>
      </c>
      <c r="O176">
        <v>441750681</v>
      </c>
      <c r="P176">
        <v>550</v>
      </c>
      <c r="Q176">
        <v>250</v>
      </c>
      <c r="R176" t="s">
        <v>13157</v>
      </c>
      <c r="S176" t="s">
        <v>13158</v>
      </c>
      <c r="T176" t="s">
        <v>13159</v>
      </c>
      <c r="U176" t="s">
        <v>13166</v>
      </c>
      <c r="V176" t="s">
        <v>13862</v>
      </c>
      <c r="W176" s="3">
        <v>88.350136199999994</v>
      </c>
      <c r="X176" s="4">
        <v>4733941</v>
      </c>
      <c r="Y176" s="4" t="s">
        <v>27</v>
      </c>
      <c r="Z176" s="4" t="s">
        <v>19411</v>
      </c>
      <c r="AA176" s="4" t="e">
        <v>#N/A</v>
      </c>
      <c r="AB176" s="4" t="s">
        <v>47</v>
      </c>
      <c r="AC176" s="4" t="s">
        <v>40</v>
      </c>
      <c r="AD176" s="4" t="s">
        <v>19343</v>
      </c>
      <c r="AE176" t="s">
        <v>19343</v>
      </c>
      <c r="AF176" s="8" t="s">
        <v>47</v>
      </c>
      <c r="AG176" s="8" t="s">
        <v>19344</v>
      </c>
    </row>
    <row r="177" spans="1:33" x14ac:dyDescent="0.25">
      <c r="A177">
        <v>2175</v>
      </c>
      <c r="B177" t="s">
        <v>13867</v>
      </c>
      <c r="C177" t="s">
        <v>13868</v>
      </c>
      <c r="D177">
        <v>2018</v>
      </c>
      <c r="E177" t="s">
        <v>13869</v>
      </c>
      <c r="F177" t="s">
        <v>13069</v>
      </c>
      <c r="J177" t="s">
        <v>13334</v>
      </c>
      <c r="L177" t="s">
        <v>13870</v>
      </c>
      <c r="M177" t="s">
        <v>13867</v>
      </c>
      <c r="N177" t="s">
        <v>13871</v>
      </c>
      <c r="O177">
        <v>650928338</v>
      </c>
      <c r="P177">
        <v>362</v>
      </c>
      <c r="Q177">
        <v>376</v>
      </c>
      <c r="R177" t="s">
        <v>13157</v>
      </c>
      <c r="S177" t="s">
        <v>13158</v>
      </c>
      <c r="T177" t="s">
        <v>13159</v>
      </c>
      <c r="U177" t="s">
        <v>13166</v>
      </c>
      <c r="V177" t="s">
        <v>13867</v>
      </c>
      <c r="W177" s="3">
        <v>130.18566759999999</v>
      </c>
      <c r="X177" s="4">
        <v>4735475</v>
      </c>
      <c r="Y177" s="4" t="s">
        <v>27</v>
      </c>
      <c r="Z177" s="4" t="s">
        <v>19435</v>
      </c>
      <c r="AA177" s="4" t="e">
        <v>#N/A</v>
      </c>
      <c r="AB177" s="4" t="s">
        <v>47</v>
      </c>
      <c r="AC177" s="4" t="s">
        <v>18933</v>
      </c>
      <c r="AD177" s="4" t="s">
        <v>19343</v>
      </c>
      <c r="AE177" t="s">
        <v>19343</v>
      </c>
      <c r="AF177" s="8" t="s">
        <v>47</v>
      </c>
      <c r="AG177" s="8" t="s">
        <v>19343</v>
      </c>
    </row>
    <row r="178" spans="1:33" x14ac:dyDescent="0.25">
      <c r="A178">
        <v>164</v>
      </c>
      <c r="B178" t="s">
        <v>13872</v>
      </c>
      <c r="C178" t="s">
        <v>13269</v>
      </c>
      <c r="D178" s="5" t="s">
        <v>13873</v>
      </c>
      <c r="E178" t="s">
        <v>13271</v>
      </c>
      <c r="F178" t="s">
        <v>13859</v>
      </c>
      <c r="G178" t="s">
        <v>13171</v>
      </c>
      <c r="K178" t="s">
        <v>13854</v>
      </c>
      <c r="L178" t="s">
        <v>13874</v>
      </c>
      <c r="M178" t="s">
        <v>13872</v>
      </c>
      <c r="N178" t="s">
        <v>13875</v>
      </c>
      <c r="O178">
        <v>175681183</v>
      </c>
      <c r="P178">
        <v>499</v>
      </c>
      <c r="Q178">
        <v>108</v>
      </c>
      <c r="R178" t="s">
        <v>13157</v>
      </c>
      <c r="S178" t="s">
        <v>13158</v>
      </c>
      <c r="T178" t="s">
        <v>13159</v>
      </c>
      <c r="U178" t="s">
        <v>13166</v>
      </c>
      <c r="V178" t="s">
        <v>13872</v>
      </c>
      <c r="W178" s="3">
        <v>35.136236599999997</v>
      </c>
      <c r="X178" s="4">
        <v>4735667</v>
      </c>
      <c r="Y178" s="4" t="s">
        <v>27</v>
      </c>
      <c r="Z178" s="4" t="s">
        <v>19436</v>
      </c>
      <c r="AA178" s="4">
        <v>1</v>
      </c>
      <c r="AB178" s="4">
        <v>815</v>
      </c>
      <c r="AC178" s="4" t="s">
        <v>40</v>
      </c>
      <c r="AD178" s="4" t="s">
        <v>19343</v>
      </c>
      <c r="AE178" t="s">
        <v>19343</v>
      </c>
      <c r="AF178" s="8" t="s">
        <v>47</v>
      </c>
      <c r="AG178" s="8" t="s">
        <v>19344</v>
      </c>
    </row>
    <row r="179" spans="1:33" x14ac:dyDescent="0.25">
      <c r="A179">
        <v>1676</v>
      </c>
      <c r="B179" t="s">
        <v>13876</v>
      </c>
      <c r="C179" t="s">
        <v>248</v>
      </c>
      <c r="D179" t="s">
        <v>248</v>
      </c>
      <c r="E179" t="s">
        <v>13221</v>
      </c>
      <c r="F179" t="s">
        <v>13877</v>
      </c>
      <c r="G179" t="s">
        <v>13171</v>
      </c>
      <c r="H179" t="s">
        <v>248</v>
      </c>
      <c r="I179" t="s">
        <v>248</v>
      </c>
      <c r="J179" t="s">
        <v>13222</v>
      </c>
      <c r="K179" t="s">
        <v>248</v>
      </c>
      <c r="L179" t="s">
        <v>13878</v>
      </c>
      <c r="M179" t="s">
        <v>13876</v>
      </c>
      <c r="N179" t="s">
        <v>13879</v>
      </c>
      <c r="O179">
        <v>204292630</v>
      </c>
      <c r="P179">
        <v>585</v>
      </c>
      <c r="Q179">
        <v>112</v>
      </c>
      <c r="R179" t="s">
        <v>13157</v>
      </c>
      <c r="S179" t="s">
        <v>13158</v>
      </c>
      <c r="T179" t="s">
        <v>13159</v>
      </c>
      <c r="U179" t="s">
        <v>13166</v>
      </c>
      <c r="V179" t="s">
        <v>13876</v>
      </c>
      <c r="W179" s="3">
        <v>40.858525999999998</v>
      </c>
      <c r="X179" s="4">
        <v>4735773</v>
      </c>
      <c r="Y179" s="4" t="s">
        <v>27</v>
      </c>
      <c r="Z179" s="4" t="s">
        <v>19414</v>
      </c>
      <c r="AA179" s="4" t="e">
        <v>#N/A</v>
      </c>
      <c r="AB179" s="4">
        <v>694</v>
      </c>
      <c r="AC179" s="4" t="s">
        <v>40</v>
      </c>
      <c r="AD179" s="4" t="s">
        <v>19343</v>
      </c>
      <c r="AE179" t="s">
        <v>19343</v>
      </c>
      <c r="AF179" s="8" t="s">
        <v>47</v>
      </c>
      <c r="AG179" s="8" t="s">
        <v>19344</v>
      </c>
    </row>
    <row r="180" spans="1:33" x14ac:dyDescent="0.25">
      <c r="A180">
        <v>296</v>
      </c>
      <c r="B180" t="s">
        <v>13880</v>
      </c>
      <c r="C180" t="s">
        <v>13881</v>
      </c>
      <c r="D180" t="s">
        <v>13214</v>
      </c>
      <c r="E180" t="s">
        <v>13215</v>
      </c>
      <c r="F180" t="s">
        <v>13216</v>
      </c>
      <c r="G180" t="s">
        <v>13171</v>
      </c>
      <c r="K180" t="s">
        <v>13216</v>
      </c>
      <c r="L180" t="s">
        <v>13882</v>
      </c>
      <c r="M180" t="s">
        <v>13880</v>
      </c>
      <c r="N180" t="s">
        <v>13883</v>
      </c>
      <c r="O180">
        <v>520985600</v>
      </c>
      <c r="P180">
        <v>200</v>
      </c>
      <c r="Q180">
        <v>360</v>
      </c>
      <c r="R180" t="s">
        <v>13157</v>
      </c>
      <c r="S180" t="s">
        <v>13158</v>
      </c>
      <c r="T180" t="s">
        <v>13159</v>
      </c>
      <c r="U180" t="s">
        <v>13203</v>
      </c>
      <c r="V180" t="s">
        <v>13880</v>
      </c>
      <c r="W180" s="3">
        <v>104.19712</v>
      </c>
      <c r="X180" s="4">
        <v>4735800</v>
      </c>
      <c r="Y180" s="4" t="s">
        <v>27</v>
      </c>
      <c r="Z180" s="4" t="s">
        <v>19436</v>
      </c>
      <c r="AA180" s="4">
        <v>1</v>
      </c>
      <c r="AB180" s="4">
        <v>550</v>
      </c>
      <c r="AC180" s="4" t="s">
        <v>18933</v>
      </c>
      <c r="AD180" s="4" t="s">
        <v>19343</v>
      </c>
      <c r="AE180" t="s">
        <v>19343</v>
      </c>
      <c r="AF180" s="8" t="s">
        <v>47</v>
      </c>
      <c r="AG180" s="8" t="s">
        <v>19344</v>
      </c>
    </row>
    <row r="181" spans="1:33" x14ac:dyDescent="0.25">
      <c r="A181">
        <v>2130</v>
      </c>
      <c r="B181" t="s">
        <v>13884</v>
      </c>
      <c r="C181" t="s">
        <v>13885</v>
      </c>
      <c r="D181">
        <v>2015</v>
      </c>
      <c r="E181" t="s">
        <v>13525</v>
      </c>
      <c r="F181" t="s">
        <v>248</v>
      </c>
      <c r="G181" t="s">
        <v>13171</v>
      </c>
      <c r="H181" t="s">
        <v>248</v>
      </c>
      <c r="J181" t="s">
        <v>248</v>
      </c>
      <c r="L181" t="s">
        <v>13886</v>
      </c>
      <c r="M181" t="s">
        <v>13884</v>
      </c>
      <c r="N181" t="s">
        <v>13887</v>
      </c>
      <c r="O181">
        <v>482102550</v>
      </c>
      <c r="P181">
        <v>289</v>
      </c>
      <c r="Q181">
        <v>197</v>
      </c>
      <c r="R181" t="s">
        <v>13157</v>
      </c>
      <c r="S181" t="s">
        <v>13158</v>
      </c>
      <c r="T181" t="s">
        <v>13159</v>
      </c>
      <c r="U181" t="s">
        <v>13543</v>
      </c>
      <c r="V181" t="s">
        <v>13884</v>
      </c>
      <c r="W181" s="3">
        <v>96.420509999999993</v>
      </c>
      <c r="X181" s="4">
        <v>4735870</v>
      </c>
      <c r="Y181" s="4" t="s">
        <v>27</v>
      </c>
      <c r="Z181" s="4" t="s">
        <v>19436</v>
      </c>
      <c r="AA181" s="4">
        <v>3</v>
      </c>
      <c r="AB181" s="4" t="s">
        <v>47</v>
      </c>
      <c r="AC181" s="4" t="s">
        <v>18960</v>
      </c>
      <c r="AD181" s="4" t="s">
        <v>19343</v>
      </c>
      <c r="AE181" t="s">
        <v>19343</v>
      </c>
      <c r="AF181" s="8" t="s">
        <v>19369</v>
      </c>
      <c r="AG181" s="8" t="s">
        <v>19343</v>
      </c>
    </row>
    <row r="182" spans="1:33" x14ac:dyDescent="0.25">
      <c r="A182">
        <v>183</v>
      </c>
      <c r="B182" t="s">
        <v>13888</v>
      </c>
      <c r="C182" t="s">
        <v>13269</v>
      </c>
      <c r="D182" s="5" t="s">
        <v>13889</v>
      </c>
      <c r="E182" t="s">
        <v>13271</v>
      </c>
      <c r="F182" t="s">
        <v>13859</v>
      </c>
      <c r="G182" t="s">
        <v>13171</v>
      </c>
      <c r="K182" t="s">
        <v>13890</v>
      </c>
      <c r="L182" t="s">
        <v>13891</v>
      </c>
      <c r="M182" t="s">
        <v>13888</v>
      </c>
      <c r="N182" t="s">
        <v>13892</v>
      </c>
      <c r="O182">
        <v>287642301</v>
      </c>
      <c r="P182">
        <v>511</v>
      </c>
      <c r="Q182">
        <v>179</v>
      </c>
      <c r="R182" t="s">
        <v>13157</v>
      </c>
      <c r="S182" t="s">
        <v>13158</v>
      </c>
      <c r="T182" t="s">
        <v>13159</v>
      </c>
      <c r="U182" t="s">
        <v>13166</v>
      </c>
      <c r="V182" t="s">
        <v>13888</v>
      </c>
      <c r="W182" s="3">
        <v>57.528460199999998</v>
      </c>
      <c r="X182" s="4">
        <v>4736725</v>
      </c>
      <c r="Y182" s="4" t="s">
        <v>27</v>
      </c>
      <c r="Z182" s="4" t="s">
        <v>19436</v>
      </c>
      <c r="AA182" s="4">
        <v>3</v>
      </c>
      <c r="AB182" s="4">
        <v>114</v>
      </c>
      <c r="AC182" s="4" t="s">
        <v>18936</v>
      </c>
      <c r="AD182" s="4" t="s">
        <v>19343</v>
      </c>
      <c r="AE182" t="s">
        <v>19343</v>
      </c>
      <c r="AF182" s="8" t="s">
        <v>47</v>
      </c>
      <c r="AG182" s="8" t="s">
        <v>19343</v>
      </c>
    </row>
    <row r="183" spans="1:33" x14ac:dyDescent="0.25">
      <c r="A183">
        <v>1675</v>
      </c>
      <c r="B183" t="s">
        <v>13893</v>
      </c>
      <c r="C183" t="s">
        <v>248</v>
      </c>
      <c r="D183" t="s">
        <v>13683</v>
      </c>
      <c r="E183" t="s">
        <v>13221</v>
      </c>
      <c r="F183" t="s">
        <v>369</v>
      </c>
      <c r="G183" t="s">
        <v>13171</v>
      </c>
      <c r="H183" t="s">
        <v>248</v>
      </c>
      <c r="I183" t="s">
        <v>248</v>
      </c>
      <c r="J183" t="s">
        <v>13222</v>
      </c>
      <c r="K183" t="s">
        <v>248</v>
      </c>
      <c r="L183" t="s">
        <v>13894</v>
      </c>
      <c r="M183" t="s">
        <v>13893</v>
      </c>
      <c r="N183" t="s">
        <v>13895</v>
      </c>
      <c r="O183">
        <v>510774406</v>
      </c>
      <c r="P183">
        <v>596</v>
      </c>
      <c r="Q183">
        <v>282</v>
      </c>
      <c r="R183" t="s">
        <v>13157</v>
      </c>
      <c r="S183" t="s">
        <v>13158</v>
      </c>
      <c r="T183" t="s">
        <v>13159</v>
      </c>
      <c r="U183" t="s">
        <v>13166</v>
      </c>
      <c r="V183" t="s">
        <v>13893</v>
      </c>
      <c r="W183" s="3">
        <v>102.15488120000001</v>
      </c>
      <c r="X183" s="4">
        <v>4736958</v>
      </c>
      <c r="Y183" s="4" t="s">
        <v>27</v>
      </c>
      <c r="Z183" s="4" t="s">
        <v>19414</v>
      </c>
      <c r="AA183" s="4" t="e">
        <v>#N/A</v>
      </c>
      <c r="AB183" s="4">
        <v>694</v>
      </c>
      <c r="AC183" s="4" t="s">
        <v>40</v>
      </c>
      <c r="AD183" s="4" t="s">
        <v>19343</v>
      </c>
      <c r="AE183" t="s">
        <v>19343</v>
      </c>
      <c r="AF183" s="8" t="s">
        <v>47</v>
      </c>
      <c r="AG183" s="8" t="s">
        <v>19344</v>
      </c>
    </row>
    <row r="184" spans="1:33" x14ac:dyDescent="0.25">
      <c r="A184">
        <v>349</v>
      </c>
      <c r="B184" t="s">
        <v>13896</v>
      </c>
      <c r="C184" t="s">
        <v>13897</v>
      </c>
      <c r="D184" t="s">
        <v>13214</v>
      </c>
      <c r="E184" t="s">
        <v>13215</v>
      </c>
      <c r="F184" t="s">
        <v>13216</v>
      </c>
      <c r="G184" t="s">
        <v>13171</v>
      </c>
      <c r="K184" t="s">
        <v>13216</v>
      </c>
      <c r="L184" t="s">
        <v>13898</v>
      </c>
      <c r="M184" t="s">
        <v>13896</v>
      </c>
      <c r="N184" t="s">
        <v>13899</v>
      </c>
      <c r="O184">
        <v>499671200</v>
      </c>
      <c r="P184">
        <v>200</v>
      </c>
      <c r="Q184">
        <v>345</v>
      </c>
      <c r="R184" t="s">
        <v>13157</v>
      </c>
      <c r="S184" t="s">
        <v>13158</v>
      </c>
      <c r="T184" t="s">
        <v>13159</v>
      </c>
      <c r="U184" t="s">
        <v>13203</v>
      </c>
      <c r="V184" t="s">
        <v>13896</v>
      </c>
      <c r="W184" s="3">
        <v>99.934240000000003</v>
      </c>
      <c r="X184" s="4">
        <v>4737383</v>
      </c>
      <c r="Y184" s="4" t="s">
        <v>27</v>
      </c>
      <c r="Z184" s="4" t="s">
        <v>19436</v>
      </c>
      <c r="AA184" s="4">
        <v>2</v>
      </c>
      <c r="AB184" s="4">
        <v>764</v>
      </c>
      <c r="AC184" s="4" t="s">
        <v>18933</v>
      </c>
      <c r="AD184" s="4" t="s">
        <v>19343</v>
      </c>
      <c r="AE184" t="s">
        <v>19343</v>
      </c>
      <c r="AF184" s="8" t="s">
        <v>47</v>
      </c>
      <c r="AG184" s="8" t="s">
        <v>19343</v>
      </c>
    </row>
    <row r="185" spans="1:33" x14ac:dyDescent="0.25">
      <c r="A185">
        <v>76</v>
      </c>
      <c r="B185" t="s">
        <v>13900</v>
      </c>
      <c r="E185" t="s">
        <v>13215</v>
      </c>
      <c r="L185" t="s">
        <v>13901</v>
      </c>
      <c r="M185" t="s">
        <v>13900</v>
      </c>
      <c r="N185" t="s">
        <v>13902</v>
      </c>
      <c r="O185">
        <v>245727920</v>
      </c>
      <c r="P185">
        <v>276</v>
      </c>
      <c r="Q185">
        <v>134</v>
      </c>
      <c r="R185" t="s">
        <v>13157</v>
      </c>
      <c r="S185" t="s">
        <v>13158</v>
      </c>
      <c r="T185" t="s">
        <v>13159</v>
      </c>
      <c r="U185" t="s">
        <v>13166</v>
      </c>
      <c r="V185" t="s">
        <v>13900</v>
      </c>
      <c r="W185" s="3">
        <v>49.145583999999999</v>
      </c>
      <c r="X185" s="4">
        <v>4738989</v>
      </c>
      <c r="Y185" s="4" t="s">
        <v>27</v>
      </c>
      <c r="Z185" s="4" t="s">
        <v>19436</v>
      </c>
      <c r="AA185" s="4">
        <v>1</v>
      </c>
      <c r="AB185" s="4">
        <v>89</v>
      </c>
      <c r="AC185" s="4" t="s">
        <v>40</v>
      </c>
      <c r="AD185" s="4" t="s">
        <v>19343</v>
      </c>
      <c r="AE185" t="s">
        <v>19343</v>
      </c>
      <c r="AF185" s="8" t="s">
        <v>47</v>
      </c>
      <c r="AG185" s="8" t="s">
        <v>19344</v>
      </c>
    </row>
    <row r="186" spans="1:33" x14ac:dyDescent="0.25">
      <c r="A186">
        <v>173</v>
      </c>
      <c r="B186" t="s">
        <v>13903</v>
      </c>
      <c r="C186" t="s">
        <v>13269</v>
      </c>
      <c r="D186" s="5" t="s">
        <v>13904</v>
      </c>
      <c r="E186" t="s">
        <v>13271</v>
      </c>
      <c r="F186" t="s">
        <v>13905</v>
      </c>
      <c r="K186" t="s">
        <v>13854</v>
      </c>
      <c r="L186" t="s">
        <v>13906</v>
      </c>
      <c r="M186" t="s">
        <v>13903</v>
      </c>
      <c r="N186" t="s">
        <v>13907</v>
      </c>
      <c r="O186">
        <v>471433505</v>
      </c>
      <c r="P186">
        <v>541</v>
      </c>
      <c r="Q186">
        <v>278</v>
      </c>
      <c r="R186" t="s">
        <v>13157</v>
      </c>
      <c r="S186" t="s">
        <v>13158</v>
      </c>
      <c r="T186" t="s">
        <v>13159</v>
      </c>
      <c r="U186" t="s">
        <v>13166</v>
      </c>
      <c r="V186" t="s">
        <v>13903</v>
      </c>
      <c r="W186" s="3">
        <v>94.286700999999994</v>
      </c>
      <c r="X186" s="4">
        <v>4739030</v>
      </c>
      <c r="Y186" s="4" t="s">
        <v>27</v>
      </c>
      <c r="Z186" s="4" t="s">
        <v>19436</v>
      </c>
      <c r="AA186" s="4">
        <v>1</v>
      </c>
      <c r="AB186" s="4">
        <v>815</v>
      </c>
      <c r="AC186" s="4" t="s">
        <v>40</v>
      </c>
      <c r="AD186" s="4" t="s">
        <v>19343</v>
      </c>
      <c r="AE186" t="s">
        <v>19343</v>
      </c>
      <c r="AF186" s="8" t="s">
        <v>47</v>
      </c>
      <c r="AG186" s="8" t="s">
        <v>19344</v>
      </c>
    </row>
    <row r="187" spans="1:33" x14ac:dyDescent="0.25">
      <c r="A187">
        <v>377</v>
      </c>
      <c r="B187" t="s">
        <v>13908</v>
      </c>
      <c r="C187" t="s">
        <v>13909</v>
      </c>
      <c r="D187" t="s">
        <v>13214</v>
      </c>
      <c r="E187" t="s">
        <v>13215</v>
      </c>
      <c r="F187" t="s">
        <v>13216</v>
      </c>
      <c r="G187" t="s">
        <v>13171</v>
      </c>
      <c r="K187" t="s">
        <v>13216</v>
      </c>
      <c r="L187" t="s">
        <v>13910</v>
      </c>
      <c r="M187" t="s">
        <v>13908</v>
      </c>
      <c r="N187" t="s">
        <v>13911</v>
      </c>
      <c r="O187">
        <v>477062000</v>
      </c>
      <c r="P187">
        <v>200</v>
      </c>
      <c r="Q187">
        <v>325</v>
      </c>
      <c r="R187" t="s">
        <v>13157</v>
      </c>
      <c r="S187" t="s">
        <v>13158</v>
      </c>
      <c r="T187" t="s">
        <v>13159</v>
      </c>
      <c r="U187" t="s">
        <v>13203</v>
      </c>
      <c r="V187" t="s">
        <v>13908</v>
      </c>
      <c r="W187" s="3">
        <v>95.412400000000005</v>
      </c>
      <c r="X187" s="4">
        <v>4739859</v>
      </c>
      <c r="Y187" s="4" t="s">
        <v>27</v>
      </c>
      <c r="Z187" s="4" t="s">
        <v>19436</v>
      </c>
      <c r="AA187" s="4">
        <v>2</v>
      </c>
      <c r="AB187" s="4">
        <v>168</v>
      </c>
      <c r="AC187" s="4" t="s">
        <v>40</v>
      </c>
      <c r="AD187" s="4" t="s">
        <v>19343</v>
      </c>
      <c r="AE187" t="s">
        <v>19343</v>
      </c>
      <c r="AF187" s="8" t="s">
        <v>47</v>
      </c>
      <c r="AG187" s="8" t="s">
        <v>19343</v>
      </c>
    </row>
    <row r="188" spans="1:33" x14ac:dyDescent="0.25">
      <c r="A188">
        <v>849</v>
      </c>
      <c r="B188" t="s">
        <v>13912</v>
      </c>
      <c r="L188" t="s">
        <v>13913</v>
      </c>
      <c r="M188" t="s">
        <v>13912</v>
      </c>
      <c r="N188" t="s">
        <v>13914</v>
      </c>
      <c r="O188">
        <v>336901838</v>
      </c>
      <c r="P188">
        <v>302</v>
      </c>
      <c r="Q188">
        <v>151</v>
      </c>
      <c r="R188" t="s">
        <v>13157</v>
      </c>
      <c r="S188" t="s">
        <v>13158</v>
      </c>
      <c r="T188" t="s">
        <v>13159</v>
      </c>
      <c r="U188" t="s">
        <v>13242</v>
      </c>
      <c r="V188" t="s">
        <v>13912</v>
      </c>
      <c r="W188" s="3">
        <v>67.3803676</v>
      </c>
      <c r="X188" s="4">
        <v>4739915</v>
      </c>
      <c r="Y188" s="4" t="s">
        <v>27</v>
      </c>
      <c r="Z188" s="4" t="s">
        <v>19430</v>
      </c>
      <c r="AA188" s="4" t="e">
        <v>#N/A</v>
      </c>
      <c r="AB188" s="4">
        <v>515</v>
      </c>
      <c r="AC188" s="4" t="s">
        <v>18955</v>
      </c>
      <c r="AD188" s="4" t="s">
        <v>19343</v>
      </c>
      <c r="AE188" t="s">
        <v>19343</v>
      </c>
      <c r="AF188" s="8" t="s">
        <v>47</v>
      </c>
      <c r="AG188" s="8" t="s">
        <v>19344</v>
      </c>
    </row>
    <row r="189" spans="1:33" x14ac:dyDescent="0.25">
      <c r="A189">
        <v>923</v>
      </c>
      <c r="B189" t="s">
        <v>13915</v>
      </c>
      <c r="C189" t="s">
        <v>13916</v>
      </c>
      <c r="D189" s="5" t="s">
        <v>13917</v>
      </c>
      <c r="E189" t="s">
        <v>13918</v>
      </c>
      <c r="F189" t="s">
        <v>13919</v>
      </c>
      <c r="L189" t="s">
        <v>13920</v>
      </c>
      <c r="M189" t="s">
        <v>13915</v>
      </c>
      <c r="N189" t="s">
        <v>13921</v>
      </c>
      <c r="O189">
        <v>638365578</v>
      </c>
      <c r="P189">
        <v>186</v>
      </c>
      <c r="Q189">
        <v>403</v>
      </c>
      <c r="R189" t="s">
        <v>13157</v>
      </c>
      <c r="S189" t="s">
        <v>13158</v>
      </c>
      <c r="T189" t="s">
        <v>13159</v>
      </c>
      <c r="U189" t="s">
        <v>13183</v>
      </c>
      <c r="V189" t="s">
        <v>13915</v>
      </c>
      <c r="W189" s="3">
        <v>127.6731156</v>
      </c>
      <c r="X189" s="4">
        <v>4741317</v>
      </c>
      <c r="Y189" s="4" t="s">
        <v>27</v>
      </c>
      <c r="Z189" s="4" t="s">
        <v>19436</v>
      </c>
      <c r="AA189" s="4">
        <v>2</v>
      </c>
      <c r="AB189" s="4" t="s">
        <v>47</v>
      </c>
      <c r="AC189" s="4" t="s">
        <v>18936</v>
      </c>
      <c r="AD189" s="4" t="s">
        <v>19343</v>
      </c>
      <c r="AE189" t="s">
        <v>19343</v>
      </c>
      <c r="AF189" s="8" t="s">
        <v>47</v>
      </c>
      <c r="AG189" s="8" t="s">
        <v>19343</v>
      </c>
    </row>
    <row r="190" spans="1:33" x14ac:dyDescent="0.25">
      <c r="A190">
        <v>767</v>
      </c>
      <c r="B190" t="s">
        <v>13922</v>
      </c>
      <c r="L190" t="s">
        <v>13923</v>
      </c>
      <c r="M190" t="s">
        <v>13922</v>
      </c>
      <c r="N190" t="s">
        <v>13924</v>
      </c>
      <c r="O190">
        <v>245932750</v>
      </c>
      <c r="P190">
        <v>250</v>
      </c>
      <c r="Q190">
        <v>87</v>
      </c>
      <c r="R190" t="s">
        <v>13157</v>
      </c>
      <c r="S190" t="s">
        <v>13158</v>
      </c>
      <c r="T190" t="s">
        <v>13159</v>
      </c>
      <c r="U190" t="s">
        <v>13183</v>
      </c>
      <c r="V190" t="s">
        <v>13922</v>
      </c>
      <c r="W190" s="3">
        <v>49.186549999999997</v>
      </c>
      <c r="X190" s="4">
        <v>4742165</v>
      </c>
      <c r="Y190" s="4" t="s">
        <v>27</v>
      </c>
      <c r="Z190" s="4" t="s">
        <v>19436</v>
      </c>
      <c r="AA190" s="4">
        <v>2</v>
      </c>
      <c r="AB190" s="4">
        <v>78</v>
      </c>
      <c r="AC190" s="4" t="s">
        <v>18933</v>
      </c>
      <c r="AD190" s="4" t="s">
        <v>19343</v>
      </c>
      <c r="AE190" t="s">
        <v>19343</v>
      </c>
      <c r="AF190" s="8" t="s">
        <v>47</v>
      </c>
      <c r="AG190" s="8" t="s">
        <v>19343</v>
      </c>
    </row>
    <row r="191" spans="1:33" x14ac:dyDescent="0.25">
      <c r="A191">
        <v>1907</v>
      </c>
      <c r="B191" t="s">
        <v>13925</v>
      </c>
      <c r="C191" t="s">
        <v>13926</v>
      </c>
      <c r="D191">
        <v>1982</v>
      </c>
      <c r="E191" t="s">
        <v>13927</v>
      </c>
      <c r="F191" t="s">
        <v>13624</v>
      </c>
      <c r="J191" t="s">
        <v>13928</v>
      </c>
      <c r="L191" t="s">
        <v>13929</v>
      </c>
      <c r="M191" t="s">
        <v>13925</v>
      </c>
      <c r="N191" t="s">
        <v>13930</v>
      </c>
      <c r="O191">
        <v>894641088</v>
      </c>
      <c r="P191">
        <v>295</v>
      </c>
      <c r="Q191">
        <v>414</v>
      </c>
      <c r="R191" t="s">
        <v>13157</v>
      </c>
      <c r="S191" t="s">
        <v>13158</v>
      </c>
      <c r="T191" t="s">
        <v>13159</v>
      </c>
      <c r="U191" t="s">
        <v>13160</v>
      </c>
      <c r="V191" t="s">
        <v>13925</v>
      </c>
      <c r="W191" s="3">
        <v>178.92821760000001</v>
      </c>
      <c r="X191" s="4">
        <v>4742288</v>
      </c>
      <c r="Y191" s="4" t="s">
        <v>27</v>
      </c>
      <c r="Z191" s="4" t="s">
        <v>19423</v>
      </c>
      <c r="AA191" s="4" t="e">
        <v>#N/A</v>
      </c>
      <c r="AB191" s="4">
        <v>229</v>
      </c>
      <c r="AC191" s="4" t="s">
        <v>18933</v>
      </c>
      <c r="AD191" s="4" t="s">
        <v>19343</v>
      </c>
      <c r="AE191" t="s">
        <v>19343</v>
      </c>
      <c r="AF191" s="8" t="s">
        <v>47</v>
      </c>
      <c r="AG191" s="8" t="s">
        <v>19344</v>
      </c>
    </row>
    <row r="192" spans="1:33" x14ac:dyDescent="0.25">
      <c r="A192">
        <v>307</v>
      </c>
      <c r="B192" t="s">
        <v>13931</v>
      </c>
      <c r="C192" t="s">
        <v>13932</v>
      </c>
      <c r="D192" t="s">
        <v>13214</v>
      </c>
      <c r="E192" t="s">
        <v>13215</v>
      </c>
      <c r="F192" t="s">
        <v>13216</v>
      </c>
      <c r="G192" t="s">
        <v>13171</v>
      </c>
      <c r="K192" t="s">
        <v>13216</v>
      </c>
      <c r="L192" t="s">
        <v>13933</v>
      </c>
      <c r="M192" t="s">
        <v>13931</v>
      </c>
      <c r="N192" t="s">
        <v>13934</v>
      </c>
      <c r="O192">
        <v>501256400</v>
      </c>
      <c r="P192">
        <v>200</v>
      </c>
      <c r="Q192">
        <v>342</v>
      </c>
      <c r="R192" t="s">
        <v>13157</v>
      </c>
      <c r="S192" t="s">
        <v>13158</v>
      </c>
      <c r="T192" t="s">
        <v>13159</v>
      </c>
      <c r="U192" t="s">
        <v>13203</v>
      </c>
      <c r="V192" t="s">
        <v>13931</v>
      </c>
      <c r="W192" s="3">
        <v>100.25127999999999</v>
      </c>
      <c r="X192" s="4">
        <v>4742340</v>
      </c>
      <c r="Y192" s="4" t="s">
        <v>27</v>
      </c>
      <c r="Z192" s="4" t="s">
        <v>19436</v>
      </c>
      <c r="AA192" s="4">
        <v>1</v>
      </c>
      <c r="AB192" s="4">
        <v>90</v>
      </c>
      <c r="AC192" s="4" t="s">
        <v>18929</v>
      </c>
      <c r="AD192" s="4" t="s">
        <v>19343</v>
      </c>
      <c r="AE192" t="s">
        <v>19343</v>
      </c>
      <c r="AF192" s="8" t="s">
        <v>47</v>
      </c>
      <c r="AG192" s="8" t="s">
        <v>19344</v>
      </c>
    </row>
    <row r="193" spans="1:33" x14ac:dyDescent="0.25">
      <c r="A193">
        <v>166</v>
      </c>
      <c r="B193" t="s">
        <v>13935</v>
      </c>
      <c r="C193" t="s">
        <v>13269</v>
      </c>
      <c r="D193" s="5" t="s">
        <v>13936</v>
      </c>
      <c r="E193" t="s">
        <v>13271</v>
      </c>
      <c r="F193" t="s">
        <v>13937</v>
      </c>
      <c r="G193" t="s">
        <v>13171</v>
      </c>
      <c r="K193" t="s">
        <v>13854</v>
      </c>
      <c r="L193" t="s">
        <v>13938</v>
      </c>
      <c r="M193" t="s">
        <v>13935</v>
      </c>
      <c r="N193" t="s">
        <v>13939</v>
      </c>
      <c r="O193">
        <v>238764256</v>
      </c>
      <c r="P193">
        <v>568</v>
      </c>
      <c r="Q193">
        <v>147</v>
      </c>
      <c r="R193" t="s">
        <v>13157</v>
      </c>
      <c r="S193" t="s">
        <v>13158</v>
      </c>
      <c r="T193" t="s">
        <v>13159</v>
      </c>
      <c r="U193" t="s">
        <v>13166</v>
      </c>
      <c r="V193" t="s">
        <v>13935</v>
      </c>
      <c r="W193" s="3">
        <v>47.752851200000002</v>
      </c>
      <c r="X193" s="4">
        <v>4742563</v>
      </c>
      <c r="Y193" s="4" t="s">
        <v>27</v>
      </c>
      <c r="Z193" s="4" t="s">
        <v>19436</v>
      </c>
      <c r="AA193" s="4">
        <v>1</v>
      </c>
      <c r="AB193" s="4">
        <v>815</v>
      </c>
      <c r="AC193" s="4" t="s">
        <v>40</v>
      </c>
      <c r="AD193" s="4" t="s">
        <v>19343</v>
      </c>
      <c r="AE193" t="s">
        <v>19343</v>
      </c>
      <c r="AF193" s="8" t="s">
        <v>47</v>
      </c>
      <c r="AG193" s="8" t="s">
        <v>19344</v>
      </c>
    </row>
    <row r="194" spans="1:33" x14ac:dyDescent="0.25">
      <c r="A194">
        <v>1636</v>
      </c>
      <c r="B194" t="s">
        <v>13940</v>
      </c>
      <c r="C194" t="s">
        <v>248</v>
      </c>
      <c r="D194" t="s">
        <v>13354</v>
      </c>
      <c r="E194" t="s">
        <v>13221</v>
      </c>
      <c r="F194" t="s">
        <v>6322</v>
      </c>
      <c r="G194" t="s">
        <v>13171</v>
      </c>
      <c r="H194" t="s">
        <v>248</v>
      </c>
      <c r="I194" t="s">
        <v>248</v>
      </c>
      <c r="J194" t="s">
        <v>13222</v>
      </c>
      <c r="K194" t="s">
        <v>248</v>
      </c>
      <c r="L194" t="s">
        <v>13941</v>
      </c>
      <c r="M194" t="s">
        <v>13940</v>
      </c>
      <c r="N194" t="s">
        <v>13942</v>
      </c>
      <c r="O194">
        <v>129577193</v>
      </c>
      <c r="P194">
        <v>590</v>
      </c>
      <c r="Q194">
        <v>73</v>
      </c>
      <c r="R194" t="s">
        <v>13157</v>
      </c>
      <c r="S194" t="s">
        <v>13158</v>
      </c>
      <c r="T194" t="s">
        <v>13159</v>
      </c>
      <c r="U194" t="s">
        <v>13166</v>
      </c>
      <c r="V194" t="s">
        <v>13940</v>
      </c>
      <c r="W194" s="3">
        <v>25.915438600000002</v>
      </c>
      <c r="X194" s="4">
        <v>4742756</v>
      </c>
      <c r="Y194" s="4" t="s">
        <v>27</v>
      </c>
      <c r="Z194" s="4" t="s">
        <v>19436</v>
      </c>
      <c r="AA194" s="4">
        <v>1</v>
      </c>
      <c r="AB194" s="4">
        <v>662</v>
      </c>
      <c r="AC194" s="4" t="s">
        <v>19224</v>
      </c>
      <c r="AD194" s="4" t="s">
        <v>19343</v>
      </c>
      <c r="AE194" t="s">
        <v>19343</v>
      </c>
      <c r="AF194" s="8" t="s">
        <v>47</v>
      </c>
      <c r="AG194" s="8" t="s">
        <v>19344</v>
      </c>
    </row>
    <row r="195" spans="1:33" x14ac:dyDescent="0.25">
      <c r="A195">
        <v>827</v>
      </c>
      <c r="B195" t="s">
        <v>13943</v>
      </c>
      <c r="L195" t="s">
        <v>13944</v>
      </c>
      <c r="M195" t="s">
        <v>13943</v>
      </c>
      <c r="N195" t="s">
        <v>13945</v>
      </c>
      <c r="O195">
        <v>425919962</v>
      </c>
      <c r="P195">
        <v>302</v>
      </c>
      <c r="Q195">
        <v>190</v>
      </c>
      <c r="R195" t="s">
        <v>13157</v>
      </c>
      <c r="S195" t="s">
        <v>13158</v>
      </c>
      <c r="T195" t="s">
        <v>13159</v>
      </c>
      <c r="U195" t="s">
        <v>13242</v>
      </c>
      <c r="V195" t="s">
        <v>13943</v>
      </c>
      <c r="W195" s="3">
        <v>85.183992399999994</v>
      </c>
      <c r="X195" s="4">
        <v>4743447</v>
      </c>
      <c r="Y195" s="4" t="s">
        <v>27</v>
      </c>
      <c r="Z195" s="4" t="s">
        <v>19436</v>
      </c>
      <c r="AA195" s="4">
        <v>3</v>
      </c>
      <c r="AB195" s="4">
        <v>109</v>
      </c>
      <c r="AC195" s="4" t="s">
        <v>40</v>
      </c>
      <c r="AD195" s="4" t="s">
        <v>19343</v>
      </c>
      <c r="AE195" t="s">
        <v>19343</v>
      </c>
      <c r="AF195" s="8" t="s">
        <v>47</v>
      </c>
      <c r="AG195" s="8" t="s">
        <v>19343</v>
      </c>
    </row>
    <row r="196" spans="1:33" x14ac:dyDescent="0.25">
      <c r="A196">
        <v>167</v>
      </c>
      <c r="B196" t="s">
        <v>13946</v>
      </c>
      <c r="C196" t="s">
        <v>13269</v>
      </c>
      <c r="D196" s="5" t="s">
        <v>13936</v>
      </c>
      <c r="E196" t="s">
        <v>13271</v>
      </c>
      <c r="F196" t="s">
        <v>13937</v>
      </c>
      <c r="G196" t="s">
        <v>13171</v>
      </c>
      <c r="K196" t="s">
        <v>13854</v>
      </c>
      <c r="L196" t="s">
        <v>13947</v>
      </c>
      <c r="M196" t="s">
        <v>13946</v>
      </c>
      <c r="N196" t="s">
        <v>13948</v>
      </c>
      <c r="O196">
        <v>488144184</v>
      </c>
      <c r="P196">
        <v>551</v>
      </c>
      <c r="Q196">
        <v>292</v>
      </c>
      <c r="R196" t="s">
        <v>13157</v>
      </c>
      <c r="S196" t="s">
        <v>13158</v>
      </c>
      <c r="T196" t="s">
        <v>13159</v>
      </c>
      <c r="U196" t="s">
        <v>13166</v>
      </c>
      <c r="V196" t="s">
        <v>13946</v>
      </c>
      <c r="W196" s="3">
        <v>97.628836800000002</v>
      </c>
      <c r="X196" s="4">
        <v>4743461</v>
      </c>
      <c r="Y196" s="4" t="s">
        <v>27</v>
      </c>
      <c r="Z196" s="4" t="s">
        <v>19436</v>
      </c>
      <c r="AA196" s="4">
        <v>1</v>
      </c>
      <c r="AB196" s="4">
        <v>815</v>
      </c>
      <c r="AC196" s="4" t="s">
        <v>40</v>
      </c>
      <c r="AD196" s="4" t="s">
        <v>19343</v>
      </c>
      <c r="AE196" t="s">
        <v>19343</v>
      </c>
      <c r="AF196" s="8" t="s">
        <v>47</v>
      </c>
      <c r="AG196" s="8" t="s">
        <v>19344</v>
      </c>
    </row>
    <row r="197" spans="1:33" x14ac:dyDescent="0.25">
      <c r="A197">
        <v>392</v>
      </c>
      <c r="B197" t="s">
        <v>13949</v>
      </c>
      <c r="C197" t="s">
        <v>13950</v>
      </c>
      <c r="D197" t="s">
        <v>13214</v>
      </c>
      <c r="E197" t="s">
        <v>13215</v>
      </c>
      <c r="F197" t="s">
        <v>13216</v>
      </c>
      <c r="G197" t="s">
        <v>13171</v>
      </c>
      <c r="K197" t="s">
        <v>13216</v>
      </c>
      <c r="L197" t="s">
        <v>13951</v>
      </c>
      <c r="M197" t="s">
        <v>13949</v>
      </c>
      <c r="N197" t="s">
        <v>13952</v>
      </c>
      <c r="O197">
        <v>610949800</v>
      </c>
      <c r="P197">
        <v>200</v>
      </c>
      <c r="Q197">
        <v>421</v>
      </c>
      <c r="R197" t="s">
        <v>13157</v>
      </c>
      <c r="S197" t="s">
        <v>13158</v>
      </c>
      <c r="T197" t="s">
        <v>13159</v>
      </c>
      <c r="U197" t="s">
        <v>13203</v>
      </c>
      <c r="V197" t="s">
        <v>13949</v>
      </c>
      <c r="W197" s="3">
        <v>122.18996</v>
      </c>
      <c r="X197" s="4">
        <v>4743611</v>
      </c>
      <c r="Y197" s="4" t="s">
        <v>27</v>
      </c>
      <c r="Z197" s="4" t="s">
        <v>19436</v>
      </c>
      <c r="AA197" s="4">
        <v>3</v>
      </c>
      <c r="AB197" s="4">
        <v>755</v>
      </c>
      <c r="AC197" s="4" t="s">
        <v>18936</v>
      </c>
      <c r="AD197" s="4" t="s">
        <v>19343</v>
      </c>
      <c r="AE197" t="s">
        <v>19343</v>
      </c>
      <c r="AF197" s="8" t="s">
        <v>47</v>
      </c>
      <c r="AG197" s="8" t="s">
        <v>19343</v>
      </c>
    </row>
    <row r="198" spans="1:33" x14ac:dyDescent="0.25">
      <c r="A198">
        <v>1066</v>
      </c>
      <c r="B198" t="s">
        <v>13953</v>
      </c>
      <c r="D198" s="5" t="s">
        <v>13954</v>
      </c>
      <c r="E198" t="s">
        <v>13421</v>
      </c>
      <c r="F198" t="s">
        <v>369</v>
      </c>
      <c r="G198" t="s">
        <v>13171</v>
      </c>
      <c r="H198" t="s">
        <v>13955</v>
      </c>
      <c r="J198" t="s">
        <v>13359</v>
      </c>
      <c r="L198" t="s">
        <v>13956</v>
      </c>
      <c r="M198" t="s">
        <v>13953</v>
      </c>
      <c r="N198" t="s">
        <v>13957</v>
      </c>
      <c r="O198">
        <v>337048200</v>
      </c>
      <c r="P198">
        <v>600</v>
      </c>
      <c r="Q198">
        <v>170</v>
      </c>
      <c r="R198" t="s">
        <v>13157</v>
      </c>
      <c r="S198" t="s">
        <v>13158</v>
      </c>
      <c r="T198" t="s">
        <v>13159</v>
      </c>
      <c r="U198" t="s">
        <v>13166</v>
      </c>
      <c r="V198" t="s">
        <v>13953</v>
      </c>
      <c r="W198" s="3">
        <v>67.409639999999996</v>
      </c>
      <c r="X198" s="4">
        <v>4743829</v>
      </c>
      <c r="Y198" s="4" t="s">
        <v>27</v>
      </c>
      <c r="Z198" s="4" t="s">
        <v>19436</v>
      </c>
      <c r="AA198" s="4">
        <v>1</v>
      </c>
      <c r="AB198" s="4">
        <v>769</v>
      </c>
      <c r="AC198" s="4" t="s">
        <v>18933</v>
      </c>
      <c r="AD198" s="4" t="s">
        <v>19343</v>
      </c>
      <c r="AE198" t="s">
        <v>19343</v>
      </c>
      <c r="AF198" s="8" t="s">
        <v>47</v>
      </c>
      <c r="AG198" s="8" t="s">
        <v>19344</v>
      </c>
    </row>
    <row r="199" spans="1:33" x14ac:dyDescent="0.25">
      <c r="A199">
        <v>1</v>
      </c>
      <c r="B199" t="s">
        <v>13958</v>
      </c>
      <c r="L199" t="s">
        <v>13959</v>
      </c>
      <c r="M199" t="s">
        <v>13958</v>
      </c>
      <c r="N199" t="s">
        <v>13960</v>
      </c>
      <c r="O199">
        <v>340838800</v>
      </c>
      <c r="P199">
        <v>200</v>
      </c>
      <c r="Q199">
        <v>207</v>
      </c>
      <c r="R199" t="s">
        <v>13157</v>
      </c>
      <c r="S199" t="s">
        <v>13158</v>
      </c>
      <c r="T199" t="s">
        <v>13159</v>
      </c>
      <c r="U199" t="s">
        <v>13203</v>
      </c>
      <c r="V199" t="s">
        <v>13958</v>
      </c>
      <c r="W199" s="3">
        <v>68.167760000000001</v>
      </c>
      <c r="X199" s="4">
        <v>4745494</v>
      </c>
      <c r="Y199" s="4" t="s">
        <v>27</v>
      </c>
      <c r="Z199" s="4" t="s">
        <v>19414</v>
      </c>
      <c r="AA199" s="4" t="e">
        <v>#N/A</v>
      </c>
      <c r="AB199" s="4">
        <v>770</v>
      </c>
      <c r="AC199" s="4" t="s">
        <v>18933</v>
      </c>
      <c r="AD199" s="4" t="s">
        <v>19343</v>
      </c>
      <c r="AE199" t="s">
        <v>19344</v>
      </c>
      <c r="AF199" s="8" t="s">
        <v>47</v>
      </c>
      <c r="AG199" s="8" t="s">
        <v>19344</v>
      </c>
    </row>
    <row r="200" spans="1:33" x14ac:dyDescent="0.25">
      <c r="A200">
        <v>165</v>
      </c>
      <c r="B200" t="s">
        <v>13961</v>
      </c>
      <c r="C200" t="s">
        <v>13269</v>
      </c>
      <c r="D200" s="5" t="s">
        <v>13962</v>
      </c>
      <c r="E200" t="s">
        <v>13271</v>
      </c>
      <c r="F200" t="s">
        <v>13859</v>
      </c>
      <c r="G200" t="s">
        <v>13171</v>
      </c>
      <c r="K200" t="s">
        <v>13854</v>
      </c>
      <c r="L200" t="s">
        <v>13963</v>
      </c>
      <c r="M200" t="s">
        <v>13961</v>
      </c>
      <c r="N200" t="s">
        <v>13964</v>
      </c>
      <c r="O200">
        <v>361997460</v>
      </c>
      <c r="P200">
        <v>521</v>
      </c>
      <c r="Q200">
        <v>216</v>
      </c>
      <c r="R200" t="s">
        <v>13157</v>
      </c>
      <c r="S200" t="s">
        <v>13158</v>
      </c>
      <c r="T200" t="s">
        <v>13159</v>
      </c>
      <c r="U200" t="s">
        <v>13166</v>
      </c>
      <c r="V200" t="s">
        <v>13961</v>
      </c>
      <c r="W200" s="3">
        <v>72.399491999999995</v>
      </c>
      <c r="X200" s="4">
        <v>4745556</v>
      </c>
      <c r="Y200" s="4" t="s">
        <v>27</v>
      </c>
      <c r="Z200" s="4" t="s">
        <v>19436</v>
      </c>
      <c r="AA200" s="4">
        <v>1</v>
      </c>
      <c r="AB200" s="4">
        <v>815</v>
      </c>
      <c r="AC200" s="4" t="s">
        <v>40</v>
      </c>
      <c r="AD200" s="4" t="s">
        <v>19343</v>
      </c>
      <c r="AE200" t="s">
        <v>19343</v>
      </c>
      <c r="AF200" s="8" t="s">
        <v>47</v>
      </c>
      <c r="AG200" s="8" t="s">
        <v>19344</v>
      </c>
    </row>
    <row r="201" spans="1:33" x14ac:dyDescent="0.25">
      <c r="A201">
        <v>1338</v>
      </c>
      <c r="B201" t="s">
        <v>13965</v>
      </c>
      <c r="C201">
        <v>275951</v>
      </c>
      <c r="D201" s="5" t="s">
        <v>13966</v>
      </c>
      <c r="E201" t="s">
        <v>13416</v>
      </c>
      <c r="F201" t="s">
        <v>13170</v>
      </c>
      <c r="G201" t="s">
        <v>13171</v>
      </c>
      <c r="H201" t="s">
        <v>13172</v>
      </c>
      <c r="J201" t="s">
        <v>13173</v>
      </c>
      <c r="K201" t="s">
        <v>13174</v>
      </c>
      <c r="L201" t="s">
        <v>13967</v>
      </c>
      <c r="M201" t="s">
        <v>13965</v>
      </c>
      <c r="N201" t="s">
        <v>13968</v>
      </c>
      <c r="O201">
        <v>382414027</v>
      </c>
      <c r="P201">
        <v>198</v>
      </c>
      <c r="Q201">
        <v>173</v>
      </c>
      <c r="R201" t="s">
        <v>13157</v>
      </c>
      <c r="S201" t="s">
        <v>13158</v>
      </c>
      <c r="T201" t="s">
        <v>13159</v>
      </c>
      <c r="U201" t="s">
        <v>13183</v>
      </c>
      <c r="V201" t="s">
        <v>13965</v>
      </c>
      <c r="W201" s="3">
        <v>76.482805400000004</v>
      </c>
      <c r="X201" s="4">
        <v>4745873</v>
      </c>
      <c r="Y201" s="4" t="s">
        <v>27</v>
      </c>
      <c r="Z201" s="4" t="s">
        <v>19411</v>
      </c>
      <c r="AA201" s="4" t="e">
        <v>#N/A</v>
      </c>
      <c r="AB201" s="4" t="s">
        <v>47</v>
      </c>
      <c r="AC201" s="4" t="s">
        <v>18933</v>
      </c>
      <c r="AD201" s="4" t="s">
        <v>19344</v>
      </c>
      <c r="AE201" t="s">
        <v>19343</v>
      </c>
      <c r="AF201" s="8" t="s">
        <v>47</v>
      </c>
      <c r="AG201" s="8" t="s">
        <v>19344</v>
      </c>
    </row>
    <row r="202" spans="1:33" x14ac:dyDescent="0.25">
      <c r="A202">
        <v>331</v>
      </c>
      <c r="B202" t="s">
        <v>13969</v>
      </c>
      <c r="C202" t="s">
        <v>13970</v>
      </c>
      <c r="D202" t="s">
        <v>13214</v>
      </c>
      <c r="E202" t="s">
        <v>13215</v>
      </c>
      <c r="F202" t="s">
        <v>13216</v>
      </c>
      <c r="G202" t="s">
        <v>13171</v>
      </c>
      <c r="K202" t="s">
        <v>13216</v>
      </c>
      <c r="L202" t="s">
        <v>13971</v>
      </c>
      <c r="M202" t="s">
        <v>13969</v>
      </c>
      <c r="N202" t="s">
        <v>13972</v>
      </c>
      <c r="O202">
        <v>492828800</v>
      </c>
      <c r="P202">
        <v>200</v>
      </c>
      <c r="Q202">
        <v>337</v>
      </c>
      <c r="R202" t="s">
        <v>13157</v>
      </c>
      <c r="S202" t="s">
        <v>13158</v>
      </c>
      <c r="T202" t="s">
        <v>13159</v>
      </c>
      <c r="U202" t="s">
        <v>13203</v>
      </c>
      <c r="V202" t="s">
        <v>13969</v>
      </c>
      <c r="W202" s="3">
        <v>98.565759999999997</v>
      </c>
      <c r="X202" s="4">
        <v>4746068</v>
      </c>
      <c r="Y202" s="4" t="s">
        <v>27</v>
      </c>
      <c r="Z202" s="4" t="s">
        <v>19436</v>
      </c>
      <c r="AA202" s="4">
        <v>4</v>
      </c>
      <c r="AB202" s="4">
        <v>108</v>
      </c>
      <c r="AC202" s="4" t="s">
        <v>18933</v>
      </c>
      <c r="AD202" s="4" t="s">
        <v>19343</v>
      </c>
      <c r="AE202" t="s">
        <v>19343</v>
      </c>
      <c r="AF202" s="8" t="s">
        <v>47</v>
      </c>
      <c r="AG202" s="8" t="s">
        <v>19343</v>
      </c>
    </row>
    <row r="203" spans="1:33" x14ac:dyDescent="0.25">
      <c r="A203">
        <v>475</v>
      </c>
      <c r="B203" t="s">
        <v>13973</v>
      </c>
      <c r="C203" t="s">
        <v>13974</v>
      </c>
      <c r="L203" t="s">
        <v>13975</v>
      </c>
      <c r="M203" t="s">
        <v>13973</v>
      </c>
      <c r="N203" t="s">
        <v>13976</v>
      </c>
      <c r="O203">
        <v>462496200</v>
      </c>
      <c r="P203">
        <v>200</v>
      </c>
      <c r="Q203">
        <v>310</v>
      </c>
      <c r="R203" t="s">
        <v>13157</v>
      </c>
      <c r="S203" t="s">
        <v>13158</v>
      </c>
      <c r="T203" t="s">
        <v>13159</v>
      </c>
      <c r="U203" t="s">
        <v>13203</v>
      </c>
      <c r="V203" t="s">
        <v>13973</v>
      </c>
      <c r="W203" s="3">
        <v>92.49924</v>
      </c>
      <c r="X203" s="4">
        <v>4747065</v>
      </c>
      <c r="Y203" s="4" t="s">
        <v>27</v>
      </c>
      <c r="Z203" s="4" t="s">
        <v>19436</v>
      </c>
      <c r="AA203" s="4">
        <v>2</v>
      </c>
      <c r="AB203" s="4">
        <v>78</v>
      </c>
      <c r="AC203" s="4" t="s">
        <v>18936</v>
      </c>
      <c r="AD203" s="4" t="s">
        <v>19343</v>
      </c>
      <c r="AE203" t="s">
        <v>19343</v>
      </c>
      <c r="AF203" s="8" t="s">
        <v>47</v>
      </c>
      <c r="AG203" s="8" t="s">
        <v>19343</v>
      </c>
    </row>
    <row r="204" spans="1:33" x14ac:dyDescent="0.25">
      <c r="A204">
        <v>1282</v>
      </c>
      <c r="B204" t="s">
        <v>13977</v>
      </c>
      <c r="D204" s="5" t="s">
        <v>13978</v>
      </c>
      <c r="E204" t="s">
        <v>13392</v>
      </c>
      <c r="F204" t="s">
        <v>369</v>
      </c>
      <c r="G204" t="s">
        <v>13171</v>
      </c>
      <c r="H204" t="s">
        <v>40</v>
      </c>
      <c r="J204" t="s">
        <v>10272</v>
      </c>
      <c r="L204" t="s">
        <v>13979</v>
      </c>
      <c r="M204" t="s">
        <v>13977</v>
      </c>
      <c r="N204" t="s">
        <v>13980</v>
      </c>
      <c r="O204">
        <v>568895663</v>
      </c>
      <c r="P204">
        <v>480</v>
      </c>
      <c r="Q204">
        <v>333</v>
      </c>
      <c r="R204" t="s">
        <v>13157</v>
      </c>
      <c r="S204" t="s">
        <v>13158</v>
      </c>
      <c r="T204" t="s">
        <v>13159</v>
      </c>
      <c r="U204" t="s">
        <v>13166</v>
      </c>
      <c r="V204" t="s">
        <v>13977</v>
      </c>
      <c r="W204" s="3">
        <v>113.7791326</v>
      </c>
      <c r="X204" s="4">
        <v>4747272</v>
      </c>
      <c r="Y204" s="4" t="s">
        <v>27</v>
      </c>
      <c r="Z204" s="4" t="s">
        <v>19436</v>
      </c>
      <c r="AA204" s="4">
        <v>3</v>
      </c>
      <c r="AB204" s="4">
        <v>120</v>
      </c>
      <c r="AC204" s="4" t="s">
        <v>19225</v>
      </c>
      <c r="AD204" s="4" t="s">
        <v>19343</v>
      </c>
      <c r="AE204" t="s">
        <v>19343</v>
      </c>
      <c r="AF204" s="8" t="s">
        <v>47</v>
      </c>
      <c r="AG204" s="8" t="s">
        <v>19343</v>
      </c>
    </row>
    <row r="205" spans="1:33" x14ac:dyDescent="0.25">
      <c r="A205">
        <v>1571</v>
      </c>
      <c r="B205" t="s">
        <v>13981</v>
      </c>
      <c r="C205" t="s">
        <v>13982</v>
      </c>
      <c r="D205">
        <v>2014</v>
      </c>
      <c r="E205" t="s">
        <v>13983</v>
      </c>
      <c r="F205" t="s">
        <v>369</v>
      </c>
      <c r="G205" t="s">
        <v>13171</v>
      </c>
      <c r="H205" t="s">
        <v>13179</v>
      </c>
      <c r="J205" t="s">
        <v>13633</v>
      </c>
      <c r="L205" t="s">
        <v>13984</v>
      </c>
      <c r="M205" t="s">
        <v>13981</v>
      </c>
      <c r="N205" t="s">
        <v>13985</v>
      </c>
      <c r="O205">
        <v>1102533278</v>
      </c>
      <c r="P205">
        <v>276</v>
      </c>
      <c r="Q205">
        <v>494</v>
      </c>
      <c r="R205" t="s">
        <v>13157</v>
      </c>
      <c r="S205" t="s">
        <v>13158</v>
      </c>
      <c r="T205" t="s">
        <v>13159</v>
      </c>
      <c r="U205" t="s">
        <v>13160</v>
      </c>
      <c r="V205" t="s">
        <v>13981</v>
      </c>
      <c r="W205" s="3">
        <v>220.50665559999999</v>
      </c>
      <c r="X205" s="4">
        <v>4747498</v>
      </c>
      <c r="Y205" s="4" t="s">
        <v>27</v>
      </c>
      <c r="Z205" s="4" t="s">
        <v>19436</v>
      </c>
      <c r="AA205" s="4">
        <v>2</v>
      </c>
      <c r="AB205" s="4">
        <v>78</v>
      </c>
      <c r="AC205" s="4" t="s">
        <v>18955</v>
      </c>
      <c r="AD205" s="4" t="s">
        <v>19343</v>
      </c>
      <c r="AE205" t="s">
        <v>19343</v>
      </c>
      <c r="AF205" s="8" t="s">
        <v>47</v>
      </c>
      <c r="AG205" s="8" t="s">
        <v>19343</v>
      </c>
    </row>
    <row r="206" spans="1:33" x14ac:dyDescent="0.25">
      <c r="A206">
        <v>2153</v>
      </c>
      <c r="B206" t="s">
        <v>13986</v>
      </c>
      <c r="C206" t="s">
        <v>13987</v>
      </c>
      <c r="D206">
        <v>2018</v>
      </c>
      <c r="E206" t="s">
        <v>13869</v>
      </c>
      <c r="F206" t="s">
        <v>13333</v>
      </c>
      <c r="J206" t="s">
        <v>13334</v>
      </c>
      <c r="L206" t="s">
        <v>13988</v>
      </c>
      <c r="M206" t="s">
        <v>13986</v>
      </c>
      <c r="N206" t="s">
        <v>13989</v>
      </c>
      <c r="O206">
        <v>421938402</v>
      </c>
      <c r="P206">
        <v>428</v>
      </c>
      <c r="Q206">
        <v>271</v>
      </c>
      <c r="R206" t="s">
        <v>13157</v>
      </c>
      <c r="S206" t="s">
        <v>13158</v>
      </c>
      <c r="T206" t="s">
        <v>13159</v>
      </c>
      <c r="U206" t="s">
        <v>13166</v>
      </c>
      <c r="V206" t="s">
        <v>13986</v>
      </c>
      <c r="W206" s="3">
        <v>84.387680399999994</v>
      </c>
      <c r="X206" s="4">
        <v>4747826</v>
      </c>
      <c r="Y206" s="4" t="s">
        <v>27</v>
      </c>
      <c r="Z206" s="4" t="s">
        <v>19439</v>
      </c>
      <c r="AA206" s="4" t="e">
        <v>#N/A</v>
      </c>
      <c r="AB206" s="4" t="s">
        <v>47</v>
      </c>
      <c r="AC206" s="4" t="s">
        <v>40</v>
      </c>
      <c r="AD206" s="4" t="s">
        <v>19343</v>
      </c>
      <c r="AE206" t="s">
        <v>19343</v>
      </c>
      <c r="AF206" s="8" t="s">
        <v>47</v>
      </c>
      <c r="AG206" s="8" t="s">
        <v>19344</v>
      </c>
    </row>
    <row r="207" spans="1:33" x14ac:dyDescent="0.25">
      <c r="A207">
        <v>298</v>
      </c>
      <c r="B207" t="s">
        <v>13990</v>
      </c>
      <c r="C207" t="s">
        <v>13991</v>
      </c>
      <c r="D207" t="s">
        <v>13214</v>
      </c>
      <c r="E207" t="s">
        <v>13215</v>
      </c>
      <c r="F207" t="s">
        <v>13216</v>
      </c>
      <c r="G207" t="s">
        <v>13171</v>
      </c>
      <c r="K207" t="s">
        <v>13216</v>
      </c>
      <c r="L207" t="s">
        <v>13992</v>
      </c>
      <c r="M207" t="s">
        <v>13990</v>
      </c>
      <c r="N207" t="s">
        <v>13993</v>
      </c>
      <c r="O207">
        <v>589666000</v>
      </c>
      <c r="P207">
        <v>200</v>
      </c>
      <c r="Q207">
        <v>408</v>
      </c>
      <c r="R207" t="s">
        <v>13157</v>
      </c>
      <c r="S207" t="s">
        <v>13158</v>
      </c>
      <c r="T207" t="s">
        <v>13159</v>
      </c>
      <c r="U207" t="s">
        <v>13203</v>
      </c>
      <c r="V207" t="s">
        <v>13990</v>
      </c>
      <c r="W207" s="3">
        <v>117.9332</v>
      </c>
      <c r="X207" s="4">
        <v>4748029</v>
      </c>
      <c r="Y207" s="4" t="s">
        <v>27</v>
      </c>
      <c r="Z207" s="4" t="s">
        <v>19436</v>
      </c>
      <c r="AA207" s="4">
        <v>1</v>
      </c>
      <c r="AB207" s="4">
        <v>461</v>
      </c>
      <c r="AC207" s="4" t="s">
        <v>40</v>
      </c>
      <c r="AD207" s="4" t="s">
        <v>19343</v>
      </c>
      <c r="AE207" t="s">
        <v>19343</v>
      </c>
      <c r="AF207" s="8" t="s">
        <v>47</v>
      </c>
      <c r="AG207" s="8" t="s">
        <v>19344</v>
      </c>
    </row>
    <row r="208" spans="1:33" x14ac:dyDescent="0.25">
      <c r="A208">
        <v>168</v>
      </c>
      <c r="B208" t="s">
        <v>13994</v>
      </c>
      <c r="C208" t="s">
        <v>13269</v>
      </c>
      <c r="D208" s="5" t="s">
        <v>13995</v>
      </c>
      <c r="E208" t="s">
        <v>13271</v>
      </c>
      <c r="F208" t="s">
        <v>13859</v>
      </c>
      <c r="G208" t="s">
        <v>13171</v>
      </c>
      <c r="K208" t="s">
        <v>13854</v>
      </c>
      <c r="L208" t="s">
        <v>13996</v>
      </c>
      <c r="M208" t="s">
        <v>13994</v>
      </c>
      <c r="N208" t="s">
        <v>13997</v>
      </c>
      <c r="O208">
        <v>949087249</v>
      </c>
      <c r="P208">
        <v>483</v>
      </c>
      <c r="Q208">
        <v>496</v>
      </c>
      <c r="R208" t="s">
        <v>13157</v>
      </c>
      <c r="S208" t="s">
        <v>13158</v>
      </c>
      <c r="T208" t="s">
        <v>13159</v>
      </c>
      <c r="U208" t="s">
        <v>13166</v>
      </c>
      <c r="V208" t="s">
        <v>13994</v>
      </c>
      <c r="W208" s="3">
        <v>189.81744979999999</v>
      </c>
      <c r="X208" s="4">
        <v>4749951</v>
      </c>
      <c r="Y208" s="4" t="s">
        <v>27</v>
      </c>
      <c r="Z208" s="4" t="s">
        <v>19436</v>
      </c>
      <c r="AA208" s="4">
        <v>1</v>
      </c>
      <c r="AB208" s="4">
        <v>815</v>
      </c>
      <c r="AC208" s="4" t="s">
        <v>40</v>
      </c>
      <c r="AD208" s="4" t="s">
        <v>19343</v>
      </c>
      <c r="AE208" t="s">
        <v>19343</v>
      </c>
      <c r="AF208" s="8" t="s">
        <v>47</v>
      </c>
      <c r="AG208" s="8" t="s">
        <v>19344</v>
      </c>
    </row>
    <row r="209" spans="1:33" x14ac:dyDescent="0.25">
      <c r="A209">
        <v>1344</v>
      </c>
      <c r="B209" t="s">
        <v>13998</v>
      </c>
      <c r="D209">
        <v>2015</v>
      </c>
      <c r="E209" t="s">
        <v>13178</v>
      </c>
      <c r="F209" t="s">
        <v>13999</v>
      </c>
      <c r="G209" t="s">
        <v>13171</v>
      </c>
      <c r="H209" t="s">
        <v>14000</v>
      </c>
      <c r="J209" t="s">
        <v>13261</v>
      </c>
      <c r="L209" t="s">
        <v>14001</v>
      </c>
      <c r="M209" t="s">
        <v>13998</v>
      </c>
      <c r="N209" t="s">
        <v>14002</v>
      </c>
      <c r="O209">
        <v>374463250</v>
      </c>
      <c r="P209">
        <v>250</v>
      </c>
      <c r="Q209">
        <v>220</v>
      </c>
      <c r="R209" t="s">
        <v>13157</v>
      </c>
      <c r="S209" t="s">
        <v>13158</v>
      </c>
      <c r="T209" t="s">
        <v>13159</v>
      </c>
      <c r="U209" t="s">
        <v>13183</v>
      </c>
      <c r="V209" t="s">
        <v>13998</v>
      </c>
      <c r="W209" s="3">
        <v>74.892650000000003</v>
      </c>
      <c r="X209" s="4">
        <v>4749952</v>
      </c>
      <c r="Y209" s="4" t="s">
        <v>27</v>
      </c>
      <c r="Z209" s="4" t="s">
        <v>19423</v>
      </c>
      <c r="AA209" s="4" t="e">
        <v>#N/A</v>
      </c>
      <c r="AB209" s="4">
        <v>252</v>
      </c>
      <c r="AC209" s="4" t="s">
        <v>18931</v>
      </c>
      <c r="AD209" s="4" t="s">
        <v>19343</v>
      </c>
      <c r="AE209" t="s">
        <v>19343</v>
      </c>
      <c r="AF209" s="8" t="s">
        <v>47</v>
      </c>
      <c r="AG209" s="8" t="s">
        <v>19344</v>
      </c>
    </row>
    <row r="210" spans="1:33" x14ac:dyDescent="0.25">
      <c r="A210">
        <v>1746</v>
      </c>
      <c r="B210" t="s">
        <v>14003</v>
      </c>
      <c r="D210" s="5" t="s">
        <v>14004</v>
      </c>
      <c r="E210" t="s">
        <v>14005</v>
      </c>
      <c r="F210" t="s">
        <v>186</v>
      </c>
      <c r="G210" t="s">
        <v>13171</v>
      </c>
      <c r="H210" t="s">
        <v>14006</v>
      </c>
      <c r="J210" t="s">
        <v>14007</v>
      </c>
      <c r="L210" t="s">
        <v>14008</v>
      </c>
      <c r="M210" t="s">
        <v>14003</v>
      </c>
      <c r="N210" t="s">
        <v>14009</v>
      </c>
      <c r="O210">
        <v>374463250</v>
      </c>
      <c r="P210">
        <v>250</v>
      </c>
      <c r="Q210">
        <v>220</v>
      </c>
      <c r="R210" t="s">
        <v>13157</v>
      </c>
      <c r="S210" t="s">
        <v>13158</v>
      </c>
      <c r="T210" t="s">
        <v>13159</v>
      </c>
      <c r="U210" t="s">
        <v>13183</v>
      </c>
      <c r="V210" t="s">
        <v>14003</v>
      </c>
      <c r="W210" s="3">
        <v>74.892650000000003</v>
      </c>
      <c r="X210" s="4">
        <v>4749952</v>
      </c>
      <c r="Y210" s="4" t="s">
        <v>27</v>
      </c>
      <c r="Z210" s="4" t="s">
        <v>19423</v>
      </c>
      <c r="AA210" s="4" t="e">
        <v>#N/A</v>
      </c>
      <c r="AB210" s="4">
        <v>252</v>
      </c>
      <c r="AC210" s="4" t="s">
        <v>18931</v>
      </c>
      <c r="AD210" s="4" t="s">
        <v>19343</v>
      </c>
      <c r="AE210" t="s">
        <v>19343</v>
      </c>
      <c r="AF210" s="8" t="s">
        <v>47</v>
      </c>
      <c r="AG210" s="8" t="s">
        <v>19344</v>
      </c>
    </row>
    <row r="211" spans="1:33" x14ac:dyDescent="0.25">
      <c r="A211">
        <v>1306</v>
      </c>
      <c r="B211" t="s">
        <v>14010</v>
      </c>
      <c r="C211" t="s">
        <v>14011</v>
      </c>
      <c r="D211" s="5" t="s">
        <v>14012</v>
      </c>
      <c r="E211" t="s">
        <v>13198</v>
      </c>
      <c r="F211" t="s">
        <v>13199</v>
      </c>
      <c r="G211" t="s">
        <v>13171</v>
      </c>
      <c r="H211" t="s">
        <v>13199</v>
      </c>
      <c r="J211" t="s">
        <v>13200</v>
      </c>
      <c r="L211" t="s">
        <v>14013</v>
      </c>
      <c r="M211" t="s">
        <v>14010</v>
      </c>
      <c r="N211" t="s">
        <v>14014</v>
      </c>
      <c r="O211">
        <v>344591392</v>
      </c>
      <c r="P211">
        <v>550</v>
      </c>
      <c r="Q211">
        <v>215</v>
      </c>
      <c r="R211" t="s">
        <v>13157</v>
      </c>
      <c r="S211" t="s">
        <v>13158</v>
      </c>
      <c r="T211" t="s">
        <v>13159</v>
      </c>
      <c r="U211" t="s">
        <v>13166</v>
      </c>
      <c r="V211" t="s">
        <v>14010</v>
      </c>
      <c r="W211" s="3">
        <v>68.918278400000005</v>
      </c>
      <c r="X211" s="4">
        <v>4749959</v>
      </c>
      <c r="Y211" s="4" t="s">
        <v>27</v>
      </c>
      <c r="Z211" s="4" t="s">
        <v>19436</v>
      </c>
      <c r="AA211" s="4">
        <v>1</v>
      </c>
      <c r="AB211" s="4">
        <v>93</v>
      </c>
      <c r="AC211" s="4" t="s">
        <v>18933</v>
      </c>
      <c r="AD211" s="4" t="s">
        <v>19343</v>
      </c>
      <c r="AE211" t="s">
        <v>19343</v>
      </c>
      <c r="AF211" s="8" t="s">
        <v>19357</v>
      </c>
      <c r="AG211" s="8" t="s">
        <v>19344</v>
      </c>
    </row>
    <row r="212" spans="1:33" x14ac:dyDescent="0.25">
      <c r="A212">
        <v>160</v>
      </c>
      <c r="B212" t="s">
        <v>14015</v>
      </c>
      <c r="C212" t="s">
        <v>13269</v>
      </c>
      <c r="D212" s="5" t="s">
        <v>13962</v>
      </c>
      <c r="E212" t="s">
        <v>13271</v>
      </c>
      <c r="F212" t="s">
        <v>14016</v>
      </c>
      <c r="G212" t="s">
        <v>13171</v>
      </c>
      <c r="K212" t="s">
        <v>13854</v>
      </c>
      <c r="L212" t="s">
        <v>14017</v>
      </c>
      <c r="M212" t="s">
        <v>14015</v>
      </c>
      <c r="N212" t="s">
        <v>14018</v>
      </c>
      <c r="O212">
        <v>404791632</v>
      </c>
      <c r="P212">
        <v>554</v>
      </c>
      <c r="Q212">
        <v>260</v>
      </c>
      <c r="R212" t="s">
        <v>13157</v>
      </c>
      <c r="S212" t="s">
        <v>13158</v>
      </c>
      <c r="T212" t="s">
        <v>13159</v>
      </c>
      <c r="U212" t="s">
        <v>13166</v>
      </c>
      <c r="V212" t="s">
        <v>14015</v>
      </c>
      <c r="W212" s="3">
        <v>80.958326400000004</v>
      </c>
      <c r="X212" s="4">
        <v>4750045</v>
      </c>
      <c r="Y212" s="4" t="s">
        <v>27</v>
      </c>
      <c r="Z212" s="4" t="s">
        <v>19436</v>
      </c>
      <c r="AA212" s="4">
        <v>1</v>
      </c>
      <c r="AB212" s="4">
        <v>815</v>
      </c>
      <c r="AC212" s="4" t="s">
        <v>40</v>
      </c>
      <c r="AD212" s="4" t="s">
        <v>19343</v>
      </c>
      <c r="AE212" t="s">
        <v>19343</v>
      </c>
      <c r="AF212" s="8" t="s">
        <v>47</v>
      </c>
      <c r="AG212" s="8" t="s">
        <v>19344</v>
      </c>
    </row>
    <row r="213" spans="1:33" x14ac:dyDescent="0.25">
      <c r="A213">
        <v>184</v>
      </c>
      <c r="B213" t="s">
        <v>14019</v>
      </c>
      <c r="C213" t="s">
        <v>13269</v>
      </c>
      <c r="D213" s="5" t="s">
        <v>14020</v>
      </c>
      <c r="E213" t="s">
        <v>13271</v>
      </c>
      <c r="F213" t="s">
        <v>13859</v>
      </c>
      <c r="G213" t="s">
        <v>13171</v>
      </c>
      <c r="K213" t="s">
        <v>13854</v>
      </c>
      <c r="L213" t="s">
        <v>14021</v>
      </c>
      <c r="M213" t="s">
        <v>14019</v>
      </c>
      <c r="N213" t="s">
        <v>14022</v>
      </c>
      <c r="O213">
        <v>327056967</v>
      </c>
      <c r="P213">
        <v>539</v>
      </c>
      <c r="Q213">
        <v>207</v>
      </c>
      <c r="R213" t="s">
        <v>13157</v>
      </c>
      <c r="S213" t="s">
        <v>13158</v>
      </c>
      <c r="T213" t="s">
        <v>13159</v>
      </c>
      <c r="U213" t="s">
        <v>13166</v>
      </c>
      <c r="V213" t="s">
        <v>14019</v>
      </c>
      <c r="W213" s="3">
        <v>65.411393399999994</v>
      </c>
      <c r="X213" s="4">
        <v>4750726</v>
      </c>
      <c r="Y213" s="4" t="s">
        <v>27</v>
      </c>
      <c r="Z213" s="4" t="s">
        <v>19436</v>
      </c>
      <c r="AA213" s="4">
        <v>1</v>
      </c>
      <c r="AB213" s="4">
        <v>815</v>
      </c>
      <c r="AC213" s="4" t="s">
        <v>40</v>
      </c>
      <c r="AD213" s="4" t="s">
        <v>19343</v>
      </c>
      <c r="AE213" t="s">
        <v>19343</v>
      </c>
      <c r="AF213" s="8" t="s">
        <v>47</v>
      </c>
      <c r="AG213" s="8" t="s">
        <v>19344</v>
      </c>
    </row>
    <row r="214" spans="1:33" x14ac:dyDescent="0.25">
      <c r="A214">
        <v>382</v>
      </c>
      <c r="B214" t="s">
        <v>14023</v>
      </c>
      <c r="C214" t="s">
        <v>14024</v>
      </c>
      <c r="D214" t="s">
        <v>13214</v>
      </c>
      <c r="E214" t="s">
        <v>13215</v>
      </c>
      <c r="F214" t="s">
        <v>13216</v>
      </c>
      <c r="G214" t="s">
        <v>13171</v>
      </c>
      <c r="K214" t="s">
        <v>13216</v>
      </c>
      <c r="L214" t="s">
        <v>14025</v>
      </c>
      <c r="M214" t="s">
        <v>14023</v>
      </c>
      <c r="N214" t="s">
        <v>14026</v>
      </c>
      <c r="O214">
        <v>422251800</v>
      </c>
      <c r="P214">
        <v>200</v>
      </c>
      <c r="Q214">
        <v>288</v>
      </c>
      <c r="R214" t="s">
        <v>13157</v>
      </c>
      <c r="S214" t="s">
        <v>13158</v>
      </c>
      <c r="T214" t="s">
        <v>13159</v>
      </c>
      <c r="U214" t="s">
        <v>13203</v>
      </c>
      <c r="V214" t="s">
        <v>14023</v>
      </c>
      <c r="W214" s="3">
        <v>84.450360000000003</v>
      </c>
      <c r="X214" s="4">
        <v>4750861</v>
      </c>
      <c r="Y214" s="4" t="s">
        <v>27</v>
      </c>
      <c r="Z214" s="4" t="s">
        <v>19436</v>
      </c>
      <c r="AA214" s="4">
        <v>1</v>
      </c>
      <c r="AB214" s="4">
        <v>45</v>
      </c>
      <c r="AC214" s="4" t="s">
        <v>18933</v>
      </c>
      <c r="AD214" s="4" t="s">
        <v>19343</v>
      </c>
      <c r="AE214" t="s">
        <v>19343</v>
      </c>
      <c r="AF214" s="8" t="s">
        <v>47</v>
      </c>
      <c r="AG214" s="8" t="s">
        <v>19344</v>
      </c>
    </row>
    <row r="215" spans="1:33" x14ac:dyDescent="0.25">
      <c r="A215">
        <v>170</v>
      </c>
      <c r="B215" t="s">
        <v>14027</v>
      </c>
      <c r="C215" t="s">
        <v>13269</v>
      </c>
      <c r="D215" s="5" t="s">
        <v>13853</v>
      </c>
      <c r="E215" t="s">
        <v>13271</v>
      </c>
      <c r="F215" t="s">
        <v>13859</v>
      </c>
      <c r="G215" t="s">
        <v>13171</v>
      </c>
      <c r="K215" t="s">
        <v>13854</v>
      </c>
      <c r="L215" t="s">
        <v>14028</v>
      </c>
      <c r="M215" t="s">
        <v>14027</v>
      </c>
      <c r="N215" t="s">
        <v>14029</v>
      </c>
      <c r="O215">
        <v>200445638</v>
      </c>
      <c r="P215">
        <v>530</v>
      </c>
      <c r="Q215">
        <v>120</v>
      </c>
      <c r="R215" t="s">
        <v>13157</v>
      </c>
      <c r="S215" t="s">
        <v>13158</v>
      </c>
      <c r="T215" t="s">
        <v>13159</v>
      </c>
      <c r="U215" t="s">
        <v>13166</v>
      </c>
      <c r="V215" t="s">
        <v>14027</v>
      </c>
      <c r="W215" s="3">
        <v>40.089127599999998</v>
      </c>
      <c r="X215" s="4">
        <v>4750862</v>
      </c>
      <c r="Y215" s="4" t="s">
        <v>27</v>
      </c>
      <c r="Z215" s="4" t="s">
        <v>19436</v>
      </c>
      <c r="AA215" s="4">
        <v>1</v>
      </c>
      <c r="AB215" s="4">
        <v>815</v>
      </c>
      <c r="AC215" s="4" t="s">
        <v>40</v>
      </c>
      <c r="AD215" s="4" t="s">
        <v>19343</v>
      </c>
      <c r="AE215" t="s">
        <v>19343</v>
      </c>
      <c r="AF215" s="8" t="s">
        <v>47</v>
      </c>
      <c r="AG215" s="8" t="s">
        <v>19344</v>
      </c>
    </row>
    <row r="216" spans="1:33" x14ac:dyDescent="0.25">
      <c r="A216">
        <v>162</v>
      </c>
      <c r="B216" t="s">
        <v>14030</v>
      </c>
      <c r="C216" t="s">
        <v>13269</v>
      </c>
      <c r="D216" s="5" t="s">
        <v>13962</v>
      </c>
      <c r="E216" t="s">
        <v>13271</v>
      </c>
      <c r="F216" t="s">
        <v>13859</v>
      </c>
      <c r="G216" t="s">
        <v>13171</v>
      </c>
      <c r="K216" t="s">
        <v>13854</v>
      </c>
      <c r="L216" t="s">
        <v>14031</v>
      </c>
      <c r="M216" t="s">
        <v>14030</v>
      </c>
      <c r="N216" t="s">
        <v>14032</v>
      </c>
      <c r="O216">
        <v>261316049</v>
      </c>
      <c r="P216">
        <v>520</v>
      </c>
      <c r="Q216">
        <v>156</v>
      </c>
      <c r="R216" t="s">
        <v>13157</v>
      </c>
      <c r="S216" t="s">
        <v>13158</v>
      </c>
      <c r="T216" t="s">
        <v>13159</v>
      </c>
      <c r="U216" t="s">
        <v>13166</v>
      </c>
      <c r="V216" t="s">
        <v>14030</v>
      </c>
      <c r="W216" s="3">
        <v>52.263209799999998</v>
      </c>
      <c r="X216" s="4">
        <v>4751710</v>
      </c>
      <c r="Y216" s="4" t="s">
        <v>27</v>
      </c>
      <c r="Z216" s="4" t="s">
        <v>19436</v>
      </c>
      <c r="AA216" s="4">
        <v>1</v>
      </c>
      <c r="AB216" s="4">
        <v>815</v>
      </c>
      <c r="AC216" s="4" t="s">
        <v>40</v>
      </c>
      <c r="AD216" s="4" t="s">
        <v>19343</v>
      </c>
      <c r="AE216" t="s">
        <v>19343</v>
      </c>
      <c r="AF216" s="8" t="s">
        <v>47</v>
      </c>
      <c r="AG216" s="8" t="s">
        <v>19344</v>
      </c>
    </row>
    <row r="217" spans="1:33" x14ac:dyDescent="0.25">
      <c r="A217">
        <v>8</v>
      </c>
      <c r="B217" t="s">
        <v>14033</v>
      </c>
      <c r="L217" t="s">
        <v>14034</v>
      </c>
      <c r="M217" t="s">
        <v>14033</v>
      </c>
      <c r="N217" t="s">
        <v>14035</v>
      </c>
      <c r="O217">
        <v>1033331600</v>
      </c>
      <c r="P217">
        <v>200</v>
      </c>
      <c r="Q217">
        <v>640</v>
      </c>
      <c r="R217" t="s">
        <v>13157</v>
      </c>
      <c r="S217" t="s">
        <v>13158</v>
      </c>
      <c r="T217" t="s">
        <v>13159</v>
      </c>
      <c r="U217" t="s">
        <v>13203</v>
      </c>
      <c r="V217" t="s">
        <v>14033</v>
      </c>
      <c r="W217" s="3">
        <v>206.66632000000001</v>
      </c>
      <c r="X217" s="4">
        <v>4752287</v>
      </c>
      <c r="Y217" s="4" t="s">
        <v>27</v>
      </c>
      <c r="Z217" s="4" t="s">
        <v>19438</v>
      </c>
      <c r="AA217" s="4" t="e">
        <v>#N/A</v>
      </c>
      <c r="AB217" s="4" t="s">
        <v>47</v>
      </c>
      <c r="AC217" s="4" t="s">
        <v>40</v>
      </c>
      <c r="AD217" s="4" t="s">
        <v>19343</v>
      </c>
      <c r="AE217" t="s">
        <v>19343</v>
      </c>
      <c r="AF217" s="8" t="s">
        <v>47</v>
      </c>
      <c r="AG217" s="8" t="s">
        <v>19344</v>
      </c>
    </row>
    <row r="218" spans="1:33" x14ac:dyDescent="0.25">
      <c r="A218">
        <v>2177</v>
      </c>
      <c r="B218" t="s">
        <v>14036</v>
      </c>
      <c r="C218" t="s">
        <v>14037</v>
      </c>
      <c r="D218">
        <v>2019</v>
      </c>
      <c r="E218" t="s">
        <v>13869</v>
      </c>
      <c r="F218" t="s">
        <v>13333</v>
      </c>
      <c r="J218" t="s">
        <v>13334</v>
      </c>
      <c r="L218" t="s">
        <v>14038</v>
      </c>
      <c r="M218" t="s">
        <v>14036</v>
      </c>
      <c r="N218" t="s">
        <v>14039</v>
      </c>
      <c r="O218">
        <v>478408100</v>
      </c>
      <c r="P218">
        <v>526</v>
      </c>
      <c r="Q218">
        <v>273</v>
      </c>
      <c r="R218" t="s">
        <v>13157</v>
      </c>
      <c r="S218" t="s">
        <v>13158</v>
      </c>
      <c r="T218" t="s">
        <v>13159</v>
      </c>
      <c r="U218" t="s">
        <v>13166</v>
      </c>
      <c r="V218" t="s">
        <v>14036</v>
      </c>
      <c r="W218" s="3">
        <v>95.681619999999995</v>
      </c>
      <c r="X218" s="4">
        <v>4753498</v>
      </c>
      <c r="Y218" s="4" t="s">
        <v>27</v>
      </c>
      <c r="Z218" s="4" t="s">
        <v>19438</v>
      </c>
      <c r="AA218" s="4" t="e">
        <v>#N/A</v>
      </c>
      <c r="AB218" s="4" t="s">
        <v>47</v>
      </c>
      <c r="AC218" s="4" t="s">
        <v>18936</v>
      </c>
      <c r="AD218" s="4" t="s">
        <v>19343</v>
      </c>
      <c r="AE218" t="s">
        <v>19343</v>
      </c>
      <c r="AF218" s="8" t="s">
        <v>47</v>
      </c>
      <c r="AG218" s="8" t="s">
        <v>19344</v>
      </c>
    </row>
    <row r="219" spans="1:33" x14ac:dyDescent="0.25">
      <c r="A219">
        <v>51</v>
      </c>
      <c r="B219" t="s">
        <v>14040</v>
      </c>
      <c r="M219" t="s">
        <v>14040</v>
      </c>
      <c r="N219" t="s">
        <v>14041</v>
      </c>
      <c r="O219">
        <v>1241140272</v>
      </c>
      <c r="P219">
        <v>302</v>
      </c>
      <c r="Q219">
        <v>495</v>
      </c>
      <c r="R219" t="s">
        <v>13157</v>
      </c>
      <c r="S219" t="s">
        <v>13158</v>
      </c>
      <c r="T219" t="s">
        <v>13159</v>
      </c>
      <c r="U219" t="s">
        <v>13166</v>
      </c>
      <c r="V219" t="s">
        <v>14040</v>
      </c>
      <c r="W219" s="3">
        <v>248.22805439999999</v>
      </c>
      <c r="X219" s="4">
        <v>4753689</v>
      </c>
      <c r="Y219" s="4" t="s">
        <v>27</v>
      </c>
      <c r="Z219" s="4" t="s">
        <v>19436</v>
      </c>
      <c r="AA219" s="4">
        <v>3</v>
      </c>
      <c r="AB219" s="4">
        <v>171</v>
      </c>
      <c r="AC219" s="4" t="s">
        <v>19132</v>
      </c>
      <c r="AD219" s="4" t="s">
        <v>19343</v>
      </c>
      <c r="AE219" t="s">
        <v>19343</v>
      </c>
      <c r="AF219" s="8" t="s">
        <v>19375</v>
      </c>
      <c r="AG219" s="8" t="s">
        <v>19343</v>
      </c>
    </row>
    <row r="220" spans="1:33" x14ac:dyDescent="0.25">
      <c r="A220">
        <v>2149</v>
      </c>
      <c r="B220" t="s">
        <v>14042</v>
      </c>
      <c r="C220" t="s">
        <v>14043</v>
      </c>
      <c r="D220" t="s">
        <v>14044</v>
      </c>
      <c r="E220" t="s">
        <v>14045</v>
      </c>
      <c r="F220" t="s">
        <v>2475</v>
      </c>
      <c r="G220" t="s">
        <v>13171</v>
      </c>
      <c r="H220" t="s">
        <v>248</v>
      </c>
      <c r="J220" t="s">
        <v>14046</v>
      </c>
      <c r="L220" t="s">
        <v>14047</v>
      </c>
      <c r="M220" t="s">
        <v>14042</v>
      </c>
      <c r="N220" t="s">
        <v>14048</v>
      </c>
      <c r="O220">
        <v>1206047822</v>
      </c>
      <c r="P220">
        <v>293</v>
      </c>
      <c r="Q220">
        <v>568</v>
      </c>
      <c r="R220" t="s">
        <v>13157</v>
      </c>
      <c r="S220" t="s">
        <v>13158</v>
      </c>
      <c r="T220" t="s">
        <v>13159</v>
      </c>
      <c r="U220" t="s">
        <v>13543</v>
      </c>
      <c r="V220" t="s">
        <v>14042</v>
      </c>
      <c r="W220" s="3">
        <v>241.2095644</v>
      </c>
      <c r="X220" s="4">
        <v>4753791</v>
      </c>
      <c r="Y220" s="4" t="s">
        <v>27</v>
      </c>
      <c r="Z220" s="4" t="s">
        <v>19436</v>
      </c>
      <c r="AA220" s="4">
        <v>4</v>
      </c>
      <c r="AB220" s="4">
        <v>108</v>
      </c>
      <c r="AC220" s="4" t="s">
        <v>18930</v>
      </c>
      <c r="AD220" s="4" t="s">
        <v>19343</v>
      </c>
      <c r="AE220" t="s">
        <v>19343</v>
      </c>
      <c r="AF220" s="8" t="s">
        <v>47</v>
      </c>
      <c r="AG220" s="8" t="s">
        <v>19343</v>
      </c>
    </row>
    <row r="221" spans="1:33" x14ac:dyDescent="0.25">
      <c r="A221">
        <v>276</v>
      </c>
      <c r="B221" t="s">
        <v>14049</v>
      </c>
      <c r="C221" t="s">
        <v>14050</v>
      </c>
      <c r="D221" t="s">
        <v>13214</v>
      </c>
      <c r="E221" t="s">
        <v>13215</v>
      </c>
      <c r="F221" t="s">
        <v>13216</v>
      </c>
      <c r="G221" t="s">
        <v>13171</v>
      </c>
      <c r="K221" t="s">
        <v>13216</v>
      </c>
      <c r="L221" t="s">
        <v>14051</v>
      </c>
      <c r="M221" t="s">
        <v>14049</v>
      </c>
      <c r="N221" t="s">
        <v>14052</v>
      </c>
      <c r="O221">
        <v>449500400</v>
      </c>
      <c r="P221">
        <v>200</v>
      </c>
      <c r="Q221">
        <v>307</v>
      </c>
      <c r="R221" t="s">
        <v>13157</v>
      </c>
      <c r="S221" t="s">
        <v>13158</v>
      </c>
      <c r="T221" t="s">
        <v>13159</v>
      </c>
      <c r="U221" t="s">
        <v>13203</v>
      </c>
      <c r="V221" t="s">
        <v>14049</v>
      </c>
      <c r="W221" s="3">
        <v>89.900080000000003</v>
      </c>
      <c r="X221" s="4">
        <v>4754345</v>
      </c>
      <c r="Y221" s="4" t="s">
        <v>27</v>
      </c>
      <c r="Z221" s="4" t="s">
        <v>19436</v>
      </c>
      <c r="AA221" s="4">
        <v>1</v>
      </c>
      <c r="AB221" s="4">
        <v>335</v>
      </c>
      <c r="AC221" s="4" t="s">
        <v>40</v>
      </c>
      <c r="AD221" s="4" t="s">
        <v>19343</v>
      </c>
      <c r="AE221" t="s">
        <v>19343</v>
      </c>
      <c r="AF221" s="8" t="s">
        <v>47</v>
      </c>
      <c r="AG221" s="8" t="s">
        <v>19344</v>
      </c>
    </row>
    <row r="222" spans="1:33" x14ac:dyDescent="0.25">
      <c r="A222">
        <v>327</v>
      </c>
      <c r="B222" t="s">
        <v>14053</v>
      </c>
      <c r="C222" t="s">
        <v>14054</v>
      </c>
      <c r="D222" t="s">
        <v>13214</v>
      </c>
      <c r="E222" t="s">
        <v>13215</v>
      </c>
      <c r="F222" t="s">
        <v>13216</v>
      </c>
      <c r="G222" t="s">
        <v>13171</v>
      </c>
      <c r="K222" t="s">
        <v>13216</v>
      </c>
      <c r="L222" t="s">
        <v>14055</v>
      </c>
      <c r="M222" t="s">
        <v>14053</v>
      </c>
      <c r="N222" t="s">
        <v>14056</v>
      </c>
      <c r="O222">
        <v>448461800</v>
      </c>
      <c r="P222">
        <v>200</v>
      </c>
      <c r="Q222">
        <v>305</v>
      </c>
      <c r="R222" t="s">
        <v>13157</v>
      </c>
      <c r="S222" t="s">
        <v>13158</v>
      </c>
      <c r="T222" t="s">
        <v>13159</v>
      </c>
      <c r="U222" t="s">
        <v>13203</v>
      </c>
      <c r="V222" t="s">
        <v>14053</v>
      </c>
      <c r="W222" s="3">
        <v>89.692359999999994</v>
      </c>
      <c r="X222" s="4">
        <v>4754876</v>
      </c>
      <c r="Y222" s="4" t="s">
        <v>27</v>
      </c>
      <c r="Z222" s="4" t="s">
        <v>19436</v>
      </c>
      <c r="AA222" s="4">
        <v>2</v>
      </c>
      <c r="AB222" s="4">
        <v>97</v>
      </c>
      <c r="AC222" s="4" t="s">
        <v>40</v>
      </c>
      <c r="AD222" s="4" t="s">
        <v>19343</v>
      </c>
      <c r="AE222" t="s">
        <v>19343</v>
      </c>
      <c r="AF222" s="8" t="s">
        <v>47</v>
      </c>
      <c r="AG222" s="8" t="s">
        <v>19343</v>
      </c>
    </row>
    <row r="223" spans="1:33" x14ac:dyDescent="0.25">
      <c r="A223">
        <v>161</v>
      </c>
      <c r="B223" t="s">
        <v>14057</v>
      </c>
      <c r="C223" t="s">
        <v>13269</v>
      </c>
      <c r="D223" s="5" t="s">
        <v>13853</v>
      </c>
      <c r="E223" t="s">
        <v>13271</v>
      </c>
      <c r="F223" t="s">
        <v>14016</v>
      </c>
      <c r="G223" t="s">
        <v>13171</v>
      </c>
      <c r="K223" t="s">
        <v>13854</v>
      </c>
      <c r="L223" t="s">
        <v>14058</v>
      </c>
      <c r="M223" t="s">
        <v>14057</v>
      </c>
      <c r="N223" t="s">
        <v>14059</v>
      </c>
      <c r="O223">
        <v>285682159</v>
      </c>
      <c r="P223">
        <v>551</v>
      </c>
      <c r="Q223">
        <v>180</v>
      </c>
      <c r="R223" t="s">
        <v>13157</v>
      </c>
      <c r="S223" t="s">
        <v>13158</v>
      </c>
      <c r="T223" t="s">
        <v>13159</v>
      </c>
      <c r="U223" t="s">
        <v>13166</v>
      </c>
      <c r="V223" t="s">
        <v>14057</v>
      </c>
      <c r="W223" s="3">
        <v>57.136431799999997</v>
      </c>
      <c r="X223" s="4">
        <v>4754936</v>
      </c>
      <c r="Y223" s="4" t="s">
        <v>27</v>
      </c>
      <c r="Z223" s="4" t="s">
        <v>19436</v>
      </c>
      <c r="AA223" s="4">
        <v>1</v>
      </c>
      <c r="AB223" s="4">
        <v>815</v>
      </c>
      <c r="AC223" s="4" t="s">
        <v>40</v>
      </c>
      <c r="AD223" s="4" t="s">
        <v>19343</v>
      </c>
      <c r="AE223" t="s">
        <v>19343</v>
      </c>
      <c r="AF223" s="8" t="s">
        <v>47</v>
      </c>
      <c r="AG223" s="8" t="s">
        <v>19344</v>
      </c>
    </row>
    <row r="224" spans="1:33" x14ac:dyDescent="0.25">
      <c r="A224">
        <v>123</v>
      </c>
      <c r="B224" t="s">
        <v>14060</v>
      </c>
      <c r="L224" t="s">
        <v>14061</v>
      </c>
      <c r="M224" t="s">
        <v>14060</v>
      </c>
      <c r="N224" t="s">
        <v>14062</v>
      </c>
      <c r="O224">
        <v>262531620</v>
      </c>
      <c r="P224">
        <v>302</v>
      </c>
      <c r="Q224">
        <v>113</v>
      </c>
      <c r="R224" t="s">
        <v>13157</v>
      </c>
      <c r="S224" t="s">
        <v>13158</v>
      </c>
      <c r="T224" t="s">
        <v>13159</v>
      </c>
      <c r="U224" t="s">
        <v>13242</v>
      </c>
      <c r="V224" t="s">
        <v>14060</v>
      </c>
      <c r="W224" s="3">
        <v>52.506323999999999</v>
      </c>
      <c r="X224" s="4">
        <v>4755194</v>
      </c>
      <c r="Y224" s="4" t="s">
        <v>27</v>
      </c>
      <c r="Z224" s="4" t="s">
        <v>19436</v>
      </c>
      <c r="AA224" s="4">
        <v>2</v>
      </c>
      <c r="AB224" s="4">
        <v>1148</v>
      </c>
      <c r="AC224" s="4" t="s">
        <v>40</v>
      </c>
      <c r="AD224" s="4" t="s">
        <v>19343</v>
      </c>
      <c r="AE224" t="s">
        <v>19343</v>
      </c>
      <c r="AF224" s="8" t="s">
        <v>47</v>
      </c>
      <c r="AG224" s="8" t="s">
        <v>19343</v>
      </c>
    </row>
    <row r="225" spans="1:33" x14ac:dyDescent="0.25">
      <c r="A225">
        <v>247</v>
      </c>
      <c r="B225" t="s">
        <v>14063</v>
      </c>
      <c r="C225" t="s">
        <v>14064</v>
      </c>
      <c r="D225">
        <v>2009</v>
      </c>
      <c r="E225" t="s">
        <v>13215</v>
      </c>
      <c r="G225" t="s">
        <v>13171</v>
      </c>
      <c r="L225" t="s">
        <v>14065</v>
      </c>
      <c r="M225" t="s">
        <v>14063</v>
      </c>
      <c r="N225" t="s">
        <v>14066</v>
      </c>
      <c r="O225">
        <v>289007100</v>
      </c>
      <c r="P225">
        <v>300</v>
      </c>
      <c r="Q225">
        <v>192</v>
      </c>
      <c r="R225" t="s">
        <v>13157</v>
      </c>
      <c r="S225" t="s">
        <v>13158</v>
      </c>
      <c r="T225" t="s">
        <v>13159</v>
      </c>
      <c r="U225" t="s">
        <v>13166</v>
      </c>
      <c r="V225" t="s">
        <v>14063</v>
      </c>
      <c r="W225" s="3">
        <v>57.80142</v>
      </c>
      <c r="X225" s="4">
        <v>4755734</v>
      </c>
      <c r="Y225" s="4" t="s">
        <v>27</v>
      </c>
      <c r="Z225" s="4" t="s">
        <v>19436</v>
      </c>
      <c r="AA225" s="4">
        <v>4</v>
      </c>
      <c r="AB225" s="4">
        <v>94</v>
      </c>
      <c r="AC225" s="4" t="s">
        <v>40</v>
      </c>
      <c r="AD225" s="4" t="s">
        <v>19343</v>
      </c>
      <c r="AE225" t="s">
        <v>19343</v>
      </c>
      <c r="AF225" s="8" t="s">
        <v>19370</v>
      </c>
      <c r="AG225" s="8" t="s">
        <v>19344</v>
      </c>
    </row>
    <row r="226" spans="1:33" x14ac:dyDescent="0.25">
      <c r="A226">
        <v>56</v>
      </c>
      <c r="B226" t="s">
        <v>14067</v>
      </c>
      <c r="M226" t="s">
        <v>14067</v>
      </c>
      <c r="N226" t="s">
        <v>14068</v>
      </c>
      <c r="O226">
        <v>1300726986</v>
      </c>
      <c r="P226">
        <v>302</v>
      </c>
      <c r="Q226">
        <v>516</v>
      </c>
      <c r="R226" t="s">
        <v>13157</v>
      </c>
      <c r="S226" t="s">
        <v>13158</v>
      </c>
      <c r="T226" t="s">
        <v>13159</v>
      </c>
      <c r="U226" t="s">
        <v>13166</v>
      </c>
      <c r="V226" t="s">
        <v>14067</v>
      </c>
      <c r="W226" s="3">
        <v>260.14539719999999</v>
      </c>
      <c r="X226" s="4">
        <v>4755994</v>
      </c>
      <c r="Y226" s="4" t="s">
        <v>27</v>
      </c>
      <c r="Z226" s="4" t="s">
        <v>19436</v>
      </c>
      <c r="AA226" s="4">
        <v>3</v>
      </c>
      <c r="AB226" s="4">
        <v>171</v>
      </c>
      <c r="AC226" s="4" t="s">
        <v>19132</v>
      </c>
      <c r="AD226" s="4" t="s">
        <v>19343</v>
      </c>
      <c r="AE226" t="s">
        <v>19343</v>
      </c>
      <c r="AF226" s="8" t="s">
        <v>19375</v>
      </c>
      <c r="AG226" s="8" t="s">
        <v>19343</v>
      </c>
    </row>
    <row r="227" spans="1:33" x14ac:dyDescent="0.25">
      <c r="A227">
        <v>125</v>
      </c>
      <c r="B227" t="s">
        <v>14069</v>
      </c>
      <c r="L227" t="s">
        <v>14070</v>
      </c>
      <c r="M227" t="s">
        <v>14069</v>
      </c>
      <c r="N227" t="s">
        <v>14071</v>
      </c>
      <c r="O227">
        <v>270890376</v>
      </c>
      <c r="P227">
        <v>302</v>
      </c>
      <c r="Q227">
        <v>117</v>
      </c>
      <c r="R227" t="s">
        <v>13157</v>
      </c>
      <c r="S227" t="s">
        <v>13158</v>
      </c>
      <c r="T227" t="s">
        <v>13159</v>
      </c>
      <c r="U227" t="s">
        <v>13242</v>
      </c>
      <c r="V227" t="s">
        <v>14069</v>
      </c>
      <c r="W227" s="3">
        <v>54.178075200000002</v>
      </c>
      <c r="X227" s="4">
        <v>4756630</v>
      </c>
      <c r="Y227" s="4" t="s">
        <v>27</v>
      </c>
      <c r="Z227" s="4" t="s">
        <v>19436</v>
      </c>
      <c r="AA227" s="4">
        <v>2</v>
      </c>
      <c r="AB227" s="4">
        <v>1148</v>
      </c>
      <c r="AC227" s="4" t="s">
        <v>40</v>
      </c>
      <c r="AD227" s="4" t="s">
        <v>19343</v>
      </c>
      <c r="AE227" t="s">
        <v>19343</v>
      </c>
      <c r="AF227" s="8" t="s">
        <v>47</v>
      </c>
      <c r="AG227" s="8" t="s">
        <v>19343</v>
      </c>
    </row>
    <row r="228" spans="1:33" x14ac:dyDescent="0.25">
      <c r="A228">
        <v>591</v>
      </c>
      <c r="B228" t="s">
        <v>14072</v>
      </c>
      <c r="L228" t="s">
        <v>14073</v>
      </c>
      <c r="M228" t="s">
        <v>14072</v>
      </c>
      <c r="N228" t="s">
        <v>14074</v>
      </c>
      <c r="O228">
        <v>250045000</v>
      </c>
      <c r="P228">
        <v>250</v>
      </c>
      <c r="Q228">
        <v>74</v>
      </c>
      <c r="R228" t="s">
        <v>13157</v>
      </c>
      <c r="S228" t="s">
        <v>13158</v>
      </c>
      <c r="T228" t="s">
        <v>13159</v>
      </c>
      <c r="U228" t="s">
        <v>13203</v>
      </c>
      <c r="V228" t="s">
        <v>14072</v>
      </c>
      <c r="W228" s="3">
        <v>50.009</v>
      </c>
      <c r="X228" s="4">
        <v>4756922</v>
      </c>
      <c r="Y228" s="4" t="s">
        <v>27</v>
      </c>
      <c r="Z228" s="4" t="s">
        <v>19436</v>
      </c>
      <c r="AA228" s="4">
        <v>3</v>
      </c>
      <c r="AB228" s="4">
        <v>171</v>
      </c>
      <c r="AC228" s="4" t="s">
        <v>18933</v>
      </c>
      <c r="AD228" s="4" t="s">
        <v>19343</v>
      </c>
      <c r="AE228" t="s">
        <v>19343</v>
      </c>
      <c r="AF228" s="8" t="s">
        <v>47</v>
      </c>
      <c r="AG228" s="8" t="s">
        <v>19343</v>
      </c>
    </row>
    <row r="229" spans="1:33" x14ac:dyDescent="0.25">
      <c r="A229">
        <v>594</v>
      </c>
      <c r="B229" t="s">
        <v>14075</v>
      </c>
      <c r="L229" t="s">
        <v>14076</v>
      </c>
      <c r="M229" t="s">
        <v>14075</v>
      </c>
      <c r="N229" t="s">
        <v>14077</v>
      </c>
      <c r="O229">
        <v>249025000</v>
      </c>
      <c r="P229">
        <v>250</v>
      </c>
      <c r="Q229">
        <v>73</v>
      </c>
      <c r="R229" t="s">
        <v>13157</v>
      </c>
      <c r="S229" t="s">
        <v>13158</v>
      </c>
      <c r="T229" t="s">
        <v>13159</v>
      </c>
      <c r="U229" t="s">
        <v>13203</v>
      </c>
      <c r="V229" t="s">
        <v>14075</v>
      </c>
      <c r="W229" s="3">
        <v>49.805</v>
      </c>
      <c r="X229" s="4">
        <v>4757596</v>
      </c>
      <c r="Y229" s="4" t="s">
        <v>27</v>
      </c>
      <c r="Z229" s="4" t="s">
        <v>19436</v>
      </c>
      <c r="AA229" s="4">
        <v>3</v>
      </c>
      <c r="AB229" s="4">
        <v>148</v>
      </c>
      <c r="AC229" s="4" t="s">
        <v>18933</v>
      </c>
      <c r="AD229" s="4" t="s">
        <v>19343</v>
      </c>
      <c r="AE229" t="s">
        <v>19343</v>
      </c>
      <c r="AF229" s="8" t="s">
        <v>47</v>
      </c>
      <c r="AG229" s="8" t="s">
        <v>19343</v>
      </c>
    </row>
    <row r="230" spans="1:33" x14ac:dyDescent="0.25">
      <c r="A230">
        <v>60</v>
      </c>
      <c r="B230" t="s">
        <v>14078</v>
      </c>
      <c r="M230" t="s">
        <v>14078</v>
      </c>
      <c r="N230" t="s">
        <v>14079</v>
      </c>
      <c r="O230">
        <v>2321884720</v>
      </c>
      <c r="P230">
        <v>302</v>
      </c>
      <c r="Q230">
        <v>917</v>
      </c>
      <c r="R230" t="s">
        <v>13157</v>
      </c>
      <c r="S230" t="s">
        <v>13158</v>
      </c>
      <c r="T230" t="s">
        <v>13159</v>
      </c>
      <c r="U230" t="s">
        <v>13166</v>
      </c>
      <c r="V230" t="s">
        <v>14078</v>
      </c>
      <c r="W230" s="3">
        <v>464.37694399999998</v>
      </c>
      <c r="X230" s="4">
        <v>4757703</v>
      </c>
      <c r="Y230" s="4" t="s">
        <v>27</v>
      </c>
      <c r="Z230" s="4" t="s">
        <v>19436</v>
      </c>
      <c r="AA230" s="4">
        <v>3</v>
      </c>
      <c r="AB230" s="4">
        <v>171</v>
      </c>
      <c r="AC230" s="4" t="s">
        <v>19132</v>
      </c>
      <c r="AD230" s="4" t="s">
        <v>19343</v>
      </c>
      <c r="AE230" t="s">
        <v>19343</v>
      </c>
      <c r="AF230" s="8" t="s">
        <v>19375</v>
      </c>
      <c r="AG230" s="8" t="s">
        <v>19343</v>
      </c>
    </row>
    <row r="231" spans="1:33" x14ac:dyDescent="0.25">
      <c r="A231">
        <v>407</v>
      </c>
      <c r="B231" t="s">
        <v>14080</v>
      </c>
      <c r="C231" t="s">
        <v>14081</v>
      </c>
      <c r="D231" t="s">
        <v>13214</v>
      </c>
      <c r="E231" t="s">
        <v>13215</v>
      </c>
      <c r="F231" t="s">
        <v>13216</v>
      </c>
      <c r="G231" t="s">
        <v>13171</v>
      </c>
      <c r="K231" t="s">
        <v>13216</v>
      </c>
      <c r="L231" t="s">
        <v>14082</v>
      </c>
      <c r="M231" t="s">
        <v>14080</v>
      </c>
      <c r="N231" t="s">
        <v>14083</v>
      </c>
      <c r="O231">
        <v>573551000</v>
      </c>
      <c r="P231">
        <v>200</v>
      </c>
      <c r="Q231">
        <v>394</v>
      </c>
      <c r="R231" t="s">
        <v>13157</v>
      </c>
      <c r="S231" t="s">
        <v>13158</v>
      </c>
      <c r="T231" t="s">
        <v>13159</v>
      </c>
      <c r="U231" t="s">
        <v>13203</v>
      </c>
      <c r="V231" t="s">
        <v>14080</v>
      </c>
      <c r="W231" s="3">
        <v>114.7102</v>
      </c>
      <c r="X231" s="4">
        <v>4757856</v>
      </c>
      <c r="Y231" s="4" t="s">
        <v>27</v>
      </c>
      <c r="Z231" s="4" t="s">
        <v>19436</v>
      </c>
      <c r="AA231" s="4">
        <v>1</v>
      </c>
      <c r="AB231" s="4">
        <v>50</v>
      </c>
      <c r="AC231" s="4" t="s">
        <v>40</v>
      </c>
      <c r="AD231" s="4" t="s">
        <v>19343</v>
      </c>
      <c r="AE231" t="s">
        <v>19343</v>
      </c>
      <c r="AF231" s="8" t="s">
        <v>47</v>
      </c>
      <c r="AG231" s="8" t="s">
        <v>19344</v>
      </c>
    </row>
    <row r="232" spans="1:33" x14ac:dyDescent="0.25">
      <c r="A232">
        <v>269</v>
      </c>
      <c r="B232" t="s">
        <v>14084</v>
      </c>
      <c r="C232" t="s">
        <v>14085</v>
      </c>
      <c r="D232" t="s">
        <v>13214</v>
      </c>
      <c r="E232" t="s">
        <v>13215</v>
      </c>
      <c r="F232" t="s">
        <v>13216</v>
      </c>
      <c r="G232" t="s">
        <v>13171</v>
      </c>
      <c r="K232" t="s">
        <v>13216</v>
      </c>
      <c r="L232" t="s">
        <v>14086</v>
      </c>
      <c r="M232" t="s">
        <v>14084</v>
      </c>
      <c r="N232" t="s">
        <v>14087</v>
      </c>
      <c r="O232">
        <v>400667000</v>
      </c>
      <c r="P232">
        <v>200</v>
      </c>
      <c r="Q232">
        <v>273</v>
      </c>
      <c r="R232" t="s">
        <v>13157</v>
      </c>
      <c r="S232" t="s">
        <v>13158</v>
      </c>
      <c r="T232" t="s">
        <v>13159</v>
      </c>
      <c r="U232" t="s">
        <v>13203</v>
      </c>
      <c r="V232" t="s">
        <v>14084</v>
      </c>
      <c r="W232" s="3">
        <v>80.133399999999995</v>
      </c>
      <c r="X232" s="4">
        <v>4760748</v>
      </c>
      <c r="Y232" s="4" t="s">
        <v>27</v>
      </c>
      <c r="Z232" s="4" t="s">
        <v>19439</v>
      </c>
      <c r="AA232" s="4" t="e">
        <v>#N/A</v>
      </c>
      <c r="AB232" s="4">
        <v>253</v>
      </c>
      <c r="AC232" s="4" t="s">
        <v>40</v>
      </c>
      <c r="AD232" s="4" t="s">
        <v>19343</v>
      </c>
      <c r="AE232" t="s">
        <v>19343</v>
      </c>
      <c r="AF232" s="8" t="s">
        <v>47</v>
      </c>
      <c r="AG232" s="8" t="s">
        <v>19344</v>
      </c>
    </row>
    <row r="233" spans="1:33" x14ac:dyDescent="0.25">
      <c r="A233">
        <v>328</v>
      </c>
      <c r="B233" t="s">
        <v>14088</v>
      </c>
      <c r="C233" t="s">
        <v>14089</v>
      </c>
      <c r="D233" t="s">
        <v>13214</v>
      </c>
      <c r="E233" t="s">
        <v>13215</v>
      </c>
      <c r="F233" t="s">
        <v>13216</v>
      </c>
      <c r="G233" t="s">
        <v>13171</v>
      </c>
      <c r="K233" t="s">
        <v>13216</v>
      </c>
      <c r="L233" t="s">
        <v>14090</v>
      </c>
      <c r="M233" t="s">
        <v>14088</v>
      </c>
      <c r="N233" t="s">
        <v>14091</v>
      </c>
      <c r="O233">
        <v>586947600</v>
      </c>
      <c r="P233">
        <v>200</v>
      </c>
      <c r="Q233">
        <v>400</v>
      </c>
      <c r="R233" t="s">
        <v>13157</v>
      </c>
      <c r="S233" t="s">
        <v>13158</v>
      </c>
      <c r="T233" t="s">
        <v>13159</v>
      </c>
      <c r="U233" t="s">
        <v>13203</v>
      </c>
      <c r="V233" t="s">
        <v>14088</v>
      </c>
      <c r="W233" s="3">
        <v>117.38952</v>
      </c>
      <c r="X233" s="4">
        <v>4762170</v>
      </c>
      <c r="Y233" s="4" t="s">
        <v>27</v>
      </c>
      <c r="Z233" s="4" t="s">
        <v>19436</v>
      </c>
      <c r="AA233" s="4">
        <v>4</v>
      </c>
      <c r="AB233" s="4">
        <v>1086</v>
      </c>
      <c r="AC233" s="4" t="s">
        <v>40</v>
      </c>
      <c r="AD233" s="4" t="s">
        <v>19343</v>
      </c>
      <c r="AE233" t="s">
        <v>19343</v>
      </c>
      <c r="AF233" s="8" t="s">
        <v>47</v>
      </c>
      <c r="AG233" s="8" t="s">
        <v>19343</v>
      </c>
    </row>
    <row r="234" spans="1:33" x14ac:dyDescent="0.25">
      <c r="A234">
        <v>402</v>
      </c>
      <c r="B234" t="s">
        <v>14092</v>
      </c>
      <c r="L234" t="s">
        <v>14093</v>
      </c>
      <c r="M234" t="s">
        <v>14092</v>
      </c>
      <c r="N234" t="s">
        <v>14094</v>
      </c>
      <c r="O234">
        <v>531681600</v>
      </c>
      <c r="P234">
        <v>200</v>
      </c>
      <c r="Q234">
        <v>366</v>
      </c>
      <c r="R234" t="s">
        <v>13157</v>
      </c>
      <c r="S234" t="s">
        <v>13158</v>
      </c>
      <c r="T234" t="s">
        <v>13159</v>
      </c>
      <c r="U234" t="s">
        <v>13203</v>
      </c>
      <c r="V234" t="s">
        <v>14092</v>
      </c>
      <c r="W234" s="3">
        <v>106.33632</v>
      </c>
      <c r="X234" s="4">
        <v>4762415</v>
      </c>
      <c r="Y234" s="4" t="s">
        <v>27</v>
      </c>
      <c r="Z234" s="4" t="s">
        <v>19430</v>
      </c>
      <c r="AA234" s="4" t="e">
        <v>#N/A</v>
      </c>
      <c r="AB234" s="4">
        <v>41</v>
      </c>
      <c r="AC234" s="4" t="s">
        <v>18983</v>
      </c>
      <c r="AD234" s="4" t="s">
        <v>19343</v>
      </c>
      <c r="AE234" t="s">
        <v>19344</v>
      </c>
      <c r="AF234" s="8" t="s">
        <v>47</v>
      </c>
      <c r="AG234" s="8" t="s">
        <v>19343</v>
      </c>
    </row>
    <row r="235" spans="1:33" x14ac:dyDescent="0.25">
      <c r="A235">
        <v>21</v>
      </c>
      <c r="B235" t="s">
        <v>14095</v>
      </c>
      <c r="M235" t="s">
        <v>14095</v>
      </c>
      <c r="N235" t="s">
        <v>14096</v>
      </c>
      <c r="O235">
        <v>433041750</v>
      </c>
      <c r="P235">
        <v>250</v>
      </c>
      <c r="Q235">
        <v>149</v>
      </c>
      <c r="R235" t="s">
        <v>13157</v>
      </c>
      <c r="S235" t="s">
        <v>13158</v>
      </c>
      <c r="T235" t="s">
        <v>13159</v>
      </c>
      <c r="U235" t="s">
        <v>13183</v>
      </c>
      <c r="V235" t="s">
        <v>14095</v>
      </c>
      <c r="W235" s="3">
        <v>86.608350000000002</v>
      </c>
      <c r="X235" s="4">
        <v>4762978</v>
      </c>
      <c r="Y235" s="4" t="s">
        <v>27</v>
      </c>
      <c r="Z235" s="4" t="s">
        <v>19420</v>
      </c>
      <c r="AA235" s="4" t="e">
        <v>#N/A</v>
      </c>
      <c r="AB235" s="4">
        <v>599</v>
      </c>
      <c r="AC235" s="4" t="s">
        <v>40</v>
      </c>
      <c r="AD235" s="4" t="s">
        <v>19343</v>
      </c>
      <c r="AE235" t="s">
        <v>19343</v>
      </c>
      <c r="AF235" s="8" t="s">
        <v>47</v>
      </c>
      <c r="AG235" s="8" t="s">
        <v>19344</v>
      </c>
    </row>
    <row r="236" spans="1:33" x14ac:dyDescent="0.25">
      <c r="A236">
        <v>57</v>
      </c>
      <c r="B236" t="s">
        <v>14097</v>
      </c>
      <c r="M236" t="s">
        <v>14097</v>
      </c>
      <c r="N236" t="s">
        <v>14098</v>
      </c>
      <c r="O236">
        <v>1292744522</v>
      </c>
      <c r="P236">
        <v>302</v>
      </c>
      <c r="Q236">
        <v>512</v>
      </c>
      <c r="R236" t="s">
        <v>13157</v>
      </c>
      <c r="S236" t="s">
        <v>13158</v>
      </c>
      <c r="T236" t="s">
        <v>13159</v>
      </c>
      <c r="U236" t="s">
        <v>13166</v>
      </c>
      <c r="V236" t="s">
        <v>14097</v>
      </c>
      <c r="W236" s="3">
        <v>258.54890440000003</v>
      </c>
      <c r="X236" s="4">
        <v>4763099</v>
      </c>
      <c r="Y236" s="4" t="s">
        <v>27</v>
      </c>
      <c r="Z236" s="4" t="s">
        <v>19436</v>
      </c>
      <c r="AA236" s="4">
        <v>3</v>
      </c>
      <c r="AB236" s="4">
        <v>171</v>
      </c>
      <c r="AC236" s="4" t="s">
        <v>19132</v>
      </c>
      <c r="AD236" s="4" t="s">
        <v>19343</v>
      </c>
      <c r="AE236" t="s">
        <v>19343</v>
      </c>
      <c r="AF236" s="8" t="s">
        <v>19375</v>
      </c>
      <c r="AG236" s="8" t="s">
        <v>19343</v>
      </c>
    </row>
    <row r="237" spans="1:33" x14ac:dyDescent="0.25">
      <c r="A237">
        <v>1167</v>
      </c>
      <c r="B237" t="s">
        <v>14099</v>
      </c>
      <c r="D237">
        <v>2015</v>
      </c>
      <c r="E237" t="s">
        <v>13358</v>
      </c>
      <c r="F237" t="s">
        <v>14100</v>
      </c>
      <c r="G237" t="s">
        <v>13171</v>
      </c>
      <c r="H237" t="s">
        <v>1097</v>
      </c>
      <c r="I237">
        <v>49</v>
      </c>
      <c r="J237" t="s">
        <v>13359</v>
      </c>
      <c r="L237" t="s">
        <v>14101</v>
      </c>
      <c r="M237" t="s">
        <v>14099</v>
      </c>
      <c r="N237" t="s">
        <v>14102</v>
      </c>
      <c r="O237">
        <v>315717511</v>
      </c>
      <c r="P237">
        <v>476</v>
      </c>
      <c r="Q237">
        <v>191</v>
      </c>
      <c r="R237" t="s">
        <v>13157</v>
      </c>
      <c r="S237" t="s">
        <v>13158</v>
      </c>
      <c r="T237" t="s">
        <v>13159</v>
      </c>
      <c r="U237" t="s">
        <v>13166</v>
      </c>
      <c r="V237" t="s">
        <v>14099</v>
      </c>
      <c r="W237" s="3">
        <v>63.1435022</v>
      </c>
      <c r="X237" s="4">
        <v>4763993</v>
      </c>
      <c r="Y237" s="4" t="s">
        <v>27</v>
      </c>
      <c r="Z237" s="4" t="s">
        <v>19423</v>
      </c>
      <c r="AA237" s="4" t="e">
        <v>#N/A</v>
      </c>
      <c r="AB237" s="4">
        <v>252</v>
      </c>
      <c r="AC237" s="4" t="s">
        <v>19001</v>
      </c>
      <c r="AD237" s="4" t="s">
        <v>19343</v>
      </c>
      <c r="AE237" t="s">
        <v>19343</v>
      </c>
      <c r="AF237" s="8" t="s">
        <v>47</v>
      </c>
      <c r="AG237" s="8" t="s">
        <v>19344</v>
      </c>
    </row>
    <row r="238" spans="1:33" x14ac:dyDescent="0.25">
      <c r="A238">
        <v>124</v>
      </c>
      <c r="B238" t="s">
        <v>14103</v>
      </c>
      <c r="L238" t="s">
        <v>14104</v>
      </c>
      <c r="M238" t="s">
        <v>14103</v>
      </c>
      <c r="N238" t="s">
        <v>14105</v>
      </c>
      <c r="O238">
        <v>278075560</v>
      </c>
      <c r="P238">
        <v>302</v>
      </c>
      <c r="Q238">
        <v>120</v>
      </c>
      <c r="R238" t="s">
        <v>13157</v>
      </c>
      <c r="S238" t="s">
        <v>13158</v>
      </c>
      <c r="T238" t="s">
        <v>13159</v>
      </c>
      <c r="U238" t="s">
        <v>13242</v>
      </c>
      <c r="V238" t="s">
        <v>14103</v>
      </c>
      <c r="W238" s="3">
        <v>55.615112000000003</v>
      </c>
      <c r="X238" s="4">
        <v>4764319</v>
      </c>
      <c r="Y238" s="4" t="s">
        <v>27</v>
      </c>
      <c r="Z238" s="4" t="s">
        <v>19436</v>
      </c>
      <c r="AA238" s="4">
        <v>2</v>
      </c>
      <c r="AB238" s="4">
        <v>78</v>
      </c>
      <c r="AC238" s="4" t="s">
        <v>19221</v>
      </c>
      <c r="AD238" s="4" t="s">
        <v>19343</v>
      </c>
      <c r="AE238" t="s">
        <v>19343</v>
      </c>
      <c r="AF238" s="8" t="s">
        <v>19375</v>
      </c>
      <c r="AG238" s="8" t="s">
        <v>19343</v>
      </c>
    </row>
    <row r="239" spans="1:33" x14ac:dyDescent="0.25">
      <c r="A239">
        <v>1528</v>
      </c>
      <c r="B239" t="s">
        <v>14106</v>
      </c>
      <c r="D239">
        <v>2017</v>
      </c>
      <c r="E239" t="s">
        <v>13358</v>
      </c>
      <c r="F239" t="s">
        <v>14107</v>
      </c>
      <c r="G239" t="s">
        <v>13171</v>
      </c>
      <c r="H239" t="s">
        <v>1097</v>
      </c>
      <c r="I239">
        <v>61</v>
      </c>
      <c r="J239" t="s">
        <v>13359</v>
      </c>
      <c r="L239" t="s">
        <v>14108</v>
      </c>
      <c r="M239" t="s">
        <v>14106</v>
      </c>
      <c r="N239" t="s">
        <v>14109</v>
      </c>
      <c r="O239">
        <v>642071995</v>
      </c>
      <c r="P239">
        <v>447</v>
      </c>
      <c r="Q239">
        <v>390</v>
      </c>
      <c r="R239" t="s">
        <v>13157</v>
      </c>
      <c r="S239" t="s">
        <v>13158</v>
      </c>
      <c r="T239" t="s">
        <v>13159</v>
      </c>
      <c r="U239" t="s">
        <v>13166</v>
      </c>
      <c r="V239" t="s">
        <v>14106</v>
      </c>
      <c r="W239" s="3">
        <v>128.414399</v>
      </c>
      <c r="X239" s="4">
        <v>4765102</v>
      </c>
      <c r="Y239" s="4" t="s">
        <v>27</v>
      </c>
      <c r="Z239" s="4" t="s">
        <v>19436</v>
      </c>
      <c r="AA239" s="4">
        <v>3</v>
      </c>
      <c r="AB239" s="4">
        <v>114</v>
      </c>
      <c r="AC239" s="4" t="s">
        <v>18936</v>
      </c>
      <c r="AD239" s="4" t="s">
        <v>19343</v>
      </c>
      <c r="AE239" t="s">
        <v>19343</v>
      </c>
      <c r="AF239" s="8" t="s">
        <v>47</v>
      </c>
      <c r="AG239" s="8" t="s">
        <v>19343</v>
      </c>
    </row>
    <row r="240" spans="1:33" x14ac:dyDescent="0.25">
      <c r="A240">
        <v>145</v>
      </c>
      <c r="B240" t="s">
        <v>14110</v>
      </c>
      <c r="D240" t="s">
        <v>13293</v>
      </c>
      <c r="E240" t="s">
        <v>13293</v>
      </c>
      <c r="L240" t="s">
        <v>14111</v>
      </c>
      <c r="M240" t="s">
        <v>14110</v>
      </c>
      <c r="N240" t="s">
        <v>14112</v>
      </c>
      <c r="O240">
        <v>601381821</v>
      </c>
      <c r="P240">
        <v>530</v>
      </c>
      <c r="Q240">
        <v>346</v>
      </c>
      <c r="R240" t="s">
        <v>13157</v>
      </c>
      <c r="S240" t="s">
        <v>13158</v>
      </c>
      <c r="T240" t="s">
        <v>13159</v>
      </c>
      <c r="U240" t="s">
        <v>13166</v>
      </c>
      <c r="V240" t="s">
        <v>14110</v>
      </c>
      <c r="W240" s="3">
        <v>120.2763642</v>
      </c>
      <c r="X240" s="4">
        <v>4765243</v>
      </c>
      <c r="Y240" s="4" t="s">
        <v>27</v>
      </c>
      <c r="Z240" s="4" t="s">
        <v>19436</v>
      </c>
      <c r="AA240" s="4">
        <v>2</v>
      </c>
      <c r="AB240" s="4">
        <v>97</v>
      </c>
      <c r="AC240" s="4" t="s">
        <v>18933</v>
      </c>
      <c r="AD240" s="4" t="s">
        <v>19343</v>
      </c>
      <c r="AE240" t="s">
        <v>19343</v>
      </c>
      <c r="AF240" s="8" t="s">
        <v>47</v>
      </c>
      <c r="AG240" s="8" t="s">
        <v>19343</v>
      </c>
    </row>
    <row r="241" spans="1:33" x14ac:dyDescent="0.25">
      <c r="A241">
        <v>1392</v>
      </c>
      <c r="B241" t="s">
        <v>14113</v>
      </c>
      <c r="D241">
        <v>2015</v>
      </c>
      <c r="E241" t="s">
        <v>13178</v>
      </c>
      <c r="F241" t="s">
        <v>6322</v>
      </c>
      <c r="G241" t="s">
        <v>13171</v>
      </c>
      <c r="H241" t="s">
        <v>13396</v>
      </c>
      <c r="J241" t="s">
        <v>13261</v>
      </c>
      <c r="L241" t="s">
        <v>14114</v>
      </c>
      <c r="M241" t="s">
        <v>14113</v>
      </c>
      <c r="N241" t="s">
        <v>14115</v>
      </c>
      <c r="O241">
        <v>541119750</v>
      </c>
      <c r="P241">
        <v>250</v>
      </c>
      <c r="Q241">
        <v>315</v>
      </c>
      <c r="R241" t="s">
        <v>13157</v>
      </c>
      <c r="S241" t="s">
        <v>13158</v>
      </c>
      <c r="T241" t="s">
        <v>13159</v>
      </c>
      <c r="U241" t="s">
        <v>13183</v>
      </c>
      <c r="V241" t="s">
        <v>14113</v>
      </c>
      <c r="W241" s="3">
        <v>108.22395</v>
      </c>
      <c r="X241" s="4">
        <v>4765361</v>
      </c>
      <c r="Y241" s="4" t="s">
        <v>27</v>
      </c>
      <c r="Z241" s="4" t="s">
        <v>19436</v>
      </c>
      <c r="AA241" s="4">
        <v>1</v>
      </c>
      <c r="AB241" s="4">
        <v>453</v>
      </c>
      <c r="AC241" s="4" t="s">
        <v>18944</v>
      </c>
      <c r="AD241" s="4" t="s">
        <v>19343</v>
      </c>
      <c r="AE241" t="s">
        <v>19343</v>
      </c>
      <c r="AF241" s="8" t="s">
        <v>19366</v>
      </c>
      <c r="AG241" s="8" t="s">
        <v>19344</v>
      </c>
    </row>
    <row r="242" spans="1:33" x14ac:dyDescent="0.25">
      <c r="A242">
        <v>128</v>
      </c>
      <c r="B242" t="s">
        <v>14116</v>
      </c>
      <c r="L242" t="s">
        <v>14117</v>
      </c>
      <c r="M242" t="s">
        <v>14116</v>
      </c>
      <c r="N242" t="s">
        <v>14118</v>
      </c>
      <c r="O242">
        <v>278553626</v>
      </c>
      <c r="P242">
        <v>302</v>
      </c>
      <c r="Q242">
        <v>121</v>
      </c>
      <c r="R242" t="s">
        <v>13157</v>
      </c>
      <c r="S242" t="s">
        <v>13158</v>
      </c>
      <c r="T242" t="s">
        <v>13159</v>
      </c>
      <c r="U242" t="s">
        <v>13242</v>
      </c>
      <c r="V242" t="s">
        <v>14116</v>
      </c>
      <c r="W242" s="3">
        <v>55.710725199999999</v>
      </c>
      <c r="X242" s="4">
        <v>4765791</v>
      </c>
      <c r="Y242" s="4" t="s">
        <v>27</v>
      </c>
      <c r="Z242" s="4" t="s">
        <v>19436</v>
      </c>
      <c r="AA242" s="4">
        <v>2</v>
      </c>
      <c r="AB242" s="4">
        <v>78</v>
      </c>
      <c r="AC242" s="4" t="s">
        <v>19221</v>
      </c>
      <c r="AD242" s="4" t="s">
        <v>19343</v>
      </c>
      <c r="AE242" t="s">
        <v>19343</v>
      </c>
      <c r="AF242" s="8" t="s">
        <v>19375</v>
      </c>
      <c r="AG242" s="8" t="s">
        <v>19343</v>
      </c>
    </row>
    <row r="243" spans="1:33" x14ac:dyDescent="0.25">
      <c r="A243">
        <v>300</v>
      </c>
      <c r="B243" t="s">
        <v>14119</v>
      </c>
      <c r="C243" t="s">
        <v>14120</v>
      </c>
      <c r="D243" t="s">
        <v>13214</v>
      </c>
      <c r="E243" t="s">
        <v>13215</v>
      </c>
      <c r="F243" t="s">
        <v>13216</v>
      </c>
      <c r="G243" t="s">
        <v>13171</v>
      </c>
      <c r="K243" t="s">
        <v>13216</v>
      </c>
      <c r="L243" t="s">
        <v>14121</v>
      </c>
      <c r="M243" t="s">
        <v>14119</v>
      </c>
      <c r="N243" t="s">
        <v>14122</v>
      </c>
      <c r="O243">
        <v>507813800</v>
      </c>
      <c r="P243">
        <v>200</v>
      </c>
      <c r="Q243">
        <v>350</v>
      </c>
      <c r="R243" t="s">
        <v>13157</v>
      </c>
      <c r="S243" t="s">
        <v>13158</v>
      </c>
      <c r="T243" t="s">
        <v>13159</v>
      </c>
      <c r="U243" t="s">
        <v>13203</v>
      </c>
      <c r="V243" t="s">
        <v>14119</v>
      </c>
      <c r="W243" s="3">
        <v>101.56276</v>
      </c>
      <c r="X243" s="4">
        <v>4765931</v>
      </c>
      <c r="Y243" s="4" t="s">
        <v>27</v>
      </c>
      <c r="Z243" s="4" t="s">
        <v>19436</v>
      </c>
      <c r="AA243" s="4">
        <v>2</v>
      </c>
      <c r="AB243" s="4">
        <v>761</v>
      </c>
      <c r="AC243" s="4" t="s">
        <v>18933</v>
      </c>
      <c r="AD243" s="4" t="s">
        <v>19343</v>
      </c>
      <c r="AE243" t="s">
        <v>19343</v>
      </c>
      <c r="AF243" s="8" t="s">
        <v>47</v>
      </c>
      <c r="AG243" s="8" t="s">
        <v>19343</v>
      </c>
    </row>
    <row r="244" spans="1:33" x14ac:dyDescent="0.25">
      <c r="A244">
        <v>277</v>
      </c>
      <c r="B244" t="s">
        <v>14123</v>
      </c>
      <c r="C244" t="s">
        <v>14124</v>
      </c>
      <c r="D244" t="s">
        <v>13214</v>
      </c>
      <c r="E244" t="s">
        <v>13215</v>
      </c>
      <c r="F244" t="s">
        <v>13216</v>
      </c>
      <c r="G244" t="s">
        <v>13171</v>
      </c>
      <c r="K244" t="s">
        <v>13216</v>
      </c>
      <c r="L244" t="s">
        <v>14125</v>
      </c>
      <c r="M244" t="s">
        <v>14123</v>
      </c>
      <c r="N244" t="s">
        <v>14126</v>
      </c>
      <c r="O244">
        <v>503402600</v>
      </c>
      <c r="P244">
        <v>200</v>
      </c>
      <c r="Q244">
        <v>344</v>
      </c>
      <c r="R244" t="s">
        <v>13157</v>
      </c>
      <c r="S244" t="s">
        <v>13158</v>
      </c>
      <c r="T244" t="s">
        <v>13159</v>
      </c>
      <c r="U244" t="s">
        <v>13203</v>
      </c>
      <c r="V244" t="s">
        <v>14123</v>
      </c>
      <c r="W244" s="3">
        <v>100.68052</v>
      </c>
      <c r="X244" s="4">
        <v>4766757</v>
      </c>
      <c r="Y244" s="4" t="s">
        <v>27</v>
      </c>
      <c r="Z244" s="4" t="s">
        <v>19436</v>
      </c>
      <c r="AA244" s="4">
        <v>2</v>
      </c>
      <c r="AB244" s="4">
        <v>168</v>
      </c>
      <c r="AC244" s="4" t="s">
        <v>40</v>
      </c>
      <c r="AD244" s="4" t="s">
        <v>19343</v>
      </c>
      <c r="AE244" t="s">
        <v>19343</v>
      </c>
      <c r="AF244" s="8" t="s">
        <v>47</v>
      </c>
      <c r="AG244" s="8" t="s">
        <v>19343</v>
      </c>
    </row>
    <row r="245" spans="1:33" x14ac:dyDescent="0.25">
      <c r="A245">
        <v>435</v>
      </c>
      <c r="B245" t="s">
        <v>14127</v>
      </c>
      <c r="C245" t="s">
        <v>14128</v>
      </c>
      <c r="L245" t="s">
        <v>14129</v>
      </c>
      <c r="M245" t="s">
        <v>14127</v>
      </c>
      <c r="N245" t="s">
        <v>14130</v>
      </c>
      <c r="O245">
        <v>388871000</v>
      </c>
      <c r="P245">
        <v>200</v>
      </c>
      <c r="Q245">
        <v>255</v>
      </c>
      <c r="R245" t="s">
        <v>13157</v>
      </c>
      <c r="S245" t="s">
        <v>13158</v>
      </c>
      <c r="T245" t="s">
        <v>13159</v>
      </c>
      <c r="U245" t="s">
        <v>13203</v>
      </c>
      <c r="V245" t="s">
        <v>14127</v>
      </c>
      <c r="W245" s="3">
        <v>77.774199999999993</v>
      </c>
      <c r="X245" s="4">
        <v>4767240</v>
      </c>
      <c r="Y245" s="4" t="s">
        <v>27</v>
      </c>
      <c r="Z245" s="4" t="s">
        <v>19436</v>
      </c>
      <c r="AA245" s="4">
        <v>1</v>
      </c>
      <c r="AB245" s="4">
        <v>88</v>
      </c>
      <c r="AC245" s="4" t="s">
        <v>18934</v>
      </c>
      <c r="AD245" s="4" t="s">
        <v>19343</v>
      </c>
      <c r="AE245" t="s">
        <v>19343</v>
      </c>
      <c r="AF245" s="8" t="s">
        <v>47</v>
      </c>
      <c r="AG245" s="8" t="s">
        <v>19344</v>
      </c>
    </row>
    <row r="246" spans="1:33" x14ac:dyDescent="0.25">
      <c r="A246">
        <v>814</v>
      </c>
      <c r="B246" t="s">
        <v>14131</v>
      </c>
      <c r="L246" t="s">
        <v>14132</v>
      </c>
      <c r="M246" t="s">
        <v>14131</v>
      </c>
      <c r="N246" t="s">
        <v>14133</v>
      </c>
      <c r="O246">
        <v>255404400</v>
      </c>
      <c r="P246">
        <v>300</v>
      </c>
      <c r="Q246">
        <v>122</v>
      </c>
      <c r="R246" t="s">
        <v>13157</v>
      </c>
      <c r="S246" t="s">
        <v>13158</v>
      </c>
      <c r="T246" t="s">
        <v>13159</v>
      </c>
      <c r="U246" t="s">
        <v>13166</v>
      </c>
      <c r="V246" t="s">
        <v>14131</v>
      </c>
      <c r="W246" s="3">
        <v>51.080880000000001</v>
      </c>
      <c r="X246" s="4">
        <v>4769165</v>
      </c>
      <c r="Y246" s="4" t="s">
        <v>27</v>
      </c>
      <c r="Z246" s="4" t="s">
        <v>19436</v>
      </c>
      <c r="AA246" s="4">
        <v>2</v>
      </c>
      <c r="AB246" s="4">
        <v>78</v>
      </c>
      <c r="AC246" s="4" t="s">
        <v>19221</v>
      </c>
      <c r="AD246" s="4" t="s">
        <v>19343</v>
      </c>
      <c r="AE246" t="s">
        <v>19343</v>
      </c>
      <c r="AF246" s="8" t="s">
        <v>19375</v>
      </c>
      <c r="AG246" s="8" t="s">
        <v>19343</v>
      </c>
    </row>
    <row r="247" spans="1:33" x14ac:dyDescent="0.25">
      <c r="A247">
        <v>507</v>
      </c>
      <c r="B247" t="s">
        <v>14134</v>
      </c>
      <c r="L247" t="s">
        <v>14135</v>
      </c>
      <c r="M247" t="s">
        <v>14134</v>
      </c>
      <c r="N247" t="s">
        <v>14136</v>
      </c>
      <c r="O247">
        <v>681668000</v>
      </c>
      <c r="P247">
        <v>250</v>
      </c>
      <c r="Q247">
        <v>239</v>
      </c>
      <c r="R247" t="s">
        <v>13157</v>
      </c>
      <c r="S247" t="s">
        <v>13158</v>
      </c>
      <c r="T247" t="s">
        <v>13159</v>
      </c>
      <c r="U247" t="s">
        <v>13203</v>
      </c>
      <c r="V247" t="s">
        <v>14134</v>
      </c>
      <c r="W247" s="3">
        <v>136.33359999999999</v>
      </c>
      <c r="X247" s="4">
        <v>4769591</v>
      </c>
      <c r="Y247" s="4" t="s">
        <v>27</v>
      </c>
      <c r="Z247" s="4" t="s">
        <v>19436</v>
      </c>
      <c r="AA247" s="4">
        <v>4</v>
      </c>
      <c r="AB247" s="4">
        <v>108</v>
      </c>
      <c r="AC247" s="4" t="s">
        <v>18930</v>
      </c>
      <c r="AD247" s="4" t="s">
        <v>19343</v>
      </c>
      <c r="AE247" t="s">
        <v>19343</v>
      </c>
      <c r="AF247" s="8" t="s">
        <v>47</v>
      </c>
      <c r="AG247" s="8" t="s">
        <v>19343</v>
      </c>
    </row>
    <row r="248" spans="1:33" x14ac:dyDescent="0.25">
      <c r="A248">
        <v>815</v>
      </c>
      <c r="B248" t="s">
        <v>14137</v>
      </c>
      <c r="L248" t="s">
        <v>14138</v>
      </c>
      <c r="M248" t="s">
        <v>14137</v>
      </c>
      <c r="N248" t="s">
        <v>14139</v>
      </c>
      <c r="O248">
        <v>241067100</v>
      </c>
      <c r="P248">
        <v>300</v>
      </c>
      <c r="Q248">
        <v>117</v>
      </c>
      <c r="R248" t="s">
        <v>13157</v>
      </c>
      <c r="S248" t="s">
        <v>13158</v>
      </c>
      <c r="T248" t="s">
        <v>13159</v>
      </c>
      <c r="U248" t="s">
        <v>13166</v>
      </c>
      <c r="V248" t="s">
        <v>14137</v>
      </c>
      <c r="W248" s="3">
        <v>48.213419999999999</v>
      </c>
      <c r="X248" s="4">
        <v>4770026</v>
      </c>
      <c r="Y248" s="4" t="s">
        <v>27</v>
      </c>
      <c r="Z248" s="4" t="s">
        <v>19436</v>
      </c>
      <c r="AA248" s="4">
        <v>2</v>
      </c>
      <c r="AB248" s="4">
        <v>78</v>
      </c>
      <c r="AC248" s="4" t="s">
        <v>19221</v>
      </c>
      <c r="AD248" s="4" t="s">
        <v>19343</v>
      </c>
      <c r="AE248" t="s">
        <v>19343</v>
      </c>
      <c r="AF248" s="8" t="s">
        <v>19375</v>
      </c>
      <c r="AG248" s="8" t="s">
        <v>19343</v>
      </c>
    </row>
    <row r="249" spans="1:33" x14ac:dyDescent="0.25">
      <c r="A249">
        <v>1280</v>
      </c>
      <c r="B249" t="s">
        <v>14140</v>
      </c>
      <c r="D249" s="5" t="s">
        <v>14141</v>
      </c>
      <c r="E249" t="s">
        <v>13392</v>
      </c>
      <c r="F249" t="s">
        <v>369</v>
      </c>
      <c r="G249" t="s">
        <v>13171</v>
      </c>
      <c r="H249" t="s">
        <v>40</v>
      </c>
      <c r="J249" t="s">
        <v>10272</v>
      </c>
      <c r="L249" t="s">
        <v>14142</v>
      </c>
      <c r="M249" t="s">
        <v>14140</v>
      </c>
      <c r="N249" t="s">
        <v>14143</v>
      </c>
      <c r="O249">
        <v>244360598</v>
      </c>
      <c r="P249">
        <v>464</v>
      </c>
      <c r="Q249">
        <v>150</v>
      </c>
      <c r="R249" t="s">
        <v>13157</v>
      </c>
      <c r="S249" t="s">
        <v>13158</v>
      </c>
      <c r="T249" t="s">
        <v>13159</v>
      </c>
      <c r="U249" t="s">
        <v>13166</v>
      </c>
      <c r="V249" t="s">
        <v>14140</v>
      </c>
      <c r="W249" s="3">
        <v>48.872119599999998</v>
      </c>
      <c r="X249" s="4">
        <v>4770786</v>
      </c>
      <c r="Y249" s="4" t="s">
        <v>27</v>
      </c>
      <c r="Z249" s="4" t="s">
        <v>19423</v>
      </c>
      <c r="AA249" s="4" t="e">
        <v>#N/A</v>
      </c>
      <c r="AB249" s="4">
        <v>252</v>
      </c>
      <c r="AC249" s="4" t="s">
        <v>18929</v>
      </c>
      <c r="AD249" s="4" t="s">
        <v>19343</v>
      </c>
      <c r="AE249" t="s">
        <v>19343</v>
      </c>
      <c r="AF249" s="8" t="s">
        <v>47</v>
      </c>
      <c r="AG249" s="8" t="s">
        <v>19344</v>
      </c>
    </row>
    <row r="250" spans="1:33" x14ac:dyDescent="0.25">
      <c r="A250">
        <v>1483</v>
      </c>
      <c r="B250" t="s">
        <v>14144</v>
      </c>
      <c r="D250" s="5" t="s">
        <v>13739</v>
      </c>
      <c r="E250" t="s">
        <v>13392</v>
      </c>
      <c r="F250" t="s">
        <v>369</v>
      </c>
      <c r="G250" t="s">
        <v>13171</v>
      </c>
      <c r="H250" t="s">
        <v>40</v>
      </c>
      <c r="J250" t="s">
        <v>10272</v>
      </c>
      <c r="L250" t="s">
        <v>14145</v>
      </c>
      <c r="M250" t="s">
        <v>14144</v>
      </c>
      <c r="N250" t="s">
        <v>14146</v>
      </c>
      <c r="O250">
        <v>468195717</v>
      </c>
      <c r="P250">
        <v>460</v>
      </c>
      <c r="Q250">
        <v>298</v>
      </c>
      <c r="R250" t="s">
        <v>13157</v>
      </c>
      <c r="S250" t="s">
        <v>13158</v>
      </c>
      <c r="T250" t="s">
        <v>13159</v>
      </c>
      <c r="U250" t="s">
        <v>13166</v>
      </c>
      <c r="V250" t="s">
        <v>14144</v>
      </c>
      <c r="W250" s="3">
        <v>93.639143399999995</v>
      </c>
      <c r="X250" s="4">
        <v>4771149</v>
      </c>
      <c r="Y250" s="4" t="s">
        <v>27</v>
      </c>
      <c r="Z250" s="4" t="s">
        <v>19436</v>
      </c>
      <c r="AA250" s="4">
        <v>1</v>
      </c>
      <c r="AB250" s="4">
        <v>45</v>
      </c>
      <c r="AC250" s="4" t="s">
        <v>18936</v>
      </c>
      <c r="AD250" s="4" t="s">
        <v>19343</v>
      </c>
      <c r="AE250" t="s">
        <v>19343</v>
      </c>
      <c r="AF250" s="8" t="s">
        <v>47</v>
      </c>
      <c r="AG250" s="8" t="s">
        <v>19344</v>
      </c>
    </row>
    <row r="251" spans="1:33" x14ac:dyDescent="0.25">
      <c r="A251">
        <v>395</v>
      </c>
      <c r="B251" t="s">
        <v>14147</v>
      </c>
      <c r="C251" t="s">
        <v>14148</v>
      </c>
      <c r="D251" t="s">
        <v>13214</v>
      </c>
      <c r="E251" t="s">
        <v>13215</v>
      </c>
      <c r="F251" t="s">
        <v>13216</v>
      </c>
      <c r="G251" t="s">
        <v>13171</v>
      </c>
      <c r="K251" t="s">
        <v>13216</v>
      </c>
      <c r="L251" t="s">
        <v>14149</v>
      </c>
      <c r="M251" t="s">
        <v>14147</v>
      </c>
      <c r="N251" t="s">
        <v>14150</v>
      </c>
      <c r="O251">
        <v>484090400</v>
      </c>
      <c r="P251">
        <v>200</v>
      </c>
      <c r="Q251">
        <v>334</v>
      </c>
      <c r="R251" t="s">
        <v>13157</v>
      </c>
      <c r="S251" t="s">
        <v>13158</v>
      </c>
      <c r="T251" t="s">
        <v>13159</v>
      </c>
      <c r="U251" t="s">
        <v>13203</v>
      </c>
      <c r="V251" t="s">
        <v>14147</v>
      </c>
      <c r="W251" s="3">
        <v>96.818079999999995</v>
      </c>
      <c r="X251" s="4">
        <v>4771877</v>
      </c>
      <c r="Y251" s="4" t="s">
        <v>27</v>
      </c>
      <c r="Z251" s="4" t="s">
        <v>19436</v>
      </c>
      <c r="AA251" s="4">
        <v>2</v>
      </c>
      <c r="AB251" s="4">
        <v>233</v>
      </c>
      <c r="AC251" s="4" t="s">
        <v>18929</v>
      </c>
      <c r="AD251" s="4" t="s">
        <v>19343</v>
      </c>
      <c r="AE251" t="s">
        <v>19343</v>
      </c>
      <c r="AF251" s="8" t="s">
        <v>47</v>
      </c>
      <c r="AG251" s="8" t="s">
        <v>19343</v>
      </c>
    </row>
    <row r="252" spans="1:33" x14ac:dyDescent="0.25">
      <c r="A252">
        <v>321</v>
      </c>
      <c r="B252" t="s">
        <v>14151</v>
      </c>
      <c r="C252" t="s">
        <v>14152</v>
      </c>
      <c r="D252" t="s">
        <v>13214</v>
      </c>
      <c r="E252" t="s">
        <v>13215</v>
      </c>
      <c r="F252" t="s">
        <v>13216</v>
      </c>
      <c r="G252" t="s">
        <v>13171</v>
      </c>
      <c r="K252" t="s">
        <v>13216</v>
      </c>
      <c r="L252" t="s">
        <v>14153</v>
      </c>
      <c r="M252" t="s">
        <v>14151</v>
      </c>
      <c r="N252" t="s">
        <v>14154</v>
      </c>
      <c r="O252">
        <v>495474400</v>
      </c>
      <c r="P252">
        <v>200</v>
      </c>
      <c r="Q252">
        <v>338</v>
      </c>
      <c r="R252" t="s">
        <v>13157</v>
      </c>
      <c r="S252" t="s">
        <v>13158</v>
      </c>
      <c r="T252" t="s">
        <v>13159</v>
      </c>
      <c r="U252" t="s">
        <v>13203</v>
      </c>
      <c r="V252" t="s">
        <v>14151</v>
      </c>
      <c r="W252" s="3">
        <v>99.094880000000003</v>
      </c>
      <c r="X252" s="4">
        <v>4773429</v>
      </c>
      <c r="Y252" s="4" t="s">
        <v>27</v>
      </c>
      <c r="Z252" s="4" t="s">
        <v>19436</v>
      </c>
      <c r="AA252" s="4">
        <v>2</v>
      </c>
      <c r="AB252" s="4" t="s">
        <v>47</v>
      </c>
      <c r="AC252" s="4" t="s">
        <v>18933</v>
      </c>
      <c r="AD252" s="4" t="s">
        <v>19343</v>
      </c>
      <c r="AE252" t="s">
        <v>19343</v>
      </c>
      <c r="AF252" s="8" t="s">
        <v>47</v>
      </c>
      <c r="AG252" s="8" t="s">
        <v>19343</v>
      </c>
    </row>
    <row r="253" spans="1:33" x14ac:dyDescent="0.25">
      <c r="A253">
        <v>1640</v>
      </c>
      <c r="B253" t="s">
        <v>14155</v>
      </c>
      <c r="C253" t="s">
        <v>248</v>
      </c>
      <c r="D253" t="s">
        <v>14156</v>
      </c>
      <c r="E253" t="s">
        <v>13221</v>
      </c>
      <c r="F253" t="s">
        <v>6322</v>
      </c>
      <c r="G253" t="s">
        <v>13171</v>
      </c>
      <c r="H253" t="s">
        <v>248</v>
      </c>
      <c r="I253" t="s">
        <v>248</v>
      </c>
      <c r="J253" t="s">
        <v>13222</v>
      </c>
      <c r="K253" t="s">
        <v>248</v>
      </c>
      <c r="L253" t="s">
        <v>14157</v>
      </c>
      <c r="M253" t="s">
        <v>14155</v>
      </c>
      <c r="N253" t="s">
        <v>14158</v>
      </c>
      <c r="O253">
        <v>235211370</v>
      </c>
      <c r="P253">
        <v>596</v>
      </c>
      <c r="Q253">
        <v>131</v>
      </c>
      <c r="R253" t="s">
        <v>13157</v>
      </c>
      <c r="S253" t="s">
        <v>13158</v>
      </c>
      <c r="T253" t="s">
        <v>13159</v>
      </c>
      <c r="U253" t="s">
        <v>13166</v>
      </c>
      <c r="V253" t="s">
        <v>14155</v>
      </c>
      <c r="W253" s="3">
        <v>47.042273999999999</v>
      </c>
      <c r="X253" s="4">
        <v>4774962</v>
      </c>
      <c r="Y253" s="4" t="s">
        <v>27</v>
      </c>
      <c r="Z253" s="4" t="s">
        <v>19436</v>
      </c>
      <c r="AA253" s="4">
        <v>1</v>
      </c>
      <c r="AB253" s="4">
        <v>62</v>
      </c>
      <c r="AC253" s="4" t="s">
        <v>18942</v>
      </c>
      <c r="AD253" s="4" t="s">
        <v>19343</v>
      </c>
      <c r="AE253" t="s">
        <v>19343</v>
      </c>
      <c r="AF253" s="8" t="s">
        <v>47</v>
      </c>
      <c r="AG253" s="8" t="s">
        <v>19344</v>
      </c>
    </row>
    <row r="254" spans="1:33" x14ac:dyDescent="0.25">
      <c r="A254">
        <v>473</v>
      </c>
      <c r="B254" t="s">
        <v>14159</v>
      </c>
      <c r="C254" t="s">
        <v>14160</v>
      </c>
      <c r="L254" t="s">
        <v>14161</v>
      </c>
      <c r="M254" t="s">
        <v>14159</v>
      </c>
      <c r="N254" t="s">
        <v>14162</v>
      </c>
      <c r="O254">
        <v>437670000</v>
      </c>
      <c r="P254">
        <v>200</v>
      </c>
      <c r="Q254">
        <v>293</v>
      </c>
      <c r="R254" t="s">
        <v>13157</v>
      </c>
      <c r="S254" t="s">
        <v>13158</v>
      </c>
      <c r="T254" t="s">
        <v>13159</v>
      </c>
      <c r="U254" t="s">
        <v>13203</v>
      </c>
      <c r="V254" t="s">
        <v>14159</v>
      </c>
      <c r="W254" s="3">
        <v>87.534000000000006</v>
      </c>
      <c r="X254" s="4">
        <v>4776510</v>
      </c>
      <c r="Y254" s="4" t="s">
        <v>27</v>
      </c>
      <c r="Z254" s="4" t="s">
        <v>19436</v>
      </c>
      <c r="AA254" s="4">
        <v>4</v>
      </c>
      <c r="AB254" s="4">
        <v>94</v>
      </c>
      <c r="AC254" s="4" t="s">
        <v>18936</v>
      </c>
      <c r="AD254" s="4" t="s">
        <v>19343</v>
      </c>
      <c r="AE254" t="s">
        <v>19343</v>
      </c>
      <c r="AF254" s="8" t="s">
        <v>47</v>
      </c>
      <c r="AG254" s="8" t="s">
        <v>19344</v>
      </c>
    </row>
    <row r="255" spans="1:33" x14ac:dyDescent="0.25">
      <c r="A255">
        <v>1627</v>
      </c>
      <c r="B255" t="s">
        <v>14163</v>
      </c>
      <c r="C255" t="s">
        <v>248</v>
      </c>
      <c r="D255" s="5" t="s">
        <v>14164</v>
      </c>
      <c r="E255" t="s">
        <v>13221</v>
      </c>
      <c r="F255" t="s">
        <v>322</v>
      </c>
      <c r="G255" t="s">
        <v>13171</v>
      </c>
      <c r="H255" t="s">
        <v>248</v>
      </c>
      <c r="I255" t="s">
        <v>248</v>
      </c>
      <c r="J255" t="s">
        <v>13222</v>
      </c>
      <c r="K255" t="s">
        <v>248</v>
      </c>
      <c r="L255" t="s">
        <v>14165</v>
      </c>
      <c r="M255" t="s">
        <v>14163</v>
      </c>
      <c r="N255" t="s">
        <v>14166</v>
      </c>
      <c r="O255">
        <v>2351211724</v>
      </c>
      <c r="P255">
        <v>202</v>
      </c>
      <c r="Q255">
        <v>1164</v>
      </c>
      <c r="R255" t="s">
        <v>13157</v>
      </c>
      <c r="S255" t="s">
        <v>13158</v>
      </c>
      <c r="T255" t="s">
        <v>13159</v>
      </c>
      <c r="U255" t="s">
        <v>13166</v>
      </c>
      <c r="V255" t="s">
        <v>14163</v>
      </c>
      <c r="W255" s="3">
        <v>470.24234480000001</v>
      </c>
      <c r="X255" s="4">
        <v>4776774</v>
      </c>
      <c r="Y255" s="4" t="s">
        <v>27</v>
      </c>
      <c r="Z255" s="4" t="s">
        <v>19414</v>
      </c>
      <c r="AA255" s="4" t="e">
        <v>#N/A</v>
      </c>
      <c r="AB255" s="4" t="s">
        <v>47</v>
      </c>
      <c r="AC255" s="4" t="s">
        <v>40</v>
      </c>
      <c r="AD255" s="4" t="s">
        <v>19343</v>
      </c>
      <c r="AE255" t="s">
        <v>19343</v>
      </c>
      <c r="AF255" s="8" t="s">
        <v>47</v>
      </c>
      <c r="AG255" s="8" t="s">
        <v>19344</v>
      </c>
    </row>
    <row r="256" spans="1:33" x14ac:dyDescent="0.25">
      <c r="A256">
        <v>873</v>
      </c>
      <c r="B256" t="s">
        <v>14167</v>
      </c>
      <c r="L256" t="s">
        <v>14168</v>
      </c>
      <c r="M256" t="s">
        <v>14167</v>
      </c>
      <c r="N256" t="s">
        <v>14169</v>
      </c>
      <c r="O256">
        <v>415876952</v>
      </c>
      <c r="P256">
        <v>302</v>
      </c>
      <c r="Q256">
        <v>186</v>
      </c>
      <c r="R256" t="s">
        <v>13157</v>
      </c>
      <c r="S256" t="s">
        <v>13158</v>
      </c>
      <c r="T256" t="s">
        <v>13159</v>
      </c>
      <c r="U256" t="s">
        <v>13242</v>
      </c>
      <c r="V256" t="s">
        <v>14167</v>
      </c>
      <c r="W256" s="3">
        <v>83.175390399999998</v>
      </c>
      <c r="X256" s="4">
        <v>4776827</v>
      </c>
      <c r="Y256" s="4" t="s">
        <v>27</v>
      </c>
      <c r="Z256" s="4" t="s">
        <v>19436</v>
      </c>
      <c r="AA256" s="4">
        <v>4</v>
      </c>
      <c r="AB256" s="4" t="s">
        <v>47</v>
      </c>
      <c r="AC256" s="4" t="s">
        <v>18942</v>
      </c>
      <c r="AD256" s="4" t="s">
        <v>19343</v>
      </c>
      <c r="AE256" t="s">
        <v>19343</v>
      </c>
      <c r="AF256" s="8" t="s">
        <v>47</v>
      </c>
      <c r="AG256" s="8" t="s">
        <v>19343</v>
      </c>
    </row>
    <row r="257" spans="1:33" x14ac:dyDescent="0.25">
      <c r="A257">
        <v>304</v>
      </c>
      <c r="B257" t="s">
        <v>14170</v>
      </c>
      <c r="C257" t="s">
        <v>14171</v>
      </c>
      <c r="D257" t="s">
        <v>13214</v>
      </c>
      <c r="E257" t="s">
        <v>13215</v>
      </c>
      <c r="F257" t="s">
        <v>13216</v>
      </c>
      <c r="G257" t="s">
        <v>13171</v>
      </c>
      <c r="K257" t="s">
        <v>13216</v>
      </c>
      <c r="L257" t="s">
        <v>14172</v>
      </c>
      <c r="M257" t="s">
        <v>14170</v>
      </c>
      <c r="N257" t="s">
        <v>14173</v>
      </c>
      <c r="O257">
        <v>570124200</v>
      </c>
      <c r="P257">
        <v>200</v>
      </c>
      <c r="Q257">
        <v>388</v>
      </c>
      <c r="R257" t="s">
        <v>13157</v>
      </c>
      <c r="S257" t="s">
        <v>13158</v>
      </c>
      <c r="T257" t="s">
        <v>13159</v>
      </c>
      <c r="U257" t="s">
        <v>13203</v>
      </c>
      <c r="V257" t="s">
        <v>14170</v>
      </c>
      <c r="W257" s="3">
        <v>114.02484</v>
      </c>
      <c r="X257" s="4">
        <v>4777530</v>
      </c>
      <c r="Y257" s="4" t="s">
        <v>27</v>
      </c>
      <c r="Z257" s="4" t="s">
        <v>19436</v>
      </c>
      <c r="AA257" s="4">
        <v>2</v>
      </c>
      <c r="AB257" s="4">
        <v>310</v>
      </c>
      <c r="AC257" s="4" t="s">
        <v>40</v>
      </c>
      <c r="AD257" s="4" t="s">
        <v>19343</v>
      </c>
      <c r="AE257" t="s">
        <v>19343</v>
      </c>
      <c r="AF257" s="8" t="s">
        <v>47</v>
      </c>
      <c r="AG257" s="8" t="s">
        <v>19343</v>
      </c>
    </row>
    <row r="258" spans="1:33" x14ac:dyDescent="0.25">
      <c r="A258">
        <v>1667</v>
      </c>
      <c r="B258" t="s">
        <v>14174</v>
      </c>
      <c r="C258" t="s">
        <v>248</v>
      </c>
      <c r="D258" t="s">
        <v>13354</v>
      </c>
      <c r="E258" t="s">
        <v>13221</v>
      </c>
      <c r="F258" t="s">
        <v>369</v>
      </c>
      <c r="G258" t="s">
        <v>13171</v>
      </c>
      <c r="H258" t="s">
        <v>248</v>
      </c>
      <c r="I258" t="s">
        <v>248</v>
      </c>
      <c r="J258" t="s">
        <v>13222</v>
      </c>
      <c r="K258" t="s">
        <v>248</v>
      </c>
      <c r="L258" t="s">
        <v>14175</v>
      </c>
      <c r="M258" t="s">
        <v>14174</v>
      </c>
      <c r="N258" t="s">
        <v>14176</v>
      </c>
      <c r="O258">
        <v>176502400</v>
      </c>
      <c r="P258">
        <v>597</v>
      </c>
      <c r="Q258">
        <v>98</v>
      </c>
      <c r="R258" t="s">
        <v>13157</v>
      </c>
      <c r="S258" t="s">
        <v>13158</v>
      </c>
      <c r="T258" t="s">
        <v>13159</v>
      </c>
      <c r="U258" t="s">
        <v>13166</v>
      </c>
      <c r="V258" t="s">
        <v>14174</v>
      </c>
      <c r="W258" s="3">
        <v>35.30048</v>
      </c>
      <c r="X258" s="4">
        <v>4777709</v>
      </c>
      <c r="Y258" s="4" t="s">
        <v>27</v>
      </c>
      <c r="Z258" s="4" t="s">
        <v>19436</v>
      </c>
      <c r="AA258" s="4">
        <v>1</v>
      </c>
      <c r="AB258" s="4">
        <v>116</v>
      </c>
      <c r="AC258" s="4" t="s">
        <v>18933</v>
      </c>
      <c r="AD258" s="4" t="s">
        <v>19343</v>
      </c>
      <c r="AE258" t="s">
        <v>19343</v>
      </c>
      <c r="AF258" s="8" t="s">
        <v>47</v>
      </c>
      <c r="AG258" s="8" t="s">
        <v>19344</v>
      </c>
    </row>
    <row r="259" spans="1:33" x14ac:dyDescent="0.25">
      <c r="A259">
        <v>334</v>
      </c>
      <c r="B259" t="s">
        <v>14177</v>
      </c>
      <c r="C259" t="s">
        <v>14178</v>
      </c>
      <c r="D259" t="s">
        <v>13214</v>
      </c>
      <c r="E259" t="s">
        <v>13215</v>
      </c>
      <c r="F259" t="s">
        <v>13216</v>
      </c>
      <c r="G259" t="s">
        <v>13171</v>
      </c>
      <c r="K259" t="s">
        <v>13216</v>
      </c>
      <c r="L259" t="s">
        <v>14179</v>
      </c>
      <c r="M259" t="s">
        <v>14177</v>
      </c>
      <c r="N259" t="s">
        <v>14180</v>
      </c>
      <c r="O259">
        <v>447459200</v>
      </c>
      <c r="P259">
        <v>200</v>
      </c>
      <c r="Q259">
        <v>310</v>
      </c>
      <c r="R259" t="s">
        <v>13157</v>
      </c>
      <c r="S259" t="s">
        <v>13158</v>
      </c>
      <c r="T259" t="s">
        <v>13159</v>
      </c>
      <c r="U259" t="s">
        <v>13203</v>
      </c>
      <c r="V259" t="s">
        <v>14177</v>
      </c>
      <c r="W259" s="3">
        <v>89.491839999999996</v>
      </c>
      <c r="X259" s="4">
        <v>4778807</v>
      </c>
      <c r="Y259" s="4" t="s">
        <v>27</v>
      </c>
      <c r="Z259" s="4" t="s">
        <v>19436</v>
      </c>
      <c r="AA259" s="4">
        <v>4</v>
      </c>
      <c r="AB259" s="4">
        <v>108</v>
      </c>
      <c r="AC259" s="4" t="s">
        <v>19226</v>
      </c>
      <c r="AD259" s="4" t="s">
        <v>19343</v>
      </c>
      <c r="AE259" t="s">
        <v>19343</v>
      </c>
      <c r="AF259" s="8" t="s">
        <v>47</v>
      </c>
      <c r="AG259" s="8" t="s">
        <v>19343</v>
      </c>
    </row>
    <row r="260" spans="1:33" x14ac:dyDescent="0.25">
      <c r="A260">
        <v>1442</v>
      </c>
      <c r="B260" t="s">
        <v>14181</v>
      </c>
      <c r="D260">
        <v>2015</v>
      </c>
      <c r="E260" t="s">
        <v>13178</v>
      </c>
      <c r="F260" t="s">
        <v>13999</v>
      </c>
      <c r="G260" t="s">
        <v>13171</v>
      </c>
      <c r="H260" t="s">
        <v>14000</v>
      </c>
      <c r="J260" t="s">
        <v>13261</v>
      </c>
      <c r="L260" t="s">
        <v>14182</v>
      </c>
      <c r="M260" t="s">
        <v>14181</v>
      </c>
      <c r="N260" t="s">
        <v>14183</v>
      </c>
      <c r="O260">
        <v>387803250</v>
      </c>
      <c r="P260">
        <v>250</v>
      </c>
      <c r="Q260">
        <v>228</v>
      </c>
      <c r="R260" t="s">
        <v>13157</v>
      </c>
      <c r="S260" t="s">
        <v>13158</v>
      </c>
      <c r="T260" t="s">
        <v>13159</v>
      </c>
      <c r="U260" t="s">
        <v>13183</v>
      </c>
      <c r="V260" t="s">
        <v>14181</v>
      </c>
      <c r="W260" s="3">
        <v>77.560649999999995</v>
      </c>
      <c r="X260" s="4">
        <v>4779173</v>
      </c>
      <c r="Y260" s="4" t="s">
        <v>27</v>
      </c>
      <c r="Z260" s="4" t="s">
        <v>19436</v>
      </c>
      <c r="AA260" s="4">
        <v>3</v>
      </c>
      <c r="AB260" s="4">
        <v>114</v>
      </c>
      <c r="AC260" s="4" t="s">
        <v>18931</v>
      </c>
      <c r="AD260" s="4" t="s">
        <v>19343</v>
      </c>
      <c r="AE260" t="s">
        <v>19343</v>
      </c>
      <c r="AF260" s="8" t="s">
        <v>47</v>
      </c>
      <c r="AG260" s="8" t="s">
        <v>19343</v>
      </c>
    </row>
    <row r="261" spans="1:33" x14ac:dyDescent="0.25">
      <c r="A261">
        <v>605</v>
      </c>
      <c r="B261" t="s">
        <v>14184</v>
      </c>
      <c r="C261" t="s">
        <v>1711</v>
      </c>
      <c r="L261" t="s">
        <v>14185</v>
      </c>
      <c r="M261" t="s">
        <v>14184</v>
      </c>
      <c r="N261" t="s">
        <v>14186</v>
      </c>
      <c r="O261">
        <v>301988000</v>
      </c>
      <c r="P261">
        <v>250</v>
      </c>
      <c r="Q261">
        <v>99</v>
      </c>
      <c r="R261" t="s">
        <v>13157</v>
      </c>
      <c r="S261" t="s">
        <v>13158</v>
      </c>
      <c r="T261" t="s">
        <v>13159</v>
      </c>
      <c r="U261" t="s">
        <v>13203</v>
      </c>
      <c r="V261" t="s">
        <v>14184</v>
      </c>
      <c r="W261" s="3">
        <v>60.397599999999997</v>
      </c>
      <c r="X261" s="4">
        <v>4779989</v>
      </c>
      <c r="Y261" s="4" t="s">
        <v>27</v>
      </c>
      <c r="Z261" s="4" t="s">
        <v>19436</v>
      </c>
      <c r="AA261" s="4">
        <v>4</v>
      </c>
      <c r="AB261" s="4">
        <v>946</v>
      </c>
      <c r="AC261" s="4" t="s">
        <v>19170</v>
      </c>
      <c r="AD261" s="4" t="s">
        <v>19343</v>
      </c>
      <c r="AE261" t="s">
        <v>19343</v>
      </c>
      <c r="AF261" s="8" t="s">
        <v>47</v>
      </c>
      <c r="AG261" s="8" t="s">
        <v>19344</v>
      </c>
    </row>
    <row r="262" spans="1:33" x14ac:dyDescent="0.25">
      <c r="A262">
        <v>320</v>
      </c>
      <c r="B262" t="s">
        <v>14187</v>
      </c>
      <c r="L262" t="s">
        <v>14188</v>
      </c>
      <c r="M262" t="s">
        <v>14187</v>
      </c>
      <c r="N262" t="s">
        <v>14189</v>
      </c>
      <c r="O262">
        <v>474048600</v>
      </c>
      <c r="P262">
        <v>200</v>
      </c>
      <c r="Q262">
        <v>324</v>
      </c>
      <c r="R262" t="s">
        <v>13157</v>
      </c>
      <c r="S262" t="s">
        <v>13158</v>
      </c>
      <c r="T262" t="s">
        <v>13159</v>
      </c>
      <c r="U262" t="s">
        <v>13203</v>
      </c>
      <c r="V262" t="s">
        <v>14187</v>
      </c>
      <c r="W262" s="3">
        <v>94.809719999999999</v>
      </c>
      <c r="X262" s="4">
        <v>4780251</v>
      </c>
      <c r="Y262" s="4" t="s">
        <v>27</v>
      </c>
      <c r="Z262" s="4" t="s">
        <v>19436</v>
      </c>
      <c r="AA262" s="4">
        <v>2</v>
      </c>
      <c r="AB262" s="4" t="s">
        <v>47</v>
      </c>
      <c r="AC262" s="4" t="s">
        <v>18933</v>
      </c>
      <c r="AD262" s="4" t="s">
        <v>19343</v>
      </c>
      <c r="AE262" t="s">
        <v>19343</v>
      </c>
      <c r="AF262" s="8" t="s">
        <v>47</v>
      </c>
      <c r="AG262" s="8" t="s">
        <v>19343</v>
      </c>
    </row>
    <row r="263" spans="1:33" x14ac:dyDescent="0.25">
      <c r="A263">
        <v>306</v>
      </c>
      <c r="B263" t="s">
        <v>14190</v>
      </c>
      <c r="C263" t="s">
        <v>14191</v>
      </c>
      <c r="D263" t="s">
        <v>13214</v>
      </c>
      <c r="E263" t="s">
        <v>13215</v>
      </c>
      <c r="F263" t="s">
        <v>13216</v>
      </c>
      <c r="G263" t="s">
        <v>13171</v>
      </c>
      <c r="K263" t="s">
        <v>13216</v>
      </c>
      <c r="L263" t="s">
        <v>14192</v>
      </c>
      <c r="M263" t="s">
        <v>14190</v>
      </c>
      <c r="N263" t="s">
        <v>14193</v>
      </c>
      <c r="O263">
        <v>510430000</v>
      </c>
      <c r="P263">
        <v>200</v>
      </c>
      <c r="Q263">
        <v>348</v>
      </c>
      <c r="R263" t="s">
        <v>13157</v>
      </c>
      <c r="S263" t="s">
        <v>13158</v>
      </c>
      <c r="T263" t="s">
        <v>13159</v>
      </c>
      <c r="U263" t="s">
        <v>13203</v>
      </c>
      <c r="V263" t="s">
        <v>14190</v>
      </c>
      <c r="W263" s="3">
        <v>102.086</v>
      </c>
      <c r="X263" s="4">
        <v>4781061</v>
      </c>
      <c r="Y263" s="4" t="s">
        <v>27</v>
      </c>
      <c r="Z263" s="4" t="s">
        <v>19436</v>
      </c>
      <c r="AA263" s="4">
        <v>4</v>
      </c>
      <c r="AB263" s="4">
        <v>756</v>
      </c>
      <c r="AC263" s="4" t="s">
        <v>40</v>
      </c>
      <c r="AD263" s="4" t="s">
        <v>19343</v>
      </c>
      <c r="AE263" t="s">
        <v>19343</v>
      </c>
      <c r="AF263" s="8" t="s">
        <v>47</v>
      </c>
      <c r="AG263" s="8" t="s">
        <v>19343</v>
      </c>
    </row>
    <row r="264" spans="1:33" x14ac:dyDescent="0.25">
      <c r="A264">
        <v>333</v>
      </c>
      <c r="B264" t="s">
        <v>14194</v>
      </c>
      <c r="C264" t="s">
        <v>14195</v>
      </c>
      <c r="D264" t="s">
        <v>13214</v>
      </c>
      <c r="E264" t="s">
        <v>13215</v>
      </c>
      <c r="F264" t="s">
        <v>13216</v>
      </c>
      <c r="G264" t="s">
        <v>13171</v>
      </c>
      <c r="K264" t="s">
        <v>13216</v>
      </c>
      <c r="L264" t="s">
        <v>14196</v>
      </c>
      <c r="M264" t="s">
        <v>14194</v>
      </c>
      <c r="N264" t="s">
        <v>14197</v>
      </c>
      <c r="O264">
        <v>381566800</v>
      </c>
      <c r="P264">
        <v>200</v>
      </c>
      <c r="Q264">
        <v>261</v>
      </c>
      <c r="R264" t="s">
        <v>13157</v>
      </c>
      <c r="S264" t="s">
        <v>13158</v>
      </c>
      <c r="T264" t="s">
        <v>13159</v>
      </c>
      <c r="U264" t="s">
        <v>13203</v>
      </c>
      <c r="V264" t="s">
        <v>14194</v>
      </c>
      <c r="W264" s="3">
        <v>76.313360000000003</v>
      </c>
      <c r="X264" s="4">
        <v>4782074</v>
      </c>
      <c r="Y264" s="4" t="s">
        <v>27</v>
      </c>
      <c r="Z264" s="4" t="s">
        <v>19436</v>
      </c>
      <c r="AA264" s="4">
        <v>1</v>
      </c>
      <c r="AB264" s="4">
        <v>762</v>
      </c>
      <c r="AC264" s="4" t="s">
        <v>40</v>
      </c>
      <c r="AD264" s="4" t="s">
        <v>19344</v>
      </c>
      <c r="AE264" t="s">
        <v>19343</v>
      </c>
      <c r="AF264" s="8" t="s">
        <v>47</v>
      </c>
      <c r="AG264" s="8" t="s">
        <v>19344</v>
      </c>
    </row>
    <row r="265" spans="1:33" x14ac:dyDescent="0.25">
      <c r="A265">
        <v>366</v>
      </c>
      <c r="B265" t="s">
        <v>14198</v>
      </c>
      <c r="C265" t="s">
        <v>14199</v>
      </c>
      <c r="D265" t="s">
        <v>13214</v>
      </c>
      <c r="E265" t="s">
        <v>13215</v>
      </c>
      <c r="F265" t="s">
        <v>13216</v>
      </c>
      <c r="G265" t="s">
        <v>13171</v>
      </c>
      <c r="K265" t="s">
        <v>13216</v>
      </c>
      <c r="L265" t="s">
        <v>14200</v>
      </c>
      <c r="M265" t="s">
        <v>14198</v>
      </c>
      <c r="N265" t="s">
        <v>14201</v>
      </c>
      <c r="O265">
        <v>412736800</v>
      </c>
      <c r="P265">
        <v>200</v>
      </c>
      <c r="Q265">
        <v>282</v>
      </c>
      <c r="R265" t="s">
        <v>13157</v>
      </c>
      <c r="S265" t="s">
        <v>13158</v>
      </c>
      <c r="T265" t="s">
        <v>13159</v>
      </c>
      <c r="U265" t="s">
        <v>13203</v>
      </c>
      <c r="V265" t="s">
        <v>14198</v>
      </c>
      <c r="W265" s="3">
        <v>82.547359999999998</v>
      </c>
      <c r="X265" s="4">
        <v>4782233</v>
      </c>
      <c r="Y265" s="4" t="s">
        <v>27</v>
      </c>
      <c r="Z265" s="4" t="s">
        <v>19436</v>
      </c>
      <c r="AA265" s="4">
        <v>2</v>
      </c>
      <c r="AB265" s="4">
        <v>286</v>
      </c>
      <c r="AC265" s="4" t="s">
        <v>40</v>
      </c>
      <c r="AD265" s="4" t="s">
        <v>19343</v>
      </c>
      <c r="AE265" t="s">
        <v>19343</v>
      </c>
      <c r="AF265" s="8" t="s">
        <v>47</v>
      </c>
      <c r="AG265" s="8" t="s">
        <v>19343</v>
      </c>
    </row>
    <row r="266" spans="1:33" x14ac:dyDescent="0.25">
      <c r="A266">
        <v>640</v>
      </c>
      <c r="B266" t="s">
        <v>14202</v>
      </c>
      <c r="D266" t="s">
        <v>13216</v>
      </c>
      <c r="E266" t="s">
        <v>13445</v>
      </c>
      <c r="G266" t="s">
        <v>13171</v>
      </c>
      <c r="L266" t="s">
        <v>14203</v>
      </c>
      <c r="M266" t="s">
        <v>14202</v>
      </c>
      <c r="N266" t="s">
        <v>14204</v>
      </c>
      <c r="O266">
        <v>234136584</v>
      </c>
      <c r="P266">
        <v>202</v>
      </c>
      <c r="Q266">
        <v>133</v>
      </c>
      <c r="R266" t="s">
        <v>13157</v>
      </c>
      <c r="S266" t="s">
        <v>13158</v>
      </c>
      <c r="T266" t="s">
        <v>13159</v>
      </c>
      <c r="U266" t="s">
        <v>13183</v>
      </c>
      <c r="V266" t="s">
        <v>14202</v>
      </c>
      <c r="W266" s="3">
        <v>46.827316799999998</v>
      </c>
      <c r="X266" s="4">
        <v>4782279</v>
      </c>
      <c r="Y266" s="4" t="s">
        <v>27</v>
      </c>
      <c r="Z266" s="4" t="s">
        <v>19436</v>
      </c>
      <c r="AA266" s="4">
        <v>2</v>
      </c>
      <c r="AB266" s="4">
        <v>78</v>
      </c>
      <c r="AC266" s="4" t="s">
        <v>18936</v>
      </c>
      <c r="AD266" s="4" t="s">
        <v>19343</v>
      </c>
      <c r="AE266" t="s">
        <v>19343</v>
      </c>
      <c r="AF266" s="8" t="s">
        <v>47</v>
      </c>
      <c r="AG266" s="8" t="s">
        <v>19343</v>
      </c>
    </row>
    <row r="267" spans="1:33" x14ac:dyDescent="0.25">
      <c r="A267">
        <v>609</v>
      </c>
      <c r="B267" t="s">
        <v>14205</v>
      </c>
      <c r="L267" t="s">
        <v>14206</v>
      </c>
      <c r="M267" t="s">
        <v>14205</v>
      </c>
      <c r="N267" t="s">
        <v>14207</v>
      </c>
      <c r="O267">
        <v>255924250</v>
      </c>
      <c r="P267">
        <v>250</v>
      </c>
      <c r="Q267">
        <v>76</v>
      </c>
      <c r="R267" t="s">
        <v>13157</v>
      </c>
      <c r="S267" t="s">
        <v>13158</v>
      </c>
      <c r="T267" t="s">
        <v>13159</v>
      </c>
      <c r="U267" t="s">
        <v>13203</v>
      </c>
      <c r="V267" t="s">
        <v>14205</v>
      </c>
      <c r="W267" s="3">
        <v>51.184849999999997</v>
      </c>
      <c r="X267" s="4">
        <v>4782929</v>
      </c>
      <c r="Y267" s="4" t="s">
        <v>27</v>
      </c>
      <c r="Z267" s="4" t="s">
        <v>19436</v>
      </c>
      <c r="AA267" s="4">
        <v>4</v>
      </c>
      <c r="AB267" s="4">
        <v>61</v>
      </c>
      <c r="AC267" s="4" t="s">
        <v>18933</v>
      </c>
      <c r="AD267" s="4" t="s">
        <v>19343</v>
      </c>
      <c r="AE267" t="s">
        <v>19343</v>
      </c>
      <c r="AF267" s="8" t="s">
        <v>47</v>
      </c>
      <c r="AG267" s="8" t="s">
        <v>19343</v>
      </c>
    </row>
    <row r="268" spans="1:33" x14ac:dyDescent="0.25">
      <c r="A268">
        <v>1781</v>
      </c>
      <c r="B268" t="s">
        <v>14208</v>
      </c>
      <c r="C268">
        <v>130507</v>
      </c>
      <c r="D268" s="5" t="s">
        <v>14209</v>
      </c>
      <c r="E268" t="s">
        <v>13416</v>
      </c>
      <c r="F268" t="s">
        <v>13170</v>
      </c>
      <c r="G268" t="s">
        <v>13171</v>
      </c>
      <c r="H268" t="s">
        <v>13172</v>
      </c>
      <c r="J268" t="s">
        <v>13173</v>
      </c>
      <c r="K268" t="s">
        <v>14210</v>
      </c>
      <c r="L268" t="s">
        <v>14211</v>
      </c>
      <c r="M268" t="s">
        <v>14208</v>
      </c>
      <c r="N268" t="s">
        <v>14212</v>
      </c>
      <c r="O268">
        <v>233630600</v>
      </c>
      <c r="P268">
        <v>200</v>
      </c>
      <c r="Q268">
        <v>111</v>
      </c>
      <c r="R268" t="s">
        <v>13157</v>
      </c>
      <c r="S268" t="s">
        <v>13158</v>
      </c>
      <c r="T268" t="s">
        <v>13159</v>
      </c>
      <c r="U268" t="s">
        <v>13183</v>
      </c>
      <c r="V268" t="s">
        <v>14208</v>
      </c>
      <c r="W268" s="3">
        <v>46.726120000000002</v>
      </c>
      <c r="X268" s="4">
        <v>4783561</v>
      </c>
      <c r="Y268" s="4" t="s">
        <v>27</v>
      </c>
      <c r="Z268" s="4" t="s">
        <v>19411</v>
      </c>
      <c r="AA268" s="4" t="e">
        <v>#N/A</v>
      </c>
      <c r="AB268" s="4" t="s">
        <v>47</v>
      </c>
      <c r="AC268" s="4" t="s">
        <v>40</v>
      </c>
      <c r="AD268" s="4" t="s">
        <v>19343</v>
      </c>
      <c r="AE268" t="s">
        <v>19343</v>
      </c>
      <c r="AF268" s="8" t="s">
        <v>47</v>
      </c>
      <c r="AG268" s="8" t="s">
        <v>19344</v>
      </c>
    </row>
    <row r="269" spans="1:33" x14ac:dyDescent="0.25">
      <c r="A269">
        <v>489</v>
      </c>
      <c r="B269" t="s">
        <v>14213</v>
      </c>
      <c r="L269" t="s">
        <v>14214</v>
      </c>
      <c r="M269" t="s">
        <v>14213</v>
      </c>
      <c r="N269" t="s">
        <v>14215</v>
      </c>
      <c r="O269">
        <v>2383542000</v>
      </c>
      <c r="P269">
        <v>500</v>
      </c>
      <c r="Q269">
        <v>1389</v>
      </c>
      <c r="R269" t="s">
        <v>13157</v>
      </c>
      <c r="S269" t="s">
        <v>13158</v>
      </c>
      <c r="T269" t="s">
        <v>13159</v>
      </c>
      <c r="U269" t="s">
        <v>13166</v>
      </c>
      <c r="V269" t="s">
        <v>14213</v>
      </c>
      <c r="W269" s="3">
        <v>476.70839999999998</v>
      </c>
      <c r="X269" s="4">
        <v>4784972</v>
      </c>
      <c r="Y269" s="4" t="s">
        <v>27</v>
      </c>
      <c r="Z269" s="4" t="s">
        <v>19422</v>
      </c>
      <c r="AA269" s="4" t="e">
        <v>#N/A</v>
      </c>
      <c r="AB269" s="4" t="s">
        <v>47</v>
      </c>
      <c r="AC269" s="4" t="s">
        <v>18934</v>
      </c>
      <c r="AD269" s="4" t="s">
        <v>19343</v>
      </c>
      <c r="AE269" t="s">
        <v>19343</v>
      </c>
      <c r="AF269" s="8" t="s">
        <v>47</v>
      </c>
      <c r="AG269" s="8" t="s">
        <v>19344</v>
      </c>
    </row>
    <row r="270" spans="1:33" x14ac:dyDescent="0.25">
      <c r="A270">
        <v>285</v>
      </c>
      <c r="B270" t="s">
        <v>14216</v>
      </c>
      <c r="C270" t="s">
        <v>14217</v>
      </c>
      <c r="D270" t="s">
        <v>13214</v>
      </c>
      <c r="E270" t="s">
        <v>13215</v>
      </c>
      <c r="F270" t="s">
        <v>13216</v>
      </c>
      <c r="G270" t="s">
        <v>13171</v>
      </c>
      <c r="K270" t="s">
        <v>13216</v>
      </c>
      <c r="L270" t="s">
        <v>14218</v>
      </c>
      <c r="M270" t="s">
        <v>14216</v>
      </c>
      <c r="N270" t="s">
        <v>14219</v>
      </c>
      <c r="O270">
        <v>451365400</v>
      </c>
      <c r="P270">
        <v>200</v>
      </c>
      <c r="Q270">
        <v>308</v>
      </c>
      <c r="R270" t="s">
        <v>13157</v>
      </c>
      <c r="S270" t="s">
        <v>13158</v>
      </c>
      <c r="T270" t="s">
        <v>13159</v>
      </c>
      <c r="U270" t="s">
        <v>13203</v>
      </c>
      <c r="V270" t="s">
        <v>14216</v>
      </c>
      <c r="W270" s="3">
        <v>90.273079999999993</v>
      </c>
      <c r="X270" s="4">
        <v>4785091</v>
      </c>
      <c r="Y270" s="4" t="s">
        <v>27</v>
      </c>
      <c r="Z270" s="4" t="s">
        <v>19436</v>
      </c>
      <c r="AA270" s="4">
        <v>1</v>
      </c>
      <c r="AB270" s="4">
        <v>762</v>
      </c>
      <c r="AC270" s="4" t="s">
        <v>40</v>
      </c>
      <c r="AD270" s="4" t="s">
        <v>19344</v>
      </c>
      <c r="AE270" t="s">
        <v>19343</v>
      </c>
      <c r="AF270" s="8" t="s">
        <v>47</v>
      </c>
      <c r="AG270" s="8" t="s">
        <v>19344</v>
      </c>
    </row>
    <row r="271" spans="1:33" x14ac:dyDescent="0.25">
      <c r="A271">
        <v>439</v>
      </c>
      <c r="B271" t="s">
        <v>14220</v>
      </c>
      <c r="C271" t="s">
        <v>14221</v>
      </c>
      <c r="L271" t="s">
        <v>14222</v>
      </c>
      <c r="M271" t="s">
        <v>14220</v>
      </c>
      <c r="N271" t="s">
        <v>14223</v>
      </c>
      <c r="O271">
        <v>457062200</v>
      </c>
      <c r="P271">
        <v>200</v>
      </c>
      <c r="Q271">
        <v>303</v>
      </c>
      <c r="R271" t="s">
        <v>13157</v>
      </c>
      <c r="S271" t="s">
        <v>13158</v>
      </c>
      <c r="T271" t="s">
        <v>13159</v>
      </c>
      <c r="U271" t="s">
        <v>13203</v>
      </c>
      <c r="V271" t="s">
        <v>14220</v>
      </c>
      <c r="W271" s="3">
        <v>91.412440000000004</v>
      </c>
      <c r="X271" s="4">
        <v>4785873</v>
      </c>
      <c r="Y271" s="4" t="s">
        <v>27</v>
      </c>
      <c r="Z271" s="4" t="s">
        <v>19436</v>
      </c>
      <c r="AA271" s="4">
        <v>1</v>
      </c>
      <c r="AB271" s="4">
        <v>93</v>
      </c>
      <c r="AC271" s="4" t="s">
        <v>40</v>
      </c>
      <c r="AD271" s="4" t="s">
        <v>19343</v>
      </c>
      <c r="AE271" t="s">
        <v>19343</v>
      </c>
      <c r="AF271" s="8" t="s">
        <v>47</v>
      </c>
      <c r="AG271" s="8" t="s">
        <v>19344</v>
      </c>
    </row>
    <row r="272" spans="1:33" x14ac:dyDescent="0.25">
      <c r="A272">
        <v>280</v>
      </c>
      <c r="B272" t="s">
        <v>14224</v>
      </c>
      <c r="C272" t="s">
        <v>14225</v>
      </c>
      <c r="D272" t="s">
        <v>13214</v>
      </c>
      <c r="E272" t="s">
        <v>13215</v>
      </c>
      <c r="F272" t="s">
        <v>13216</v>
      </c>
      <c r="G272" t="s">
        <v>13171</v>
      </c>
      <c r="K272" t="s">
        <v>13216</v>
      </c>
      <c r="L272" t="s">
        <v>14226</v>
      </c>
      <c r="M272" t="s">
        <v>14224</v>
      </c>
      <c r="N272" t="s">
        <v>14227</v>
      </c>
      <c r="O272">
        <v>410580600</v>
      </c>
      <c r="P272">
        <v>200</v>
      </c>
      <c r="Q272">
        <v>280</v>
      </c>
      <c r="R272" t="s">
        <v>13157</v>
      </c>
      <c r="S272" t="s">
        <v>13158</v>
      </c>
      <c r="T272" t="s">
        <v>13159</v>
      </c>
      <c r="U272" t="s">
        <v>13203</v>
      </c>
      <c r="V272" t="s">
        <v>14224</v>
      </c>
      <c r="W272" s="3">
        <v>82.116119999999995</v>
      </c>
      <c r="X272" s="4">
        <v>4786339</v>
      </c>
      <c r="Y272" s="4" t="s">
        <v>27</v>
      </c>
      <c r="Z272" s="4" t="s">
        <v>19414</v>
      </c>
      <c r="AA272" s="4" t="e">
        <v>#N/A</v>
      </c>
      <c r="AB272" s="4">
        <v>759</v>
      </c>
      <c r="AC272" s="4" t="s">
        <v>40</v>
      </c>
      <c r="AD272" s="4" t="s">
        <v>19343</v>
      </c>
      <c r="AE272" t="s">
        <v>19343</v>
      </c>
      <c r="AF272" s="8" t="s">
        <v>47</v>
      </c>
      <c r="AG272" s="8" t="s">
        <v>19344</v>
      </c>
    </row>
    <row r="273" spans="1:33" x14ac:dyDescent="0.25">
      <c r="A273">
        <v>174</v>
      </c>
      <c r="B273" t="s">
        <v>14228</v>
      </c>
      <c r="C273" t="s">
        <v>13269</v>
      </c>
      <c r="D273" s="5" t="s">
        <v>14229</v>
      </c>
      <c r="E273" t="s">
        <v>13271</v>
      </c>
      <c r="F273" t="s">
        <v>13859</v>
      </c>
      <c r="G273" t="s">
        <v>13171</v>
      </c>
      <c r="K273" t="s">
        <v>14230</v>
      </c>
      <c r="L273" t="s">
        <v>14231</v>
      </c>
      <c r="M273" t="s">
        <v>14228</v>
      </c>
      <c r="N273" t="s">
        <v>14232</v>
      </c>
      <c r="O273">
        <v>498837825</v>
      </c>
      <c r="P273">
        <v>551</v>
      </c>
      <c r="Q273">
        <v>286</v>
      </c>
      <c r="R273" t="s">
        <v>13157</v>
      </c>
      <c r="S273" t="s">
        <v>13158</v>
      </c>
      <c r="T273" t="s">
        <v>13159</v>
      </c>
      <c r="U273" t="s">
        <v>13166</v>
      </c>
      <c r="V273" t="s">
        <v>14228</v>
      </c>
      <c r="W273" s="3">
        <v>99.767565000000005</v>
      </c>
      <c r="X273" s="4">
        <v>4787310</v>
      </c>
      <c r="Y273" s="4" t="s">
        <v>27</v>
      </c>
      <c r="Z273" s="4" t="s">
        <v>19436</v>
      </c>
      <c r="AA273" s="4">
        <v>2</v>
      </c>
      <c r="AB273" s="4">
        <v>118</v>
      </c>
      <c r="AC273" s="4" t="s">
        <v>40</v>
      </c>
      <c r="AD273" s="4" t="s">
        <v>19343</v>
      </c>
      <c r="AE273" t="s">
        <v>19343</v>
      </c>
      <c r="AF273" s="8" t="s">
        <v>47</v>
      </c>
      <c r="AG273" s="8" t="s">
        <v>19343</v>
      </c>
    </row>
    <row r="274" spans="1:33" x14ac:dyDescent="0.25">
      <c r="A274">
        <v>133</v>
      </c>
      <c r="B274" t="s">
        <v>14233</v>
      </c>
      <c r="L274" t="s">
        <v>14234</v>
      </c>
      <c r="M274" t="s">
        <v>14233</v>
      </c>
      <c r="N274" t="s">
        <v>14235</v>
      </c>
      <c r="O274">
        <v>242975912</v>
      </c>
      <c r="P274">
        <v>302</v>
      </c>
      <c r="Q274">
        <v>105</v>
      </c>
      <c r="R274" t="s">
        <v>13157</v>
      </c>
      <c r="S274" t="s">
        <v>13158</v>
      </c>
      <c r="T274" t="s">
        <v>13159</v>
      </c>
      <c r="U274" t="s">
        <v>13242</v>
      </c>
      <c r="V274" t="s">
        <v>14233</v>
      </c>
      <c r="W274" s="3">
        <v>48.595182399999999</v>
      </c>
      <c r="X274" s="4">
        <v>4787328</v>
      </c>
      <c r="Y274" s="4" t="s">
        <v>27</v>
      </c>
      <c r="Z274" s="4" t="s">
        <v>19436</v>
      </c>
      <c r="AA274" s="4">
        <v>3</v>
      </c>
      <c r="AB274" s="4">
        <v>66</v>
      </c>
      <c r="AC274" s="4" t="s">
        <v>40</v>
      </c>
      <c r="AD274" s="4" t="s">
        <v>19343</v>
      </c>
      <c r="AE274" t="s">
        <v>19343</v>
      </c>
      <c r="AF274" s="8" t="s">
        <v>47</v>
      </c>
      <c r="AG274" s="8" t="s">
        <v>19343</v>
      </c>
    </row>
    <row r="275" spans="1:33" x14ac:dyDescent="0.25">
      <c r="A275">
        <v>1716</v>
      </c>
      <c r="B275" t="s">
        <v>14236</v>
      </c>
      <c r="C275">
        <v>171</v>
      </c>
      <c r="D275">
        <v>2015</v>
      </c>
      <c r="E275" t="s">
        <v>13178</v>
      </c>
      <c r="F275" t="s">
        <v>14237</v>
      </c>
      <c r="G275" t="s">
        <v>13171</v>
      </c>
      <c r="H275" t="s">
        <v>13179</v>
      </c>
      <c r="J275" t="s">
        <v>13180</v>
      </c>
      <c r="L275" t="s">
        <v>14238</v>
      </c>
      <c r="M275" t="s">
        <v>14236</v>
      </c>
      <c r="N275" t="s">
        <v>14239</v>
      </c>
      <c r="O275">
        <v>216383666</v>
      </c>
      <c r="P275">
        <v>395</v>
      </c>
      <c r="Q275">
        <v>129</v>
      </c>
      <c r="R275" t="s">
        <v>13157</v>
      </c>
      <c r="S275" t="s">
        <v>13158</v>
      </c>
      <c r="T275" t="s">
        <v>13159</v>
      </c>
      <c r="U275" t="s">
        <v>13166</v>
      </c>
      <c r="V275" t="s">
        <v>14236</v>
      </c>
      <c r="W275" s="3">
        <v>43.276733200000002</v>
      </c>
      <c r="X275" s="4">
        <v>4787926</v>
      </c>
      <c r="Y275" s="4" t="s">
        <v>27</v>
      </c>
      <c r="Z275" s="4" t="s">
        <v>19436</v>
      </c>
      <c r="AA275" s="4">
        <v>3</v>
      </c>
      <c r="AB275" s="4">
        <v>171</v>
      </c>
      <c r="AC275" s="4" t="s">
        <v>40</v>
      </c>
      <c r="AD275" s="4" t="s">
        <v>19343</v>
      </c>
      <c r="AE275" t="s">
        <v>19343</v>
      </c>
      <c r="AF275" s="8" t="s">
        <v>47</v>
      </c>
      <c r="AG275" s="8" t="s">
        <v>19343</v>
      </c>
    </row>
    <row r="276" spans="1:33" x14ac:dyDescent="0.25">
      <c r="A276">
        <v>270</v>
      </c>
      <c r="B276" t="s">
        <v>14240</v>
      </c>
      <c r="C276" t="s">
        <v>14241</v>
      </c>
      <c r="D276" t="s">
        <v>13214</v>
      </c>
      <c r="E276" t="s">
        <v>13215</v>
      </c>
      <c r="F276" t="s">
        <v>13216</v>
      </c>
      <c r="G276" t="s">
        <v>13171</v>
      </c>
      <c r="K276" t="s">
        <v>13216</v>
      </c>
      <c r="L276" t="s">
        <v>14242</v>
      </c>
      <c r="M276" t="s">
        <v>14240</v>
      </c>
      <c r="N276" t="s">
        <v>14243</v>
      </c>
      <c r="O276">
        <v>524578600</v>
      </c>
      <c r="P276">
        <v>200</v>
      </c>
      <c r="Q276">
        <v>358</v>
      </c>
      <c r="R276" t="s">
        <v>13157</v>
      </c>
      <c r="S276" t="s">
        <v>13158</v>
      </c>
      <c r="T276" t="s">
        <v>13159</v>
      </c>
      <c r="U276" t="s">
        <v>13203</v>
      </c>
      <c r="V276" t="s">
        <v>14240</v>
      </c>
      <c r="W276" s="3">
        <v>104.91571999999999</v>
      </c>
      <c r="X276" s="4">
        <v>4788015</v>
      </c>
      <c r="Y276" s="4" t="s">
        <v>27</v>
      </c>
      <c r="Z276" s="4" t="s">
        <v>19436</v>
      </c>
      <c r="AA276" s="4">
        <v>1</v>
      </c>
      <c r="AB276" s="4">
        <v>50</v>
      </c>
      <c r="AC276" s="4" t="s">
        <v>18931</v>
      </c>
      <c r="AD276" s="4" t="s">
        <v>19343</v>
      </c>
      <c r="AE276" t="s">
        <v>19343</v>
      </c>
      <c r="AF276" s="8" t="s">
        <v>47</v>
      </c>
      <c r="AG276" s="8" t="s">
        <v>19344</v>
      </c>
    </row>
    <row r="277" spans="1:33" x14ac:dyDescent="0.25">
      <c r="A277">
        <v>403</v>
      </c>
      <c r="B277" t="s">
        <v>14244</v>
      </c>
      <c r="C277" t="s">
        <v>14245</v>
      </c>
      <c r="D277" t="s">
        <v>13214</v>
      </c>
      <c r="E277" t="s">
        <v>13215</v>
      </c>
      <c r="F277" t="s">
        <v>13216</v>
      </c>
      <c r="G277" t="s">
        <v>13171</v>
      </c>
      <c r="K277" t="s">
        <v>13216</v>
      </c>
      <c r="L277" t="s">
        <v>14246</v>
      </c>
      <c r="M277" t="s">
        <v>14244</v>
      </c>
      <c r="N277" t="s">
        <v>14247</v>
      </c>
      <c r="O277">
        <v>536507600</v>
      </c>
      <c r="P277">
        <v>200</v>
      </c>
      <c r="Q277">
        <v>370</v>
      </c>
      <c r="R277" t="s">
        <v>13157</v>
      </c>
      <c r="S277" t="s">
        <v>13158</v>
      </c>
      <c r="T277" t="s">
        <v>13159</v>
      </c>
      <c r="U277" t="s">
        <v>13203</v>
      </c>
      <c r="V277" t="s">
        <v>14244</v>
      </c>
      <c r="W277" s="3">
        <v>107.30152</v>
      </c>
      <c r="X277" s="4">
        <v>4788916</v>
      </c>
      <c r="Y277" s="4" t="s">
        <v>27</v>
      </c>
      <c r="Z277" s="4" t="s">
        <v>19436</v>
      </c>
      <c r="AA277" s="4">
        <v>2</v>
      </c>
      <c r="AB277" s="4">
        <v>278</v>
      </c>
      <c r="AC277" s="4" t="s">
        <v>18931</v>
      </c>
      <c r="AD277" s="4" t="s">
        <v>19343</v>
      </c>
      <c r="AE277" t="s">
        <v>19343</v>
      </c>
      <c r="AF277" s="8" t="s">
        <v>47</v>
      </c>
      <c r="AG277" s="8" t="s">
        <v>19343</v>
      </c>
    </row>
    <row r="278" spans="1:33" x14ac:dyDescent="0.25">
      <c r="A278">
        <v>2179</v>
      </c>
      <c r="B278" t="s">
        <v>14248</v>
      </c>
      <c r="C278" t="s">
        <v>14249</v>
      </c>
      <c r="D278">
        <v>2018</v>
      </c>
      <c r="E278" t="s">
        <v>13332</v>
      </c>
      <c r="F278" t="s">
        <v>13069</v>
      </c>
      <c r="J278" t="s">
        <v>13334</v>
      </c>
      <c r="L278" t="s">
        <v>14250</v>
      </c>
      <c r="M278" t="s">
        <v>14248</v>
      </c>
      <c r="N278" t="s">
        <v>14251</v>
      </c>
      <c r="O278">
        <v>520154045</v>
      </c>
      <c r="P278">
        <v>538</v>
      </c>
      <c r="Q278">
        <v>292</v>
      </c>
      <c r="R278" t="s">
        <v>13157</v>
      </c>
      <c r="S278" t="s">
        <v>13158</v>
      </c>
      <c r="T278" t="s">
        <v>13159</v>
      </c>
      <c r="U278" t="s">
        <v>13166</v>
      </c>
      <c r="V278" t="s">
        <v>14248</v>
      </c>
      <c r="W278" s="3">
        <v>104.030809</v>
      </c>
      <c r="X278" s="4">
        <v>4789183</v>
      </c>
      <c r="Y278" s="4" t="s">
        <v>27</v>
      </c>
      <c r="Z278" s="4" t="s">
        <v>19436</v>
      </c>
      <c r="AA278" s="4">
        <v>2</v>
      </c>
      <c r="AB278" s="4">
        <v>145</v>
      </c>
      <c r="AC278" s="4" t="s">
        <v>18933</v>
      </c>
      <c r="AD278" s="4" t="s">
        <v>19344</v>
      </c>
      <c r="AE278" t="s">
        <v>19343</v>
      </c>
      <c r="AF278" s="8" t="s">
        <v>47</v>
      </c>
      <c r="AG278" s="8" t="s">
        <v>19343</v>
      </c>
    </row>
    <row r="279" spans="1:33" x14ac:dyDescent="0.25">
      <c r="A279">
        <v>414</v>
      </c>
      <c r="B279" t="s">
        <v>14252</v>
      </c>
      <c r="L279" t="s">
        <v>14253</v>
      </c>
      <c r="M279" t="s">
        <v>14252</v>
      </c>
      <c r="N279" t="s">
        <v>14254</v>
      </c>
      <c r="O279">
        <v>446363400</v>
      </c>
      <c r="P279">
        <v>200</v>
      </c>
      <c r="Q279">
        <v>262</v>
      </c>
      <c r="R279" t="s">
        <v>13157</v>
      </c>
      <c r="S279" t="s">
        <v>13158</v>
      </c>
      <c r="T279" t="s">
        <v>13159</v>
      </c>
      <c r="U279" t="s">
        <v>13203</v>
      </c>
      <c r="V279" t="s">
        <v>14252</v>
      </c>
      <c r="W279" s="3">
        <v>89.272679999999994</v>
      </c>
      <c r="X279" s="4">
        <v>4789477</v>
      </c>
      <c r="Y279" s="4" t="s">
        <v>27</v>
      </c>
      <c r="Z279" s="4" t="s">
        <v>19436</v>
      </c>
      <c r="AA279" s="4">
        <v>4</v>
      </c>
      <c r="AB279" s="4">
        <v>68</v>
      </c>
      <c r="AC279" s="4" t="s">
        <v>19008</v>
      </c>
      <c r="AD279" s="4" t="s">
        <v>19343</v>
      </c>
      <c r="AE279" t="s">
        <v>19343</v>
      </c>
      <c r="AF279" s="8" t="s">
        <v>47</v>
      </c>
      <c r="AG279" s="8" t="s">
        <v>19343</v>
      </c>
    </row>
    <row r="280" spans="1:33" x14ac:dyDescent="0.25">
      <c r="A280">
        <v>2174</v>
      </c>
      <c r="B280" t="s">
        <v>14255</v>
      </c>
      <c r="C280" t="s">
        <v>14256</v>
      </c>
      <c r="D280">
        <v>2019</v>
      </c>
      <c r="E280" t="s">
        <v>13332</v>
      </c>
      <c r="F280" t="s">
        <v>13069</v>
      </c>
      <c r="J280" t="s">
        <v>13334</v>
      </c>
      <c r="L280" t="s">
        <v>14257</v>
      </c>
      <c r="M280" t="s">
        <v>14255</v>
      </c>
      <c r="N280" t="s">
        <v>14258</v>
      </c>
      <c r="O280">
        <v>424638757</v>
      </c>
      <c r="P280">
        <v>440</v>
      </c>
      <c r="Q280">
        <v>257</v>
      </c>
      <c r="R280" t="s">
        <v>13157</v>
      </c>
      <c r="S280" t="s">
        <v>13158</v>
      </c>
      <c r="T280" t="s">
        <v>13159</v>
      </c>
      <c r="U280" t="s">
        <v>13166</v>
      </c>
      <c r="V280" t="s">
        <v>14255</v>
      </c>
      <c r="W280" s="3">
        <v>84.927751400000005</v>
      </c>
      <c r="X280" s="4">
        <v>4789607</v>
      </c>
      <c r="Y280" s="4" t="s">
        <v>27</v>
      </c>
      <c r="Z280" s="4" t="s">
        <v>19420</v>
      </c>
      <c r="AA280" s="4" t="e">
        <v>#N/A</v>
      </c>
      <c r="AB280" s="4" t="s">
        <v>47</v>
      </c>
      <c r="AC280" s="4" t="s">
        <v>40</v>
      </c>
      <c r="AD280" s="4" t="s">
        <v>19343</v>
      </c>
      <c r="AE280" t="s">
        <v>19343</v>
      </c>
      <c r="AF280" s="8" t="s">
        <v>47</v>
      </c>
      <c r="AG280" s="8" t="s">
        <v>19344</v>
      </c>
    </row>
    <row r="281" spans="1:33" x14ac:dyDescent="0.25">
      <c r="A281">
        <v>824</v>
      </c>
      <c r="B281" t="s">
        <v>14259</v>
      </c>
      <c r="L281" t="s">
        <v>14260</v>
      </c>
      <c r="M281" t="s">
        <v>14259</v>
      </c>
      <c r="N281" t="s">
        <v>14261</v>
      </c>
      <c r="O281">
        <v>214074210</v>
      </c>
      <c r="P281">
        <v>302</v>
      </c>
      <c r="Q281">
        <v>97</v>
      </c>
      <c r="R281" t="s">
        <v>13157</v>
      </c>
      <c r="S281" t="s">
        <v>13158</v>
      </c>
      <c r="T281" t="s">
        <v>13159</v>
      </c>
      <c r="U281" t="s">
        <v>13242</v>
      </c>
      <c r="V281" t="s">
        <v>14259</v>
      </c>
      <c r="W281" s="3">
        <v>42.814841999999999</v>
      </c>
      <c r="X281" s="4">
        <v>4790398</v>
      </c>
      <c r="Y281" s="4" t="s">
        <v>27</v>
      </c>
      <c r="Z281" s="4" t="s">
        <v>19419</v>
      </c>
      <c r="AA281" s="4" t="e">
        <v>#N/A</v>
      </c>
      <c r="AB281" s="4" t="s">
        <v>47</v>
      </c>
      <c r="AC281" s="4" t="s">
        <v>40</v>
      </c>
      <c r="AD281" s="4" t="s">
        <v>19343</v>
      </c>
      <c r="AE281" t="s">
        <v>19343</v>
      </c>
      <c r="AF281" s="8" t="s">
        <v>47</v>
      </c>
      <c r="AG281" s="8" t="s">
        <v>19344</v>
      </c>
    </row>
    <row r="282" spans="1:33" x14ac:dyDescent="0.25">
      <c r="A282">
        <v>445</v>
      </c>
      <c r="B282" t="s">
        <v>14262</v>
      </c>
      <c r="C282" t="s">
        <v>14263</v>
      </c>
      <c r="L282" t="s">
        <v>14264</v>
      </c>
      <c r="M282" t="s">
        <v>14262</v>
      </c>
      <c r="N282" t="s">
        <v>14265</v>
      </c>
      <c r="O282">
        <v>360681400</v>
      </c>
      <c r="P282">
        <v>200</v>
      </c>
      <c r="Q282">
        <v>239</v>
      </c>
      <c r="R282" t="s">
        <v>13157</v>
      </c>
      <c r="S282" t="s">
        <v>13158</v>
      </c>
      <c r="T282" t="s">
        <v>13159</v>
      </c>
      <c r="U282" t="s">
        <v>13203</v>
      </c>
      <c r="V282" t="s">
        <v>14262</v>
      </c>
      <c r="W282" s="3">
        <v>72.136279999999999</v>
      </c>
      <c r="X282" s="4">
        <v>4790529</v>
      </c>
      <c r="Y282" s="4" t="s">
        <v>27</v>
      </c>
      <c r="Z282" s="4" t="s">
        <v>19439</v>
      </c>
      <c r="AA282" s="4" t="e">
        <v>#N/A</v>
      </c>
      <c r="AB282" s="4">
        <v>1210</v>
      </c>
      <c r="AC282" s="4" t="s">
        <v>40</v>
      </c>
      <c r="AD282" s="4" t="s">
        <v>19343</v>
      </c>
      <c r="AE282" t="s">
        <v>19343</v>
      </c>
      <c r="AF282" s="8" t="s">
        <v>47</v>
      </c>
      <c r="AG282" s="8" t="s">
        <v>19344</v>
      </c>
    </row>
    <row r="283" spans="1:33" x14ac:dyDescent="0.25">
      <c r="A283">
        <v>1711</v>
      </c>
      <c r="B283" t="s">
        <v>14266</v>
      </c>
      <c r="C283">
        <v>171</v>
      </c>
      <c r="D283">
        <v>2013</v>
      </c>
      <c r="E283" t="s">
        <v>13178</v>
      </c>
      <c r="F283" t="s">
        <v>14237</v>
      </c>
      <c r="G283" t="s">
        <v>13171</v>
      </c>
      <c r="H283" t="s">
        <v>13179</v>
      </c>
      <c r="J283" t="s">
        <v>13180</v>
      </c>
      <c r="L283" t="s">
        <v>14267</v>
      </c>
      <c r="M283" t="s">
        <v>14266</v>
      </c>
      <c r="N283" t="s">
        <v>14268</v>
      </c>
      <c r="O283">
        <v>186189321</v>
      </c>
      <c r="P283">
        <v>367</v>
      </c>
      <c r="Q283">
        <v>110</v>
      </c>
      <c r="R283" t="s">
        <v>13157</v>
      </c>
      <c r="S283" t="s">
        <v>13158</v>
      </c>
      <c r="T283" t="s">
        <v>13159</v>
      </c>
      <c r="U283" t="s">
        <v>13166</v>
      </c>
      <c r="V283" t="s">
        <v>14266</v>
      </c>
      <c r="W283" s="3">
        <v>37.237864199999997</v>
      </c>
      <c r="X283" s="4">
        <v>4790544</v>
      </c>
      <c r="Y283" s="4" t="s">
        <v>27</v>
      </c>
      <c r="Z283" s="4" t="s">
        <v>19436</v>
      </c>
      <c r="AA283" s="4">
        <v>3</v>
      </c>
      <c r="AB283" s="4">
        <v>171</v>
      </c>
      <c r="AC283" s="4" t="s">
        <v>40</v>
      </c>
      <c r="AD283" s="4" t="s">
        <v>19343</v>
      </c>
      <c r="AE283" t="s">
        <v>19343</v>
      </c>
      <c r="AF283" s="8" t="s">
        <v>47</v>
      </c>
      <c r="AG283" s="8" t="s">
        <v>19343</v>
      </c>
    </row>
    <row r="284" spans="1:33" x14ac:dyDescent="0.25">
      <c r="A284">
        <v>831</v>
      </c>
      <c r="B284" t="s">
        <v>14269</v>
      </c>
      <c r="L284" t="s">
        <v>14270</v>
      </c>
      <c r="M284" t="s">
        <v>14269</v>
      </c>
      <c r="N284" t="s">
        <v>14271</v>
      </c>
      <c r="O284">
        <v>382009464</v>
      </c>
      <c r="P284">
        <v>302</v>
      </c>
      <c r="Q284">
        <v>171</v>
      </c>
      <c r="R284" t="s">
        <v>13157</v>
      </c>
      <c r="S284" t="s">
        <v>13158</v>
      </c>
      <c r="T284" t="s">
        <v>13159</v>
      </c>
      <c r="U284" t="s">
        <v>13242</v>
      </c>
      <c r="V284" t="s">
        <v>14269</v>
      </c>
      <c r="W284" s="3">
        <v>76.401892799999999</v>
      </c>
      <c r="X284" s="4">
        <v>4790647</v>
      </c>
      <c r="Y284" s="4" t="s">
        <v>27</v>
      </c>
      <c r="Z284" s="4" t="s">
        <v>19436</v>
      </c>
      <c r="AA284" s="4">
        <v>3</v>
      </c>
      <c r="AB284" s="4">
        <v>148</v>
      </c>
      <c r="AC284" s="4" t="s">
        <v>18933</v>
      </c>
      <c r="AD284" s="4" t="s">
        <v>19343</v>
      </c>
      <c r="AE284" t="s">
        <v>19343</v>
      </c>
      <c r="AF284" s="8" t="s">
        <v>47</v>
      </c>
      <c r="AG284" s="8" t="s">
        <v>19343</v>
      </c>
    </row>
    <row r="285" spans="1:33" x14ac:dyDescent="0.25">
      <c r="A285">
        <v>367</v>
      </c>
      <c r="B285" t="s">
        <v>14272</v>
      </c>
      <c r="C285" t="s">
        <v>14273</v>
      </c>
      <c r="D285" t="s">
        <v>13214</v>
      </c>
      <c r="E285" t="s">
        <v>13215</v>
      </c>
      <c r="F285" t="s">
        <v>13216</v>
      </c>
      <c r="G285" t="s">
        <v>13171</v>
      </c>
      <c r="K285" t="s">
        <v>13216</v>
      </c>
      <c r="L285" t="s">
        <v>14274</v>
      </c>
      <c r="M285" t="s">
        <v>14272</v>
      </c>
      <c r="N285" t="s">
        <v>14275</v>
      </c>
      <c r="O285">
        <v>427859800</v>
      </c>
      <c r="P285">
        <v>200</v>
      </c>
      <c r="Q285">
        <v>292</v>
      </c>
      <c r="R285" t="s">
        <v>13157</v>
      </c>
      <c r="S285" t="s">
        <v>13158</v>
      </c>
      <c r="T285" t="s">
        <v>13159</v>
      </c>
      <c r="U285" t="s">
        <v>13203</v>
      </c>
      <c r="V285" t="s">
        <v>14272</v>
      </c>
      <c r="W285" s="3">
        <v>85.571960000000004</v>
      </c>
      <c r="X285" s="4">
        <v>4791689</v>
      </c>
      <c r="Y285" s="4" t="s">
        <v>27</v>
      </c>
      <c r="Z285" s="4" t="s">
        <v>19436</v>
      </c>
      <c r="AA285" s="4">
        <v>1</v>
      </c>
      <c r="AB285" s="4">
        <v>50</v>
      </c>
      <c r="AC285" s="4" t="s">
        <v>18931</v>
      </c>
      <c r="AD285" s="4" t="s">
        <v>19343</v>
      </c>
      <c r="AE285" t="s">
        <v>19343</v>
      </c>
      <c r="AF285" s="8" t="s">
        <v>47</v>
      </c>
      <c r="AG285" s="8" t="s">
        <v>19344</v>
      </c>
    </row>
    <row r="286" spans="1:33" x14ac:dyDescent="0.25">
      <c r="A286">
        <v>249</v>
      </c>
      <c r="B286" t="s">
        <v>14276</v>
      </c>
      <c r="C286" t="s">
        <v>14277</v>
      </c>
      <c r="D286" t="s">
        <v>13214</v>
      </c>
      <c r="E286" t="s">
        <v>13215</v>
      </c>
      <c r="F286" t="s">
        <v>13216</v>
      </c>
      <c r="G286" t="s">
        <v>13171</v>
      </c>
      <c r="K286" t="s">
        <v>13216</v>
      </c>
      <c r="L286" t="s">
        <v>14278</v>
      </c>
      <c r="M286" t="s">
        <v>14276</v>
      </c>
      <c r="N286" t="s">
        <v>14279</v>
      </c>
      <c r="O286">
        <v>518777600</v>
      </c>
      <c r="P286">
        <v>200</v>
      </c>
      <c r="Q286">
        <v>354</v>
      </c>
      <c r="R286" t="s">
        <v>13157</v>
      </c>
      <c r="S286" t="s">
        <v>13158</v>
      </c>
      <c r="T286" t="s">
        <v>13159</v>
      </c>
      <c r="U286" t="s">
        <v>13203</v>
      </c>
      <c r="V286" t="s">
        <v>14276</v>
      </c>
      <c r="W286" s="3">
        <v>103.75552</v>
      </c>
      <c r="X286" s="4">
        <v>4791800</v>
      </c>
      <c r="Y286" s="4" t="s">
        <v>27</v>
      </c>
      <c r="Z286" s="4" t="s">
        <v>19414</v>
      </c>
      <c r="AA286" s="4" t="e">
        <v>#N/A</v>
      </c>
      <c r="AB286" s="4" t="s">
        <v>47</v>
      </c>
      <c r="AC286" s="4" t="s">
        <v>40</v>
      </c>
      <c r="AD286" s="4" t="s">
        <v>19343</v>
      </c>
      <c r="AE286" t="s">
        <v>19343</v>
      </c>
      <c r="AF286" s="8" t="s">
        <v>47</v>
      </c>
      <c r="AG286" s="8" t="s">
        <v>19344</v>
      </c>
    </row>
    <row r="287" spans="1:33" x14ac:dyDescent="0.25">
      <c r="A287">
        <v>1331</v>
      </c>
      <c r="B287" t="s">
        <v>14280</v>
      </c>
      <c r="D287">
        <v>2016</v>
      </c>
      <c r="E287" t="s">
        <v>13358</v>
      </c>
      <c r="F287" t="s">
        <v>369</v>
      </c>
      <c r="G287" t="s">
        <v>13171</v>
      </c>
      <c r="H287" t="s">
        <v>1097</v>
      </c>
      <c r="I287">
        <v>76</v>
      </c>
      <c r="J287" t="s">
        <v>13359</v>
      </c>
      <c r="L287" t="s">
        <v>14281</v>
      </c>
      <c r="M287" t="s">
        <v>14280</v>
      </c>
      <c r="N287" t="s">
        <v>14282</v>
      </c>
      <c r="O287">
        <v>443685860</v>
      </c>
      <c r="P287">
        <v>413</v>
      </c>
      <c r="Q287">
        <v>259</v>
      </c>
      <c r="R287" t="s">
        <v>13157</v>
      </c>
      <c r="S287" t="s">
        <v>13158</v>
      </c>
      <c r="T287" t="s">
        <v>13159</v>
      </c>
      <c r="U287" t="s">
        <v>13166</v>
      </c>
      <c r="V287" t="s">
        <v>14280</v>
      </c>
      <c r="W287" s="3">
        <v>88.737172000000001</v>
      </c>
      <c r="X287" s="4">
        <v>4791866</v>
      </c>
      <c r="Y287" s="4" t="s">
        <v>27</v>
      </c>
      <c r="Z287" s="4" t="s">
        <v>19436</v>
      </c>
      <c r="AA287" s="4">
        <v>1</v>
      </c>
      <c r="AB287" s="4">
        <v>190</v>
      </c>
      <c r="AC287" s="4" t="s">
        <v>40</v>
      </c>
      <c r="AD287" s="4" t="s">
        <v>19343</v>
      </c>
      <c r="AE287" t="s">
        <v>19343</v>
      </c>
      <c r="AF287" s="8" t="s">
        <v>47</v>
      </c>
      <c r="AG287" s="8" t="s">
        <v>19344</v>
      </c>
    </row>
    <row r="288" spans="1:33" x14ac:dyDescent="0.25">
      <c r="A288">
        <v>179</v>
      </c>
      <c r="B288" t="s">
        <v>14283</v>
      </c>
      <c r="C288" t="s">
        <v>13269</v>
      </c>
      <c r="D288" s="5" t="s">
        <v>14284</v>
      </c>
      <c r="E288" t="s">
        <v>13271</v>
      </c>
      <c r="F288" t="s">
        <v>13859</v>
      </c>
      <c r="G288" t="s">
        <v>13171</v>
      </c>
      <c r="K288" t="s">
        <v>14285</v>
      </c>
      <c r="L288" t="s">
        <v>14286</v>
      </c>
      <c r="M288" t="s">
        <v>14283</v>
      </c>
      <c r="N288" t="s">
        <v>14287</v>
      </c>
      <c r="O288">
        <v>589046403</v>
      </c>
      <c r="P288">
        <v>479</v>
      </c>
      <c r="Q288">
        <v>315</v>
      </c>
      <c r="R288" t="s">
        <v>13157</v>
      </c>
      <c r="S288" t="s">
        <v>13158</v>
      </c>
      <c r="T288" t="s">
        <v>13159</v>
      </c>
      <c r="U288" t="s">
        <v>13166</v>
      </c>
      <c r="V288" t="s">
        <v>14283</v>
      </c>
      <c r="W288" s="3">
        <v>117.80928059999999</v>
      </c>
      <c r="X288" s="4">
        <v>4792380</v>
      </c>
      <c r="Y288" s="4" t="s">
        <v>27</v>
      </c>
      <c r="Z288" s="4" t="s">
        <v>19436</v>
      </c>
      <c r="AA288" s="4">
        <v>2</v>
      </c>
      <c r="AB288" s="4">
        <v>97</v>
      </c>
      <c r="AC288" s="4" t="s">
        <v>18936</v>
      </c>
      <c r="AD288" s="4" t="s">
        <v>19343</v>
      </c>
      <c r="AE288" t="s">
        <v>19343</v>
      </c>
      <c r="AF288" s="8" t="s">
        <v>47</v>
      </c>
      <c r="AG288" s="8" t="s">
        <v>19343</v>
      </c>
    </row>
    <row r="289" spans="1:33" x14ac:dyDescent="0.25">
      <c r="A289">
        <v>433</v>
      </c>
      <c r="B289" t="s">
        <v>14288</v>
      </c>
      <c r="C289" t="s">
        <v>14289</v>
      </c>
      <c r="L289" t="s">
        <v>14290</v>
      </c>
      <c r="M289" t="s">
        <v>14288</v>
      </c>
      <c r="N289" t="s">
        <v>14291</v>
      </c>
      <c r="O289">
        <v>317538000</v>
      </c>
      <c r="P289">
        <v>200</v>
      </c>
      <c r="Q289">
        <v>208</v>
      </c>
      <c r="R289" t="s">
        <v>13157</v>
      </c>
      <c r="S289" t="s">
        <v>13158</v>
      </c>
      <c r="T289" t="s">
        <v>13159</v>
      </c>
      <c r="U289" t="s">
        <v>13203</v>
      </c>
      <c r="V289" t="s">
        <v>14288</v>
      </c>
      <c r="W289" s="3">
        <v>63.507599999999996</v>
      </c>
      <c r="X289" s="4">
        <v>4793482</v>
      </c>
      <c r="Y289" s="4" t="s">
        <v>27</v>
      </c>
      <c r="Z289" s="4" t="s">
        <v>19436</v>
      </c>
      <c r="AA289" s="4">
        <v>3</v>
      </c>
      <c r="AB289" s="4">
        <v>799</v>
      </c>
      <c r="AC289" s="4" t="s">
        <v>19001</v>
      </c>
      <c r="AD289" s="4" t="s">
        <v>19343</v>
      </c>
      <c r="AE289" t="s">
        <v>19343</v>
      </c>
      <c r="AF289" s="8" t="s">
        <v>47</v>
      </c>
      <c r="AG289" s="8" t="s">
        <v>19343</v>
      </c>
    </row>
    <row r="290" spans="1:33" x14ac:dyDescent="0.25">
      <c r="A290">
        <v>211</v>
      </c>
      <c r="B290" t="s">
        <v>14292</v>
      </c>
      <c r="L290" t="s">
        <v>14293</v>
      </c>
      <c r="M290" t="s">
        <v>14292</v>
      </c>
      <c r="N290" t="s">
        <v>14294</v>
      </c>
      <c r="O290">
        <v>445520700</v>
      </c>
      <c r="P290">
        <v>300</v>
      </c>
      <c r="Q290">
        <v>172</v>
      </c>
      <c r="R290" t="s">
        <v>13157</v>
      </c>
      <c r="S290" t="s">
        <v>13158</v>
      </c>
      <c r="T290" t="s">
        <v>13159</v>
      </c>
      <c r="U290" t="s">
        <v>13183</v>
      </c>
      <c r="V290" t="s">
        <v>14292</v>
      </c>
      <c r="W290" s="3">
        <v>89.104140000000001</v>
      </c>
      <c r="X290" s="4">
        <v>4794448</v>
      </c>
      <c r="Y290" s="4" t="s">
        <v>27</v>
      </c>
      <c r="Z290" s="4" t="s">
        <v>19436</v>
      </c>
      <c r="AA290" s="4">
        <v>1</v>
      </c>
      <c r="AB290" s="4">
        <v>90</v>
      </c>
      <c r="AC290" s="4" t="s">
        <v>19227</v>
      </c>
      <c r="AD290" s="4" t="s">
        <v>19343</v>
      </c>
      <c r="AE290" t="s">
        <v>19343</v>
      </c>
      <c r="AF290" s="8" t="s">
        <v>47</v>
      </c>
      <c r="AG290" s="8" t="s">
        <v>19344</v>
      </c>
    </row>
    <row r="291" spans="1:33" x14ac:dyDescent="0.25">
      <c r="A291">
        <v>481</v>
      </c>
      <c r="B291" t="s">
        <v>14295</v>
      </c>
      <c r="L291" t="s">
        <v>14296</v>
      </c>
      <c r="M291" t="s">
        <v>14295</v>
      </c>
      <c r="N291" t="s">
        <v>14297</v>
      </c>
      <c r="O291">
        <v>857374800</v>
      </c>
      <c r="P291">
        <v>200</v>
      </c>
      <c r="Q291">
        <v>550</v>
      </c>
      <c r="R291" t="s">
        <v>13157</v>
      </c>
      <c r="S291" t="s">
        <v>13158</v>
      </c>
      <c r="T291" t="s">
        <v>13159</v>
      </c>
      <c r="U291" t="s">
        <v>13203</v>
      </c>
      <c r="V291" t="s">
        <v>14295</v>
      </c>
      <c r="W291" s="3">
        <v>171.47496000000001</v>
      </c>
      <c r="X291" s="4">
        <v>4795389</v>
      </c>
      <c r="Y291" s="4" t="s">
        <v>27</v>
      </c>
      <c r="Z291" s="4" t="s">
        <v>19436</v>
      </c>
      <c r="AA291" s="4">
        <v>1</v>
      </c>
      <c r="AB291" s="4">
        <v>50</v>
      </c>
      <c r="AC291" s="4" t="s">
        <v>40</v>
      </c>
      <c r="AD291" s="4" t="s">
        <v>19343</v>
      </c>
      <c r="AE291" t="s">
        <v>19343</v>
      </c>
      <c r="AF291" s="8" t="s">
        <v>47</v>
      </c>
      <c r="AG291" s="8" t="s">
        <v>19344</v>
      </c>
    </row>
    <row r="292" spans="1:33" x14ac:dyDescent="0.25">
      <c r="A292">
        <v>1503</v>
      </c>
      <c r="B292" t="s">
        <v>14298</v>
      </c>
      <c r="D292" s="5" t="s">
        <v>14299</v>
      </c>
      <c r="E292" t="s">
        <v>13392</v>
      </c>
      <c r="F292" t="s">
        <v>369</v>
      </c>
      <c r="G292" t="s">
        <v>13171</v>
      </c>
      <c r="H292" t="s">
        <v>40</v>
      </c>
      <c r="J292" t="s">
        <v>10272</v>
      </c>
      <c r="L292" t="s">
        <v>14300</v>
      </c>
      <c r="M292" t="s">
        <v>14298</v>
      </c>
      <c r="N292" t="s">
        <v>14301</v>
      </c>
      <c r="O292">
        <v>476393309</v>
      </c>
      <c r="P292">
        <v>418</v>
      </c>
      <c r="Q292">
        <v>275</v>
      </c>
      <c r="R292" t="s">
        <v>13157</v>
      </c>
      <c r="S292" t="s">
        <v>13158</v>
      </c>
      <c r="T292" t="s">
        <v>13159</v>
      </c>
      <c r="U292" t="s">
        <v>13166</v>
      </c>
      <c r="V292" t="s">
        <v>14298</v>
      </c>
      <c r="W292" s="3">
        <v>95.278661799999995</v>
      </c>
      <c r="X292" s="4">
        <v>4795721</v>
      </c>
      <c r="Y292" s="4" t="s">
        <v>27</v>
      </c>
      <c r="Z292" s="4" t="s">
        <v>19414</v>
      </c>
      <c r="AA292" s="4" t="e">
        <v>#N/A</v>
      </c>
      <c r="AB292" s="4">
        <v>1150</v>
      </c>
      <c r="AC292" s="4" t="s">
        <v>18933</v>
      </c>
      <c r="AD292" s="4" t="s">
        <v>19343</v>
      </c>
      <c r="AE292" t="s">
        <v>19343</v>
      </c>
      <c r="AF292" s="8" t="s">
        <v>47</v>
      </c>
      <c r="AG292" s="8" t="s">
        <v>19344</v>
      </c>
    </row>
    <row r="293" spans="1:33" x14ac:dyDescent="0.25">
      <c r="A293">
        <v>1256</v>
      </c>
      <c r="B293" t="s">
        <v>14302</v>
      </c>
      <c r="D293" s="5" t="s">
        <v>14303</v>
      </c>
      <c r="E293" t="s">
        <v>13392</v>
      </c>
      <c r="F293" t="s">
        <v>2609</v>
      </c>
      <c r="G293" t="s">
        <v>13171</v>
      </c>
      <c r="H293" t="s">
        <v>40</v>
      </c>
      <c r="J293" t="s">
        <v>10272</v>
      </c>
      <c r="L293" t="s">
        <v>14304</v>
      </c>
      <c r="M293" t="s">
        <v>14302</v>
      </c>
      <c r="N293" t="s">
        <v>14305</v>
      </c>
      <c r="O293">
        <v>560958560</v>
      </c>
      <c r="P293">
        <v>449</v>
      </c>
      <c r="Q293">
        <v>326</v>
      </c>
      <c r="R293" t="s">
        <v>13157</v>
      </c>
      <c r="S293" t="s">
        <v>13158</v>
      </c>
      <c r="T293" t="s">
        <v>13159</v>
      </c>
      <c r="U293" t="s">
        <v>13166</v>
      </c>
      <c r="V293" t="s">
        <v>14302</v>
      </c>
      <c r="W293" s="3">
        <v>112.191712</v>
      </c>
      <c r="X293" s="4">
        <v>4797233</v>
      </c>
      <c r="Y293" s="4" t="s">
        <v>27</v>
      </c>
      <c r="Z293" s="4" t="s">
        <v>19436</v>
      </c>
      <c r="AA293" s="4">
        <v>4</v>
      </c>
      <c r="AB293" s="4" t="s">
        <v>47</v>
      </c>
      <c r="AC293" s="4" t="s">
        <v>18933</v>
      </c>
      <c r="AD293" s="4" t="s">
        <v>19343</v>
      </c>
      <c r="AE293" t="s">
        <v>19343</v>
      </c>
      <c r="AF293" s="8" t="s">
        <v>47</v>
      </c>
      <c r="AG293" s="8" t="s">
        <v>19343</v>
      </c>
    </row>
    <row r="294" spans="1:33" x14ac:dyDescent="0.25">
      <c r="A294">
        <v>1642</v>
      </c>
      <c r="B294" t="s">
        <v>14306</v>
      </c>
      <c r="C294" t="s">
        <v>248</v>
      </c>
      <c r="D294" s="5" t="s">
        <v>13823</v>
      </c>
      <c r="E294" t="s">
        <v>13221</v>
      </c>
      <c r="F294" t="s">
        <v>6322</v>
      </c>
      <c r="G294" t="s">
        <v>13171</v>
      </c>
      <c r="H294" t="s">
        <v>248</v>
      </c>
      <c r="I294" t="s">
        <v>248</v>
      </c>
      <c r="J294" t="s">
        <v>13222</v>
      </c>
      <c r="K294" t="s">
        <v>248</v>
      </c>
      <c r="L294" t="s">
        <v>14307</v>
      </c>
      <c r="M294" t="s">
        <v>14306</v>
      </c>
      <c r="N294" t="s">
        <v>14308</v>
      </c>
      <c r="O294">
        <v>301599791</v>
      </c>
      <c r="P294">
        <v>596</v>
      </c>
      <c r="Q294">
        <v>172</v>
      </c>
      <c r="R294" t="s">
        <v>13157</v>
      </c>
      <c r="S294" t="s">
        <v>13158</v>
      </c>
      <c r="T294" t="s">
        <v>13159</v>
      </c>
      <c r="U294" t="s">
        <v>13166</v>
      </c>
      <c r="V294" t="s">
        <v>14306</v>
      </c>
      <c r="W294" s="3">
        <v>60.319958200000002</v>
      </c>
      <c r="X294" s="4">
        <v>4797411</v>
      </c>
      <c r="Y294" s="4" t="s">
        <v>27</v>
      </c>
      <c r="Z294" s="4" t="s">
        <v>19436</v>
      </c>
      <c r="AA294" s="4">
        <v>1</v>
      </c>
      <c r="AB294" s="4" t="s">
        <v>47</v>
      </c>
      <c r="AC294" s="4" t="s">
        <v>18933</v>
      </c>
      <c r="AD294" s="4" t="s">
        <v>19343</v>
      </c>
      <c r="AE294" t="s">
        <v>19343</v>
      </c>
      <c r="AF294" s="8" t="s">
        <v>47</v>
      </c>
      <c r="AG294" s="8" t="s">
        <v>19344</v>
      </c>
    </row>
    <row r="295" spans="1:33" x14ac:dyDescent="0.25">
      <c r="A295">
        <v>1346</v>
      </c>
      <c r="B295" t="s">
        <v>14309</v>
      </c>
      <c r="D295">
        <v>2012</v>
      </c>
      <c r="E295" t="s">
        <v>13178</v>
      </c>
      <c r="F295" t="s">
        <v>322</v>
      </c>
      <c r="G295" t="s">
        <v>13171</v>
      </c>
      <c r="H295" t="s">
        <v>4565</v>
      </c>
      <c r="J295" t="s">
        <v>13261</v>
      </c>
      <c r="L295" t="s">
        <v>14310</v>
      </c>
      <c r="M295" t="s">
        <v>14309</v>
      </c>
      <c r="N295" t="s">
        <v>14311</v>
      </c>
      <c r="O295">
        <v>452001250</v>
      </c>
      <c r="P295">
        <v>250</v>
      </c>
      <c r="Q295">
        <v>267</v>
      </c>
      <c r="R295" t="s">
        <v>13157</v>
      </c>
      <c r="S295" t="s">
        <v>13158</v>
      </c>
      <c r="T295" t="s">
        <v>13159</v>
      </c>
      <c r="U295" t="s">
        <v>13183</v>
      </c>
      <c r="V295" t="s">
        <v>14309</v>
      </c>
      <c r="W295" s="3">
        <v>90.40025</v>
      </c>
      <c r="X295" s="4">
        <v>4797595</v>
      </c>
      <c r="Y295" s="4" t="s">
        <v>27</v>
      </c>
      <c r="Z295" s="4" t="s">
        <v>19436</v>
      </c>
      <c r="AA295" s="4">
        <v>3</v>
      </c>
      <c r="AB295" s="4">
        <v>451</v>
      </c>
      <c r="AC295" s="4" t="s">
        <v>19228</v>
      </c>
      <c r="AD295" s="4" t="s">
        <v>19343</v>
      </c>
      <c r="AE295" t="s">
        <v>19343</v>
      </c>
      <c r="AF295" s="8" t="s">
        <v>47</v>
      </c>
      <c r="AG295" s="8" t="s">
        <v>19343</v>
      </c>
    </row>
    <row r="296" spans="1:33" x14ac:dyDescent="0.25">
      <c r="A296">
        <v>1764</v>
      </c>
      <c r="B296" t="s">
        <v>14312</v>
      </c>
      <c r="D296" t="s">
        <v>248</v>
      </c>
      <c r="E296" t="s">
        <v>248</v>
      </c>
      <c r="F296" t="s">
        <v>248</v>
      </c>
      <c r="G296" t="s">
        <v>13171</v>
      </c>
      <c r="H296" t="s">
        <v>248</v>
      </c>
      <c r="J296" t="s">
        <v>13456</v>
      </c>
      <c r="L296" t="s">
        <v>14313</v>
      </c>
      <c r="M296" t="s">
        <v>14312</v>
      </c>
      <c r="N296" t="s">
        <v>14314</v>
      </c>
      <c r="O296">
        <v>573251026</v>
      </c>
      <c r="P296">
        <v>484</v>
      </c>
      <c r="Q296">
        <v>310</v>
      </c>
      <c r="R296" t="s">
        <v>13157</v>
      </c>
      <c r="S296" t="s">
        <v>13158</v>
      </c>
      <c r="T296" t="s">
        <v>13159</v>
      </c>
      <c r="U296" t="s">
        <v>13166</v>
      </c>
      <c r="V296" t="s">
        <v>14312</v>
      </c>
      <c r="W296" s="3">
        <v>114.6502052</v>
      </c>
      <c r="X296" s="4">
        <v>4797847</v>
      </c>
      <c r="Y296" s="4" t="s">
        <v>27</v>
      </c>
      <c r="Z296" s="4" t="s">
        <v>19436</v>
      </c>
      <c r="AA296" s="4">
        <v>2</v>
      </c>
      <c r="AB296" s="4">
        <v>336</v>
      </c>
      <c r="AC296" s="4" t="s">
        <v>40</v>
      </c>
      <c r="AD296" s="4" t="s">
        <v>19343</v>
      </c>
      <c r="AE296" t="s">
        <v>19343</v>
      </c>
      <c r="AF296" s="8" t="s">
        <v>47</v>
      </c>
      <c r="AG296" s="8" t="s">
        <v>19343</v>
      </c>
    </row>
    <row r="297" spans="1:33" x14ac:dyDescent="0.25">
      <c r="A297">
        <v>768</v>
      </c>
      <c r="B297" t="s">
        <v>14315</v>
      </c>
      <c r="L297" t="s">
        <v>14316</v>
      </c>
      <c r="M297" t="s">
        <v>14315</v>
      </c>
      <c r="N297" t="s">
        <v>14317</v>
      </c>
      <c r="O297">
        <v>280639750</v>
      </c>
      <c r="P297">
        <v>250</v>
      </c>
      <c r="Q297">
        <v>99</v>
      </c>
      <c r="R297" t="s">
        <v>13157</v>
      </c>
      <c r="S297" t="s">
        <v>13158</v>
      </c>
      <c r="T297" t="s">
        <v>13159</v>
      </c>
      <c r="U297" t="s">
        <v>13183</v>
      </c>
      <c r="V297" t="s">
        <v>14315</v>
      </c>
      <c r="W297" s="3">
        <v>56.127949999999998</v>
      </c>
      <c r="X297" s="4">
        <v>4798228</v>
      </c>
      <c r="Y297" s="4" t="s">
        <v>27</v>
      </c>
      <c r="Z297" s="4" t="s">
        <v>19436</v>
      </c>
      <c r="AA297" s="4">
        <v>2</v>
      </c>
      <c r="AB297" s="4">
        <v>145</v>
      </c>
      <c r="AC297" s="4" t="s">
        <v>19008</v>
      </c>
      <c r="AD297" s="4" t="s">
        <v>19343</v>
      </c>
      <c r="AE297" t="s">
        <v>19343</v>
      </c>
      <c r="AF297" s="8" t="s">
        <v>47</v>
      </c>
      <c r="AG297" s="8" t="s">
        <v>19343</v>
      </c>
    </row>
    <row r="298" spans="1:33" x14ac:dyDescent="0.25">
      <c r="A298">
        <v>1474</v>
      </c>
      <c r="B298" t="s">
        <v>14318</v>
      </c>
      <c r="C298" t="s">
        <v>14319</v>
      </c>
      <c r="D298">
        <v>2013</v>
      </c>
      <c r="E298" t="s">
        <v>13287</v>
      </c>
      <c r="F298" t="s">
        <v>3689</v>
      </c>
      <c r="G298" t="s">
        <v>13171</v>
      </c>
      <c r="H298" t="s">
        <v>13288</v>
      </c>
      <c r="J298" t="s">
        <v>13289</v>
      </c>
      <c r="L298" t="s">
        <v>14320</v>
      </c>
      <c r="M298" t="s">
        <v>14318</v>
      </c>
      <c r="N298" t="s">
        <v>14321</v>
      </c>
      <c r="O298">
        <v>129477884</v>
      </c>
      <c r="P298">
        <v>482</v>
      </c>
      <c r="Q298">
        <v>69</v>
      </c>
      <c r="R298" t="s">
        <v>13157</v>
      </c>
      <c r="S298" t="s">
        <v>13158</v>
      </c>
      <c r="T298" t="s">
        <v>13159</v>
      </c>
      <c r="U298" t="s">
        <v>13166</v>
      </c>
      <c r="V298" t="s">
        <v>14318</v>
      </c>
      <c r="W298" s="3">
        <v>25.895576800000001</v>
      </c>
      <c r="X298" s="4">
        <v>4798351</v>
      </c>
      <c r="Y298" s="4" t="s">
        <v>27</v>
      </c>
      <c r="Z298" s="4" t="s">
        <v>19436</v>
      </c>
      <c r="AA298" s="4">
        <v>3</v>
      </c>
      <c r="AB298" s="4">
        <v>279</v>
      </c>
      <c r="AC298" s="4" t="s">
        <v>18933</v>
      </c>
      <c r="AD298" s="4" t="s">
        <v>19343</v>
      </c>
      <c r="AE298" t="s">
        <v>19343</v>
      </c>
      <c r="AF298" s="8" t="s">
        <v>47</v>
      </c>
      <c r="AG298" s="8" t="s">
        <v>19343</v>
      </c>
    </row>
    <row r="299" spans="1:33" x14ac:dyDescent="0.25">
      <c r="A299">
        <v>1491</v>
      </c>
      <c r="B299" t="s">
        <v>14322</v>
      </c>
      <c r="D299" s="5" t="s">
        <v>14323</v>
      </c>
      <c r="E299" t="s">
        <v>13392</v>
      </c>
      <c r="F299" t="s">
        <v>369</v>
      </c>
      <c r="G299" t="s">
        <v>13171</v>
      </c>
      <c r="H299" t="s">
        <v>40</v>
      </c>
      <c r="J299" t="s">
        <v>10272</v>
      </c>
      <c r="L299" t="s">
        <v>14324</v>
      </c>
      <c r="M299" t="s">
        <v>14322</v>
      </c>
      <c r="N299" t="s">
        <v>14325</v>
      </c>
      <c r="O299">
        <v>522849399</v>
      </c>
      <c r="P299">
        <v>457</v>
      </c>
      <c r="Q299">
        <v>311</v>
      </c>
      <c r="R299" t="s">
        <v>13157</v>
      </c>
      <c r="S299" t="s">
        <v>13158</v>
      </c>
      <c r="T299" t="s">
        <v>13159</v>
      </c>
      <c r="U299" t="s">
        <v>13166</v>
      </c>
      <c r="V299" t="s">
        <v>14322</v>
      </c>
      <c r="W299" s="3">
        <v>104.5698798</v>
      </c>
      <c r="X299" s="4">
        <v>4798521</v>
      </c>
      <c r="Y299" s="4" t="s">
        <v>27</v>
      </c>
      <c r="Z299" s="4" t="s">
        <v>19436</v>
      </c>
      <c r="AA299" s="4">
        <v>1</v>
      </c>
      <c r="AB299" s="4">
        <v>110</v>
      </c>
      <c r="AC299" s="4" t="s">
        <v>18933</v>
      </c>
      <c r="AD299" s="4" t="s">
        <v>19343</v>
      </c>
      <c r="AE299" t="s">
        <v>19343</v>
      </c>
      <c r="AF299" s="8" t="s">
        <v>47</v>
      </c>
      <c r="AG299" s="8" t="s">
        <v>19344</v>
      </c>
    </row>
    <row r="300" spans="1:33" x14ac:dyDescent="0.25">
      <c r="A300">
        <v>521</v>
      </c>
      <c r="B300" t="s">
        <v>14326</v>
      </c>
      <c r="L300" t="s">
        <v>14327</v>
      </c>
      <c r="M300" t="s">
        <v>14326</v>
      </c>
      <c r="N300" t="s">
        <v>14328</v>
      </c>
      <c r="O300">
        <v>341416400</v>
      </c>
      <c r="P300">
        <v>200</v>
      </c>
      <c r="Q300">
        <v>232</v>
      </c>
      <c r="R300" t="s">
        <v>13157</v>
      </c>
      <c r="S300" t="s">
        <v>13158</v>
      </c>
      <c r="T300" t="s">
        <v>13159</v>
      </c>
      <c r="U300" t="s">
        <v>13183</v>
      </c>
      <c r="V300" t="s">
        <v>14326</v>
      </c>
      <c r="W300" s="3">
        <v>68.283280000000005</v>
      </c>
      <c r="X300" s="4">
        <v>4798771</v>
      </c>
      <c r="Y300" s="4" t="s">
        <v>27</v>
      </c>
      <c r="Z300" s="4" t="s">
        <v>19436</v>
      </c>
      <c r="AA300" s="4">
        <v>1</v>
      </c>
      <c r="AB300" s="4">
        <v>50</v>
      </c>
      <c r="AC300" s="4" t="s">
        <v>40</v>
      </c>
      <c r="AD300" s="4" t="s">
        <v>19343</v>
      </c>
      <c r="AE300" t="s">
        <v>19343</v>
      </c>
      <c r="AF300" s="8" t="s">
        <v>47</v>
      </c>
      <c r="AG300" s="8" t="s">
        <v>19344</v>
      </c>
    </row>
    <row r="301" spans="1:33" x14ac:dyDescent="0.25">
      <c r="A301">
        <v>245</v>
      </c>
      <c r="B301" t="s">
        <v>14329</v>
      </c>
      <c r="C301" t="s">
        <v>14330</v>
      </c>
      <c r="D301" t="s">
        <v>13214</v>
      </c>
      <c r="E301" t="s">
        <v>13215</v>
      </c>
      <c r="F301" t="s">
        <v>13216</v>
      </c>
      <c r="G301" t="s">
        <v>13171</v>
      </c>
      <c r="K301" t="s">
        <v>13216</v>
      </c>
      <c r="L301" t="s">
        <v>14331</v>
      </c>
      <c r="M301" t="s">
        <v>14329</v>
      </c>
      <c r="N301" t="s">
        <v>14332</v>
      </c>
      <c r="O301">
        <v>485573400</v>
      </c>
      <c r="P301">
        <v>200</v>
      </c>
      <c r="Q301">
        <v>331</v>
      </c>
      <c r="R301" t="s">
        <v>13157</v>
      </c>
      <c r="S301" t="s">
        <v>13158</v>
      </c>
      <c r="T301" t="s">
        <v>13159</v>
      </c>
      <c r="U301" t="s">
        <v>13203</v>
      </c>
      <c r="V301" t="s">
        <v>14329</v>
      </c>
      <c r="W301" s="3">
        <v>97.114680000000007</v>
      </c>
      <c r="X301" s="4">
        <v>4799025</v>
      </c>
      <c r="Y301" s="4" t="s">
        <v>27</v>
      </c>
      <c r="Z301" s="4" t="s">
        <v>19439</v>
      </c>
      <c r="AA301" s="4" t="e">
        <v>#N/A</v>
      </c>
      <c r="AB301" s="4">
        <v>253</v>
      </c>
      <c r="AC301" s="4" t="s">
        <v>40</v>
      </c>
      <c r="AD301" s="4" t="s">
        <v>19343</v>
      </c>
      <c r="AE301" t="s">
        <v>19343</v>
      </c>
      <c r="AF301" s="8" t="s">
        <v>47</v>
      </c>
      <c r="AG301" s="8" t="s">
        <v>19344</v>
      </c>
    </row>
    <row r="302" spans="1:33" x14ac:dyDescent="0.25">
      <c r="A302">
        <v>1292</v>
      </c>
      <c r="B302" t="s">
        <v>14333</v>
      </c>
      <c r="C302" t="s">
        <v>14334</v>
      </c>
      <c r="D302" s="5" t="s">
        <v>14335</v>
      </c>
      <c r="E302" t="s">
        <v>13198</v>
      </c>
      <c r="F302" t="s">
        <v>13199</v>
      </c>
      <c r="G302" t="s">
        <v>13171</v>
      </c>
      <c r="H302" t="s">
        <v>13199</v>
      </c>
      <c r="J302" t="s">
        <v>13200</v>
      </c>
      <c r="L302" t="s">
        <v>14336</v>
      </c>
      <c r="M302" t="s">
        <v>14333</v>
      </c>
      <c r="N302" t="s">
        <v>14337</v>
      </c>
      <c r="O302">
        <v>324173821</v>
      </c>
      <c r="P302">
        <v>559</v>
      </c>
      <c r="Q302">
        <v>204</v>
      </c>
      <c r="R302" t="s">
        <v>13157</v>
      </c>
      <c r="S302" t="s">
        <v>13158</v>
      </c>
      <c r="T302" t="s">
        <v>13159</v>
      </c>
      <c r="U302" t="s">
        <v>13166</v>
      </c>
      <c r="V302" t="s">
        <v>14333</v>
      </c>
      <c r="W302" s="3">
        <v>64.834764199999995</v>
      </c>
      <c r="X302" s="4">
        <v>4799865</v>
      </c>
      <c r="Y302" s="4" t="s">
        <v>27</v>
      </c>
      <c r="Z302" s="4" t="s">
        <v>19436</v>
      </c>
      <c r="AA302" s="4">
        <v>1</v>
      </c>
      <c r="AB302" s="4">
        <v>93</v>
      </c>
      <c r="AC302" s="4" t="s">
        <v>18933</v>
      </c>
      <c r="AD302" s="4" t="s">
        <v>19343</v>
      </c>
      <c r="AE302" t="s">
        <v>19343</v>
      </c>
      <c r="AF302" s="8" t="s">
        <v>19372</v>
      </c>
      <c r="AG302" s="8" t="s">
        <v>19344</v>
      </c>
    </row>
    <row r="303" spans="1:33" x14ac:dyDescent="0.25">
      <c r="A303">
        <v>999</v>
      </c>
      <c r="B303" t="s">
        <v>14338</v>
      </c>
      <c r="C303" t="s">
        <v>14339</v>
      </c>
      <c r="D303" t="s">
        <v>13199</v>
      </c>
      <c r="E303" t="s">
        <v>13199</v>
      </c>
      <c r="F303" t="s">
        <v>14340</v>
      </c>
      <c r="L303" t="s">
        <v>14341</v>
      </c>
      <c r="M303" t="s">
        <v>14338</v>
      </c>
      <c r="N303" t="s">
        <v>14342</v>
      </c>
      <c r="O303">
        <v>334303600</v>
      </c>
      <c r="P303">
        <v>200</v>
      </c>
      <c r="Q303">
        <v>210</v>
      </c>
      <c r="R303" t="s">
        <v>13157</v>
      </c>
      <c r="S303" t="s">
        <v>13158</v>
      </c>
      <c r="T303" t="s">
        <v>13159</v>
      </c>
      <c r="U303" t="s">
        <v>13183</v>
      </c>
      <c r="V303" t="s">
        <v>14338</v>
      </c>
      <c r="W303" s="3">
        <v>66.860720000000001</v>
      </c>
      <c r="X303" s="4">
        <v>4799988</v>
      </c>
      <c r="Y303" s="4" t="s">
        <v>27</v>
      </c>
      <c r="Z303" s="4" t="s">
        <v>19436</v>
      </c>
      <c r="AA303" s="4">
        <v>3</v>
      </c>
      <c r="AB303" s="4" t="s">
        <v>47</v>
      </c>
      <c r="AC303" s="4" t="s">
        <v>18964</v>
      </c>
      <c r="AD303" s="4" t="s">
        <v>19344</v>
      </c>
      <c r="AE303" t="s">
        <v>19343</v>
      </c>
      <c r="AF303" s="8" t="s">
        <v>47</v>
      </c>
      <c r="AG303" s="8" t="s">
        <v>19343</v>
      </c>
    </row>
    <row r="304" spans="1:33" x14ac:dyDescent="0.25">
      <c r="A304">
        <v>602</v>
      </c>
      <c r="B304" t="s">
        <v>14343</v>
      </c>
      <c r="L304" t="s">
        <v>14344</v>
      </c>
      <c r="M304" t="s">
        <v>14343</v>
      </c>
      <c r="N304" t="s">
        <v>14345</v>
      </c>
      <c r="O304">
        <v>348172000</v>
      </c>
      <c r="P304">
        <v>250</v>
      </c>
      <c r="Q304">
        <v>115</v>
      </c>
      <c r="R304" t="s">
        <v>13157</v>
      </c>
      <c r="S304" t="s">
        <v>13158</v>
      </c>
      <c r="T304" t="s">
        <v>13159</v>
      </c>
      <c r="U304" t="s">
        <v>13203</v>
      </c>
      <c r="V304" t="s">
        <v>14343</v>
      </c>
      <c r="W304" s="3">
        <v>69.634399999999999</v>
      </c>
      <c r="X304" s="4">
        <v>4800888</v>
      </c>
      <c r="Y304" s="4" t="s">
        <v>27</v>
      </c>
      <c r="Z304" s="4" t="s">
        <v>19436</v>
      </c>
      <c r="AA304" s="4">
        <v>1</v>
      </c>
      <c r="AB304" s="4">
        <v>113</v>
      </c>
      <c r="AC304" s="4" t="s">
        <v>19035</v>
      </c>
      <c r="AD304" s="4" t="s">
        <v>19343</v>
      </c>
      <c r="AE304" t="s">
        <v>19343</v>
      </c>
      <c r="AF304" s="8" t="s">
        <v>47</v>
      </c>
      <c r="AG304" s="8" t="s">
        <v>19344</v>
      </c>
    </row>
    <row r="305" spans="1:33" x14ac:dyDescent="0.25">
      <c r="A305">
        <v>1078</v>
      </c>
      <c r="B305" t="s">
        <v>14346</v>
      </c>
      <c r="C305" t="s">
        <v>14347</v>
      </c>
      <c r="D305" t="s">
        <v>14348</v>
      </c>
      <c r="E305" t="s">
        <v>14349</v>
      </c>
      <c r="F305" t="s">
        <v>322</v>
      </c>
      <c r="G305" t="s">
        <v>13171</v>
      </c>
      <c r="H305" t="s">
        <v>4565</v>
      </c>
      <c r="J305" t="s">
        <v>14350</v>
      </c>
      <c r="L305" t="s">
        <v>14351</v>
      </c>
      <c r="M305" t="s">
        <v>14346</v>
      </c>
      <c r="N305" t="s">
        <v>14352</v>
      </c>
      <c r="O305">
        <v>237377436</v>
      </c>
      <c r="P305">
        <v>302</v>
      </c>
      <c r="Q305">
        <v>133</v>
      </c>
      <c r="R305" t="s">
        <v>13157</v>
      </c>
      <c r="S305" t="s">
        <v>13158</v>
      </c>
      <c r="T305" t="s">
        <v>13159</v>
      </c>
      <c r="U305" t="s">
        <v>13203</v>
      </c>
      <c r="V305" t="s">
        <v>14346</v>
      </c>
      <c r="W305" s="3">
        <v>47.475487200000003</v>
      </c>
      <c r="X305" s="4">
        <v>4801346</v>
      </c>
      <c r="Y305" s="4" t="s">
        <v>27</v>
      </c>
      <c r="Z305" s="4" t="s">
        <v>19436</v>
      </c>
      <c r="AA305" s="4">
        <v>3</v>
      </c>
      <c r="AB305" s="4">
        <v>318</v>
      </c>
      <c r="AC305" s="4" t="s">
        <v>19229</v>
      </c>
      <c r="AD305" s="4" t="s">
        <v>19343</v>
      </c>
      <c r="AE305" t="s">
        <v>19343</v>
      </c>
      <c r="AF305" s="8" t="s">
        <v>19372</v>
      </c>
      <c r="AG305" s="8" t="s">
        <v>19343</v>
      </c>
    </row>
    <row r="306" spans="1:33" x14ac:dyDescent="0.25">
      <c r="A306">
        <v>236</v>
      </c>
      <c r="B306" t="s">
        <v>14353</v>
      </c>
      <c r="D306" s="5" t="s">
        <v>14354</v>
      </c>
      <c r="F306" t="s">
        <v>14355</v>
      </c>
      <c r="J306" t="s">
        <v>14356</v>
      </c>
      <c r="L306" t="s">
        <v>14357</v>
      </c>
      <c r="M306" t="s">
        <v>14353</v>
      </c>
      <c r="N306" t="s">
        <v>14358</v>
      </c>
      <c r="O306">
        <v>355775304</v>
      </c>
      <c r="P306">
        <v>145</v>
      </c>
      <c r="Q306">
        <v>201</v>
      </c>
      <c r="R306" t="s">
        <v>13157</v>
      </c>
      <c r="S306" t="s">
        <v>13158</v>
      </c>
      <c r="T306" t="s">
        <v>13159</v>
      </c>
      <c r="U306" t="s">
        <v>13166</v>
      </c>
      <c r="V306" t="s">
        <v>14353</v>
      </c>
      <c r="W306" s="3">
        <v>71.155060800000001</v>
      </c>
      <c r="X306" s="4">
        <v>4801732</v>
      </c>
      <c r="Y306" s="4" t="s">
        <v>27</v>
      </c>
      <c r="Z306" s="4" t="s">
        <v>19412</v>
      </c>
      <c r="AA306" s="4" t="e">
        <v>#N/A</v>
      </c>
      <c r="AB306" s="4">
        <v>411</v>
      </c>
      <c r="AC306" s="4" t="s">
        <v>40</v>
      </c>
      <c r="AD306" s="4" t="s">
        <v>19343</v>
      </c>
      <c r="AE306" t="s">
        <v>19343</v>
      </c>
      <c r="AF306" s="8" t="s">
        <v>19378</v>
      </c>
      <c r="AG306" s="8" t="s">
        <v>19344</v>
      </c>
    </row>
    <row r="307" spans="1:33" x14ac:dyDescent="0.25">
      <c r="A307">
        <v>132</v>
      </c>
      <c r="B307" t="s">
        <v>14359</v>
      </c>
      <c r="L307" t="s">
        <v>14360</v>
      </c>
      <c r="M307" t="s">
        <v>14359</v>
      </c>
      <c r="N307" t="s">
        <v>14361</v>
      </c>
      <c r="O307">
        <v>277271938</v>
      </c>
      <c r="P307">
        <v>302</v>
      </c>
      <c r="Q307">
        <v>122</v>
      </c>
      <c r="R307" t="s">
        <v>13157</v>
      </c>
      <c r="S307" t="s">
        <v>13158</v>
      </c>
      <c r="T307" t="s">
        <v>13159</v>
      </c>
      <c r="U307" t="s">
        <v>13242</v>
      </c>
      <c r="V307" t="s">
        <v>14359</v>
      </c>
      <c r="W307" s="3">
        <v>55.454387599999997</v>
      </c>
      <c r="X307" s="4">
        <v>4801917</v>
      </c>
      <c r="Y307" s="4" t="s">
        <v>27</v>
      </c>
      <c r="Z307" s="4" t="s">
        <v>19436</v>
      </c>
      <c r="AA307" s="4">
        <v>2</v>
      </c>
      <c r="AB307" s="4">
        <v>102</v>
      </c>
      <c r="AC307" s="4" t="s">
        <v>40</v>
      </c>
      <c r="AD307" s="4" t="s">
        <v>19343</v>
      </c>
      <c r="AE307" t="s">
        <v>19343</v>
      </c>
      <c r="AF307" s="8" t="s">
        <v>47</v>
      </c>
      <c r="AG307" s="8" t="s">
        <v>19343</v>
      </c>
    </row>
    <row r="308" spans="1:33" x14ac:dyDescent="0.25">
      <c r="A308">
        <v>1722</v>
      </c>
      <c r="B308" t="s">
        <v>14362</v>
      </c>
      <c r="C308">
        <v>171</v>
      </c>
      <c r="D308">
        <v>2016</v>
      </c>
      <c r="E308" t="s">
        <v>13178</v>
      </c>
      <c r="F308" t="s">
        <v>369</v>
      </c>
      <c r="G308" t="s">
        <v>13171</v>
      </c>
      <c r="H308" t="s">
        <v>13179</v>
      </c>
      <c r="J308" t="s">
        <v>13180</v>
      </c>
      <c r="L308" t="s">
        <v>14363</v>
      </c>
      <c r="M308" t="s">
        <v>14362</v>
      </c>
      <c r="N308" t="s">
        <v>14364</v>
      </c>
      <c r="O308">
        <v>239137223</v>
      </c>
      <c r="P308">
        <v>382</v>
      </c>
      <c r="Q308">
        <v>147</v>
      </c>
      <c r="R308" t="s">
        <v>13157</v>
      </c>
      <c r="S308" t="s">
        <v>13158</v>
      </c>
      <c r="T308" t="s">
        <v>13159</v>
      </c>
      <c r="U308" t="s">
        <v>13166</v>
      </c>
      <c r="V308" t="s">
        <v>14362</v>
      </c>
      <c r="W308" s="3">
        <v>47.8274446</v>
      </c>
      <c r="X308" s="4">
        <v>4801978</v>
      </c>
      <c r="Y308" s="4" t="s">
        <v>27</v>
      </c>
      <c r="Z308" s="4" t="s">
        <v>19436</v>
      </c>
      <c r="AA308" s="4">
        <v>3</v>
      </c>
      <c r="AB308" s="4">
        <v>171</v>
      </c>
      <c r="AC308" s="4" t="s">
        <v>40</v>
      </c>
      <c r="AD308" s="4" t="s">
        <v>19343</v>
      </c>
      <c r="AE308" t="s">
        <v>19343</v>
      </c>
      <c r="AF308" s="8" t="s">
        <v>47</v>
      </c>
      <c r="AG308" s="8" t="s">
        <v>19343</v>
      </c>
    </row>
    <row r="309" spans="1:33" x14ac:dyDescent="0.25">
      <c r="A309">
        <v>172</v>
      </c>
      <c r="B309" t="s">
        <v>14365</v>
      </c>
      <c r="C309" t="s">
        <v>13269</v>
      </c>
      <c r="D309" s="5" t="s">
        <v>14366</v>
      </c>
      <c r="E309" t="s">
        <v>13271</v>
      </c>
      <c r="F309" t="s">
        <v>13859</v>
      </c>
      <c r="G309" t="s">
        <v>13171</v>
      </c>
      <c r="K309" t="s">
        <v>14367</v>
      </c>
      <c r="L309" t="s">
        <v>14368</v>
      </c>
      <c r="M309" t="s">
        <v>14365</v>
      </c>
      <c r="N309" t="s">
        <v>14369</v>
      </c>
      <c r="O309">
        <v>570051637</v>
      </c>
      <c r="P309">
        <v>546</v>
      </c>
      <c r="Q309">
        <v>338</v>
      </c>
      <c r="R309" t="s">
        <v>13157</v>
      </c>
      <c r="S309" t="s">
        <v>13158</v>
      </c>
      <c r="T309" t="s">
        <v>13159</v>
      </c>
      <c r="U309" t="s">
        <v>13166</v>
      </c>
      <c r="V309" t="s">
        <v>14365</v>
      </c>
      <c r="W309" s="3">
        <v>114.01032739999999</v>
      </c>
      <c r="X309" s="4">
        <v>4802469</v>
      </c>
      <c r="Y309" s="4" t="s">
        <v>27</v>
      </c>
      <c r="Z309" s="4" t="s">
        <v>19436</v>
      </c>
      <c r="AA309" s="4">
        <v>2</v>
      </c>
      <c r="AB309" s="4">
        <v>104</v>
      </c>
      <c r="AC309" s="4" t="s">
        <v>18933</v>
      </c>
      <c r="AD309" s="4" t="s">
        <v>19343</v>
      </c>
      <c r="AE309" t="s">
        <v>19343</v>
      </c>
      <c r="AF309" s="8" t="s">
        <v>47</v>
      </c>
      <c r="AG309" s="8" t="s">
        <v>19343</v>
      </c>
    </row>
    <row r="310" spans="1:33" x14ac:dyDescent="0.25">
      <c r="A310">
        <v>1080</v>
      </c>
      <c r="B310" t="s">
        <v>14370</v>
      </c>
      <c r="C310" t="s">
        <v>14371</v>
      </c>
      <c r="D310" t="s">
        <v>14348</v>
      </c>
      <c r="E310" t="s">
        <v>14349</v>
      </c>
      <c r="F310" t="s">
        <v>6322</v>
      </c>
      <c r="G310" t="s">
        <v>13171</v>
      </c>
      <c r="H310" t="s">
        <v>248</v>
      </c>
      <c r="J310" t="s">
        <v>14350</v>
      </c>
      <c r="L310" t="s">
        <v>14372</v>
      </c>
      <c r="M310" t="s">
        <v>14370</v>
      </c>
      <c r="N310" t="s">
        <v>14373</v>
      </c>
      <c r="O310">
        <v>505762420</v>
      </c>
      <c r="P310">
        <v>302</v>
      </c>
      <c r="Q310">
        <v>274</v>
      </c>
      <c r="R310" t="s">
        <v>13157</v>
      </c>
      <c r="S310" t="s">
        <v>13158</v>
      </c>
      <c r="T310" t="s">
        <v>13159</v>
      </c>
      <c r="U310" t="s">
        <v>13203</v>
      </c>
      <c r="V310" t="s">
        <v>14370</v>
      </c>
      <c r="W310" s="3">
        <v>101.152484</v>
      </c>
      <c r="X310" s="4">
        <v>4802473</v>
      </c>
      <c r="Y310" s="4" t="s">
        <v>27</v>
      </c>
      <c r="Z310" s="4" t="s">
        <v>19436</v>
      </c>
      <c r="AA310" s="4">
        <v>3</v>
      </c>
      <c r="AB310" s="4">
        <v>318</v>
      </c>
      <c r="AC310" s="4" t="s">
        <v>19229</v>
      </c>
      <c r="AD310" s="4" t="s">
        <v>19343</v>
      </c>
      <c r="AE310" t="s">
        <v>19343</v>
      </c>
      <c r="AF310" s="8" t="s">
        <v>19372</v>
      </c>
      <c r="AG310" s="8" t="s">
        <v>19343</v>
      </c>
    </row>
    <row r="311" spans="1:33" x14ac:dyDescent="0.25">
      <c r="A311">
        <v>1547</v>
      </c>
      <c r="B311" t="s">
        <v>14374</v>
      </c>
      <c r="C311" t="s">
        <v>14375</v>
      </c>
      <c r="D311">
        <v>2013</v>
      </c>
      <c r="E311" t="s">
        <v>13849</v>
      </c>
      <c r="F311" t="s">
        <v>13793</v>
      </c>
      <c r="G311" t="s">
        <v>13171</v>
      </c>
      <c r="H311" t="s">
        <v>13179</v>
      </c>
      <c r="J311" t="s">
        <v>13633</v>
      </c>
      <c r="L311" t="s">
        <v>14376</v>
      </c>
      <c r="M311" t="s">
        <v>14374</v>
      </c>
      <c r="N311" t="s">
        <v>14377</v>
      </c>
      <c r="O311">
        <v>916314124</v>
      </c>
      <c r="P311">
        <v>284</v>
      </c>
      <c r="Q311">
        <v>407</v>
      </c>
      <c r="R311" t="s">
        <v>13157</v>
      </c>
      <c r="S311" t="s">
        <v>13158</v>
      </c>
      <c r="T311" t="s">
        <v>13159</v>
      </c>
      <c r="U311" t="s">
        <v>13160</v>
      </c>
      <c r="V311" t="s">
        <v>14374</v>
      </c>
      <c r="W311" s="3">
        <v>183.2628248</v>
      </c>
      <c r="X311" s="4">
        <v>4802839</v>
      </c>
      <c r="Y311" s="4" t="s">
        <v>27</v>
      </c>
      <c r="Z311" s="4" t="s">
        <v>19436</v>
      </c>
      <c r="AA311" s="4">
        <v>3</v>
      </c>
      <c r="AB311" s="4">
        <v>114</v>
      </c>
      <c r="AC311" s="4" t="s">
        <v>18960</v>
      </c>
      <c r="AD311" s="4" t="s">
        <v>19343</v>
      </c>
      <c r="AE311" t="s">
        <v>19343</v>
      </c>
      <c r="AF311" s="8" t="s">
        <v>19367</v>
      </c>
      <c r="AG311" s="8" t="s">
        <v>19343</v>
      </c>
    </row>
    <row r="312" spans="1:33" x14ac:dyDescent="0.25">
      <c r="A312">
        <v>1072</v>
      </c>
      <c r="B312" t="s">
        <v>14378</v>
      </c>
      <c r="D312" s="5" t="s">
        <v>14379</v>
      </c>
      <c r="E312" t="s">
        <v>13421</v>
      </c>
      <c r="F312" t="s">
        <v>369</v>
      </c>
      <c r="G312" t="s">
        <v>13171</v>
      </c>
      <c r="H312" t="s">
        <v>14380</v>
      </c>
      <c r="J312" t="s">
        <v>13359</v>
      </c>
      <c r="L312" t="s">
        <v>14381</v>
      </c>
      <c r="M312" t="s">
        <v>14378</v>
      </c>
      <c r="N312" t="s">
        <v>14382</v>
      </c>
      <c r="O312">
        <v>936697200</v>
      </c>
      <c r="P312">
        <v>600</v>
      </c>
      <c r="Q312">
        <v>499</v>
      </c>
      <c r="R312" t="s">
        <v>13157</v>
      </c>
      <c r="S312" t="s">
        <v>13158</v>
      </c>
      <c r="T312" t="s">
        <v>13159</v>
      </c>
      <c r="U312" t="s">
        <v>13166</v>
      </c>
      <c r="V312" t="s">
        <v>14378</v>
      </c>
      <c r="W312" s="3">
        <v>187.33944</v>
      </c>
      <c r="X312" s="4">
        <v>4803038</v>
      </c>
      <c r="Y312" s="4" t="s">
        <v>27</v>
      </c>
      <c r="Z312" s="4" t="s">
        <v>19423</v>
      </c>
      <c r="AA312" s="4" t="e">
        <v>#N/A</v>
      </c>
      <c r="AB312" s="4">
        <v>162</v>
      </c>
      <c r="AC312" s="4" t="s">
        <v>19230</v>
      </c>
      <c r="AD312" s="4" t="s">
        <v>19343</v>
      </c>
      <c r="AE312" t="s">
        <v>19343</v>
      </c>
      <c r="AF312" s="8" t="s">
        <v>47</v>
      </c>
      <c r="AG312" s="8" t="s">
        <v>19344</v>
      </c>
    </row>
    <row r="313" spans="1:33" x14ac:dyDescent="0.25">
      <c r="A313">
        <v>1079</v>
      </c>
      <c r="B313" t="s">
        <v>14383</v>
      </c>
      <c r="C313" t="s">
        <v>14384</v>
      </c>
      <c r="D313" t="s">
        <v>14348</v>
      </c>
      <c r="E313" t="s">
        <v>14349</v>
      </c>
      <c r="F313" t="s">
        <v>322</v>
      </c>
      <c r="G313" t="s">
        <v>13171</v>
      </c>
      <c r="H313" t="s">
        <v>4565</v>
      </c>
      <c r="J313" t="s">
        <v>14350</v>
      </c>
      <c r="L313" t="s">
        <v>14385</v>
      </c>
      <c r="M313" t="s">
        <v>14383</v>
      </c>
      <c r="N313" t="s">
        <v>14386</v>
      </c>
      <c r="O313">
        <v>380317358</v>
      </c>
      <c r="P313">
        <v>302</v>
      </c>
      <c r="Q313">
        <v>207</v>
      </c>
      <c r="R313" t="s">
        <v>13157</v>
      </c>
      <c r="S313" t="s">
        <v>13158</v>
      </c>
      <c r="T313" t="s">
        <v>13159</v>
      </c>
      <c r="U313" t="s">
        <v>13203</v>
      </c>
      <c r="V313" t="s">
        <v>14383</v>
      </c>
      <c r="W313" s="3">
        <v>76.0634716</v>
      </c>
      <c r="X313" s="4">
        <v>4803600</v>
      </c>
      <c r="Y313" s="4" t="s">
        <v>27</v>
      </c>
      <c r="Z313" s="4" t="s">
        <v>19436</v>
      </c>
      <c r="AA313" s="4">
        <v>3</v>
      </c>
      <c r="AB313" s="4">
        <v>318</v>
      </c>
      <c r="AC313" s="4" t="s">
        <v>19229</v>
      </c>
      <c r="AD313" s="4" t="s">
        <v>19343</v>
      </c>
      <c r="AE313" t="s">
        <v>19343</v>
      </c>
      <c r="AF313" s="8" t="s">
        <v>19372</v>
      </c>
      <c r="AG313" s="8" t="s">
        <v>19343</v>
      </c>
    </row>
    <row r="314" spans="1:33" x14ac:dyDescent="0.25">
      <c r="A314">
        <v>960</v>
      </c>
      <c r="B314" t="s">
        <v>14387</v>
      </c>
      <c r="C314" t="s">
        <v>14388</v>
      </c>
      <c r="D314" s="5" t="s">
        <v>14389</v>
      </c>
      <c r="E314" t="s">
        <v>14390</v>
      </c>
      <c r="F314" t="s">
        <v>322</v>
      </c>
      <c r="G314" t="s">
        <v>13171</v>
      </c>
      <c r="H314" t="s">
        <v>10984</v>
      </c>
      <c r="J314" t="s">
        <v>14391</v>
      </c>
      <c r="L314" t="s">
        <v>14392</v>
      </c>
      <c r="M314" t="s">
        <v>14387</v>
      </c>
      <c r="N314" t="s">
        <v>14393</v>
      </c>
      <c r="O314">
        <v>398468162</v>
      </c>
      <c r="P314">
        <v>302</v>
      </c>
      <c r="Q314">
        <v>244</v>
      </c>
      <c r="R314" t="s">
        <v>13157</v>
      </c>
      <c r="S314" t="s">
        <v>13158</v>
      </c>
      <c r="T314" t="s">
        <v>13159</v>
      </c>
      <c r="U314" t="s">
        <v>13203</v>
      </c>
      <c r="V314" t="s">
        <v>14387</v>
      </c>
      <c r="W314" s="3">
        <v>79.693632399999998</v>
      </c>
      <c r="X314" s="4">
        <v>4803865</v>
      </c>
      <c r="Y314" s="4" t="s">
        <v>27</v>
      </c>
      <c r="Z314" s="4" t="s">
        <v>19436</v>
      </c>
      <c r="AA314" s="4">
        <v>1</v>
      </c>
      <c r="AB314" s="4">
        <v>45</v>
      </c>
      <c r="AC314" s="4" t="s">
        <v>18954</v>
      </c>
      <c r="AD314" s="4" t="s">
        <v>19343</v>
      </c>
      <c r="AE314" t="s">
        <v>19343</v>
      </c>
      <c r="AF314" s="8" t="s">
        <v>47</v>
      </c>
      <c r="AG314" s="8" t="s">
        <v>19344</v>
      </c>
    </row>
    <row r="315" spans="1:33" x14ac:dyDescent="0.25">
      <c r="A315">
        <v>1342</v>
      </c>
      <c r="B315" t="s">
        <v>14394</v>
      </c>
      <c r="D315">
        <v>2014</v>
      </c>
      <c r="E315" t="s">
        <v>13178</v>
      </c>
      <c r="F315" t="s">
        <v>13999</v>
      </c>
      <c r="G315" t="s">
        <v>13171</v>
      </c>
      <c r="H315" t="s">
        <v>14000</v>
      </c>
      <c r="J315" t="s">
        <v>13261</v>
      </c>
      <c r="L315" t="s">
        <v>14395</v>
      </c>
      <c r="M315" t="s">
        <v>14394</v>
      </c>
      <c r="N315" t="s">
        <v>14396</v>
      </c>
      <c r="O315">
        <v>477946500</v>
      </c>
      <c r="P315">
        <v>250</v>
      </c>
      <c r="Q315">
        <v>283</v>
      </c>
      <c r="R315" t="s">
        <v>13157</v>
      </c>
      <c r="S315" t="s">
        <v>13158</v>
      </c>
      <c r="T315" t="s">
        <v>13159</v>
      </c>
      <c r="U315" t="s">
        <v>13183</v>
      </c>
      <c r="V315" t="s">
        <v>14394</v>
      </c>
      <c r="W315" s="3">
        <v>95.589299999999994</v>
      </c>
      <c r="X315" s="4">
        <v>4804574</v>
      </c>
      <c r="Y315" s="4" t="s">
        <v>27</v>
      </c>
      <c r="Z315" s="4" t="s">
        <v>19423</v>
      </c>
      <c r="AA315" s="4" t="e">
        <v>#N/A</v>
      </c>
      <c r="AB315" s="4">
        <v>252</v>
      </c>
      <c r="AC315" s="4" t="s">
        <v>19022</v>
      </c>
      <c r="AD315" s="4" t="s">
        <v>19343</v>
      </c>
      <c r="AE315" t="s">
        <v>19343</v>
      </c>
      <c r="AF315" s="8" t="s">
        <v>19366</v>
      </c>
      <c r="AG315" s="8" t="s">
        <v>19344</v>
      </c>
    </row>
    <row r="316" spans="1:33" x14ac:dyDescent="0.25">
      <c r="A316">
        <v>1744</v>
      </c>
      <c r="B316" t="s">
        <v>14397</v>
      </c>
      <c r="D316" s="5" t="s">
        <v>14398</v>
      </c>
      <c r="E316" t="s">
        <v>14005</v>
      </c>
      <c r="F316" t="s">
        <v>186</v>
      </c>
      <c r="G316" t="s">
        <v>13171</v>
      </c>
      <c r="H316" t="s">
        <v>14006</v>
      </c>
      <c r="J316" t="s">
        <v>14007</v>
      </c>
      <c r="L316" t="s">
        <v>14399</v>
      </c>
      <c r="M316" t="s">
        <v>14397</v>
      </c>
      <c r="N316" t="s">
        <v>14400</v>
      </c>
      <c r="O316">
        <v>477946500</v>
      </c>
      <c r="P316">
        <v>250</v>
      </c>
      <c r="Q316">
        <v>283</v>
      </c>
      <c r="R316" t="s">
        <v>13157</v>
      </c>
      <c r="S316" t="s">
        <v>13158</v>
      </c>
      <c r="T316" t="s">
        <v>13159</v>
      </c>
      <c r="U316" t="s">
        <v>13183</v>
      </c>
      <c r="V316" t="s">
        <v>14397</v>
      </c>
      <c r="W316" s="3">
        <v>95.589299999999994</v>
      </c>
      <c r="X316" s="4">
        <v>4804574</v>
      </c>
      <c r="Y316" s="4" t="s">
        <v>27</v>
      </c>
      <c r="Z316" s="4" t="s">
        <v>19423</v>
      </c>
      <c r="AA316" s="4" t="e">
        <v>#N/A</v>
      </c>
      <c r="AB316" s="4">
        <v>252</v>
      </c>
      <c r="AC316" s="4" t="s">
        <v>19022</v>
      </c>
      <c r="AD316" s="4" t="s">
        <v>19343</v>
      </c>
      <c r="AE316" t="s">
        <v>19343</v>
      </c>
      <c r="AF316" s="8" t="s">
        <v>19366</v>
      </c>
      <c r="AG316" s="8" t="s">
        <v>19344</v>
      </c>
    </row>
    <row r="317" spans="1:33" x14ac:dyDescent="0.25">
      <c r="A317">
        <v>961</v>
      </c>
      <c r="B317" t="s">
        <v>14401</v>
      </c>
      <c r="C317" t="s">
        <v>14402</v>
      </c>
      <c r="D317" s="5" t="s">
        <v>14403</v>
      </c>
      <c r="E317" t="s">
        <v>14390</v>
      </c>
      <c r="F317" t="s">
        <v>322</v>
      </c>
      <c r="G317" t="s">
        <v>13171</v>
      </c>
      <c r="H317" t="s">
        <v>10984</v>
      </c>
      <c r="J317" t="s">
        <v>14391</v>
      </c>
      <c r="L317" t="s">
        <v>14404</v>
      </c>
      <c r="M317" t="s">
        <v>14401</v>
      </c>
      <c r="N317" t="s">
        <v>14405</v>
      </c>
      <c r="O317">
        <v>341434254</v>
      </c>
      <c r="P317">
        <v>302</v>
      </c>
      <c r="Q317">
        <v>212</v>
      </c>
      <c r="R317" t="s">
        <v>13157</v>
      </c>
      <c r="S317" t="s">
        <v>13158</v>
      </c>
      <c r="T317" t="s">
        <v>13159</v>
      </c>
      <c r="U317" t="s">
        <v>13203</v>
      </c>
      <c r="V317" t="s">
        <v>14401</v>
      </c>
      <c r="W317" s="3">
        <v>68.286850799999996</v>
      </c>
      <c r="X317" s="4">
        <v>4804669</v>
      </c>
      <c r="Y317" s="4" t="s">
        <v>27</v>
      </c>
      <c r="Z317" s="4" t="s">
        <v>19436</v>
      </c>
      <c r="AA317" s="4">
        <v>1</v>
      </c>
      <c r="AB317" s="4">
        <v>45</v>
      </c>
      <c r="AC317" s="4" t="s">
        <v>18954</v>
      </c>
      <c r="AD317" s="4" t="s">
        <v>19343</v>
      </c>
      <c r="AE317" t="s">
        <v>19343</v>
      </c>
      <c r="AF317" s="8" t="s">
        <v>47</v>
      </c>
      <c r="AG317" s="8" t="s">
        <v>19344</v>
      </c>
    </row>
    <row r="318" spans="1:33" x14ac:dyDescent="0.25">
      <c r="A318">
        <v>959</v>
      </c>
      <c r="B318" t="s">
        <v>14406</v>
      </c>
      <c r="C318" t="s">
        <v>14407</v>
      </c>
      <c r="D318" s="5" t="s">
        <v>14408</v>
      </c>
      <c r="E318" t="s">
        <v>14390</v>
      </c>
      <c r="F318" t="s">
        <v>322</v>
      </c>
      <c r="G318" t="s">
        <v>13171</v>
      </c>
      <c r="H318" t="s">
        <v>10984</v>
      </c>
      <c r="J318" t="s">
        <v>14391</v>
      </c>
      <c r="L318" t="s">
        <v>14409</v>
      </c>
      <c r="M318" t="s">
        <v>14406</v>
      </c>
      <c r="N318" t="s">
        <v>14410</v>
      </c>
      <c r="O318">
        <v>485194408</v>
      </c>
      <c r="P318">
        <v>302</v>
      </c>
      <c r="Q318">
        <v>289</v>
      </c>
      <c r="R318" t="s">
        <v>13157</v>
      </c>
      <c r="S318" t="s">
        <v>13158</v>
      </c>
      <c r="T318" t="s">
        <v>13159</v>
      </c>
      <c r="U318" t="s">
        <v>13203</v>
      </c>
      <c r="V318" t="s">
        <v>14406</v>
      </c>
      <c r="W318" s="3">
        <v>97.038881599999996</v>
      </c>
      <c r="X318" s="4">
        <v>4804799</v>
      </c>
      <c r="Y318" s="4" t="s">
        <v>27</v>
      </c>
      <c r="Z318" s="4" t="s">
        <v>19436</v>
      </c>
      <c r="AA318" s="4">
        <v>1</v>
      </c>
      <c r="AB318" s="4">
        <v>45</v>
      </c>
      <c r="AC318" s="4" t="s">
        <v>18954</v>
      </c>
      <c r="AD318" s="4" t="s">
        <v>19343</v>
      </c>
      <c r="AE318" t="s">
        <v>19343</v>
      </c>
      <c r="AF318" s="8" t="s">
        <v>47</v>
      </c>
      <c r="AG318" s="8" t="s">
        <v>19344</v>
      </c>
    </row>
    <row r="319" spans="1:33" x14ac:dyDescent="0.25">
      <c r="A319">
        <v>880</v>
      </c>
      <c r="B319" t="s">
        <v>14411</v>
      </c>
      <c r="C319" t="s">
        <v>5892</v>
      </c>
      <c r="L319" t="s">
        <v>14412</v>
      </c>
      <c r="M319" t="s">
        <v>14411</v>
      </c>
      <c r="N319" t="s">
        <v>14413</v>
      </c>
      <c r="O319">
        <v>1297984800</v>
      </c>
      <c r="P319">
        <v>200</v>
      </c>
      <c r="Q319">
        <v>885</v>
      </c>
      <c r="R319" t="s">
        <v>13157</v>
      </c>
      <c r="S319" t="s">
        <v>13158</v>
      </c>
      <c r="T319" t="s">
        <v>13159</v>
      </c>
      <c r="U319" t="s">
        <v>13203</v>
      </c>
      <c r="V319" t="s">
        <v>14411</v>
      </c>
      <c r="W319" s="3">
        <v>259.59696000000002</v>
      </c>
      <c r="X319" s="4">
        <v>4805013</v>
      </c>
      <c r="Y319" s="4" t="s">
        <v>27</v>
      </c>
      <c r="Z319" s="4" t="s">
        <v>19436</v>
      </c>
      <c r="AA319" s="4">
        <v>1</v>
      </c>
      <c r="AB319" s="4">
        <v>4</v>
      </c>
      <c r="AC319" s="4" t="s">
        <v>18933</v>
      </c>
      <c r="AD319" s="4" t="s">
        <v>19343</v>
      </c>
      <c r="AE319" t="s">
        <v>19343</v>
      </c>
      <c r="AF319" s="8" t="s">
        <v>47</v>
      </c>
      <c r="AG319" s="8" t="s">
        <v>19344</v>
      </c>
    </row>
    <row r="320" spans="1:33" x14ac:dyDescent="0.25">
      <c r="A320">
        <v>962</v>
      </c>
      <c r="B320" t="s">
        <v>14414</v>
      </c>
      <c r="C320" t="s">
        <v>14415</v>
      </c>
      <c r="D320" t="s">
        <v>1097</v>
      </c>
      <c r="E320" t="s">
        <v>14390</v>
      </c>
      <c r="F320" t="s">
        <v>14416</v>
      </c>
      <c r="J320" t="s">
        <v>14391</v>
      </c>
      <c r="L320" t="s">
        <v>14417</v>
      </c>
      <c r="M320" t="s">
        <v>14414</v>
      </c>
      <c r="N320" t="s">
        <v>14418</v>
      </c>
      <c r="O320">
        <v>389612918</v>
      </c>
      <c r="P320">
        <v>302</v>
      </c>
      <c r="Q320">
        <v>237</v>
      </c>
      <c r="R320" t="s">
        <v>13157</v>
      </c>
      <c r="S320" t="s">
        <v>13158</v>
      </c>
      <c r="T320" t="s">
        <v>13159</v>
      </c>
      <c r="U320" t="s">
        <v>13203</v>
      </c>
      <c r="V320" t="s">
        <v>14414</v>
      </c>
      <c r="W320" s="3">
        <v>77.922583599999996</v>
      </c>
      <c r="X320" s="4">
        <v>4805015</v>
      </c>
      <c r="Y320" s="4" t="s">
        <v>27</v>
      </c>
      <c r="Z320" s="4" t="s">
        <v>19436</v>
      </c>
      <c r="AA320" s="4">
        <v>1</v>
      </c>
      <c r="AB320" s="4">
        <v>45</v>
      </c>
      <c r="AC320" s="4" t="s">
        <v>18954</v>
      </c>
      <c r="AD320" s="4" t="s">
        <v>19343</v>
      </c>
      <c r="AE320" t="s">
        <v>19343</v>
      </c>
      <c r="AF320" s="8" t="s">
        <v>47</v>
      </c>
      <c r="AG320" s="8" t="s">
        <v>19344</v>
      </c>
    </row>
    <row r="321" spans="1:33" x14ac:dyDescent="0.25">
      <c r="A321">
        <v>2117</v>
      </c>
      <c r="B321" t="s">
        <v>14419</v>
      </c>
      <c r="C321" t="s">
        <v>14420</v>
      </c>
      <c r="D321">
        <v>2013</v>
      </c>
      <c r="E321" t="s">
        <v>13525</v>
      </c>
      <c r="F321" t="s">
        <v>248</v>
      </c>
      <c r="G321" t="s">
        <v>13171</v>
      </c>
      <c r="H321" t="s">
        <v>248</v>
      </c>
      <c r="J321" t="s">
        <v>248</v>
      </c>
      <c r="L321" t="s">
        <v>14421</v>
      </c>
      <c r="M321" t="s">
        <v>14419</v>
      </c>
      <c r="N321" t="s">
        <v>14422</v>
      </c>
      <c r="O321">
        <v>522049745</v>
      </c>
      <c r="P321">
        <v>292</v>
      </c>
      <c r="Q321">
        <v>209</v>
      </c>
      <c r="R321" t="s">
        <v>13157</v>
      </c>
      <c r="S321" t="s">
        <v>13158</v>
      </c>
      <c r="T321" t="s">
        <v>13159</v>
      </c>
      <c r="U321" t="s">
        <v>13543</v>
      </c>
      <c r="V321" t="s">
        <v>14419</v>
      </c>
      <c r="W321" s="3">
        <v>104.409949</v>
      </c>
      <c r="X321" s="4">
        <v>4805266</v>
      </c>
      <c r="Y321" s="4" t="s">
        <v>27</v>
      </c>
      <c r="Z321" s="4" t="s">
        <v>19436</v>
      </c>
      <c r="AA321" s="4">
        <v>4</v>
      </c>
      <c r="AB321" s="4">
        <v>108</v>
      </c>
      <c r="AC321" s="4" t="s">
        <v>18944</v>
      </c>
      <c r="AD321" s="4" t="s">
        <v>19343</v>
      </c>
      <c r="AE321" t="s">
        <v>19343</v>
      </c>
      <c r="AF321" s="8" t="s">
        <v>19369</v>
      </c>
      <c r="AG321" s="8" t="s">
        <v>19343</v>
      </c>
    </row>
    <row r="322" spans="1:33" x14ac:dyDescent="0.25">
      <c r="A322">
        <v>1099</v>
      </c>
      <c r="B322" t="s">
        <v>14423</v>
      </c>
      <c r="C322" t="s">
        <v>14424</v>
      </c>
      <c r="D322" t="s">
        <v>14425</v>
      </c>
      <c r="E322" t="s">
        <v>14349</v>
      </c>
      <c r="F322" t="s">
        <v>322</v>
      </c>
      <c r="G322" t="s">
        <v>13171</v>
      </c>
      <c r="H322" t="s">
        <v>4565</v>
      </c>
      <c r="J322" t="s">
        <v>14350</v>
      </c>
      <c r="L322" t="s">
        <v>14426</v>
      </c>
      <c r="M322" t="s">
        <v>14423</v>
      </c>
      <c r="N322" t="s">
        <v>14427</v>
      </c>
      <c r="O322">
        <v>493184120</v>
      </c>
      <c r="P322">
        <v>302</v>
      </c>
      <c r="Q322">
        <v>255</v>
      </c>
      <c r="R322" t="s">
        <v>13157</v>
      </c>
      <c r="S322" t="s">
        <v>13158</v>
      </c>
      <c r="T322" t="s">
        <v>13159</v>
      </c>
      <c r="U322" t="s">
        <v>13203</v>
      </c>
      <c r="V322" t="s">
        <v>14423</v>
      </c>
      <c r="W322" s="3">
        <v>98.636824000000004</v>
      </c>
      <c r="X322" s="4">
        <v>4806365</v>
      </c>
      <c r="Y322" s="4" t="s">
        <v>27</v>
      </c>
      <c r="Z322" s="4" t="s">
        <v>19436</v>
      </c>
      <c r="AA322" s="4">
        <v>3</v>
      </c>
      <c r="AB322" s="4">
        <v>318</v>
      </c>
      <c r="AC322" s="4" t="s">
        <v>19229</v>
      </c>
      <c r="AD322" s="4" t="s">
        <v>19343</v>
      </c>
      <c r="AE322" t="s">
        <v>19343</v>
      </c>
      <c r="AF322" s="8" t="s">
        <v>19372</v>
      </c>
      <c r="AG322" s="8" t="s">
        <v>19343</v>
      </c>
    </row>
    <row r="323" spans="1:33" x14ac:dyDescent="0.25">
      <c r="A323">
        <v>1270</v>
      </c>
      <c r="B323" t="s">
        <v>14428</v>
      </c>
      <c r="D323" s="5" t="s">
        <v>14429</v>
      </c>
      <c r="E323" t="s">
        <v>13392</v>
      </c>
      <c r="F323" t="s">
        <v>14430</v>
      </c>
      <c r="G323" t="s">
        <v>13171</v>
      </c>
      <c r="H323" t="s">
        <v>40</v>
      </c>
      <c r="J323" t="s">
        <v>10272</v>
      </c>
      <c r="L323" t="s">
        <v>14431</v>
      </c>
      <c r="M323" t="s">
        <v>14428</v>
      </c>
      <c r="N323" t="s">
        <v>14432</v>
      </c>
      <c r="O323">
        <v>493841865</v>
      </c>
      <c r="P323">
        <v>470</v>
      </c>
      <c r="Q323">
        <v>276</v>
      </c>
      <c r="R323" t="s">
        <v>13157</v>
      </c>
      <c r="S323" t="s">
        <v>13158</v>
      </c>
      <c r="T323" t="s">
        <v>13159</v>
      </c>
      <c r="U323" t="s">
        <v>13166</v>
      </c>
      <c r="V323" t="s">
        <v>14428</v>
      </c>
      <c r="W323" s="3">
        <v>98.768372999999997</v>
      </c>
      <c r="X323" s="4">
        <v>4806634</v>
      </c>
      <c r="Y323" s="4" t="s">
        <v>27</v>
      </c>
      <c r="Z323" s="4" t="s">
        <v>19436</v>
      </c>
      <c r="AA323" s="4">
        <v>4</v>
      </c>
      <c r="AB323" s="4">
        <v>108</v>
      </c>
      <c r="AC323" s="4" t="s">
        <v>18930</v>
      </c>
      <c r="AD323" s="4" t="s">
        <v>19343</v>
      </c>
      <c r="AE323" t="s">
        <v>19343</v>
      </c>
      <c r="AF323" s="8" t="s">
        <v>47</v>
      </c>
      <c r="AG323" s="8" t="s">
        <v>19343</v>
      </c>
    </row>
    <row r="324" spans="1:33" x14ac:dyDescent="0.25">
      <c r="A324">
        <v>1758</v>
      </c>
      <c r="B324" t="s">
        <v>14433</v>
      </c>
      <c r="C324" t="s">
        <v>14434</v>
      </c>
      <c r="D324">
        <v>2017</v>
      </c>
      <c r="E324" t="s">
        <v>14435</v>
      </c>
      <c r="F324" t="s">
        <v>14436</v>
      </c>
      <c r="L324" t="s">
        <v>14437</v>
      </c>
      <c r="M324" t="s">
        <v>14433</v>
      </c>
      <c r="N324" t="s">
        <v>14438</v>
      </c>
      <c r="O324">
        <v>2491254900</v>
      </c>
      <c r="P324">
        <v>300</v>
      </c>
      <c r="Q324">
        <v>805</v>
      </c>
      <c r="R324" t="s">
        <v>13157</v>
      </c>
      <c r="S324" t="s">
        <v>13158</v>
      </c>
      <c r="T324" t="s">
        <v>13159</v>
      </c>
      <c r="U324" t="s">
        <v>13242</v>
      </c>
      <c r="V324" t="s">
        <v>14433</v>
      </c>
      <c r="W324" s="3">
        <v>498.25098000000003</v>
      </c>
      <c r="X324" s="4">
        <v>4806720</v>
      </c>
      <c r="Y324" s="4" t="s">
        <v>27</v>
      </c>
      <c r="Z324" s="4" t="s">
        <v>19427</v>
      </c>
      <c r="AA324" s="4" t="e">
        <v>#N/A</v>
      </c>
      <c r="AB324" s="4">
        <v>476</v>
      </c>
      <c r="AC324" s="4" t="s">
        <v>40</v>
      </c>
      <c r="AD324" s="4" t="s">
        <v>19343</v>
      </c>
      <c r="AE324" t="s">
        <v>19343</v>
      </c>
      <c r="AF324" s="8" t="s">
        <v>19378</v>
      </c>
      <c r="AG324" s="8" t="s">
        <v>19344</v>
      </c>
    </row>
    <row r="325" spans="1:33" x14ac:dyDescent="0.25">
      <c r="A325">
        <v>783</v>
      </c>
      <c r="B325" t="s">
        <v>14439</v>
      </c>
      <c r="D325">
        <v>2017</v>
      </c>
      <c r="E325" t="s">
        <v>13271</v>
      </c>
      <c r="F325" t="s">
        <v>13497</v>
      </c>
      <c r="L325" t="s">
        <v>14440</v>
      </c>
      <c r="M325" t="s">
        <v>14439</v>
      </c>
      <c r="N325" t="s">
        <v>14441</v>
      </c>
      <c r="O325">
        <v>323265655</v>
      </c>
      <c r="P325">
        <v>466</v>
      </c>
      <c r="Q325">
        <v>159</v>
      </c>
      <c r="R325" t="s">
        <v>13157</v>
      </c>
      <c r="S325" t="s">
        <v>13158</v>
      </c>
      <c r="T325" t="s">
        <v>13159</v>
      </c>
      <c r="U325" t="s">
        <v>13166</v>
      </c>
      <c r="V325" t="s">
        <v>14439</v>
      </c>
      <c r="W325" s="3">
        <v>64.653131000000002</v>
      </c>
      <c r="X325" s="4">
        <v>4806739</v>
      </c>
      <c r="Y325" s="4" t="s">
        <v>27</v>
      </c>
      <c r="Z325" s="4" t="s">
        <v>19436</v>
      </c>
      <c r="AA325" s="4">
        <v>3</v>
      </c>
      <c r="AB325" s="4">
        <v>1053</v>
      </c>
      <c r="AC325" s="4" t="s">
        <v>18964</v>
      </c>
      <c r="AD325" s="4" t="s">
        <v>19344</v>
      </c>
      <c r="AE325" t="s">
        <v>19343</v>
      </c>
      <c r="AF325" s="8" t="s">
        <v>19367</v>
      </c>
      <c r="AG325" s="8" t="s">
        <v>19343</v>
      </c>
    </row>
    <row r="326" spans="1:33" x14ac:dyDescent="0.25">
      <c r="A326">
        <v>227</v>
      </c>
      <c r="B326" t="s">
        <v>14442</v>
      </c>
      <c r="L326" t="s">
        <v>14443</v>
      </c>
      <c r="M326" t="s">
        <v>14442</v>
      </c>
      <c r="N326" t="s">
        <v>14444</v>
      </c>
      <c r="O326">
        <v>763516098</v>
      </c>
      <c r="P326">
        <v>302</v>
      </c>
      <c r="Q326">
        <v>303</v>
      </c>
      <c r="R326" t="s">
        <v>13157</v>
      </c>
      <c r="S326" t="s">
        <v>13158</v>
      </c>
      <c r="T326" t="s">
        <v>13159</v>
      </c>
      <c r="U326" t="s">
        <v>13242</v>
      </c>
      <c r="V326" t="s">
        <v>14442</v>
      </c>
      <c r="W326" s="3">
        <v>152.70321960000001</v>
      </c>
      <c r="X326" s="4">
        <v>4806816</v>
      </c>
      <c r="Y326" s="4" t="s">
        <v>27</v>
      </c>
      <c r="Z326" s="4" t="s">
        <v>19436</v>
      </c>
      <c r="AA326" s="4">
        <v>3</v>
      </c>
      <c r="AB326" s="4">
        <v>148</v>
      </c>
      <c r="AC326" s="4" t="s">
        <v>18944</v>
      </c>
      <c r="AD326" s="4" t="s">
        <v>19344</v>
      </c>
      <c r="AE326" t="s">
        <v>19343</v>
      </c>
      <c r="AF326" s="8" t="s">
        <v>47</v>
      </c>
      <c r="AG326" s="8" t="s">
        <v>19343</v>
      </c>
    </row>
    <row r="327" spans="1:33" x14ac:dyDescent="0.25">
      <c r="A327">
        <v>1759</v>
      </c>
      <c r="B327" t="s">
        <v>14445</v>
      </c>
      <c r="C327" t="s">
        <v>14446</v>
      </c>
      <c r="D327">
        <v>2017</v>
      </c>
      <c r="E327" t="s">
        <v>14435</v>
      </c>
      <c r="F327" t="s">
        <v>14436</v>
      </c>
      <c r="L327" t="s">
        <v>14447</v>
      </c>
      <c r="M327" t="s">
        <v>14445</v>
      </c>
      <c r="N327" t="s">
        <v>14448</v>
      </c>
      <c r="O327">
        <v>1784964000</v>
      </c>
      <c r="P327">
        <v>300</v>
      </c>
      <c r="Q327">
        <v>539</v>
      </c>
      <c r="R327" t="s">
        <v>13157</v>
      </c>
      <c r="S327" t="s">
        <v>13158</v>
      </c>
      <c r="T327" t="s">
        <v>13159</v>
      </c>
      <c r="U327" t="s">
        <v>13242</v>
      </c>
      <c r="V327" t="s">
        <v>14445</v>
      </c>
      <c r="W327" s="3">
        <v>356.99279999999999</v>
      </c>
      <c r="X327" s="4">
        <v>4807376</v>
      </c>
      <c r="Y327" s="4" t="s">
        <v>27</v>
      </c>
      <c r="Z327" s="4" t="s">
        <v>19427</v>
      </c>
      <c r="AA327" s="4" t="e">
        <v>#N/A</v>
      </c>
      <c r="AB327" s="4">
        <v>476</v>
      </c>
      <c r="AC327" s="4" t="s">
        <v>40</v>
      </c>
      <c r="AD327" s="4" t="s">
        <v>19343</v>
      </c>
      <c r="AE327" t="s">
        <v>19343</v>
      </c>
      <c r="AF327" s="8" t="s">
        <v>19378</v>
      </c>
      <c r="AG327" s="8" t="s">
        <v>19344</v>
      </c>
    </row>
    <row r="328" spans="1:33" x14ac:dyDescent="0.25">
      <c r="A328">
        <v>1610</v>
      </c>
      <c r="B328" t="s">
        <v>14449</v>
      </c>
      <c r="C328" t="s">
        <v>248</v>
      </c>
      <c r="D328" t="s">
        <v>13540</v>
      </c>
      <c r="E328" t="s">
        <v>13221</v>
      </c>
      <c r="F328" t="s">
        <v>322</v>
      </c>
      <c r="G328" t="s">
        <v>13171</v>
      </c>
      <c r="H328" t="s">
        <v>248</v>
      </c>
      <c r="I328" t="s">
        <v>248</v>
      </c>
      <c r="J328" t="s">
        <v>13222</v>
      </c>
      <c r="K328" t="s">
        <v>248</v>
      </c>
      <c r="L328" t="s">
        <v>14450</v>
      </c>
      <c r="M328" t="s">
        <v>14449</v>
      </c>
      <c r="N328" t="s">
        <v>14451</v>
      </c>
      <c r="O328">
        <v>2257551596</v>
      </c>
      <c r="P328">
        <v>202</v>
      </c>
      <c r="Q328">
        <v>1120</v>
      </c>
      <c r="R328" t="s">
        <v>13157</v>
      </c>
      <c r="S328" t="s">
        <v>13158</v>
      </c>
      <c r="T328" t="s">
        <v>13159</v>
      </c>
      <c r="U328" t="s">
        <v>13166</v>
      </c>
      <c r="V328" t="s">
        <v>14449</v>
      </c>
      <c r="W328" s="3">
        <v>451.51031920000003</v>
      </c>
      <c r="X328" s="4">
        <v>4807422</v>
      </c>
      <c r="Y328" s="4" t="s">
        <v>27</v>
      </c>
      <c r="Z328" s="4" t="s">
        <v>19436</v>
      </c>
      <c r="AA328" s="4">
        <v>1</v>
      </c>
      <c r="AB328" s="4">
        <v>88</v>
      </c>
      <c r="AC328" s="4" t="s">
        <v>18944</v>
      </c>
      <c r="AD328" s="4" t="s">
        <v>19343</v>
      </c>
      <c r="AE328" t="s">
        <v>19343</v>
      </c>
      <c r="AF328" s="8" t="s">
        <v>47</v>
      </c>
      <c r="AG328" s="8" t="s">
        <v>19344</v>
      </c>
    </row>
    <row r="329" spans="1:33" x14ac:dyDescent="0.25">
      <c r="A329">
        <v>1760</v>
      </c>
      <c r="B329" t="s">
        <v>14452</v>
      </c>
      <c r="C329" t="s">
        <v>14453</v>
      </c>
      <c r="D329">
        <v>2017</v>
      </c>
      <c r="E329" t="s">
        <v>14435</v>
      </c>
      <c r="F329" t="s">
        <v>14436</v>
      </c>
      <c r="L329" t="s">
        <v>14454</v>
      </c>
      <c r="M329" t="s">
        <v>14452</v>
      </c>
      <c r="N329" t="s">
        <v>14455</v>
      </c>
      <c r="O329">
        <v>2215418100</v>
      </c>
      <c r="P329">
        <v>300</v>
      </c>
      <c r="Q329">
        <v>709</v>
      </c>
      <c r="R329" t="s">
        <v>13157</v>
      </c>
      <c r="S329" t="s">
        <v>13158</v>
      </c>
      <c r="T329" t="s">
        <v>13159</v>
      </c>
      <c r="U329" t="s">
        <v>13242</v>
      </c>
      <c r="V329" t="s">
        <v>14452</v>
      </c>
      <c r="W329" s="3">
        <v>443.08362</v>
      </c>
      <c r="X329" s="4">
        <v>4807630</v>
      </c>
      <c r="Y329" s="4" t="s">
        <v>27</v>
      </c>
      <c r="Z329" s="4" t="s">
        <v>19427</v>
      </c>
      <c r="AA329" s="4" t="e">
        <v>#N/A</v>
      </c>
      <c r="AB329" s="4">
        <v>476</v>
      </c>
      <c r="AC329" s="4" t="s">
        <v>40</v>
      </c>
      <c r="AD329" s="4" t="s">
        <v>19343</v>
      </c>
      <c r="AE329" t="s">
        <v>19343</v>
      </c>
      <c r="AF329" s="8" t="s">
        <v>19378</v>
      </c>
      <c r="AG329" s="8" t="s">
        <v>19344</v>
      </c>
    </row>
    <row r="330" spans="1:33" x14ac:dyDescent="0.25">
      <c r="A330">
        <v>1700</v>
      </c>
      <c r="B330" t="s">
        <v>14456</v>
      </c>
      <c r="D330">
        <v>2017</v>
      </c>
      <c r="E330" t="s">
        <v>14457</v>
      </c>
      <c r="F330" t="s">
        <v>14458</v>
      </c>
      <c r="G330" t="s">
        <v>13171</v>
      </c>
      <c r="H330" t="s">
        <v>248</v>
      </c>
      <c r="J330" t="s">
        <v>14459</v>
      </c>
      <c r="L330" t="s">
        <v>14460</v>
      </c>
      <c r="M330" t="s">
        <v>14456</v>
      </c>
      <c r="N330" t="s">
        <v>14461</v>
      </c>
      <c r="O330">
        <v>319889844</v>
      </c>
      <c r="P330">
        <v>429</v>
      </c>
      <c r="Q330">
        <v>168</v>
      </c>
      <c r="R330" t="s">
        <v>13157</v>
      </c>
      <c r="S330" t="s">
        <v>13158</v>
      </c>
      <c r="T330" t="s">
        <v>13159</v>
      </c>
      <c r="U330" t="s">
        <v>13166</v>
      </c>
      <c r="V330" t="s">
        <v>14456</v>
      </c>
      <c r="W330" s="3">
        <v>63.977968799999999</v>
      </c>
      <c r="X330" s="4">
        <v>4808578</v>
      </c>
      <c r="Y330" s="4" t="s">
        <v>27</v>
      </c>
      <c r="Z330" s="4" t="s">
        <v>19414</v>
      </c>
      <c r="AA330" s="4" t="e">
        <v>#N/A</v>
      </c>
      <c r="AB330" s="4">
        <v>777</v>
      </c>
      <c r="AC330" s="4" t="s">
        <v>40</v>
      </c>
      <c r="AD330" s="4" t="s">
        <v>19343</v>
      </c>
      <c r="AE330" t="s">
        <v>19343</v>
      </c>
      <c r="AF330" s="8" t="s">
        <v>19378</v>
      </c>
      <c r="AG330" s="8" t="s">
        <v>19344</v>
      </c>
    </row>
    <row r="331" spans="1:33" x14ac:dyDescent="0.25">
      <c r="A331">
        <v>869</v>
      </c>
      <c r="B331" t="s">
        <v>14462</v>
      </c>
      <c r="L331" t="s">
        <v>14463</v>
      </c>
      <c r="M331" t="s">
        <v>14462</v>
      </c>
      <c r="N331" t="s">
        <v>14464</v>
      </c>
      <c r="O331">
        <v>373914052</v>
      </c>
      <c r="P331">
        <v>302</v>
      </c>
      <c r="Q331">
        <v>168</v>
      </c>
      <c r="R331" t="s">
        <v>13157</v>
      </c>
      <c r="S331" t="s">
        <v>13158</v>
      </c>
      <c r="T331" t="s">
        <v>13159</v>
      </c>
      <c r="U331" t="s">
        <v>13242</v>
      </c>
      <c r="V331" t="s">
        <v>14462</v>
      </c>
      <c r="W331" s="3">
        <v>74.782810400000002</v>
      </c>
      <c r="X331" s="4">
        <v>4808590</v>
      </c>
      <c r="Y331" s="4" t="s">
        <v>27</v>
      </c>
      <c r="Z331" s="4" t="s">
        <v>19427</v>
      </c>
      <c r="AA331" s="4" t="e">
        <v>#N/A</v>
      </c>
      <c r="AB331" s="4" t="s">
        <v>47</v>
      </c>
      <c r="AC331" s="4" t="s">
        <v>40</v>
      </c>
      <c r="AD331" s="4" t="s">
        <v>19343</v>
      </c>
      <c r="AE331" t="s">
        <v>19343</v>
      </c>
      <c r="AF331" s="8" t="s">
        <v>47</v>
      </c>
      <c r="AG331" s="8" t="s">
        <v>19344</v>
      </c>
    </row>
    <row r="332" spans="1:33" x14ac:dyDescent="0.25">
      <c r="A332">
        <v>1436</v>
      </c>
      <c r="B332" t="s">
        <v>14465</v>
      </c>
      <c r="D332">
        <v>2013</v>
      </c>
      <c r="E332" t="s">
        <v>13178</v>
      </c>
      <c r="F332" t="s">
        <v>13999</v>
      </c>
      <c r="G332" t="s">
        <v>13171</v>
      </c>
      <c r="H332" t="s">
        <v>14000</v>
      </c>
      <c r="J332" t="s">
        <v>13261</v>
      </c>
      <c r="L332" t="s">
        <v>14466</v>
      </c>
      <c r="M332" t="s">
        <v>14465</v>
      </c>
      <c r="N332" t="s">
        <v>14467</v>
      </c>
      <c r="O332">
        <v>325146750</v>
      </c>
      <c r="P332">
        <v>250</v>
      </c>
      <c r="Q332">
        <v>194</v>
      </c>
      <c r="R332" t="s">
        <v>13157</v>
      </c>
      <c r="S332" t="s">
        <v>13158</v>
      </c>
      <c r="T332" t="s">
        <v>13159</v>
      </c>
      <c r="U332" t="s">
        <v>13183</v>
      </c>
      <c r="V332" t="s">
        <v>14465</v>
      </c>
      <c r="W332" s="3">
        <v>65.029349999999994</v>
      </c>
      <c r="X332" s="4">
        <v>4808933</v>
      </c>
      <c r="Y332" s="4" t="s">
        <v>27</v>
      </c>
      <c r="Z332" s="4" t="s">
        <v>19436</v>
      </c>
      <c r="AA332" s="4">
        <v>3</v>
      </c>
      <c r="AB332" s="4">
        <v>171</v>
      </c>
      <c r="AC332" s="4" t="s">
        <v>40</v>
      </c>
      <c r="AD332" s="4" t="s">
        <v>19343</v>
      </c>
      <c r="AE332" t="s">
        <v>19343</v>
      </c>
      <c r="AF332" s="8" t="s">
        <v>47</v>
      </c>
      <c r="AG332" s="8" t="s">
        <v>19343</v>
      </c>
    </row>
    <row r="333" spans="1:33" x14ac:dyDescent="0.25">
      <c r="A333">
        <v>822</v>
      </c>
      <c r="B333" t="s">
        <v>14468</v>
      </c>
      <c r="L333" t="s">
        <v>14469</v>
      </c>
      <c r="M333" t="s">
        <v>14468</v>
      </c>
      <c r="N333" t="s">
        <v>14470</v>
      </c>
      <c r="O333">
        <v>568904580</v>
      </c>
      <c r="P333">
        <v>302</v>
      </c>
      <c r="Q333">
        <v>256</v>
      </c>
      <c r="R333" t="s">
        <v>13157</v>
      </c>
      <c r="S333" t="s">
        <v>13158</v>
      </c>
      <c r="T333" t="s">
        <v>13159</v>
      </c>
      <c r="U333" t="s">
        <v>13242</v>
      </c>
      <c r="V333" t="s">
        <v>14468</v>
      </c>
      <c r="W333" s="3">
        <v>113.780916</v>
      </c>
      <c r="X333" s="4">
        <v>4809136</v>
      </c>
      <c r="Y333" s="4" t="s">
        <v>27</v>
      </c>
      <c r="Z333" s="4" t="s">
        <v>19423</v>
      </c>
      <c r="AA333" s="4" t="e">
        <v>#N/A</v>
      </c>
      <c r="AB333" s="4" t="s">
        <v>47</v>
      </c>
      <c r="AC333" s="4" t="s">
        <v>40</v>
      </c>
      <c r="AD333" s="4" t="s">
        <v>19343</v>
      </c>
      <c r="AE333" t="s">
        <v>19343</v>
      </c>
      <c r="AF333" s="8" t="s">
        <v>47</v>
      </c>
      <c r="AG333" s="8" t="s">
        <v>19344</v>
      </c>
    </row>
    <row r="334" spans="1:33" x14ac:dyDescent="0.25">
      <c r="A334">
        <v>1699</v>
      </c>
      <c r="B334" t="s">
        <v>14471</v>
      </c>
      <c r="D334">
        <v>2017</v>
      </c>
      <c r="E334" t="s">
        <v>14457</v>
      </c>
      <c r="F334" t="s">
        <v>14472</v>
      </c>
      <c r="G334" t="s">
        <v>13171</v>
      </c>
      <c r="H334" t="s">
        <v>248</v>
      </c>
      <c r="J334" t="s">
        <v>14459</v>
      </c>
      <c r="L334" t="s">
        <v>14473</v>
      </c>
      <c r="M334" t="s">
        <v>14471</v>
      </c>
      <c r="N334" t="s">
        <v>14474</v>
      </c>
      <c r="O334">
        <v>634604023</v>
      </c>
      <c r="P334">
        <v>432</v>
      </c>
      <c r="Q334">
        <v>327</v>
      </c>
      <c r="R334" t="s">
        <v>13157</v>
      </c>
      <c r="S334" t="s">
        <v>13158</v>
      </c>
      <c r="T334" t="s">
        <v>13159</v>
      </c>
      <c r="U334" t="s">
        <v>13166</v>
      </c>
      <c r="V334" t="s">
        <v>14471</v>
      </c>
      <c r="W334" s="3">
        <v>126.9208046</v>
      </c>
      <c r="X334" s="4">
        <v>4809176</v>
      </c>
      <c r="Y334" s="4" t="s">
        <v>27</v>
      </c>
      <c r="Z334" s="4" t="s">
        <v>19414</v>
      </c>
      <c r="AA334" s="4" t="e">
        <v>#N/A</v>
      </c>
      <c r="AB334" s="4">
        <v>777</v>
      </c>
      <c r="AC334" s="4" t="s">
        <v>40</v>
      </c>
      <c r="AD334" s="4" t="s">
        <v>19343</v>
      </c>
      <c r="AE334" t="s">
        <v>19343</v>
      </c>
      <c r="AF334" s="8" t="s">
        <v>19378</v>
      </c>
      <c r="AG334" s="8" t="s">
        <v>19344</v>
      </c>
    </row>
    <row r="335" spans="1:33" x14ac:dyDescent="0.25">
      <c r="A335">
        <v>958</v>
      </c>
      <c r="B335" t="s">
        <v>14475</v>
      </c>
      <c r="C335" t="s">
        <v>14476</v>
      </c>
      <c r="D335" t="s">
        <v>1097</v>
      </c>
      <c r="E335" t="s">
        <v>14390</v>
      </c>
      <c r="F335" t="s">
        <v>322</v>
      </c>
      <c r="G335" t="s">
        <v>13171</v>
      </c>
      <c r="H335" t="s">
        <v>10984</v>
      </c>
      <c r="J335" t="s">
        <v>14391</v>
      </c>
      <c r="L335" t="s">
        <v>14477</v>
      </c>
      <c r="M335" t="s">
        <v>14475</v>
      </c>
      <c r="N335" t="s">
        <v>14478</v>
      </c>
      <c r="O335">
        <v>474662158</v>
      </c>
      <c r="P335">
        <v>302</v>
      </c>
      <c r="Q335">
        <v>284</v>
      </c>
      <c r="R335" t="s">
        <v>13157</v>
      </c>
      <c r="S335" t="s">
        <v>13158</v>
      </c>
      <c r="T335" t="s">
        <v>13159</v>
      </c>
      <c r="U335" t="s">
        <v>13203</v>
      </c>
      <c r="V335" t="s">
        <v>14475</v>
      </c>
      <c r="W335" s="3">
        <v>94.932431600000001</v>
      </c>
      <c r="X335" s="4">
        <v>4809803</v>
      </c>
      <c r="Y335" s="4" t="s">
        <v>27</v>
      </c>
      <c r="Z335" s="4" t="s">
        <v>19436</v>
      </c>
      <c r="AA335" s="4">
        <v>3</v>
      </c>
      <c r="AB335" s="4">
        <v>127</v>
      </c>
      <c r="AC335" s="4" t="s">
        <v>18964</v>
      </c>
      <c r="AD335" s="4" t="s">
        <v>19343</v>
      </c>
      <c r="AE335" t="s">
        <v>19343</v>
      </c>
      <c r="AF335" s="8" t="s">
        <v>47</v>
      </c>
      <c r="AG335" s="8" t="s">
        <v>19343</v>
      </c>
    </row>
    <row r="336" spans="1:33" x14ac:dyDescent="0.25">
      <c r="A336">
        <v>1568</v>
      </c>
      <c r="B336" t="s">
        <v>14479</v>
      </c>
      <c r="C336" t="s">
        <v>14480</v>
      </c>
      <c r="D336">
        <v>2014</v>
      </c>
      <c r="E336" t="s">
        <v>13849</v>
      </c>
      <c r="F336" t="s">
        <v>421</v>
      </c>
      <c r="G336" t="s">
        <v>13171</v>
      </c>
      <c r="H336" t="s">
        <v>13179</v>
      </c>
      <c r="J336" t="s">
        <v>13633</v>
      </c>
      <c r="L336" t="s">
        <v>14481</v>
      </c>
      <c r="M336" t="s">
        <v>14479</v>
      </c>
      <c r="N336" t="s">
        <v>14482</v>
      </c>
      <c r="O336">
        <v>1296067046</v>
      </c>
      <c r="P336">
        <v>268</v>
      </c>
      <c r="Q336">
        <v>577</v>
      </c>
      <c r="R336" t="s">
        <v>13157</v>
      </c>
      <c r="S336" t="s">
        <v>13158</v>
      </c>
      <c r="T336" t="s">
        <v>13159</v>
      </c>
      <c r="U336" t="s">
        <v>13160</v>
      </c>
      <c r="V336" t="s">
        <v>14479</v>
      </c>
      <c r="W336" s="3">
        <v>259.2134092</v>
      </c>
      <c r="X336" s="4">
        <v>4809931</v>
      </c>
      <c r="Y336" s="4" t="s">
        <v>27</v>
      </c>
      <c r="Z336" s="4" t="s">
        <v>19436</v>
      </c>
      <c r="AA336" s="4">
        <v>2</v>
      </c>
      <c r="AB336" s="4">
        <v>78</v>
      </c>
      <c r="AC336" s="4" t="s">
        <v>40</v>
      </c>
      <c r="AD336" s="4" t="s">
        <v>19343</v>
      </c>
      <c r="AE336" t="s">
        <v>19343</v>
      </c>
      <c r="AF336" s="8" t="s">
        <v>19399</v>
      </c>
      <c r="AG336" s="8" t="s">
        <v>19343</v>
      </c>
    </row>
    <row r="337" spans="1:33" x14ac:dyDescent="0.25">
      <c r="A337">
        <v>1333</v>
      </c>
      <c r="B337" t="s">
        <v>14483</v>
      </c>
      <c r="D337">
        <v>2016</v>
      </c>
      <c r="E337" t="s">
        <v>13358</v>
      </c>
      <c r="F337" t="s">
        <v>421</v>
      </c>
      <c r="G337" t="s">
        <v>13171</v>
      </c>
      <c r="H337" t="s">
        <v>1097</v>
      </c>
      <c r="I337">
        <v>62</v>
      </c>
      <c r="J337" t="s">
        <v>13359</v>
      </c>
      <c r="L337" t="s">
        <v>14484</v>
      </c>
      <c r="M337" t="s">
        <v>14483</v>
      </c>
      <c r="N337" t="s">
        <v>14485</v>
      </c>
      <c r="O337">
        <v>609971823</v>
      </c>
      <c r="P337">
        <v>434</v>
      </c>
      <c r="Q337">
        <v>344</v>
      </c>
      <c r="R337" t="s">
        <v>13157</v>
      </c>
      <c r="S337" t="s">
        <v>13158</v>
      </c>
      <c r="T337" t="s">
        <v>13159</v>
      </c>
      <c r="U337" t="s">
        <v>13166</v>
      </c>
      <c r="V337" t="s">
        <v>14483</v>
      </c>
      <c r="W337" s="3">
        <v>121.9943646</v>
      </c>
      <c r="X337" s="4">
        <v>4810868</v>
      </c>
      <c r="Y337" s="4" t="s">
        <v>27</v>
      </c>
      <c r="Z337" s="4" t="s">
        <v>19436</v>
      </c>
      <c r="AA337" s="4">
        <v>1</v>
      </c>
      <c r="AB337" s="4">
        <v>141</v>
      </c>
      <c r="AC337" s="4" t="s">
        <v>18933</v>
      </c>
      <c r="AD337" s="4" t="s">
        <v>19343</v>
      </c>
      <c r="AE337" t="s">
        <v>19343</v>
      </c>
      <c r="AF337" s="8" t="s">
        <v>47</v>
      </c>
      <c r="AG337" s="8" t="s">
        <v>19344</v>
      </c>
    </row>
    <row r="338" spans="1:33" x14ac:dyDescent="0.25">
      <c r="A338">
        <v>606</v>
      </c>
      <c r="B338" t="s">
        <v>14486</v>
      </c>
      <c r="L338" t="s">
        <v>14487</v>
      </c>
      <c r="M338" t="s">
        <v>14486</v>
      </c>
      <c r="N338" t="s">
        <v>14488</v>
      </c>
      <c r="O338">
        <v>300260250</v>
      </c>
      <c r="P338">
        <v>250</v>
      </c>
      <c r="Q338">
        <v>101</v>
      </c>
      <c r="R338" t="s">
        <v>13157</v>
      </c>
      <c r="S338" t="s">
        <v>13158</v>
      </c>
      <c r="T338" t="s">
        <v>13159</v>
      </c>
      <c r="U338" t="s">
        <v>13203</v>
      </c>
      <c r="V338" t="s">
        <v>14486</v>
      </c>
      <c r="W338" s="3">
        <v>60.052050000000001</v>
      </c>
      <c r="X338" s="4">
        <v>4811083</v>
      </c>
      <c r="Y338" s="4" t="s">
        <v>27</v>
      </c>
      <c r="Z338" s="4" t="s">
        <v>19436</v>
      </c>
      <c r="AA338" s="4">
        <v>3</v>
      </c>
      <c r="AB338" s="4">
        <v>279</v>
      </c>
      <c r="AC338" s="4" t="s">
        <v>18933</v>
      </c>
      <c r="AD338" s="4" t="s">
        <v>19343</v>
      </c>
      <c r="AE338" t="s">
        <v>19343</v>
      </c>
      <c r="AF338" s="8" t="s">
        <v>47</v>
      </c>
      <c r="AG338" s="8" t="s">
        <v>19343</v>
      </c>
    </row>
    <row r="339" spans="1:33" x14ac:dyDescent="0.25">
      <c r="A339">
        <v>597</v>
      </c>
      <c r="B339" t="s">
        <v>14489</v>
      </c>
      <c r="C339" t="s">
        <v>1711</v>
      </c>
      <c r="L339" t="s">
        <v>14490</v>
      </c>
      <c r="M339" t="s">
        <v>14489</v>
      </c>
      <c r="N339" t="s">
        <v>14491</v>
      </c>
      <c r="O339">
        <v>315753000</v>
      </c>
      <c r="P339">
        <v>250</v>
      </c>
      <c r="Q339">
        <v>104</v>
      </c>
      <c r="R339" t="s">
        <v>13157</v>
      </c>
      <c r="S339" t="s">
        <v>13158</v>
      </c>
      <c r="T339" t="s">
        <v>13159</v>
      </c>
      <c r="U339" t="s">
        <v>13203</v>
      </c>
      <c r="V339" t="s">
        <v>14489</v>
      </c>
      <c r="W339" s="3">
        <v>63.150599999999997</v>
      </c>
      <c r="X339" s="4">
        <v>4811101</v>
      </c>
      <c r="Y339" s="4" t="s">
        <v>27</v>
      </c>
      <c r="Z339" s="4" t="s">
        <v>19436</v>
      </c>
      <c r="AA339" s="4">
        <v>3</v>
      </c>
      <c r="AB339" s="4">
        <v>148</v>
      </c>
      <c r="AC339" s="4" t="s">
        <v>19231</v>
      </c>
      <c r="AD339" s="4" t="s">
        <v>19343</v>
      </c>
      <c r="AE339" t="s">
        <v>19343</v>
      </c>
      <c r="AF339" s="8" t="s">
        <v>47</v>
      </c>
      <c r="AG339" s="8" t="s">
        <v>19343</v>
      </c>
    </row>
    <row r="340" spans="1:33" x14ac:dyDescent="0.25">
      <c r="A340">
        <v>957</v>
      </c>
      <c r="B340" t="s">
        <v>14492</v>
      </c>
      <c r="C340" t="s">
        <v>14493</v>
      </c>
      <c r="D340" t="s">
        <v>1097</v>
      </c>
      <c r="E340" t="s">
        <v>14390</v>
      </c>
      <c r="F340" t="s">
        <v>322</v>
      </c>
      <c r="G340" t="s">
        <v>13171</v>
      </c>
      <c r="H340" t="s">
        <v>10984</v>
      </c>
      <c r="J340" t="s">
        <v>14391</v>
      </c>
      <c r="L340" t="s">
        <v>14494</v>
      </c>
      <c r="M340" t="s">
        <v>14492</v>
      </c>
      <c r="N340" t="s">
        <v>14495</v>
      </c>
      <c r="O340">
        <v>495231378</v>
      </c>
      <c r="P340">
        <v>302</v>
      </c>
      <c r="Q340">
        <v>296</v>
      </c>
      <c r="R340" t="s">
        <v>13157</v>
      </c>
      <c r="S340" t="s">
        <v>13158</v>
      </c>
      <c r="T340" t="s">
        <v>13159</v>
      </c>
      <c r="U340" t="s">
        <v>13203</v>
      </c>
      <c r="V340" t="s">
        <v>14492</v>
      </c>
      <c r="W340" s="3">
        <v>99.046275600000001</v>
      </c>
      <c r="X340" s="4">
        <v>4811128</v>
      </c>
      <c r="Y340" s="4" t="s">
        <v>27</v>
      </c>
      <c r="Z340" s="4" t="s">
        <v>19436</v>
      </c>
      <c r="AA340" s="4">
        <v>3</v>
      </c>
      <c r="AB340" s="4">
        <v>127</v>
      </c>
      <c r="AC340" s="4" t="s">
        <v>18964</v>
      </c>
      <c r="AD340" s="4" t="s">
        <v>19343</v>
      </c>
      <c r="AE340" t="s">
        <v>19343</v>
      </c>
      <c r="AF340" s="8" t="s">
        <v>47</v>
      </c>
      <c r="AG340" s="8" t="s">
        <v>19343</v>
      </c>
    </row>
    <row r="341" spans="1:33" x14ac:dyDescent="0.25">
      <c r="A341">
        <v>61</v>
      </c>
      <c r="B341" t="s">
        <v>14496</v>
      </c>
      <c r="M341" t="s">
        <v>14496</v>
      </c>
      <c r="N341" t="s">
        <v>14497</v>
      </c>
      <c r="O341">
        <v>477192328</v>
      </c>
      <c r="P341">
        <v>394</v>
      </c>
      <c r="Q341">
        <v>255</v>
      </c>
      <c r="R341" t="s">
        <v>13157</v>
      </c>
      <c r="S341" t="s">
        <v>13158</v>
      </c>
      <c r="T341" t="s">
        <v>13159</v>
      </c>
      <c r="U341" t="s">
        <v>13166</v>
      </c>
      <c r="V341" t="s">
        <v>14496</v>
      </c>
      <c r="W341" s="3">
        <v>95.438465600000001</v>
      </c>
      <c r="X341" s="4">
        <v>4811230</v>
      </c>
      <c r="Y341" s="4" t="s">
        <v>27</v>
      </c>
      <c r="Z341" s="4" t="s">
        <v>19423</v>
      </c>
      <c r="AA341" s="4" t="e">
        <v>#N/A</v>
      </c>
      <c r="AB341" s="4">
        <v>250</v>
      </c>
      <c r="AC341" s="4" t="s">
        <v>18930</v>
      </c>
      <c r="AD341" s="4" t="s">
        <v>19343</v>
      </c>
      <c r="AE341" t="s">
        <v>19343</v>
      </c>
      <c r="AF341" s="8" t="s">
        <v>19376</v>
      </c>
      <c r="AG341" s="8" t="s">
        <v>19344</v>
      </c>
    </row>
    <row r="342" spans="1:33" x14ac:dyDescent="0.25">
      <c r="A342">
        <v>1780</v>
      </c>
      <c r="B342" t="s">
        <v>14498</v>
      </c>
      <c r="C342">
        <v>446537</v>
      </c>
      <c r="D342" t="s">
        <v>13750</v>
      </c>
      <c r="E342" t="s">
        <v>13416</v>
      </c>
      <c r="F342" t="s">
        <v>13170</v>
      </c>
      <c r="G342" t="s">
        <v>13171</v>
      </c>
      <c r="H342" t="s">
        <v>13172</v>
      </c>
      <c r="J342" t="s">
        <v>13173</v>
      </c>
      <c r="K342" t="s">
        <v>13174</v>
      </c>
      <c r="L342" t="s">
        <v>14499</v>
      </c>
      <c r="M342" t="s">
        <v>14498</v>
      </c>
      <c r="N342" t="s">
        <v>14500</v>
      </c>
      <c r="O342">
        <v>239661814</v>
      </c>
      <c r="P342">
        <v>200</v>
      </c>
      <c r="Q342">
        <v>112</v>
      </c>
      <c r="R342" t="s">
        <v>13157</v>
      </c>
      <c r="S342" t="s">
        <v>13158</v>
      </c>
      <c r="T342" t="s">
        <v>13159</v>
      </c>
      <c r="U342" t="s">
        <v>13183</v>
      </c>
      <c r="V342" t="s">
        <v>14498</v>
      </c>
      <c r="W342" s="3">
        <v>47.9323628</v>
      </c>
      <c r="X342" s="4">
        <v>4811596</v>
      </c>
      <c r="Y342" s="4" t="s">
        <v>27</v>
      </c>
      <c r="Z342" s="4" t="s">
        <v>19411</v>
      </c>
      <c r="AA342" s="4" t="e">
        <v>#N/A</v>
      </c>
      <c r="AB342" s="4" t="s">
        <v>47</v>
      </c>
      <c r="AC342" s="4" t="s">
        <v>18933</v>
      </c>
      <c r="AD342" s="4" t="s">
        <v>19343</v>
      </c>
      <c r="AE342" t="s">
        <v>19343</v>
      </c>
      <c r="AF342" s="8" t="s">
        <v>47</v>
      </c>
      <c r="AG342" s="8" t="s">
        <v>19344</v>
      </c>
    </row>
    <row r="343" spans="1:33" x14ac:dyDescent="0.25">
      <c r="A343">
        <v>459</v>
      </c>
      <c r="B343" t="s">
        <v>14501</v>
      </c>
      <c r="C343" t="s">
        <v>14502</v>
      </c>
      <c r="L343" t="s">
        <v>14503</v>
      </c>
      <c r="M343" t="s">
        <v>14501</v>
      </c>
      <c r="N343" t="s">
        <v>14504</v>
      </c>
      <c r="O343">
        <v>371332800</v>
      </c>
      <c r="P343">
        <v>200</v>
      </c>
      <c r="Q343">
        <v>245</v>
      </c>
      <c r="R343" t="s">
        <v>13157</v>
      </c>
      <c r="S343" t="s">
        <v>13158</v>
      </c>
      <c r="T343" t="s">
        <v>13159</v>
      </c>
      <c r="U343" t="s">
        <v>13203</v>
      </c>
      <c r="V343" t="s">
        <v>14501</v>
      </c>
      <c r="W343" s="3">
        <v>74.266559999999998</v>
      </c>
      <c r="X343" s="4">
        <v>4811861</v>
      </c>
      <c r="Y343" s="4" t="s">
        <v>27</v>
      </c>
      <c r="Z343" s="4" t="s">
        <v>19436</v>
      </c>
      <c r="AA343" s="4">
        <v>3</v>
      </c>
      <c r="AB343" s="4">
        <v>799</v>
      </c>
      <c r="AC343" s="4" t="s">
        <v>18954</v>
      </c>
      <c r="AD343" s="4" t="s">
        <v>19343</v>
      </c>
      <c r="AE343" t="s">
        <v>19343</v>
      </c>
      <c r="AF343" s="8" t="s">
        <v>47</v>
      </c>
      <c r="AG343" s="8" t="s">
        <v>19343</v>
      </c>
    </row>
    <row r="344" spans="1:33" x14ac:dyDescent="0.25">
      <c r="A344">
        <v>1747</v>
      </c>
      <c r="B344" t="s">
        <v>14505</v>
      </c>
      <c r="D344" s="5" t="s">
        <v>14506</v>
      </c>
      <c r="E344" t="s">
        <v>14005</v>
      </c>
      <c r="F344" t="s">
        <v>186</v>
      </c>
      <c r="G344" t="s">
        <v>13171</v>
      </c>
      <c r="H344" t="s">
        <v>14006</v>
      </c>
      <c r="J344" t="s">
        <v>14007</v>
      </c>
      <c r="L344" t="s">
        <v>14507</v>
      </c>
      <c r="M344" t="s">
        <v>14505</v>
      </c>
      <c r="N344" t="s">
        <v>14508</v>
      </c>
      <c r="O344">
        <v>885538368</v>
      </c>
      <c r="P344">
        <v>286</v>
      </c>
      <c r="Q344">
        <v>347</v>
      </c>
      <c r="R344" t="s">
        <v>13157</v>
      </c>
      <c r="S344" t="s">
        <v>13158</v>
      </c>
      <c r="T344" t="s">
        <v>13159</v>
      </c>
      <c r="U344" t="s">
        <v>13183</v>
      </c>
      <c r="V344" t="s">
        <v>14505</v>
      </c>
      <c r="W344" s="3">
        <v>177.1076736</v>
      </c>
      <c r="X344" s="4">
        <v>4811901</v>
      </c>
      <c r="Y344" s="4" t="s">
        <v>27</v>
      </c>
      <c r="Z344" s="4" t="s">
        <v>19436</v>
      </c>
      <c r="AA344" s="4">
        <v>1</v>
      </c>
      <c r="AB344" s="4">
        <v>141</v>
      </c>
      <c r="AC344" s="4" t="s">
        <v>18933</v>
      </c>
      <c r="AD344" s="4" t="s">
        <v>19343</v>
      </c>
      <c r="AE344" t="s">
        <v>19343</v>
      </c>
      <c r="AF344" s="8" t="s">
        <v>47</v>
      </c>
      <c r="AG344" s="8" t="s">
        <v>19344</v>
      </c>
    </row>
    <row r="345" spans="1:33" x14ac:dyDescent="0.25">
      <c r="A345">
        <v>443</v>
      </c>
      <c r="B345" t="s">
        <v>14509</v>
      </c>
      <c r="C345" t="s">
        <v>14510</v>
      </c>
      <c r="L345" t="s">
        <v>14511</v>
      </c>
      <c r="M345" t="s">
        <v>14509</v>
      </c>
      <c r="N345" t="s">
        <v>14512</v>
      </c>
      <c r="O345">
        <v>342124000</v>
      </c>
      <c r="P345">
        <v>200</v>
      </c>
      <c r="Q345">
        <v>227</v>
      </c>
      <c r="R345" t="s">
        <v>13157</v>
      </c>
      <c r="S345" t="s">
        <v>13158</v>
      </c>
      <c r="T345" t="s">
        <v>13159</v>
      </c>
      <c r="U345" t="s">
        <v>13203</v>
      </c>
      <c r="V345" t="s">
        <v>14509</v>
      </c>
      <c r="W345" s="3">
        <v>68.424800000000005</v>
      </c>
      <c r="X345" s="4">
        <v>4812322</v>
      </c>
      <c r="Y345" s="4" t="s">
        <v>27</v>
      </c>
      <c r="Z345" s="4" t="s">
        <v>19436</v>
      </c>
      <c r="AA345" s="4">
        <v>4</v>
      </c>
      <c r="AB345" s="4">
        <v>108</v>
      </c>
      <c r="AC345" s="4" t="s">
        <v>19232</v>
      </c>
      <c r="AD345" s="4" t="s">
        <v>19343</v>
      </c>
      <c r="AE345" t="s">
        <v>19343</v>
      </c>
      <c r="AF345" s="8" t="s">
        <v>47</v>
      </c>
      <c r="AG345" s="8" t="s">
        <v>19343</v>
      </c>
    </row>
    <row r="346" spans="1:33" x14ac:dyDescent="0.25">
      <c r="A346">
        <v>568</v>
      </c>
      <c r="B346" t="s">
        <v>14513</v>
      </c>
      <c r="C346" t="s">
        <v>1711</v>
      </c>
      <c r="L346" t="s">
        <v>14514</v>
      </c>
      <c r="M346" t="s">
        <v>14513</v>
      </c>
      <c r="N346" t="s">
        <v>14515</v>
      </c>
      <c r="O346">
        <v>380353000</v>
      </c>
      <c r="P346">
        <v>250</v>
      </c>
      <c r="Q346">
        <v>125</v>
      </c>
      <c r="R346" t="s">
        <v>13157</v>
      </c>
      <c r="S346" t="s">
        <v>13158</v>
      </c>
      <c r="T346" t="s">
        <v>13159</v>
      </c>
      <c r="U346" t="s">
        <v>13203</v>
      </c>
      <c r="V346" t="s">
        <v>14513</v>
      </c>
      <c r="W346" s="3">
        <v>76.070599999999999</v>
      </c>
      <c r="X346" s="4">
        <v>4812390</v>
      </c>
      <c r="Y346" s="4" t="s">
        <v>27</v>
      </c>
      <c r="Z346" s="4" t="s">
        <v>19436</v>
      </c>
      <c r="AA346" s="4">
        <v>3</v>
      </c>
      <c r="AB346" s="4">
        <v>279</v>
      </c>
      <c r="AC346" s="4" t="s">
        <v>18933</v>
      </c>
      <c r="AD346" s="4" t="s">
        <v>19343</v>
      </c>
      <c r="AE346" t="s">
        <v>19343</v>
      </c>
      <c r="AF346" s="8" t="s">
        <v>47</v>
      </c>
      <c r="AG346" s="8" t="s">
        <v>19343</v>
      </c>
    </row>
    <row r="347" spans="1:33" x14ac:dyDescent="0.25">
      <c r="A347">
        <v>1281</v>
      </c>
      <c r="B347" t="s">
        <v>14516</v>
      </c>
      <c r="D347" s="5" t="s">
        <v>14517</v>
      </c>
      <c r="E347" t="s">
        <v>13392</v>
      </c>
      <c r="F347" t="s">
        <v>369</v>
      </c>
      <c r="G347" t="s">
        <v>13171</v>
      </c>
      <c r="H347" t="s">
        <v>40</v>
      </c>
      <c r="J347" t="s">
        <v>10272</v>
      </c>
      <c r="L347" t="s">
        <v>14518</v>
      </c>
      <c r="M347" t="s">
        <v>14516</v>
      </c>
      <c r="N347" t="s">
        <v>14519</v>
      </c>
      <c r="O347">
        <v>612856493</v>
      </c>
      <c r="P347">
        <v>473</v>
      </c>
      <c r="Q347">
        <v>355</v>
      </c>
      <c r="R347" t="s">
        <v>13157</v>
      </c>
      <c r="S347" t="s">
        <v>13158</v>
      </c>
      <c r="T347" t="s">
        <v>13159</v>
      </c>
      <c r="U347" t="s">
        <v>13166</v>
      </c>
      <c r="V347" t="s">
        <v>14516</v>
      </c>
      <c r="W347" s="3">
        <v>122.57129860000001</v>
      </c>
      <c r="X347" s="4">
        <v>4812749</v>
      </c>
      <c r="Y347" s="4" t="s">
        <v>27</v>
      </c>
      <c r="Z347" s="4" t="s">
        <v>19436</v>
      </c>
      <c r="AA347" s="4">
        <v>1</v>
      </c>
      <c r="AB347" s="4">
        <v>45</v>
      </c>
      <c r="AC347" s="4" t="s">
        <v>18933</v>
      </c>
      <c r="AD347" s="4" t="s">
        <v>19343</v>
      </c>
      <c r="AE347" t="s">
        <v>19343</v>
      </c>
      <c r="AF347" s="8" t="s">
        <v>47</v>
      </c>
      <c r="AG347" s="8" t="s">
        <v>19344</v>
      </c>
    </row>
    <row r="348" spans="1:33" x14ac:dyDescent="0.25">
      <c r="A348">
        <v>1285</v>
      </c>
      <c r="B348" t="s">
        <v>14520</v>
      </c>
      <c r="D348" s="5" t="s">
        <v>14517</v>
      </c>
      <c r="E348" t="s">
        <v>13392</v>
      </c>
      <c r="F348" t="s">
        <v>369</v>
      </c>
      <c r="G348" t="s">
        <v>13171</v>
      </c>
      <c r="H348" t="s">
        <v>40</v>
      </c>
      <c r="J348" t="s">
        <v>10272</v>
      </c>
      <c r="L348" t="s">
        <v>14521</v>
      </c>
      <c r="M348" t="s">
        <v>14520</v>
      </c>
      <c r="N348" t="s">
        <v>14522</v>
      </c>
      <c r="O348">
        <v>719371289</v>
      </c>
      <c r="P348">
        <v>473</v>
      </c>
      <c r="Q348">
        <v>415</v>
      </c>
      <c r="R348" t="s">
        <v>13157</v>
      </c>
      <c r="S348" t="s">
        <v>13158</v>
      </c>
      <c r="T348" t="s">
        <v>13159</v>
      </c>
      <c r="U348" t="s">
        <v>13166</v>
      </c>
      <c r="V348" t="s">
        <v>14520</v>
      </c>
      <c r="W348" s="3">
        <v>143.87425780000001</v>
      </c>
      <c r="X348" s="4">
        <v>4813457</v>
      </c>
      <c r="Y348" s="4" t="s">
        <v>27</v>
      </c>
      <c r="Z348" s="4" t="s">
        <v>19436</v>
      </c>
      <c r="AA348" s="4">
        <v>1</v>
      </c>
      <c r="AB348" s="4">
        <v>45</v>
      </c>
      <c r="AC348" s="4" t="s">
        <v>18933</v>
      </c>
      <c r="AD348" s="4" t="s">
        <v>19343</v>
      </c>
      <c r="AE348" t="s">
        <v>19343</v>
      </c>
      <c r="AF348" s="8" t="s">
        <v>47</v>
      </c>
      <c r="AG348" s="8" t="s">
        <v>19344</v>
      </c>
    </row>
    <row r="349" spans="1:33" x14ac:dyDescent="0.25">
      <c r="A349">
        <v>1705</v>
      </c>
      <c r="B349" t="s">
        <v>14523</v>
      </c>
      <c r="C349">
        <v>171</v>
      </c>
      <c r="D349">
        <v>2014</v>
      </c>
      <c r="E349" t="s">
        <v>13178</v>
      </c>
      <c r="F349" t="s">
        <v>13188</v>
      </c>
      <c r="G349" t="s">
        <v>13171</v>
      </c>
      <c r="H349" t="s">
        <v>13179</v>
      </c>
      <c r="J349" t="s">
        <v>13180</v>
      </c>
      <c r="L349" t="s">
        <v>14524</v>
      </c>
      <c r="M349" t="s">
        <v>14523</v>
      </c>
      <c r="N349" t="s">
        <v>14525</v>
      </c>
      <c r="O349">
        <v>208951503</v>
      </c>
      <c r="P349">
        <v>467</v>
      </c>
      <c r="Q349">
        <v>136</v>
      </c>
      <c r="R349" t="s">
        <v>13157</v>
      </c>
      <c r="S349" t="s">
        <v>13158</v>
      </c>
      <c r="T349" t="s">
        <v>13159</v>
      </c>
      <c r="U349" t="s">
        <v>13166</v>
      </c>
      <c r="V349" t="s">
        <v>14523</v>
      </c>
      <c r="W349" s="3">
        <v>41.790300600000002</v>
      </c>
      <c r="X349" s="4">
        <v>4813831</v>
      </c>
      <c r="Y349" s="4" t="s">
        <v>27</v>
      </c>
      <c r="Z349" s="4" t="s">
        <v>19436</v>
      </c>
      <c r="AA349" s="4">
        <v>3</v>
      </c>
      <c r="AB349" s="4">
        <v>171</v>
      </c>
      <c r="AC349" s="4" t="s">
        <v>40</v>
      </c>
      <c r="AD349" s="4" t="s">
        <v>19343</v>
      </c>
      <c r="AE349" t="s">
        <v>19343</v>
      </c>
      <c r="AF349" s="8" t="s">
        <v>47</v>
      </c>
      <c r="AG349" s="8" t="s">
        <v>19343</v>
      </c>
    </row>
    <row r="350" spans="1:33" x14ac:dyDescent="0.25">
      <c r="A350">
        <v>863</v>
      </c>
      <c r="B350" t="s">
        <v>14526</v>
      </c>
      <c r="L350" t="s">
        <v>14527</v>
      </c>
      <c r="M350" t="s">
        <v>14526</v>
      </c>
      <c r="N350" t="s">
        <v>14528</v>
      </c>
      <c r="O350">
        <v>355230520</v>
      </c>
      <c r="P350">
        <v>302</v>
      </c>
      <c r="Q350">
        <v>158</v>
      </c>
      <c r="R350" t="s">
        <v>13157</v>
      </c>
      <c r="S350" t="s">
        <v>13158</v>
      </c>
      <c r="T350" t="s">
        <v>13159</v>
      </c>
      <c r="U350" t="s">
        <v>13242</v>
      </c>
      <c r="V350" t="s">
        <v>14526</v>
      </c>
      <c r="W350" s="3">
        <v>71.046104</v>
      </c>
      <c r="X350" s="4">
        <v>4814300</v>
      </c>
      <c r="Y350" s="4" t="s">
        <v>27</v>
      </c>
      <c r="Z350" s="4" t="s">
        <v>19436</v>
      </c>
      <c r="AA350" s="4">
        <v>3</v>
      </c>
      <c r="AB350" s="4">
        <v>148</v>
      </c>
      <c r="AC350" s="4" t="s">
        <v>18933</v>
      </c>
      <c r="AD350" s="4" t="s">
        <v>19343</v>
      </c>
      <c r="AE350" t="s">
        <v>19343</v>
      </c>
      <c r="AF350" s="8" t="s">
        <v>47</v>
      </c>
      <c r="AG350" s="8" t="s">
        <v>19343</v>
      </c>
    </row>
    <row r="351" spans="1:33" x14ac:dyDescent="0.25">
      <c r="A351">
        <v>461</v>
      </c>
      <c r="B351" t="s">
        <v>14529</v>
      </c>
      <c r="C351" t="s">
        <v>14530</v>
      </c>
      <c r="L351" t="s">
        <v>14531</v>
      </c>
      <c r="M351" t="s">
        <v>14529</v>
      </c>
      <c r="N351" t="s">
        <v>14532</v>
      </c>
      <c r="O351">
        <v>358398600</v>
      </c>
      <c r="P351">
        <v>200</v>
      </c>
      <c r="Q351">
        <v>238</v>
      </c>
      <c r="R351" t="s">
        <v>13157</v>
      </c>
      <c r="S351" t="s">
        <v>13158</v>
      </c>
      <c r="T351" t="s">
        <v>13159</v>
      </c>
      <c r="U351" t="s">
        <v>13203</v>
      </c>
      <c r="V351" t="s">
        <v>14529</v>
      </c>
      <c r="W351" s="3">
        <v>71.679720000000003</v>
      </c>
      <c r="X351" s="4">
        <v>4814528</v>
      </c>
      <c r="Y351" s="4" t="s">
        <v>27</v>
      </c>
      <c r="Z351" s="4" t="s">
        <v>19423</v>
      </c>
      <c r="AA351" s="4" t="e">
        <v>#N/A</v>
      </c>
      <c r="AB351" s="4" t="s">
        <v>47</v>
      </c>
      <c r="AC351" s="4" t="s">
        <v>18930</v>
      </c>
      <c r="AD351" s="4" t="s">
        <v>19343</v>
      </c>
      <c r="AE351" t="s">
        <v>19343</v>
      </c>
      <c r="AF351" s="8" t="s">
        <v>47</v>
      </c>
      <c r="AG351" s="8" t="s">
        <v>19344</v>
      </c>
    </row>
    <row r="352" spans="1:33" x14ac:dyDescent="0.25">
      <c r="A352">
        <v>355</v>
      </c>
      <c r="B352" t="s">
        <v>14533</v>
      </c>
      <c r="C352" t="s">
        <v>14534</v>
      </c>
      <c r="D352" t="s">
        <v>13214</v>
      </c>
      <c r="E352" t="s">
        <v>13215</v>
      </c>
      <c r="F352" t="s">
        <v>13216</v>
      </c>
      <c r="G352" t="s">
        <v>13171</v>
      </c>
      <c r="K352" t="s">
        <v>13216</v>
      </c>
      <c r="L352" t="s">
        <v>14535</v>
      </c>
      <c r="M352" t="s">
        <v>14533</v>
      </c>
      <c r="N352" t="s">
        <v>14536</v>
      </c>
      <c r="O352">
        <v>551731600</v>
      </c>
      <c r="P352">
        <v>200</v>
      </c>
      <c r="Q352">
        <v>379</v>
      </c>
      <c r="R352" t="s">
        <v>13157</v>
      </c>
      <c r="S352" t="s">
        <v>13158</v>
      </c>
      <c r="T352" t="s">
        <v>13159</v>
      </c>
      <c r="U352" t="s">
        <v>13203</v>
      </c>
      <c r="V352" t="s">
        <v>14533</v>
      </c>
      <c r="W352" s="3">
        <v>110.34632000000001</v>
      </c>
      <c r="X352" s="4">
        <v>4814653</v>
      </c>
      <c r="Y352" s="4" t="s">
        <v>27</v>
      </c>
      <c r="Z352" s="4" t="s">
        <v>19436</v>
      </c>
      <c r="AA352" s="4">
        <v>2</v>
      </c>
      <c r="AB352" s="4">
        <v>104</v>
      </c>
      <c r="AC352" s="4" t="s">
        <v>40</v>
      </c>
      <c r="AD352" s="4" t="s">
        <v>19343</v>
      </c>
      <c r="AE352" t="s">
        <v>19343</v>
      </c>
      <c r="AF352" s="8" t="s">
        <v>47</v>
      </c>
      <c r="AG352" s="8" t="s">
        <v>19343</v>
      </c>
    </row>
    <row r="353" spans="1:33" x14ac:dyDescent="0.25">
      <c r="A353">
        <v>1377</v>
      </c>
      <c r="B353" t="s">
        <v>14537</v>
      </c>
      <c r="D353">
        <v>2014</v>
      </c>
      <c r="E353" t="s">
        <v>13178</v>
      </c>
      <c r="F353" t="s">
        <v>369</v>
      </c>
      <c r="G353" t="s">
        <v>13171</v>
      </c>
      <c r="H353" t="s">
        <v>14538</v>
      </c>
      <c r="J353" t="s">
        <v>13261</v>
      </c>
      <c r="L353" t="s">
        <v>14539</v>
      </c>
      <c r="M353" t="s">
        <v>14537</v>
      </c>
      <c r="N353" t="s">
        <v>14540</v>
      </c>
      <c r="O353">
        <v>482754750</v>
      </c>
      <c r="P353">
        <v>250</v>
      </c>
      <c r="Q353">
        <v>281</v>
      </c>
      <c r="R353" t="s">
        <v>13157</v>
      </c>
      <c r="S353" t="s">
        <v>13158</v>
      </c>
      <c r="T353" t="s">
        <v>13159</v>
      </c>
      <c r="U353" t="s">
        <v>13183</v>
      </c>
      <c r="V353" t="s">
        <v>14537</v>
      </c>
      <c r="W353" s="3">
        <v>96.55095</v>
      </c>
      <c r="X353" s="4">
        <v>4814717</v>
      </c>
      <c r="Y353" s="4" t="s">
        <v>27</v>
      </c>
      <c r="Z353" s="4" t="s">
        <v>19436</v>
      </c>
      <c r="AA353" s="4">
        <v>3</v>
      </c>
      <c r="AB353" s="4">
        <v>171</v>
      </c>
      <c r="AC353" s="4" t="s">
        <v>40</v>
      </c>
      <c r="AD353" s="4" t="s">
        <v>19343</v>
      </c>
      <c r="AE353" t="s">
        <v>19343</v>
      </c>
      <c r="AF353" s="8" t="s">
        <v>47</v>
      </c>
      <c r="AG353" s="8" t="s">
        <v>19343</v>
      </c>
    </row>
    <row r="354" spans="1:33" x14ac:dyDescent="0.25">
      <c r="A354">
        <v>1369</v>
      </c>
      <c r="B354" t="s">
        <v>14541</v>
      </c>
      <c r="D354">
        <v>2014</v>
      </c>
      <c r="E354" t="s">
        <v>13178</v>
      </c>
      <c r="F354" t="s">
        <v>369</v>
      </c>
      <c r="G354" t="s">
        <v>13171</v>
      </c>
      <c r="H354" t="s">
        <v>14538</v>
      </c>
      <c r="J354" t="s">
        <v>13261</v>
      </c>
      <c r="L354" t="s">
        <v>14542</v>
      </c>
      <c r="M354" t="s">
        <v>14541</v>
      </c>
      <c r="N354" t="s">
        <v>14543</v>
      </c>
      <c r="O354">
        <v>539915000</v>
      </c>
      <c r="P354">
        <v>250</v>
      </c>
      <c r="Q354">
        <v>314</v>
      </c>
      <c r="R354" t="s">
        <v>13157</v>
      </c>
      <c r="S354" t="s">
        <v>13158</v>
      </c>
      <c r="T354" t="s">
        <v>13159</v>
      </c>
      <c r="U354" t="s">
        <v>13183</v>
      </c>
      <c r="V354" t="s">
        <v>14541</v>
      </c>
      <c r="W354" s="3">
        <v>107.983</v>
      </c>
      <c r="X354" s="4">
        <v>4815079</v>
      </c>
      <c r="Y354" s="4" t="s">
        <v>27</v>
      </c>
      <c r="Z354" s="4" t="s">
        <v>19436</v>
      </c>
      <c r="AA354" s="4">
        <v>3</v>
      </c>
      <c r="AB354" s="4">
        <v>171</v>
      </c>
      <c r="AC354" s="4" t="s">
        <v>40</v>
      </c>
      <c r="AD354" s="4" t="s">
        <v>19343</v>
      </c>
      <c r="AE354" t="s">
        <v>19343</v>
      </c>
      <c r="AF354" s="8" t="s">
        <v>47</v>
      </c>
      <c r="AG354" s="8" t="s">
        <v>19343</v>
      </c>
    </row>
    <row r="355" spans="1:33" x14ac:dyDescent="0.25">
      <c r="A355">
        <v>1252</v>
      </c>
      <c r="B355" t="s">
        <v>14544</v>
      </c>
      <c r="D355" s="5" t="s">
        <v>14545</v>
      </c>
      <c r="E355" t="s">
        <v>13392</v>
      </c>
      <c r="F355" t="s">
        <v>369</v>
      </c>
      <c r="G355" t="s">
        <v>13171</v>
      </c>
      <c r="H355" t="s">
        <v>40</v>
      </c>
      <c r="J355" t="s">
        <v>10272</v>
      </c>
      <c r="L355" t="s">
        <v>14546</v>
      </c>
      <c r="M355" t="s">
        <v>14544</v>
      </c>
      <c r="N355" t="s">
        <v>14547</v>
      </c>
      <c r="O355">
        <v>700140241</v>
      </c>
      <c r="P355">
        <v>445</v>
      </c>
      <c r="Q355">
        <v>393</v>
      </c>
      <c r="R355" t="s">
        <v>13157</v>
      </c>
      <c r="S355" t="s">
        <v>13158</v>
      </c>
      <c r="T355" t="s">
        <v>13159</v>
      </c>
      <c r="U355" t="s">
        <v>13166</v>
      </c>
      <c r="V355" t="s">
        <v>14544</v>
      </c>
      <c r="W355" s="3">
        <v>140.0280482</v>
      </c>
      <c r="X355" s="4">
        <v>4815549</v>
      </c>
      <c r="Y355" s="4" t="s">
        <v>27</v>
      </c>
      <c r="Z355" s="4" t="s">
        <v>19439</v>
      </c>
      <c r="AA355" s="4" t="e">
        <v>#N/A</v>
      </c>
      <c r="AB355" s="4" t="s">
        <v>47</v>
      </c>
      <c r="AC355" s="4" t="s">
        <v>40</v>
      </c>
      <c r="AD355" s="4" t="s">
        <v>19343</v>
      </c>
      <c r="AE355" t="s">
        <v>19343</v>
      </c>
      <c r="AF355" s="8" t="s">
        <v>19384</v>
      </c>
      <c r="AG355" s="8" t="s">
        <v>19344</v>
      </c>
    </row>
    <row r="356" spans="1:33" x14ac:dyDescent="0.25">
      <c r="A356">
        <v>1445</v>
      </c>
      <c r="B356" t="s">
        <v>14548</v>
      </c>
      <c r="D356">
        <v>2016</v>
      </c>
      <c r="E356" t="s">
        <v>13358</v>
      </c>
      <c r="F356" t="s">
        <v>14549</v>
      </c>
      <c r="G356" t="s">
        <v>13171</v>
      </c>
      <c r="H356" t="s">
        <v>1097</v>
      </c>
      <c r="I356">
        <v>77</v>
      </c>
      <c r="J356" t="s">
        <v>13359</v>
      </c>
      <c r="L356" t="s">
        <v>14550</v>
      </c>
      <c r="M356" t="s">
        <v>14548</v>
      </c>
      <c r="N356" t="s">
        <v>14551</v>
      </c>
      <c r="O356">
        <v>473034616</v>
      </c>
      <c r="P356">
        <v>447</v>
      </c>
      <c r="Q356">
        <v>274</v>
      </c>
      <c r="R356" t="s">
        <v>13157</v>
      </c>
      <c r="S356" t="s">
        <v>13158</v>
      </c>
      <c r="T356" t="s">
        <v>13159</v>
      </c>
      <c r="U356" t="s">
        <v>13166</v>
      </c>
      <c r="V356" t="s">
        <v>14548</v>
      </c>
      <c r="W356" s="3">
        <v>94.606923199999997</v>
      </c>
      <c r="X356" s="4">
        <v>4815927</v>
      </c>
      <c r="Y356" s="4" t="s">
        <v>27</v>
      </c>
      <c r="Z356" s="4" t="s">
        <v>19439</v>
      </c>
      <c r="AA356" s="4" t="e">
        <v>#N/A</v>
      </c>
      <c r="AB356" s="4" t="s">
        <v>47</v>
      </c>
      <c r="AC356" s="4" t="s">
        <v>40</v>
      </c>
      <c r="AD356" s="4" t="s">
        <v>19343</v>
      </c>
      <c r="AE356" t="s">
        <v>19343</v>
      </c>
      <c r="AF356" s="8" t="s">
        <v>47</v>
      </c>
      <c r="AG356" s="8" t="s">
        <v>19344</v>
      </c>
    </row>
    <row r="357" spans="1:33" x14ac:dyDescent="0.25">
      <c r="A357">
        <v>1906</v>
      </c>
      <c r="B357" t="s">
        <v>14552</v>
      </c>
      <c r="C357" t="s">
        <v>14553</v>
      </c>
      <c r="D357">
        <v>1982</v>
      </c>
      <c r="E357" t="s">
        <v>13927</v>
      </c>
      <c r="F357" t="s">
        <v>13863</v>
      </c>
      <c r="J357" t="s">
        <v>13928</v>
      </c>
      <c r="L357" t="s">
        <v>14554</v>
      </c>
      <c r="M357" t="s">
        <v>14552</v>
      </c>
      <c r="N357" t="s">
        <v>14555</v>
      </c>
      <c r="O357">
        <v>647193034</v>
      </c>
      <c r="P357">
        <v>293</v>
      </c>
      <c r="Q357">
        <v>300</v>
      </c>
      <c r="R357" t="s">
        <v>13157</v>
      </c>
      <c r="S357" t="s">
        <v>13158</v>
      </c>
      <c r="T357" t="s">
        <v>13159</v>
      </c>
      <c r="U357" t="s">
        <v>13160</v>
      </c>
      <c r="V357" t="s">
        <v>14552</v>
      </c>
      <c r="W357" s="3">
        <v>129.4386068</v>
      </c>
      <c r="X357" s="4">
        <v>4816181</v>
      </c>
      <c r="Y357" s="4" t="s">
        <v>27</v>
      </c>
      <c r="Z357" s="4" t="s">
        <v>19435</v>
      </c>
      <c r="AA357" s="4" t="e">
        <v>#N/A</v>
      </c>
      <c r="AB357" s="4" t="s">
        <v>47</v>
      </c>
      <c r="AC357" s="4" t="s">
        <v>18936</v>
      </c>
      <c r="AD357" s="4" t="s">
        <v>19344</v>
      </c>
      <c r="AE357" t="s">
        <v>19343</v>
      </c>
      <c r="AF357" s="8" t="s">
        <v>47</v>
      </c>
      <c r="AG357" s="8" t="s">
        <v>19343</v>
      </c>
    </row>
    <row r="358" spans="1:33" x14ac:dyDescent="0.25">
      <c r="A358">
        <v>840</v>
      </c>
      <c r="B358" t="s">
        <v>14556</v>
      </c>
      <c r="L358" t="s">
        <v>14557</v>
      </c>
      <c r="M358" t="s">
        <v>14556</v>
      </c>
      <c r="N358" t="s">
        <v>14558</v>
      </c>
      <c r="O358">
        <v>435120090</v>
      </c>
      <c r="P358">
        <v>302</v>
      </c>
      <c r="Q358">
        <v>195</v>
      </c>
      <c r="R358" t="s">
        <v>13157</v>
      </c>
      <c r="S358" t="s">
        <v>13158</v>
      </c>
      <c r="T358" t="s">
        <v>13159</v>
      </c>
      <c r="U358" t="s">
        <v>13242</v>
      </c>
      <c r="V358" t="s">
        <v>14556</v>
      </c>
      <c r="W358" s="3">
        <v>87.024017999999998</v>
      </c>
      <c r="X358" s="4">
        <v>4816626</v>
      </c>
      <c r="Y358" s="4" t="s">
        <v>27</v>
      </c>
      <c r="Z358" s="4" t="s">
        <v>19436</v>
      </c>
      <c r="AA358" s="4">
        <v>3</v>
      </c>
      <c r="AB358" s="4">
        <v>231</v>
      </c>
      <c r="AC358" s="4" t="s">
        <v>18941</v>
      </c>
      <c r="AD358" s="4" t="s">
        <v>19343</v>
      </c>
      <c r="AE358" t="s">
        <v>19343</v>
      </c>
      <c r="AF358" s="8" t="s">
        <v>47</v>
      </c>
      <c r="AG358" s="8" t="s">
        <v>19343</v>
      </c>
    </row>
    <row r="359" spans="1:33" x14ac:dyDescent="0.25">
      <c r="A359">
        <v>73</v>
      </c>
      <c r="B359" t="s">
        <v>14559</v>
      </c>
      <c r="E359" t="s">
        <v>13215</v>
      </c>
      <c r="L359" t="s">
        <v>14560</v>
      </c>
      <c r="M359" t="s">
        <v>14559</v>
      </c>
      <c r="N359" t="s">
        <v>14561</v>
      </c>
      <c r="O359">
        <v>196890706</v>
      </c>
      <c r="P359">
        <v>287</v>
      </c>
      <c r="Q359">
        <v>110</v>
      </c>
      <c r="R359" t="s">
        <v>13157</v>
      </c>
      <c r="S359" t="s">
        <v>13158</v>
      </c>
      <c r="T359" t="s">
        <v>13159</v>
      </c>
      <c r="U359" t="s">
        <v>13166</v>
      </c>
      <c r="V359" t="s">
        <v>14559</v>
      </c>
      <c r="W359" s="3">
        <v>39.378141200000002</v>
      </c>
      <c r="X359" s="4">
        <v>4816705</v>
      </c>
      <c r="Y359" s="4" t="s">
        <v>27</v>
      </c>
      <c r="Z359" s="4" t="s">
        <v>19436</v>
      </c>
      <c r="AA359" s="4">
        <v>2</v>
      </c>
      <c r="AB359" s="4">
        <v>104</v>
      </c>
      <c r="AC359" s="4" t="s">
        <v>18941</v>
      </c>
      <c r="AD359" s="4" t="s">
        <v>19343</v>
      </c>
      <c r="AE359" t="s">
        <v>19343</v>
      </c>
      <c r="AF359" s="8" t="s">
        <v>47</v>
      </c>
      <c r="AG359" s="8" t="s">
        <v>19343</v>
      </c>
    </row>
    <row r="360" spans="1:33" x14ac:dyDescent="0.25">
      <c r="A360">
        <v>266</v>
      </c>
      <c r="B360" t="s">
        <v>14562</v>
      </c>
      <c r="C360" t="s">
        <v>14563</v>
      </c>
      <c r="D360" t="s">
        <v>13214</v>
      </c>
      <c r="E360" t="s">
        <v>13215</v>
      </c>
      <c r="F360" t="s">
        <v>13216</v>
      </c>
      <c r="G360" t="s">
        <v>13171</v>
      </c>
      <c r="K360" t="s">
        <v>13216</v>
      </c>
      <c r="L360" t="s">
        <v>14564</v>
      </c>
      <c r="M360" t="s">
        <v>14562</v>
      </c>
      <c r="N360" t="s">
        <v>14565</v>
      </c>
      <c r="O360">
        <v>336043400</v>
      </c>
      <c r="P360">
        <v>200</v>
      </c>
      <c r="Q360">
        <v>230</v>
      </c>
      <c r="R360" t="s">
        <v>13157</v>
      </c>
      <c r="S360" t="s">
        <v>13158</v>
      </c>
      <c r="T360" t="s">
        <v>13159</v>
      </c>
      <c r="U360" t="s">
        <v>13203</v>
      </c>
      <c r="V360" t="s">
        <v>14562</v>
      </c>
      <c r="W360" s="3">
        <v>67.208680000000001</v>
      </c>
      <c r="X360" s="4">
        <v>4817635</v>
      </c>
      <c r="Y360" s="4" t="s">
        <v>27</v>
      </c>
      <c r="Z360" s="4" t="s">
        <v>19436</v>
      </c>
      <c r="AA360" s="4">
        <v>3</v>
      </c>
      <c r="AB360" s="4">
        <v>264</v>
      </c>
      <c r="AC360" s="4" t="s">
        <v>18933</v>
      </c>
      <c r="AD360" s="4" t="s">
        <v>19343</v>
      </c>
      <c r="AE360" t="s">
        <v>19343</v>
      </c>
      <c r="AF360" s="8" t="s">
        <v>47</v>
      </c>
      <c r="AG360" s="8" t="s">
        <v>19343</v>
      </c>
    </row>
    <row r="361" spans="1:33" x14ac:dyDescent="0.25">
      <c r="A361">
        <v>590</v>
      </c>
      <c r="B361" t="s">
        <v>14566</v>
      </c>
      <c r="C361" t="s">
        <v>1711</v>
      </c>
      <c r="L361" t="s">
        <v>14567</v>
      </c>
      <c r="M361" t="s">
        <v>14566</v>
      </c>
      <c r="N361" t="s">
        <v>14568</v>
      </c>
      <c r="O361">
        <v>234888500</v>
      </c>
      <c r="P361">
        <v>250</v>
      </c>
      <c r="Q361">
        <v>69</v>
      </c>
      <c r="R361" t="s">
        <v>13157</v>
      </c>
      <c r="S361" t="s">
        <v>13158</v>
      </c>
      <c r="T361" t="s">
        <v>13159</v>
      </c>
      <c r="U361" t="s">
        <v>13203</v>
      </c>
      <c r="V361" t="s">
        <v>14566</v>
      </c>
      <c r="W361" s="3">
        <v>46.977699999999999</v>
      </c>
      <c r="X361" s="4">
        <v>4817718</v>
      </c>
      <c r="Y361" s="4" t="s">
        <v>27</v>
      </c>
      <c r="Z361" s="4" t="s">
        <v>19412</v>
      </c>
      <c r="AA361" s="4" t="e">
        <v>#N/A</v>
      </c>
      <c r="AB361" s="4">
        <v>942</v>
      </c>
      <c r="AC361" s="4" t="s">
        <v>40</v>
      </c>
      <c r="AD361" s="4" t="s">
        <v>19343</v>
      </c>
      <c r="AE361" t="s">
        <v>19343</v>
      </c>
      <c r="AF361" s="8" t="s">
        <v>47</v>
      </c>
      <c r="AG361" s="8" t="s">
        <v>19344</v>
      </c>
    </row>
    <row r="362" spans="1:33" x14ac:dyDescent="0.25">
      <c r="A362">
        <v>589</v>
      </c>
      <c r="B362" t="s">
        <v>14569</v>
      </c>
      <c r="L362" t="s">
        <v>14570</v>
      </c>
      <c r="M362" t="s">
        <v>14569</v>
      </c>
      <c r="N362" t="s">
        <v>14571</v>
      </c>
      <c r="O362">
        <v>250210000</v>
      </c>
      <c r="P362">
        <v>250</v>
      </c>
      <c r="Q362">
        <v>73</v>
      </c>
      <c r="R362" t="s">
        <v>13157</v>
      </c>
      <c r="S362" t="s">
        <v>13158</v>
      </c>
      <c r="T362" t="s">
        <v>13159</v>
      </c>
      <c r="U362" t="s">
        <v>13203</v>
      </c>
      <c r="V362" t="s">
        <v>14569</v>
      </c>
      <c r="W362" s="3">
        <v>50.042000000000002</v>
      </c>
      <c r="X362" s="4">
        <v>4818796</v>
      </c>
      <c r="Y362" s="4" t="s">
        <v>27</v>
      </c>
      <c r="Z362" s="4" t="s">
        <v>19412</v>
      </c>
      <c r="AA362" s="4" t="e">
        <v>#N/A</v>
      </c>
      <c r="AB362" s="4">
        <v>942</v>
      </c>
      <c r="AC362" s="4" t="s">
        <v>40</v>
      </c>
      <c r="AD362" s="4" t="s">
        <v>19343</v>
      </c>
      <c r="AE362" t="s">
        <v>19343</v>
      </c>
      <c r="AF362" s="8" t="s">
        <v>47</v>
      </c>
      <c r="AG362" s="8" t="s">
        <v>19344</v>
      </c>
    </row>
    <row r="363" spans="1:33" x14ac:dyDescent="0.25">
      <c r="A363">
        <v>54</v>
      </c>
      <c r="B363" t="s">
        <v>14572</v>
      </c>
      <c r="M363" t="s">
        <v>14572</v>
      </c>
      <c r="N363" t="s">
        <v>14573</v>
      </c>
      <c r="O363">
        <v>1196097878</v>
      </c>
      <c r="P363">
        <v>302</v>
      </c>
      <c r="Q363">
        <v>470</v>
      </c>
      <c r="R363" t="s">
        <v>13157</v>
      </c>
      <c r="S363" t="s">
        <v>13158</v>
      </c>
      <c r="T363" t="s">
        <v>13159</v>
      </c>
      <c r="U363" t="s">
        <v>13166</v>
      </c>
      <c r="V363" t="s">
        <v>14572</v>
      </c>
      <c r="W363" s="3">
        <v>239.21957560000001</v>
      </c>
      <c r="X363" s="4">
        <v>4819866</v>
      </c>
      <c r="Y363" s="4" t="s">
        <v>27</v>
      </c>
      <c r="Z363" s="4" t="s">
        <v>19436</v>
      </c>
      <c r="AA363" s="4">
        <v>3</v>
      </c>
      <c r="AB363" s="4">
        <v>171</v>
      </c>
      <c r="AC363" s="4" t="s">
        <v>19132</v>
      </c>
      <c r="AD363" s="4" t="s">
        <v>19343</v>
      </c>
      <c r="AE363" t="s">
        <v>19343</v>
      </c>
      <c r="AF363" s="8" t="s">
        <v>19375</v>
      </c>
      <c r="AG363" s="8" t="s">
        <v>19343</v>
      </c>
    </row>
    <row r="364" spans="1:33" x14ac:dyDescent="0.25">
      <c r="A364">
        <v>560</v>
      </c>
      <c r="B364" t="s">
        <v>14574</v>
      </c>
      <c r="L364" t="s">
        <v>14575</v>
      </c>
      <c r="M364" t="s">
        <v>14574</v>
      </c>
      <c r="N364" t="s">
        <v>14576</v>
      </c>
      <c r="O364">
        <v>312424750</v>
      </c>
      <c r="P364">
        <v>250</v>
      </c>
      <c r="Q364">
        <v>103</v>
      </c>
      <c r="R364" t="s">
        <v>13157</v>
      </c>
      <c r="S364" t="s">
        <v>13158</v>
      </c>
      <c r="T364" t="s">
        <v>13159</v>
      </c>
      <c r="U364" t="s">
        <v>13203</v>
      </c>
      <c r="V364" t="s">
        <v>14574</v>
      </c>
      <c r="W364" s="3">
        <v>62.484949999999998</v>
      </c>
      <c r="X364" s="4">
        <v>4820169</v>
      </c>
      <c r="Y364" s="4" t="s">
        <v>27</v>
      </c>
      <c r="Z364" s="4" t="s">
        <v>19436</v>
      </c>
      <c r="AA364" s="4">
        <v>3</v>
      </c>
      <c r="AB364" s="4">
        <v>109</v>
      </c>
      <c r="AC364" s="4" t="s">
        <v>19233</v>
      </c>
      <c r="AD364" s="4" t="s">
        <v>19343</v>
      </c>
      <c r="AE364" t="s">
        <v>19343</v>
      </c>
      <c r="AF364" s="8" t="s">
        <v>47</v>
      </c>
      <c r="AG364" s="8" t="s">
        <v>19343</v>
      </c>
    </row>
    <row r="365" spans="1:33" x14ac:dyDescent="0.25">
      <c r="A365">
        <v>1603</v>
      </c>
      <c r="B365" t="s">
        <v>14577</v>
      </c>
      <c r="C365" t="s">
        <v>248</v>
      </c>
      <c r="D365" s="5" t="s">
        <v>13436</v>
      </c>
      <c r="E365" t="s">
        <v>13221</v>
      </c>
      <c r="F365" t="s">
        <v>322</v>
      </c>
      <c r="G365" t="s">
        <v>13171</v>
      </c>
      <c r="H365" t="s">
        <v>248</v>
      </c>
      <c r="I365" t="s">
        <v>248</v>
      </c>
      <c r="J365" t="s">
        <v>13222</v>
      </c>
      <c r="K365" t="s">
        <v>248</v>
      </c>
      <c r="L365" t="s">
        <v>14578</v>
      </c>
      <c r="M365" t="s">
        <v>14577</v>
      </c>
      <c r="N365" t="s">
        <v>14579</v>
      </c>
      <c r="O365">
        <v>2388447192</v>
      </c>
      <c r="P365">
        <v>202</v>
      </c>
      <c r="Q365">
        <v>1225</v>
      </c>
      <c r="R365" t="s">
        <v>13157</v>
      </c>
      <c r="S365" t="s">
        <v>13158</v>
      </c>
      <c r="T365" t="s">
        <v>13159</v>
      </c>
      <c r="U365" t="s">
        <v>13166</v>
      </c>
      <c r="V365" t="s">
        <v>14577</v>
      </c>
      <c r="W365" s="3">
        <v>477.68943839999997</v>
      </c>
      <c r="X365" s="4">
        <v>4820993</v>
      </c>
      <c r="Y365" s="4" t="s">
        <v>27</v>
      </c>
      <c r="Z365" s="4" t="s">
        <v>19416</v>
      </c>
      <c r="AA365" s="4" t="e">
        <v>#N/A</v>
      </c>
      <c r="AB365" s="4" t="s">
        <v>47</v>
      </c>
      <c r="AC365" s="4" t="s">
        <v>18934</v>
      </c>
      <c r="AD365" s="4" t="s">
        <v>19343</v>
      </c>
      <c r="AE365" t="s">
        <v>19343</v>
      </c>
      <c r="AF365" s="8" t="s">
        <v>47</v>
      </c>
      <c r="AG365" s="8" t="s">
        <v>19344</v>
      </c>
    </row>
    <row r="366" spans="1:33" x14ac:dyDescent="0.25">
      <c r="A366">
        <v>875</v>
      </c>
      <c r="B366" t="s">
        <v>14580</v>
      </c>
      <c r="L366" t="s">
        <v>14581</v>
      </c>
      <c r="M366" t="s">
        <v>14580</v>
      </c>
      <c r="N366" t="s">
        <v>14582</v>
      </c>
      <c r="O366">
        <v>457696704</v>
      </c>
      <c r="P366">
        <v>302</v>
      </c>
      <c r="Q366">
        <v>209</v>
      </c>
      <c r="R366" t="s">
        <v>13157</v>
      </c>
      <c r="S366" t="s">
        <v>13158</v>
      </c>
      <c r="T366" t="s">
        <v>13159</v>
      </c>
      <c r="U366" t="s">
        <v>13242</v>
      </c>
      <c r="V366" t="s">
        <v>14580</v>
      </c>
      <c r="W366" s="3">
        <v>91.539340800000005</v>
      </c>
      <c r="X366" s="4">
        <v>4821317</v>
      </c>
      <c r="Y366" s="4" t="s">
        <v>27</v>
      </c>
      <c r="Z366" s="4" t="s">
        <v>19425</v>
      </c>
      <c r="AA366" s="4" t="e">
        <v>#N/A</v>
      </c>
      <c r="AB366" s="4" t="s">
        <v>47</v>
      </c>
      <c r="AC366" s="4" t="s">
        <v>18933</v>
      </c>
      <c r="AD366" s="4" t="s">
        <v>19343</v>
      </c>
      <c r="AE366" t="s">
        <v>19343</v>
      </c>
      <c r="AF366" s="8" t="s">
        <v>47</v>
      </c>
      <c r="AG366" s="8" t="s">
        <v>19344</v>
      </c>
    </row>
    <row r="367" spans="1:33" x14ac:dyDescent="0.25">
      <c r="A367">
        <v>1481</v>
      </c>
      <c r="B367" t="s">
        <v>14583</v>
      </c>
      <c r="D367" s="5" t="s">
        <v>14141</v>
      </c>
      <c r="E367" t="s">
        <v>13392</v>
      </c>
      <c r="F367" t="s">
        <v>369</v>
      </c>
      <c r="G367" t="s">
        <v>13171</v>
      </c>
      <c r="H367" t="s">
        <v>40</v>
      </c>
      <c r="J367" t="s">
        <v>10272</v>
      </c>
      <c r="L367" t="s">
        <v>14584</v>
      </c>
      <c r="M367" t="s">
        <v>14583</v>
      </c>
      <c r="N367" t="s">
        <v>14585</v>
      </c>
      <c r="O367">
        <v>462280661</v>
      </c>
      <c r="P367">
        <v>454</v>
      </c>
      <c r="Q367">
        <v>295</v>
      </c>
      <c r="R367" t="s">
        <v>13157</v>
      </c>
      <c r="S367" t="s">
        <v>13158</v>
      </c>
      <c r="T367" t="s">
        <v>13159</v>
      </c>
      <c r="U367" t="s">
        <v>13166</v>
      </c>
      <c r="V367" t="s">
        <v>14583</v>
      </c>
      <c r="W367" s="3">
        <v>92.456132199999999</v>
      </c>
      <c r="X367" s="4">
        <v>4822478</v>
      </c>
      <c r="Y367" s="4" t="s">
        <v>27</v>
      </c>
      <c r="Z367" s="4" t="s">
        <v>19436</v>
      </c>
      <c r="AA367" s="4">
        <v>1</v>
      </c>
      <c r="AB367" s="4">
        <v>50</v>
      </c>
      <c r="AC367" s="4" t="s">
        <v>19206</v>
      </c>
      <c r="AD367" s="4" t="s">
        <v>19343</v>
      </c>
      <c r="AE367" t="s">
        <v>19343</v>
      </c>
      <c r="AF367" s="8" t="s">
        <v>47</v>
      </c>
      <c r="AG367" s="8" t="s">
        <v>19344</v>
      </c>
    </row>
    <row r="368" spans="1:33" x14ac:dyDescent="0.25">
      <c r="A368">
        <v>322</v>
      </c>
      <c r="B368" t="s">
        <v>14586</v>
      </c>
      <c r="C368" t="s">
        <v>14587</v>
      </c>
      <c r="D368" t="s">
        <v>13214</v>
      </c>
      <c r="E368" t="s">
        <v>13215</v>
      </c>
      <c r="F368" t="s">
        <v>13216</v>
      </c>
      <c r="G368" t="s">
        <v>13171</v>
      </c>
      <c r="K368" t="s">
        <v>13216</v>
      </c>
      <c r="L368" t="s">
        <v>14588</v>
      </c>
      <c r="M368" t="s">
        <v>14586</v>
      </c>
      <c r="N368" t="s">
        <v>14589</v>
      </c>
      <c r="O368">
        <v>460233800</v>
      </c>
      <c r="P368">
        <v>200</v>
      </c>
      <c r="Q368">
        <v>314</v>
      </c>
      <c r="R368" t="s">
        <v>13157</v>
      </c>
      <c r="S368" t="s">
        <v>13158</v>
      </c>
      <c r="T368" t="s">
        <v>13159</v>
      </c>
      <c r="U368" t="s">
        <v>13203</v>
      </c>
      <c r="V368" t="s">
        <v>14586</v>
      </c>
      <c r="W368" s="3">
        <v>92.046760000000006</v>
      </c>
      <c r="X368" s="4">
        <v>4823378</v>
      </c>
      <c r="Y368" s="4" t="s">
        <v>27</v>
      </c>
      <c r="Z368" s="4" t="s">
        <v>19412</v>
      </c>
      <c r="AA368" s="4" t="e">
        <v>#N/A</v>
      </c>
      <c r="AB368" s="4">
        <v>757</v>
      </c>
      <c r="AC368" s="4" t="s">
        <v>40</v>
      </c>
      <c r="AD368" s="4" t="s">
        <v>19343</v>
      </c>
      <c r="AE368" t="s">
        <v>19343</v>
      </c>
      <c r="AF368" s="8" t="s">
        <v>47</v>
      </c>
      <c r="AG368" s="8" t="s">
        <v>19344</v>
      </c>
    </row>
    <row r="369" spans="1:33" x14ac:dyDescent="0.25">
      <c r="A369">
        <v>385</v>
      </c>
      <c r="B369" t="s">
        <v>14590</v>
      </c>
      <c r="C369" t="s">
        <v>14591</v>
      </c>
      <c r="D369" t="s">
        <v>13214</v>
      </c>
      <c r="E369" t="s">
        <v>13215</v>
      </c>
      <c r="F369" t="s">
        <v>13216</v>
      </c>
      <c r="G369" t="s">
        <v>13171</v>
      </c>
      <c r="K369" t="s">
        <v>13216</v>
      </c>
      <c r="L369" t="s">
        <v>14592</v>
      </c>
      <c r="M369" t="s">
        <v>14590</v>
      </c>
      <c r="N369" t="s">
        <v>14593</v>
      </c>
      <c r="O369">
        <v>460555600</v>
      </c>
      <c r="P369">
        <v>200</v>
      </c>
      <c r="Q369">
        <v>314</v>
      </c>
      <c r="R369" t="s">
        <v>13157</v>
      </c>
      <c r="S369" t="s">
        <v>13158</v>
      </c>
      <c r="T369" t="s">
        <v>13159</v>
      </c>
      <c r="U369" t="s">
        <v>13203</v>
      </c>
      <c r="V369" t="s">
        <v>14590</v>
      </c>
      <c r="W369" s="3">
        <v>92.11112</v>
      </c>
      <c r="X369" s="4">
        <v>4823422</v>
      </c>
      <c r="Y369" s="4" t="s">
        <v>27</v>
      </c>
      <c r="Z369" s="4" t="s">
        <v>19436</v>
      </c>
      <c r="AA369" s="4">
        <v>2</v>
      </c>
      <c r="AB369" s="4">
        <v>763</v>
      </c>
      <c r="AC369" s="4" t="s">
        <v>40</v>
      </c>
      <c r="AD369" s="4" t="s">
        <v>19343</v>
      </c>
      <c r="AE369" t="s">
        <v>19343</v>
      </c>
      <c r="AF369" s="8" t="s">
        <v>47</v>
      </c>
      <c r="AG369" s="8" t="s">
        <v>19343</v>
      </c>
    </row>
    <row r="370" spans="1:33" x14ac:dyDescent="0.25">
      <c r="A370">
        <v>400</v>
      </c>
      <c r="B370" t="s">
        <v>14594</v>
      </c>
      <c r="C370" t="s">
        <v>14595</v>
      </c>
      <c r="D370" t="s">
        <v>13214</v>
      </c>
      <c r="E370" t="s">
        <v>13215</v>
      </c>
      <c r="F370" t="s">
        <v>13216</v>
      </c>
      <c r="G370" t="s">
        <v>13171</v>
      </c>
      <c r="K370" t="s">
        <v>13216</v>
      </c>
      <c r="L370" t="s">
        <v>14596</v>
      </c>
      <c r="M370" t="s">
        <v>14594</v>
      </c>
      <c r="N370" t="s">
        <v>14597</v>
      </c>
      <c r="O370">
        <v>956564200</v>
      </c>
      <c r="P370">
        <v>200</v>
      </c>
      <c r="Q370">
        <v>661</v>
      </c>
      <c r="R370" t="s">
        <v>13157</v>
      </c>
      <c r="S370" t="s">
        <v>13158</v>
      </c>
      <c r="T370" t="s">
        <v>13159</v>
      </c>
      <c r="U370" t="s">
        <v>13203</v>
      </c>
      <c r="V370" t="s">
        <v>14594</v>
      </c>
      <c r="W370" s="3">
        <v>191.31283999999999</v>
      </c>
      <c r="X370" s="4">
        <v>4823763</v>
      </c>
      <c r="Y370" s="4" t="s">
        <v>27</v>
      </c>
      <c r="Z370" s="4" t="s">
        <v>19436</v>
      </c>
      <c r="AA370" s="4">
        <v>2</v>
      </c>
      <c r="AB370" s="4">
        <v>763</v>
      </c>
      <c r="AC370" s="4" t="s">
        <v>40</v>
      </c>
      <c r="AD370" s="4" t="s">
        <v>19343</v>
      </c>
      <c r="AE370" t="s">
        <v>19343</v>
      </c>
      <c r="AF370" s="8" t="s">
        <v>47</v>
      </c>
      <c r="AG370" s="8" t="s">
        <v>19343</v>
      </c>
    </row>
    <row r="371" spans="1:33" x14ac:dyDescent="0.25">
      <c r="A371">
        <v>1715</v>
      </c>
      <c r="B371" t="s">
        <v>14598</v>
      </c>
      <c r="C371">
        <v>171</v>
      </c>
      <c r="D371">
        <v>2013</v>
      </c>
      <c r="E371" t="s">
        <v>13178</v>
      </c>
      <c r="F371" t="s">
        <v>13999</v>
      </c>
      <c r="G371" t="s">
        <v>13171</v>
      </c>
      <c r="H371" t="s">
        <v>13179</v>
      </c>
      <c r="J371" t="s">
        <v>13180</v>
      </c>
      <c r="L371" t="s">
        <v>14599</v>
      </c>
      <c r="M371" t="s">
        <v>14598</v>
      </c>
      <c r="N371" t="s">
        <v>14600</v>
      </c>
      <c r="O371">
        <v>313034424</v>
      </c>
      <c r="P371">
        <v>484</v>
      </c>
      <c r="Q371">
        <v>173</v>
      </c>
      <c r="R371" t="s">
        <v>13157</v>
      </c>
      <c r="S371" t="s">
        <v>13158</v>
      </c>
      <c r="T371" t="s">
        <v>13159</v>
      </c>
      <c r="U371" t="s">
        <v>13166</v>
      </c>
      <c r="V371" t="s">
        <v>14598</v>
      </c>
      <c r="W371" s="3">
        <v>62.606884800000003</v>
      </c>
      <c r="X371" s="4">
        <v>4823802</v>
      </c>
      <c r="Y371" s="4" t="s">
        <v>27</v>
      </c>
      <c r="Z371" s="4" t="s">
        <v>19436</v>
      </c>
      <c r="AA371" s="4">
        <v>3</v>
      </c>
      <c r="AB371" s="4">
        <v>171</v>
      </c>
      <c r="AC371" s="4" t="s">
        <v>40</v>
      </c>
      <c r="AD371" s="4" t="s">
        <v>19343</v>
      </c>
      <c r="AE371" t="s">
        <v>19343</v>
      </c>
      <c r="AF371" s="8" t="s">
        <v>47</v>
      </c>
      <c r="AG371" s="8" t="s">
        <v>19343</v>
      </c>
    </row>
    <row r="372" spans="1:33" x14ac:dyDescent="0.25">
      <c r="A372">
        <v>1712</v>
      </c>
      <c r="B372" t="s">
        <v>14601</v>
      </c>
      <c r="C372">
        <v>171</v>
      </c>
      <c r="D372">
        <v>2013</v>
      </c>
      <c r="E372" t="s">
        <v>13178</v>
      </c>
      <c r="F372" t="s">
        <v>13188</v>
      </c>
      <c r="G372" t="s">
        <v>13171</v>
      </c>
      <c r="H372" t="s">
        <v>13179</v>
      </c>
      <c r="J372" t="s">
        <v>13180</v>
      </c>
      <c r="L372" t="s">
        <v>14602</v>
      </c>
      <c r="M372" t="s">
        <v>14601</v>
      </c>
      <c r="N372" t="s">
        <v>14603</v>
      </c>
      <c r="O372">
        <v>258813833</v>
      </c>
      <c r="P372">
        <v>348</v>
      </c>
      <c r="Q372">
        <v>151</v>
      </c>
      <c r="R372" t="s">
        <v>13157</v>
      </c>
      <c r="S372" t="s">
        <v>13158</v>
      </c>
      <c r="T372" t="s">
        <v>13159</v>
      </c>
      <c r="U372" t="s">
        <v>13166</v>
      </c>
      <c r="V372" t="s">
        <v>14601</v>
      </c>
      <c r="W372" s="3">
        <v>51.762766599999999</v>
      </c>
      <c r="X372" s="4">
        <v>4823814</v>
      </c>
      <c r="Y372" s="4" t="s">
        <v>27</v>
      </c>
      <c r="Z372" s="4" t="s">
        <v>19436</v>
      </c>
      <c r="AA372" s="4">
        <v>3</v>
      </c>
      <c r="AB372" s="4">
        <v>171</v>
      </c>
      <c r="AC372" s="4" t="s">
        <v>40</v>
      </c>
      <c r="AD372" s="4" t="s">
        <v>19343</v>
      </c>
      <c r="AE372" t="s">
        <v>19343</v>
      </c>
      <c r="AF372" s="8" t="s">
        <v>19366</v>
      </c>
      <c r="AG372" s="8" t="s">
        <v>19343</v>
      </c>
    </row>
    <row r="373" spans="1:33" x14ac:dyDescent="0.25">
      <c r="A373">
        <v>1505</v>
      </c>
      <c r="B373" t="s">
        <v>14604</v>
      </c>
      <c r="D373" s="5" t="s">
        <v>14605</v>
      </c>
      <c r="E373" t="s">
        <v>13392</v>
      </c>
      <c r="F373" t="s">
        <v>369</v>
      </c>
      <c r="G373" t="s">
        <v>13171</v>
      </c>
      <c r="H373" t="s">
        <v>40</v>
      </c>
      <c r="J373" t="s">
        <v>10272</v>
      </c>
      <c r="L373" t="s">
        <v>14606</v>
      </c>
      <c r="M373" t="s">
        <v>14604</v>
      </c>
      <c r="N373" t="s">
        <v>14607</v>
      </c>
      <c r="O373">
        <v>432655802</v>
      </c>
      <c r="P373">
        <v>415</v>
      </c>
      <c r="Q373">
        <v>251</v>
      </c>
      <c r="R373" t="s">
        <v>13157</v>
      </c>
      <c r="S373" t="s">
        <v>13158</v>
      </c>
      <c r="T373" t="s">
        <v>13159</v>
      </c>
      <c r="U373" t="s">
        <v>13166</v>
      </c>
      <c r="V373" t="s">
        <v>14604</v>
      </c>
      <c r="W373" s="3">
        <v>86.531160400000005</v>
      </c>
      <c r="X373" s="4">
        <v>4824090</v>
      </c>
      <c r="Y373" s="4" t="s">
        <v>27</v>
      </c>
      <c r="Z373" s="4" t="s">
        <v>19436</v>
      </c>
      <c r="AA373" s="4">
        <v>1</v>
      </c>
      <c r="AB373" s="4">
        <v>536</v>
      </c>
      <c r="AC373" s="4" t="s">
        <v>18933</v>
      </c>
      <c r="AD373" s="4" t="s">
        <v>19343</v>
      </c>
      <c r="AE373" t="s">
        <v>19343</v>
      </c>
      <c r="AF373" s="8" t="s">
        <v>47</v>
      </c>
      <c r="AG373" s="8" t="s">
        <v>19344</v>
      </c>
    </row>
    <row r="374" spans="1:33" x14ac:dyDescent="0.25">
      <c r="A374">
        <v>335</v>
      </c>
      <c r="B374" t="s">
        <v>14608</v>
      </c>
      <c r="C374" t="s">
        <v>14609</v>
      </c>
      <c r="D374" t="s">
        <v>13214</v>
      </c>
      <c r="E374" t="s">
        <v>13215</v>
      </c>
      <c r="F374" t="s">
        <v>13216</v>
      </c>
      <c r="G374" t="s">
        <v>13171</v>
      </c>
      <c r="K374" t="s">
        <v>13216</v>
      </c>
      <c r="L374" t="s">
        <v>14610</v>
      </c>
      <c r="M374" t="s">
        <v>14608</v>
      </c>
      <c r="N374" t="s">
        <v>14611</v>
      </c>
      <c r="O374">
        <v>502865800</v>
      </c>
      <c r="P374">
        <v>200</v>
      </c>
      <c r="Q374">
        <v>347</v>
      </c>
      <c r="R374" t="s">
        <v>13157</v>
      </c>
      <c r="S374" t="s">
        <v>13158</v>
      </c>
      <c r="T374" t="s">
        <v>13159</v>
      </c>
      <c r="U374" t="s">
        <v>13203</v>
      </c>
      <c r="V374" t="s">
        <v>14608</v>
      </c>
      <c r="W374" s="3">
        <v>100.57316</v>
      </c>
      <c r="X374" s="4">
        <v>4826000</v>
      </c>
      <c r="Y374" s="4" t="s">
        <v>27</v>
      </c>
      <c r="Z374" s="4" t="s">
        <v>19436</v>
      </c>
      <c r="AA374" s="4">
        <v>2</v>
      </c>
      <c r="AB374" s="4">
        <v>102</v>
      </c>
      <c r="AC374" s="4" t="s">
        <v>18936</v>
      </c>
      <c r="AD374" s="4" t="s">
        <v>19343</v>
      </c>
      <c r="AE374" t="s">
        <v>19343</v>
      </c>
      <c r="AF374" s="8" t="s">
        <v>47</v>
      </c>
      <c r="AG374" s="8" t="s">
        <v>19343</v>
      </c>
    </row>
    <row r="375" spans="1:33" x14ac:dyDescent="0.25">
      <c r="A375">
        <v>926</v>
      </c>
      <c r="B375" t="s">
        <v>14612</v>
      </c>
      <c r="C375" t="s">
        <v>14613</v>
      </c>
      <c r="D375" s="5" t="s">
        <v>13917</v>
      </c>
      <c r="E375" t="s">
        <v>13918</v>
      </c>
      <c r="F375" t="s">
        <v>13919</v>
      </c>
      <c r="L375" t="s">
        <v>14614</v>
      </c>
      <c r="M375" t="s">
        <v>14612</v>
      </c>
      <c r="N375" t="s">
        <v>14615</v>
      </c>
      <c r="O375">
        <v>418602300</v>
      </c>
      <c r="P375">
        <v>186</v>
      </c>
      <c r="Q375">
        <v>258</v>
      </c>
      <c r="R375" t="s">
        <v>13157</v>
      </c>
      <c r="S375" t="s">
        <v>13158</v>
      </c>
      <c r="T375" t="s">
        <v>13159</v>
      </c>
      <c r="U375" t="s">
        <v>13183</v>
      </c>
      <c r="V375" t="s">
        <v>14612</v>
      </c>
      <c r="W375" s="3">
        <v>83.720460000000003</v>
      </c>
      <c r="X375" s="4">
        <v>4826060</v>
      </c>
      <c r="Y375" s="4" t="s">
        <v>27</v>
      </c>
      <c r="Z375" s="4" t="s">
        <v>19436</v>
      </c>
      <c r="AA375" s="4">
        <v>2</v>
      </c>
      <c r="AB375" s="4" t="s">
        <v>47</v>
      </c>
      <c r="AC375" s="4" t="s">
        <v>19043</v>
      </c>
      <c r="AD375" s="4" t="s">
        <v>19343</v>
      </c>
      <c r="AE375" t="s">
        <v>19343</v>
      </c>
      <c r="AF375" s="8" t="s">
        <v>19375</v>
      </c>
      <c r="AG375" s="8" t="s">
        <v>19343</v>
      </c>
    </row>
    <row r="376" spans="1:33" x14ac:dyDescent="0.25">
      <c r="A376">
        <v>517</v>
      </c>
      <c r="B376" t="s">
        <v>14616</v>
      </c>
      <c r="L376" t="s">
        <v>14617</v>
      </c>
      <c r="M376" t="s">
        <v>14616</v>
      </c>
      <c r="N376" t="s">
        <v>14618</v>
      </c>
      <c r="O376">
        <v>1966773182</v>
      </c>
      <c r="P376">
        <v>377</v>
      </c>
      <c r="Q376">
        <v>1307</v>
      </c>
      <c r="R376" t="s">
        <v>13157</v>
      </c>
      <c r="S376" t="s">
        <v>13158</v>
      </c>
      <c r="T376" t="s">
        <v>13159</v>
      </c>
      <c r="U376" t="s">
        <v>13166</v>
      </c>
      <c r="V376" t="s">
        <v>14616</v>
      </c>
      <c r="W376" s="3">
        <v>393.3546364</v>
      </c>
      <c r="X376" s="4">
        <v>4826985</v>
      </c>
      <c r="Y376" s="4" t="s">
        <v>27</v>
      </c>
      <c r="Z376" s="4" t="s">
        <v>19439</v>
      </c>
      <c r="AA376" s="4" t="e">
        <v>#N/A</v>
      </c>
      <c r="AB376" s="4">
        <v>714</v>
      </c>
      <c r="AC376" s="4" t="s">
        <v>40</v>
      </c>
      <c r="AD376" s="4" t="s">
        <v>19343</v>
      </c>
      <c r="AE376" t="s">
        <v>19343</v>
      </c>
      <c r="AF376" s="8" t="s">
        <v>47</v>
      </c>
      <c r="AG376" s="8" t="s">
        <v>19344</v>
      </c>
    </row>
    <row r="377" spans="1:33" x14ac:dyDescent="0.25">
      <c r="A377">
        <v>239</v>
      </c>
      <c r="B377" t="s">
        <v>14619</v>
      </c>
      <c r="C377" t="s">
        <v>14620</v>
      </c>
      <c r="D377" t="s">
        <v>13214</v>
      </c>
      <c r="E377" t="s">
        <v>13215</v>
      </c>
      <c r="F377" t="s">
        <v>13216</v>
      </c>
      <c r="G377" t="s">
        <v>13171</v>
      </c>
      <c r="K377" t="s">
        <v>13216</v>
      </c>
      <c r="L377" t="s">
        <v>14621</v>
      </c>
      <c r="M377" t="s">
        <v>14619</v>
      </c>
      <c r="N377" t="s">
        <v>14622</v>
      </c>
      <c r="O377">
        <v>507395400</v>
      </c>
      <c r="P377">
        <v>200</v>
      </c>
      <c r="Q377">
        <v>325</v>
      </c>
      <c r="R377" t="s">
        <v>13157</v>
      </c>
      <c r="S377" t="s">
        <v>13158</v>
      </c>
      <c r="T377" t="s">
        <v>13159</v>
      </c>
      <c r="U377" t="s">
        <v>13203</v>
      </c>
      <c r="V377" t="s">
        <v>14619</v>
      </c>
      <c r="W377" s="3">
        <v>101.47908</v>
      </c>
      <c r="X377" s="4">
        <v>4827656</v>
      </c>
      <c r="Y377" s="4" t="s">
        <v>27</v>
      </c>
      <c r="Z377" s="4" t="s">
        <v>19436</v>
      </c>
      <c r="AA377" s="4">
        <v>2</v>
      </c>
      <c r="AB377" s="4">
        <v>145</v>
      </c>
      <c r="AC377" s="4" t="s">
        <v>18976</v>
      </c>
      <c r="AD377" s="4" t="s">
        <v>19344</v>
      </c>
      <c r="AE377" t="s">
        <v>19343</v>
      </c>
      <c r="AF377" s="8" t="s">
        <v>47</v>
      </c>
      <c r="AG377" s="8" t="s">
        <v>19343</v>
      </c>
    </row>
    <row r="378" spans="1:33" x14ac:dyDescent="0.25">
      <c r="A378">
        <v>1608</v>
      </c>
      <c r="B378" t="s">
        <v>14623</v>
      </c>
      <c r="C378" t="s">
        <v>248</v>
      </c>
      <c r="D378" t="s">
        <v>14624</v>
      </c>
      <c r="E378" t="s">
        <v>13221</v>
      </c>
      <c r="F378" t="s">
        <v>322</v>
      </c>
      <c r="G378" t="s">
        <v>13171</v>
      </c>
      <c r="H378" t="s">
        <v>248</v>
      </c>
      <c r="I378" t="s">
        <v>248</v>
      </c>
      <c r="J378" t="s">
        <v>13222</v>
      </c>
      <c r="K378" t="s">
        <v>248</v>
      </c>
      <c r="L378" t="s">
        <v>14625</v>
      </c>
      <c r="M378" t="s">
        <v>14623</v>
      </c>
      <c r="N378" t="s">
        <v>14626</v>
      </c>
      <c r="O378">
        <v>2074104690</v>
      </c>
      <c r="P378">
        <v>202</v>
      </c>
      <c r="Q378">
        <v>1024</v>
      </c>
      <c r="R378" t="s">
        <v>13157</v>
      </c>
      <c r="S378" t="s">
        <v>13158</v>
      </c>
      <c r="T378" t="s">
        <v>13159</v>
      </c>
      <c r="U378" t="s">
        <v>13166</v>
      </c>
      <c r="V378" t="s">
        <v>14623</v>
      </c>
      <c r="W378" s="3">
        <v>414.82093800000001</v>
      </c>
      <c r="X378" s="4">
        <v>4827850</v>
      </c>
      <c r="Y378" s="4" t="s">
        <v>27</v>
      </c>
      <c r="Z378" s="4" t="s">
        <v>19436</v>
      </c>
      <c r="AA378" s="4">
        <v>1</v>
      </c>
      <c r="AB378" s="4">
        <v>141</v>
      </c>
      <c r="AC378" s="4" t="s">
        <v>18930</v>
      </c>
      <c r="AD378" s="4" t="s">
        <v>19343</v>
      </c>
      <c r="AE378" t="s">
        <v>19343</v>
      </c>
      <c r="AF378" s="8" t="s">
        <v>47</v>
      </c>
      <c r="AG378" s="8" t="s">
        <v>19344</v>
      </c>
    </row>
    <row r="379" spans="1:33" x14ac:dyDescent="0.25">
      <c r="A379">
        <v>1398</v>
      </c>
      <c r="B379" t="s">
        <v>14627</v>
      </c>
      <c r="D379">
        <v>2015</v>
      </c>
      <c r="E379" t="s">
        <v>13178</v>
      </c>
      <c r="F379" t="s">
        <v>369</v>
      </c>
      <c r="G379" t="s">
        <v>13171</v>
      </c>
      <c r="H379" t="s">
        <v>13297</v>
      </c>
      <c r="J379" t="s">
        <v>13261</v>
      </c>
      <c r="L379" t="s">
        <v>14628</v>
      </c>
      <c r="M379" t="s">
        <v>14627</v>
      </c>
      <c r="N379" t="s">
        <v>14629</v>
      </c>
      <c r="O379">
        <v>332535000</v>
      </c>
      <c r="P379">
        <v>250</v>
      </c>
      <c r="Q379">
        <v>196</v>
      </c>
      <c r="R379" t="s">
        <v>13157</v>
      </c>
      <c r="S379" t="s">
        <v>13158</v>
      </c>
      <c r="T379" t="s">
        <v>13159</v>
      </c>
      <c r="U379" t="s">
        <v>13183</v>
      </c>
      <c r="V379" t="s">
        <v>14627</v>
      </c>
      <c r="W379" s="3">
        <v>66.507000000000005</v>
      </c>
      <c r="X379" s="4">
        <v>4829438</v>
      </c>
      <c r="Y379" s="4" t="s">
        <v>27</v>
      </c>
      <c r="Z379" s="4" t="s">
        <v>19430</v>
      </c>
      <c r="AA379" s="4" t="e">
        <v>#N/A</v>
      </c>
      <c r="AB379" s="4">
        <v>41</v>
      </c>
      <c r="AC379" s="4" t="s">
        <v>18933</v>
      </c>
      <c r="AD379" s="4" t="s">
        <v>19343</v>
      </c>
      <c r="AE379" t="s">
        <v>19343</v>
      </c>
      <c r="AF379" s="8" t="s">
        <v>47</v>
      </c>
      <c r="AG379" s="8" t="s">
        <v>19344</v>
      </c>
    </row>
    <row r="380" spans="1:33" x14ac:dyDescent="0.25">
      <c r="A380">
        <v>1704</v>
      </c>
      <c r="B380" t="s">
        <v>14630</v>
      </c>
      <c r="C380">
        <v>171</v>
      </c>
      <c r="D380">
        <v>2014</v>
      </c>
      <c r="E380" t="s">
        <v>13178</v>
      </c>
      <c r="F380" t="s">
        <v>421</v>
      </c>
      <c r="G380" t="s">
        <v>13171</v>
      </c>
      <c r="H380" t="s">
        <v>13179</v>
      </c>
      <c r="J380" t="s">
        <v>13180</v>
      </c>
      <c r="L380" t="s">
        <v>14631</v>
      </c>
      <c r="M380" t="s">
        <v>14630</v>
      </c>
      <c r="N380" t="s">
        <v>14632</v>
      </c>
      <c r="O380">
        <v>410955404</v>
      </c>
      <c r="P380">
        <v>464</v>
      </c>
      <c r="Q380">
        <v>264</v>
      </c>
      <c r="R380" t="s">
        <v>13157</v>
      </c>
      <c r="S380" t="s">
        <v>13158</v>
      </c>
      <c r="T380" t="s">
        <v>13159</v>
      </c>
      <c r="U380" t="s">
        <v>13166</v>
      </c>
      <c r="V380" t="s">
        <v>14630</v>
      </c>
      <c r="W380" s="3">
        <v>82.191080799999995</v>
      </c>
      <c r="X380" s="4">
        <v>4830639</v>
      </c>
      <c r="Y380" s="4" t="s">
        <v>27</v>
      </c>
      <c r="Z380" s="4" t="s">
        <v>19436</v>
      </c>
      <c r="AA380" s="4">
        <v>3</v>
      </c>
      <c r="AB380" s="4">
        <v>171</v>
      </c>
      <c r="AC380" s="4" t="s">
        <v>18932</v>
      </c>
      <c r="AD380" s="4" t="s">
        <v>19343</v>
      </c>
      <c r="AE380" t="s">
        <v>19343</v>
      </c>
      <c r="AF380" s="8" t="s">
        <v>47</v>
      </c>
      <c r="AG380" s="8" t="s">
        <v>19343</v>
      </c>
    </row>
    <row r="381" spans="1:33" x14ac:dyDescent="0.25">
      <c r="A381">
        <v>1500</v>
      </c>
      <c r="B381" t="s">
        <v>14633</v>
      </c>
      <c r="D381" s="5" t="s">
        <v>14634</v>
      </c>
      <c r="E381" t="s">
        <v>13392</v>
      </c>
      <c r="F381" t="s">
        <v>322</v>
      </c>
      <c r="G381" t="s">
        <v>13171</v>
      </c>
      <c r="H381" t="s">
        <v>40</v>
      </c>
      <c r="J381" t="s">
        <v>10272</v>
      </c>
      <c r="L381" t="s">
        <v>14635</v>
      </c>
      <c r="M381" t="s">
        <v>14633</v>
      </c>
      <c r="N381" t="s">
        <v>14636</v>
      </c>
      <c r="O381">
        <v>565999030</v>
      </c>
      <c r="P381">
        <v>463</v>
      </c>
      <c r="Q381">
        <v>347</v>
      </c>
      <c r="R381" t="s">
        <v>13157</v>
      </c>
      <c r="S381" t="s">
        <v>13158</v>
      </c>
      <c r="T381" t="s">
        <v>13159</v>
      </c>
      <c r="U381" t="s">
        <v>13166</v>
      </c>
      <c r="V381" t="s">
        <v>14633</v>
      </c>
      <c r="W381" s="3">
        <v>113.199806</v>
      </c>
      <c r="X381" s="4">
        <v>4830887</v>
      </c>
      <c r="Y381" s="4" t="s">
        <v>27</v>
      </c>
      <c r="Z381" s="4" t="s">
        <v>19436</v>
      </c>
      <c r="AA381" s="4">
        <v>4</v>
      </c>
      <c r="AB381" s="4">
        <v>68</v>
      </c>
      <c r="AC381" s="4" t="s">
        <v>19234</v>
      </c>
      <c r="AD381" s="4" t="s">
        <v>19343</v>
      </c>
      <c r="AE381" t="s">
        <v>19343</v>
      </c>
      <c r="AF381" s="8" t="s">
        <v>47</v>
      </c>
      <c r="AG381" s="8" t="s">
        <v>19343</v>
      </c>
    </row>
    <row r="382" spans="1:33" x14ac:dyDescent="0.25">
      <c r="A382">
        <v>3</v>
      </c>
      <c r="B382" t="s">
        <v>14637</v>
      </c>
      <c r="L382" t="s">
        <v>14638</v>
      </c>
      <c r="M382" t="s">
        <v>14637</v>
      </c>
      <c r="N382" t="s">
        <v>14639</v>
      </c>
      <c r="O382">
        <v>1842037600</v>
      </c>
      <c r="P382">
        <v>200</v>
      </c>
      <c r="Q382">
        <v>1022</v>
      </c>
      <c r="R382" t="s">
        <v>13157</v>
      </c>
      <c r="S382" t="s">
        <v>13158</v>
      </c>
      <c r="T382" t="s">
        <v>13159</v>
      </c>
      <c r="U382" t="s">
        <v>13183</v>
      </c>
      <c r="V382" t="s">
        <v>14637</v>
      </c>
      <c r="W382" s="3">
        <v>368.40751999999998</v>
      </c>
      <c r="X382" s="4">
        <v>4831336</v>
      </c>
      <c r="Y382" s="4" t="s">
        <v>27</v>
      </c>
      <c r="Z382" s="4" t="s">
        <v>19412</v>
      </c>
      <c r="AA382" s="4" t="e">
        <v>#N/A</v>
      </c>
      <c r="AB382" s="4">
        <v>771</v>
      </c>
      <c r="AC382" s="4" t="s">
        <v>40</v>
      </c>
      <c r="AD382" s="4" t="s">
        <v>19343</v>
      </c>
      <c r="AE382" t="s">
        <v>19343</v>
      </c>
      <c r="AF382" s="8" t="s">
        <v>47</v>
      </c>
      <c r="AG382" s="8" t="s">
        <v>19344</v>
      </c>
    </row>
    <row r="383" spans="1:33" x14ac:dyDescent="0.25">
      <c r="A383">
        <v>484</v>
      </c>
      <c r="B383" t="s">
        <v>14640</v>
      </c>
      <c r="L383" t="s">
        <v>14641</v>
      </c>
      <c r="M383" t="s">
        <v>14640</v>
      </c>
      <c r="N383" t="s">
        <v>14642</v>
      </c>
      <c r="O383">
        <v>372119400</v>
      </c>
      <c r="P383">
        <v>200</v>
      </c>
      <c r="Q383">
        <v>245</v>
      </c>
      <c r="R383" t="s">
        <v>13157</v>
      </c>
      <c r="S383" t="s">
        <v>13158</v>
      </c>
      <c r="T383" t="s">
        <v>13159</v>
      </c>
      <c r="U383" t="s">
        <v>13203</v>
      </c>
      <c r="V383" t="s">
        <v>14640</v>
      </c>
      <c r="W383" s="3">
        <v>74.423879999999997</v>
      </c>
      <c r="X383" s="4">
        <v>4831635</v>
      </c>
      <c r="Y383" s="4" t="s">
        <v>27</v>
      </c>
      <c r="Z383" s="4" t="s">
        <v>19439</v>
      </c>
      <c r="AA383" s="4" t="e">
        <v>#N/A</v>
      </c>
      <c r="AB383" s="4">
        <v>1145</v>
      </c>
      <c r="AC383" s="4" t="s">
        <v>40</v>
      </c>
      <c r="AD383" s="4" t="s">
        <v>19343</v>
      </c>
      <c r="AE383" t="s">
        <v>19343</v>
      </c>
      <c r="AF383" s="8" t="s">
        <v>47</v>
      </c>
      <c r="AG383" s="8" t="s">
        <v>19344</v>
      </c>
    </row>
    <row r="384" spans="1:33" x14ac:dyDescent="0.25">
      <c r="A384">
        <v>1572</v>
      </c>
      <c r="B384" t="s">
        <v>14643</v>
      </c>
      <c r="C384" t="s">
        <v>14644</v>
      </c>
      <c r="D384">
        <v>2014</v>
      </c>
      <c r="E384" t="s">
        <v>13983</v>
      </c>
      <c r="F384" t="s">
        <v>369</v>
      </c>
      <c r="G384" t="s">
        <v>13171</v>
      </c>
      <c r="H384" t="s">
        <v>13179</v>
      </c>
      <c r="J384" t="s">
        <v>13633</v>
      </c>
      <c r="L384" t="s">
        <v>14645</v>
      </c>
      <c r="M384" t="s">
        <v>14643</v>
      </c>
      <c r="N384" t="s">
        <v>14646</v>
      </c>
      <c r="O384">
        <v>1564163848</v>
      </c>
      <c r="P384">
        <v>272</v>
      </c>
      <c r="Q384">
        <v>699</v>
      </c>
      <c r="R384" t="s">
        <v>13157</v>
      </c>
      <c r="S384" t="s">
        <v>13158</v>
      </c>
      <c r="T384" t="s">
        <v>13159</v>
      </c>
      <c r="U384" t="s">
        <v>13160</v>
      </c>
      <c r="V384" t="s">
        <v>14643</v>
      </c>
      <c r="W384" s="3">
        <v>312.83276960000001</v>
      </c>
      <c r="X384" s="4">
        <v>4833541</v>
      </c>
      <c r="Y384" s="4" t="s">
        <v>27</v>
      </c>
      <c r="Z384" s="4" t="s">
        <v>19430</v>
      </c>
      <c r="AA384" s="4" t="e">
        <v>#N/A</v>
      </c>
      <c r="AB384" s="4">
        <v>834</v>
      </c>
      <c r="AC384" s="4" t="s">
        <v>18954</v>
      </c>
      <c r="AD384" s="4" t="s">
        <v>19343</v>
      </c>
      <c r="AE384" t="s">
        <v>19343</v>
      </c>
      <c r="AF384" s="8" t="s">
        <v>19400</v>
      </c>
      <c r="AG384" s="8" t="s">
        <v>19344</v>
      </c>
    </row>
    <row r="385" spans="1:33" x14ac:dyDescent="0.25">
      <c r="A385">
        <v>1602</v>
      </c>
      <c r="B385" t="s">
        <v>14647</v>
      </c>
      <c r="C385" t="s">
        <v>248</v>
      </c>
      <c r="D385" t="s">
        <v>13683</v>
      </c>
      <c r="E385" t="s">
        <v>13221</v>
      </c>
      <c r="F385" t="s">
        <v>322</v>
      </c>
      <c r="G385" t="s">
        <v>13171</v>
      </c>
      <c r="H385" t="s">
        <v>248</v>
      </c>
      <c r="I385" t="s">
        <v>248</v>
      </c>
      <c r="J385" t="s">
        <v>13222</v>
      </c>
      <c r="K385" t="s">
        <v>248</v>
      </c>
      <c r="L385" t="s">
        <v>14648</v>
      </c>
      <c r="M385" t="s">
        <v>14647</v>
      </c>
      <c r="N385" t="s">
        <v>14649</v>
      </c>
      <c r="O385">
        <v>1991595164</v>
      </c>
      <c r="P385">
        <v>202</v>
      </c>
      <c r="Q385">
        <v>984</v>
      </c>
      <c r="R385" t="s">
        <v>13157</v>
      </c>
      <c r="S385" t="s">
        <v>13158</v>
      </c>
      <c r="T385" t="s">
        <v>13159</v>
      </c>
      <c r="U385" t="s">
        <v>13166</v>
      </c>
      <c r="V385" t="s">
        <v>14647</v>
      </c>
      <c r="W385" s="3">
        <v>398.3190328</v>
      </c>
      <c r="X385" s="4">
        <v>4834405</v>
      </c>
      <c r="Y385" s="4" t="s">
        <v>27</v>
      </c>
      <c r="Z385" s="4" t="s">
        <v>19414</v>
      </c>
      <c r="AA385" s="4" t="e">
        <v>#N/A</v>
      </c>
      <c r="AB385" s="4">
        <v>694</v>
      </c>
      <c r="AC385" s="4" t="s">
        <v>18936</v>
      </c>
      <c r="AD385" s="4" t="s">
        <v>19343</v>
      </c>
      <c r="AE385" t="s">
        <v>19343</v>
      </c>
      <c r="AF385" s="8" t="s">
        <v>47</v>
      </c>
      <c r="AG385" s="8" t="s">
        <v>19344</v>
      </c>
    </row>
    <row r="386" spans="1:33" x14ac:dyDescent="0.25">
      <c r="A386">
        <v>1107</v>
      </c>
      <c r="B386" t="s">
        <v>14650</v>
      </c>
      <c r="C386" t="s">
        <v>14651</v>
      </c>
      <c r="D386" t="s">
        <v>14652</v>
      </c>
      <c r="E386" t="s">
        <v>14349</v>
      </c>
      <c r="F386" t="s">
        <v>14653</v>
      </c>
      <c r="G386" t="s">
        <v>13171</v>
      </c>
      <c r="H386" t="s">
        <v>248</v>
      </c>
      <c r="J386" t="s">
        <v>14350</v>
      </c>
      <c r="L386" t="s">
        <v>14654</v>
      </c>
      <c r="M386" t="s">
        <v>14650</v>
      </c>
      <c r="N386" t="s">
        <v>14655</v>
      </c>
      <c r="O386">
        <v>397711350</v>
      </c>
      <c r="P386">
        <v>302</v>
      </c>
      <c r="Q386">
        <v>218</v>
      </c>
      <c r="R386" t="s">
        <v>13157</v>
      </c>
      <c r="S386" t="s">
        <v>13158</v>
      </c>
      <c r="T386" t="s">
        <v>13159</v>
      </c>
      <c r="U386" t="s">
        <v>13203</v>
      </c>
      <c r="V386" t="s">
        <v>14650</v>
      </c>
      <c r="W386" s="3">
        <v>79.542270000000002</v>
      </c>
      <c r="X386" s="4">
        <v>4835338</v>
      </c>
      <c r="Y386" s="4" t="s">
        <v>27</v>
      </c>
      <c r="Z386" s="4" t="s">
        <v>19435</v>
      </c>
      <c r="AA386" s="4" t="e">
        <v>#N/A</v>
      </c>
      <c r="AB386" s="4">
        <v>269</v>
      </c>
      <c r="AC386" s="4" t="s">
        <v>19083</v>
      </c>
      <c r="AD386" s="4" t="s">
        <v>19344</v>
      </c>
      <c r="AE386" t="s">
        <v>19343</v>
      </c>
      <c r="AF386" s="8" t="s">
        <v>19372</v>
      </c>
      <c r="AG386" s="8" t="s">
        <v>19343</v>
      </c>
    </row>
    <row r="387" spans="1:33" x14ac:dyDescent="0.25">
      <c r="A387">
        <v>747</v>
      </c>
      <c r="B387" t="s">
        <v>14656</v>
      </c>
      <c r="C387" t="s">
        <v>13705</v>
      </c>
      <c r="L387" t="s">
        <v>14657</v>
      </c>
      <c r="M387" t="s">
        <v>14656</v>
      </c>
      <c r="N387" t="s">
        <v>14658</v>
      </c>
      <c r="O387">
        <v>325955250</v>
      </c>
      <c r="P387">
        <v>250</v>
      </c>
      <c r="Q387">
        <v>125</v>
      </c>
      <c r="R387" t="s">
        <v>13157</v>
      </c>
      <c r="S387" t="s">
        <v>13158</v>
      </c>
      <c r="T387" t="s">
        <v>13159</v>
      </c>
      <c r="U387" t="s">
        <v>13203</v>
      </c>
      <c r="V387" t="s">
        <v>14656</v>
      </c>
      <c r="W387" s="3">
        <v>65.191050000000004</v>
      </c>
      <c r="X387" s="4">
        <v>4836042</v>
      </c>
      <c r="Y387" s="4" t="s">
        <v>27</v>
      </c>
      <c r="Z387" s="4" t="s">
        <v>19423</v>
      </c>
      <c r="AA387" s="4" t="e">
        <v>#N/A</v>
      </c>
      <c r="AB387" s="4">
        <v>25</v>
      </c>
      <c r="AC387" s="4" t="s">
        <v>18933</v>
      </c>
      <c r="AD387" s="4" t="s">
        <v>19343</v>
      </c>
      <c r="AE387" t="s">
        <v>19344</v>
      </c>
      <c r="AF387" s="8" t="s">
        <v>47</v>
      </c>
      <c r="AG387" s="8" t="s">
        <v>19344</v>
      </c>
    </row>
    <row r="388" spans="1:33" x14ac:dyDescent="0.25">
      <c r="A388">
        <v>363</v>
      </c>
      <c r="B388" t="s">
        <v>14659</v>
      </c>
      <c r="C388" t="s">
        <v>14660</v>
      </c>
      <c r="D388" t="s">
        <v>13214</v>
      </c>
      <c r="E388" t="s">
        <v>13215</v>
      </c>
      <c r="F388" t="s">
        <v>13216</v>
      </c>
      <c r="G388" t="s">
        <v>13171</v>
      </c>
      <c r="K388" t="s">
        <v>13216</v>
      </c>
      <c r="L388" t="s">
        <v>14661</v>
      </c>
      <c r="M388" t="s">
        <v>14659</v>
      </c>
      <c r="N388" t="s">
        <v>14662</v>
      </c>
      <c r="O388">
        <v>477466600</v>
      </c>
      <c r="P388">
        <v>200</v>
      </c>
      <c r="Q388">
        <v>326</v>
      </c>
      <c r="R388" t="s">
        <v>13157</v>
      </c>
      <c r="S388" t="s">
        <v>13158</v>
      </c>
      <c r="T388" t="s">
        <v>13159</v>
      </c>
      <c r="U388" t="s">
        <v>13203</v>
      </c>
      <c r="V388" t="s">
        <v>14659</v>
      </c>
      <c r="W388" s="3">
        <v>95.493319999999997</v>
      </c>
      <c r="X388" s="4">
        <v>4836937</v>
      </c>
      <c r="Y388" s="4" t="s">
        <v>27</v>
      </c>
      <c r="Z388" s="4" t="s">
        <v>19436</v>
      </c>
      <c r="AA388" s="4">
        <v>1</v>
      </c>
      <c r="AB388" s="4">
        <v>124</v>
      </c>
      <c r="AC388" s="4" t="s">
        <v>18964</v>
      </c>
      <c r="AD388" s="4" t="s">
        <v>19344</v>
      </c>
      <c r="AE388" t="s">
        <v>19343</v>
      </c>
      <c r="AF388" s="8" t="s">
        <v>47</v>
      </c>
      <c r="AG388" s="8" t="s">
        <v>19344</v>
      </c>
    </row>
    <row r="389" spans="1:33" x14ac:dyDescent="0.25">
      <c r="A389">
        <v>348</v>
      </c>
      <c r="B389" t="s">
        <v>14663</v>
      </c>
      <c r="L389" t="s">
        <v>14664</v>
      </c>
      <c r="M389" t="s">
        <v>14663</v>
      </c>
      <c r="N389" t="s">
        <v>14665</v>
      </c>
      <c r="O389">
        <v>576501200</v>
      </c>
      <c r="P389">
        <v>200</v>
      </c>
      <c r="Q389">
        <v>398</v>
      </c>
      <c r="R389" t="s">
        <v>13157</v>
      </c>
      <c r="S389" t="s">
        <v>13158</v>
      </c>
      <c r="T389" t="s">
        <v>13159</v>
      </c>
      <c r="U389" t="s">
        <v>13203</v>
      </c>
      <c r="V389" t="s">
        <v>14663</v>
      </c>
      <c r="W389" s="3">
        <v>115.30024</v>
      </c>
      <c r="X389" s="4">
        <v>4837096</v>
      </c>
      <c r="Y389" s="4" t="s">
        <v>27</v>
      </c>
      <c r="Z389" s="4" t="s">
        <v>19436</v>
      </c>
      <c r="AA389" s="4">
        <v>4</v>
      </c>
      <c r="AB389" s="4">
        <v>108</v>
      </c>
      <c r="AC389" s="4" t="s">
        <v>18933</v>
      </c>
      <c r="AD389" s="4" t="s">
        <v>19343</v>
      </c>
      <c r="AE389" t="s">
        <v>19343</v>
      </c>
      <c r="AF389" s="8" t="s">
        <v>47</v>
      </c>
      <c r="AG389" s="8" t="s">
        <v>19343</v>
      </c>
    </row>
    <row r="390" spans="1:33" x14ac:dyDescent="0.25">
      <c r="A390">
        <v>1693</v>
      </c>
      <c r="B390" t="s">
        <v>14666</v>
      </c>
      <c r="C390" t="s">
        <v>14667</v>
      </c>
      <c r="D390" s="5" t="s">
        <v>14668</v>
      </c>
      <c r="E390" t="s">
        <v>14349</v>
      </c>
      <c r="F390" t="s">
        <v>322</v>
      </c>
      <c r="G390" t="s">
        <v>13171</v>
      </c>
      <c r="H390" t="s">
        <v>4565</v>
      </c>
      <c r="J390" t="s">
        <v>14350</v>
      </c>
      <c r="L390" t="s">
        <v>14669</v>
      </c>
      <c r="M390" t="s">
        <v>14666</v>
      </c>
      <c r="N390" t="s">
        <v>14670</v>
      </c>
      <c r="O390">
        <v>726398875</v>
      </c>
      <c r="P390">
        <v>301</v>
      </c>
      <c r="Q390">
        <v>356</v>
      </c>
      <c r="R390" t="s">
        <v>13157</v>
      </c>
      <c r="S390" t="s">
        <v>13158</v>
      </c>
      <c r="T390" t="s">
        <v>13159</v>
      </c>
      <c r="U390" t="s">
        <v>13183</v>
      </c>
      <c r="V390" t="s">
        <v>14666</v>
      </c>
      <c r="W390" s="3">
        <v>145.279775</v>
      </c>
      <c r="X390" s="4">
        <v>4837113</v>
      </c>
      <c r="Y390" s="4" t="s">
        <v>27</v>
      </c>
      <c r="Z390" s="4" t="s">
        <v>19436</v>
      </c>
      <c r="AA390" s="4">
        <v>1</v>
      </c>
      <c r="AB390" s="4">
        <v>93</v>
      </c>
      <c r="AC390" s="4" t="s">
        <v>18949</v>
      </c>
      <c r="AD390" s="4" t="s">
        <v>19343</v>
      </c>
      <c r="AE390" t="s">
        <v>19343</v>
      </c>
      <c r="AF390" s="8" t="s">
        <v>19372</v>
      </c>
      <c r="AG390" s="8" t="s">
        <v>19344</v>
      </c>
    </row>
    <row r="391" spans="1:33" x14ac:dyDescent="0.25">
      <c r="A391">
        <v>820</v>
      </c>
      <c r="B391" t="s">
        <v>14671</v>
      </c>
      <c r="L391" t="s">
        <v>14672</v>
      </c>
      <c r="M391" t="s">
        <v>14671</v>
      </c>
      <c r="N391" t="s">
        <v>14673</v>
      </c>
      <c r="O391">
        <v>423592750</v>
      </c>
      <c r="P391">
        <v>302</v>
      </c>
      <c r="Q391">
        <v>194</v>
      </c>
      <c r="R391" t="s">
        <v>13157</v>
      </c>
      <c r="S391" t="s">
        <v>13158</v>
      </c>
      <c r="T391" t="s">
        <v>13159</v>
      </c>
      <c r="U391" t="s">
        <v>13242</v>
      </c>
      <c r="V391" t="s">
        <v>14671</v>
      </c>
      <c r="W391" s="3">
        <v>84.718549999999993</v>
      </c>
      <c r="X391" s="4">
        <v>4837926</v>
      </c>
      <c r="Y391" s="4" t="s">
        <v>27</v>
      </c>
      <c r="Z391" s="4" t="s">
        <v>19420</v>
      </c>
      <c r="AA391" s="4" t="e">
        <v>#N/A</v>
      </c>
      <c r="AB391" s="4" t="s">
        <v>47</v>
      </c>
      <c r="AC391" s="4" t="s">
        <v>18933</v>
      </c>
      <c r="AD391" s="4" t="s">
        <v>19343</v>
      </c>
      <c r="AE391" t="s">
        <v>19343</v>
      </c>
      <c r="AF391" s="8" t="s">
        <v>47</v>
      </c>
      <c r="AG391" s="8" t="s">
        <v>19344</v>
      </c>
    </row>
    <row r="392" spans="1:33" x14ac:dyDescent="0.25">
      <c r="A392">
        <v>401</v>
      </c>
      <c r="B392" t="s">
        <v>14674</v>
      </c>
      <c r="C392" t="s">
        <v>14675</v>
      </c>
      <c r="D392" t="s">
        <v>13214</v>
      </c>
      <c r="E392" t="s">
        <v>13215</v>
      </c>
      <c r="F392" t="s">
        <v>13216</v>
      </c>
      <c r="G392" t="s">
        <v>13171</v>
      </c>
      <c r="K392" t="s">
        <v>13216</v>
      </c>
      <c r="L392" t="s">
        <v>14676</v>
      </c>
      <c r="M392" t="s">
        <v>14674</v>
      </c>
      <c r="N392" t="s">
        <v>14677</v>
      </c>
      <c r="O392">
        <v>632105800</v>
      </c>
      <c r="P392">
        <v>200</v>
      </c>
      <c r="Q392">
        <v>436</v>
      </c>
      <c r="R392" t="s">
        <v>13157</v>
      </c>
      <c r="S392" t="s">
        <v>13158</v>
      </c>
      <c r="T392" t="s">
        <v>13159</v>
      </c>
      <c r="U392" t="s">
        <v>13203</v>
      </c>
      <c r="V392" t="s">
        <v>14674</v>
      </c>
      <c r="W392" s="3">
        <v>126.42116</v>
      </c>
      <c r="X392" s="4">
        <v>4838819</v>
      </c>
      <c r="Y392" s="4" t="s">
        <v>27</v>
      </c>
      <c r="Z392" s="4" t="s">
        <v>19436</v>
      </c>
      <c r="AA392" s="4">
        <v>4</v>
      </c>
      <c r="AB392" s="4">
        <v>108</v>
      </c>
      <c r="AC392" s="4" t="s">
        <v>18933</v>
      </c>
      <c r="AD392" s="4" t="s">
        <v>19343</v>
      </c>
      <c r="AE392" t="s">
        <v>19343</v>
      </c>
      <c r="AF392" s="8" t="s">
        <v>47</v>
      </c>
      <c r="AG392" s="8" t="s">
        <v>19343</v>
      </c>
    </row>
    <row r="393" spans="1:33" x14ac:dyDescent="0.25">
      <c r="A393">
        <v>201</v>
      </c>
      <c r="B393" t="s">
        <v>14678</v>
      </c>
      <c r="L393" t="s">
        <v>14679</v>
      </c>
      <c r="M393" t="s">
        <v>14678</v>
      </c>
      <c r="N393" t="s">
        <v>14680</v>
      </c>
      <c r="O393">
        <v>716773142</v>
      </c>
      <c r="P393">
        <v>302</v>
      </c>
      <c r="Q393">
        <v>297</v>
      </c>
      <c r="R393" t="s">
        <v>13157</v>
      </c>
      <c r="S393" t="s">
        <v>13158</v>
      </c>
      <c r="T393" t="s">
        <v>13159</v>
      </c>
      <c r="U393" t="s">
        <v>13242</v>
      </c>
      <c r="V393" t="s">
        <v>14678</v>
      </c>
      <c r="W393" s="3">
        <v>143.3546284</v>
      </c>
      <c r="X393" s="4">
        <v>4840070</v>
      </c>
      <c r="Y393" s="4" t="s">
        <v>27</v>
      </c>
      <c r="Z393" s="4" t="s">
        <v>19436</v>
      </c>
      <c r="AA393" s="4">
        <v>3</v>
      </c>
      <c r="AB393" s="4">
        <v>279</v>
      </c>
      <c r="AC393" s="4" t="s">
        <v>18933</v>
      </c>
      <c r="AD393" s="4" t="s">
        <v>19343</v>
      </c>
      <c r="AE393" t="s">
        <v>19343</v>
      </c>
      <c r="AF393" s="8" t="s">
        <v>19375</v>
      </c>
      <c r="AG393" s="8" t="s">
        <v>19343</v>
      </c>
    </row>
    <row r="394" spans="1:33" x14ac:dyDescent="0.25">
      <c r="A394">
        <v>1485</v>
      </c>
      <c r="B394" t="s">
        <v>14681</v>
      </c>
      <c r="D394" s="5" t="s">
        <v>14682</v>
      </c>
      <c r="E394" t="s">
        <v>13392</v>
      </c>
      <c r="F394" t="s">
        <v>322</v>
      </c>
      <c r="G394" t="s">
        <v>13171</v>
      </c>
      <c r="H394" t="s">
        <v>40</v>
      </c>
      <c r="J394" t="s">
        <v>10272</v>
      </c>
      <c r="L394" t="s">
        <v>14683</v>
      </c>
      <c r="M394" t="s">
        <v>14681</v>
      </c>
      <c r="N394" t="s">
        <v>14684</v>
      </c>
      <c r="O394">
        <v>590713134</v>
      </c>
      <c r="P394">
        <v>459</v>
      </c>
      <c r="Q394">
        <v>362</v>
      </c>
      <c r="R394" t="s">
        <v>13157</v>
      </c>
      <c r="S394" t="s">
        <v>13158</v>
      </c>
      <c r="T394" t="s">
        <v>13159</v>
      </c>
      <c r="U394" t="s">
        <v>13166</v>
      </c>
      <c r="V394" t="s">
        <v>14681</v>
      </c>
      <c r="W394" s="3">
        <v>118.1426268</v>
      </c>
      <c r="X394" s="4">
        <v>4840729</v>
      </c>
      <c r="Y394" s="4" t="s">
        <v>27</v>
      </c>
      <c r="Z394" s="4" t="s">
        <v>19436</v>
      </c>
      <c r="AA394" s="4">
        <v>1</v>
      </c>
      <c r="AB394" s="4">
        <v>93</v>
      </c>
      <c r="AC394" s="4" t="s">
        <v>18933</v>
      </c>
      <c r="AD394" s="4" t="s">
        <v>19343</v>
      </c>
      <c r="AE394" t="s">
        <v>19343</v>
      </c>
      <c r="AF394" s="8" t="s">
        <v>47</v>
      </c>
      <c r="AG394" s="8" t="s">
        <v>19344</v>
      </c>
    </row>
    <row r="395" spans="1:33" x14ac:dyDescent="0.25">
      <c r="A395">
        <v>1733</v>
      </c>
      <c r="B395" t="s">
        <v>14685</v>
      </c>
      <c r="C395">
        <v>62</v>
      </c>
      <c r="D395">
        <v>2012</v>
      </c>
      <c r="E395" t="s">
        <v>13178</v>
      </c>
      <c r="F395" t="s">
        <v>6322</v>
      </c>
      <c r="G395" t="s">
        <v>13171</v>
      </c>
      <c r="H395" t="s">
        <v>13179</v>
      </c>
      <c r="J395" t="s">
        <v>13180</v>
      </c>
      <c r="L395" t="s">
        <v>14686</v>
      </c>
      <c r="M395" t="s">
        <v>14685</v>
      </c>
      <c r="N395" t="s">
        <v>14687</v>
      </c>
      <c r="O395">
        <v>202555606</v>
      </c>
      <c r="P395">
        <v>411</v>
      </c>
      <c r="Q395">
        <v>108</v>
      </c>
      <c r="R395" t="s">
        <v>13157</v>
      </c>
      <c r="S395" t="s">
        <v>13158</v>
      </c>
      <c r="T395" t="s">
        <v>13159</v>
      </c>
      <c r="U395" t="s">
        <v>13166</v>
      </c>
      <c r="V395" t="s">
        <v>14685</v>
      </c>
      <c r="W395" s="3">
        <v>40.511121199999998</v>
      </c>
      <c r="X395" s="4">
        <v>4841382</v>
      </c>
      <c r="Y395" s="4" t="s">
        <v>27</v>
      </c>
      <c r="Z395" s="4" t="s">
        <v>19436</v>
      </c>
      <c r="AA395" s="4">
        <v>1</v>
      </c>
      <c r="AB395" s="4">
        <v>62</v>
      </c>
      <c r="AC395" s="4" t="s">
        <v>18944</v>
      </c>
      <c r="AD395" s="4" t="s">
        <v>19343</v>
      </c>
      <c r="AE395" t="s">
        <v>19343</v>
      </c>
      <c r="AF395" s="8" t="s">
        <v>47</v>
      </c>
      <c r="AG395" s="8" t="s">
        <v>19344</v>
      </c>
    </row>
    <row r="396" spans="1:33" x14ac:dyDescent="0.25">
      <c r="A396">
        <v>135</v>
      </c>
      <c r="B396" t="s">
        <v>14688</v>
      </c>
      <c r="L396" t="s">
        <v>14689</v>
      </c>
      <c r="M396" t="s">
        <v>14688</v>
      </c>
      <c r="N396" t="s">
        <v>14690</v>
      </c>
      <c r="O396">
        <v>281918812</v>
      </c>
      <c r="P396">
        <v>302</v>
      </c>
      <c r="Q396">
        <v>122</v>
      </c>
      <c r="R396" t="s">
        <v>13157</v>
      </c>
      <c r="S396" t="s">
        <v>13158</v>
      </c>
      <c r="T396" t="s">
        <v>13159</v>
      </c>
      <c r="U396" t="s">
        <v>13242</v>
      </c>
      <c r="V396" t="s">
        <v>14688</v>
      </c>
      <c r="W396" s="3">
        <v>56.383762400000002</v>
      </c>
      <c r="X396" s="4">
        <v>4841402</v>
      </c>
      <c r="Y396" s="4" t="s">
        <v>27</v>
      </c>
      <c r="Z396" s="4" t="s">
        <v>19436</v>
      </c>
      <c r="AA396" s="4">
        <v>4</v>
      </c>
      <c r="AB396" s="4">
        <v>94</v>
      </c>
      <c r="AC396" s="4" t="s">
        <v>18960</v>
      </c>
      <c r="AD396" s="4" t="s">
        <v>19343</v>
      </c>
      <c r="AE396" t="s">
        <v>19343</v>
      </c>
      <c r="AF396" s="8" t="s">
        <v>19370</v>
      </c>
      <c r="AG396" s="8" t="s">
        <v>19344</v>
      </c>
    </row>
    <row r="397" spans="1:33" x14ac:dyDescent="0.25">
      <c r="A397">
        <v>337</v>
      </c>
      <c r="B397" t="s">
        <v>14691</v>
      </c>
      <c r="C397" t="s">
        <v>14692</v>
      </c>
      <c r="D397" t="s">
        <v>13214</v>
      </c>
      <c r="E397" t="s">
        <v>13215</v>
      </c>
      <c r="F397" t="s">
        <v>13216</v>
      </c>
      <c r="G397" t="s">
        <v>13171</v>
      </c>
      <c r="K397" t="s">
        <v>13216</v>
      </c>
      <c r="L397" t="s">
        <v>14693</v>
      </c>
      <c r="M397" t="s">
        <v>14691</v>
      </c>
      <c r="N397" t="s">
        <v>14694</v>
      </c>
      <c r="O397">
        <v>478909200</v>
      </c>
      <c r="P397">
        <v>200</v>
      </c>
      <c r="Q397">
        <v>330</v>
      </c>
      <c r="R397" t="s">
        <v>13157</v>
      </c>
      <c r="S397" t="s">
        <v>13158</v>
      </c>
      <c r="T397" t="s">
        <v>13159</v>
      </c>
      <c r="U397" t="s">
        <v>13203</v>
      </c>
      <c r="V397" t="s">
        <v>14691</v>
      </c>
      <c r="W397" s="3">
        <v>95.781840000000003</v>
      </c>
      <c r="X397" s="4">
        <v>4841464</v>
      </c>
      <c r="Y397" s="4" t="s">
        <v>27</v>
      </c>
      <c r="Z397" s="4" t="s">
        <v>19436</v>
      </c>
      <c r="AA397" s="4">
        <v>2</v>
      </c>
      <c r="AB397" s="4">
        <v>135</v>
      </c>
      <c r="AC397" s="4" t="s">
        <v>40</v>
      </c>
      <c r="AD397" s="4" t="s">
        <v>19343</v>
      </c>
      <c r="AE397" t="s">
        <v>19343</v>
      </c>
      <c r="AF397" s="8" t="s">
        <v>47</v>
      </c>
      <c r="AG397" s="8" t="s">
        <v>19343</v>
      </c>
    </row>
    <row r="398" spans="1:33" x14ac:dyDescent="0.25">
      <c r="A398">
        <v>935</v>
      </c>
      <c r="B398" t="s">
        <v>14695</v>
      </c>
      <c r="C398" t="s">
        <v>14696</v>
      </c>
      <c r="D398" s="5" t="s">
        <v>14697</v>
      </c>
      <c r="E398" t="s">
        <v>14698</v>
      </c>
      <c r="F398" t="s">
        <v>13919</v>
      </c>
      <c r="L398" t="s">
        <v>14699</v>
      </c>
      <c r="M398" t="s">
        <v>14695</v>
      </c>
      <c r="N398" t="s">
        <v>14700</v>
      </c>
      <c r="O398">
        <v>309956538</v>
      </c>
      <c r="P398">
        <v>186</v>
      </c>
      <c r="Q398">
        <v>195</v>
      </c>
      <c r="R398" t="s">
        <v>13157</v>
      </c>
      <c r="S398" t="s">
        <v>13158</v>
      </c>
      <c r="T398" t="s">
        <v>13159</v>
      </c>
      <c r="U398" t="s">
        <v>13183</v>
      </c>
      <c r="V398" t="s">
        <v>14695</v>
      </c>
      <c r="W398" s="3">
        <v>61.991307599999999</v>
      </c>
      <c r="X398" s="4">
        <v>4841467</v>
      </c>
      <c r="Y398" s="4" t="s">
        <v>27</v>
      </c>
      <c r="Z398" s="4" t="s">
        <v>19423</v>
      </c>
      <c r="AA398" s="4" t="e">
        <v>#N/A</v>
      </c>
      <c r="AB398" s="4">
        <v>162</v>
      </c>
      <c r="AC398" s="4" t="s">
        <v>18936</v>
      </c>
      <c r="AD398" s="4" t="s">
        <v>19343</v>
      </c>
      <c r="AE398" t="s">
        <v>19343</v>
      </c>
      <c r="AF398" s="8" t="s">
        <v>47</v>
      </c>
      <c r="AG398" s="8" t="s">
        <v>19344</v>
      </c>
    </row>
    <row r="399" spans="1:33" x14ac:dyDescent="0.25">
      <c r="A399">
        <v>1713</v>
      </c>
      <c r="B399" t="s">
        <v>14701</v>
      </c>
      <c r="C399">
        <v>171</v>
      </c>
      <c r="D399">
        <v>2013</v>
      </c>
      <c r="E399" t="s">
        <v>13178</v>
      </c>
      <c r="F399" t="s">
        <v>14702</v>
      </c>
      <c r="G399" t="s">
        <v>13171</v>
      </c>
      <c r="H399" t="s">
        <v>13179</v>
      </c>
      <c r="J399" t="s">
        <v>13180</v>
      </c>
      <c r="L399" t="s">
        <v>14703</v>
      </c>
      <c r="M399" t="s">
        <v>14701</v>
      </c>
      <c r="N399" t="s">
        <v>14704</v>
      </c>
      <c r="O399">
        <v>174750352</v>
      </c>
      <c r="P399">
        <v>402</v>
      </c>
      <c r="Q399">
        <v>91</v>
      </c>
      <c r="R399" t="s">
        <v>13157</v>
      </c>
      <c r="S399" t="s">
        <v>13158</v>
      </c>
      <c r="T399" t="s">
        <v>13159</v>
      </c>
      <c r="U399" t="s">
        <v>13166</v>
      </c>
      <c r="V399" t="s">
        <v>14701</v>
      </c>
      <c r="W399" s="3">
        <v>34.950070400000001</v>
      </c>
      <c r="X399" s="4">
        <v>4841880</v>
      </c>
      <c r="Y399" s="4" t="s">
        <v>27</v>
      </c>
      <c r="Z399" s="4" t="s">
        <v>19436</v>
      </c>
      <c r="AA399" s="4">
        <v>3</v>
      </c>
      <c r="AB399" s="4">
        <v>171</v>
      </c>
      <c r="AC399" s="4" t="s">
        <v>40</v>
      </c>
      <c r="AD399" s="4" t="s">
        <v>19343</v>
      </c>
      <c r="AE399" t="s">
        <v>19343</v>
      </c>
      <c r="AF399" s="8" t="s">
        <v>19366</v>
      </c>
      <c r="AG399" s="8" t="s">
        <v>19343</v>
      </c>
    </row>
    <row r="400" spans="1:33" x14ac:dyDescent="0.25">
      <c r="A400">
        <v>1496</v>
      </c>
      <c r="B400" t="s">
        <v>14705</v>
      </c>
      <c r="D400" s="5" t="s">
        <v>14706</v>
      </c>
      <c r="E400" t="s">
        <v>13392</v>
      </c>
      <c r="F400" t="s">
        <v>322</v>
      </c>
      <c r="G400" t="s">
        <v>13171</v>
      </c>
      <c r="H400" t="s">
        <v>40</v>
      </c>
      <c r="J400" t="s">
        <v>10272</v>
      </c>
      <c r="L400" t="s">
        <v>14707</v>
      </c>
      <c r="M400" t="s">
        <v>14705</v>
      </c>
      <c r="N400" t="s">
        <v>14708</v>
      </c>
      <c r="O400">
        <v>616558884</v>
      </c>
      <c r="P400">
        <v>455</v>
      </c>
      <c r="Q400">
        <v>364</v>
      </c>
      <c r="R400" t="s">
        <v>13157</v>
      </c>
      <c r="S400" t="s">
        <v>13158</v>
      </c>
      <c r="T400" t="s">
        <v>13159</v>
      </c>
      <c r="U400" t="s">
        <v>13166</v>
      </c>
      <c r="V400" t="s">
        <v>14705</v>
      </c>
      <c r="W400" s="3">
        <v>123.3117768</v>
      </c>
      <c r="X400" s="4">
        <v>4842609</v>
      </c>
      <c r="Y400" s="4" t="s">
        <v>27</v>
      </c>
      <c r="Z400" s="4" t="s">
        <v>19423</v>
      </c>
      <c r="AA400" s="4" t="e">
        <v>#N/A</v>
      </c>
      <c r="AB400" s="4">
        <v>162</v>
      </c>
      <c r="AC400" s="4" t="s">
        <v>18931</v>
      </c>
      <c r="AD400" s="4" t="s">
        <v>19343</v>
      </c>
      <c r="AE400" t="s">
        <v>19343</v>
      </c>
      <c r="AF400" s="8" t="s">
        <v>47</v>
      </c>
      <c r="AG400" s="8" t="s">
        <v>19344</v>
      </c>
    </row>
    <row r="401" spans="1:33" x14ac:dyDescent="0.25">
      <c r="A401">
        <v>1540</v>
      </c>
      <c r="B401" t="s">
        <v>14709</v>
      </c>
      <c r="C401" t="s">
        <v>14710</v>
      </c>
      <c r="D401">
        <v>2012</v>
      </c>
      <c r="E401" t="s">
        <v>14711</v>
      </c>
      <c r="F401" t="s">
        <v>369</v>
      </c>
      <c r="G401" t="s">
        <v>13171</v>
      </c>
      <c r="H401" t="s">
        <v>13179</v>
      </c>
      <c r="J401" t="s">
        <v>13633</v>
      </c>
      <c r="L401" t="s">
        <v>14712</v>
      </c>
      <c r="M401" t="s">
        <v>14709</v>
      </c>
      <c r="N401" t="s">
        <v>14713</v>
      </c>
      <c r="O401">
        <v>883134993</v>
      </c>
      <c r="P401">
        <v>286</v>
      </c>
      <c r="Q401">
        <v>395</v>
      </c>
      <c r="R401" t="s">
        <v>13157</v>
      </c>
      <c r="S401" t="s">
        <v>13158</v>
      </c>
      <c r="T401" t="s">
        <v>13159</v>
      </c>
      <c r="U401" t="s">
        <v>13160</v>
      </c>
      <c r="V401" t="s">
        <v>14709</v>
      </c>
      <c r="W401" s="3">
        <v>176.62699860000001</v>
      </c>
      <c r="X401" s="4">
        <v>4843539</v>
      </c>
      <c r="Y401" s="4" t="s">
        <v>27</v>
      </c>
      <c r="Z401" s="4" t="s">
        <v>19436</v>
      </c>
      <c r="AA401" s="4">
        <v>3</v>
      </c>
      <c r="AB401" s="4">
        <v>527</v>
      </c>
      <c r="AC401" s="4" t="s">
        <v>40</v>
      </c>
      <c r="AD401" s="4" t="s">
        <v>19343</v>
      </c>
      <c r="AE401" t="s">
        <v>19343</v>
      </c>
      <c r="AF401" s="8" t="s">
        <v>19367</v>
      </c>
      <c r="AG401" s="8" t="s">
        <v>19343</v>
      </c>
    </row>
    <row r="402" spans="1:33" x14ac:dyDescent="0.25">
      <c r="A402">
        <v>1265</v>
      </c>
      <c r="B402" t="s">
        <v>14714</v>
      </c>
      <c r="D402" s="5" t="s">
        <v>14715</v>
      </c>
      <c r="E402" t="s">
        <v>13392</v>
      </c>
      <c r="F402" t="s">
        <v>369</v>
      </c>
      <c r="G402" t="s">
        <v>13171</v>
      </c>
      <c r="H402" t="s">
        <v>40</v>
      </c>
      <c r="J402" t="s">
        <v>10272</v>
      </c>
      <c r="L402" t="s">
        <v>14716</v>
      </c>
      <c r="M402" t="s">
        <v>14714</v>
      </c>
      <c r="N402" t="s">
        <v>14717</v>
      </c>
      <c r="O402">
        <v>360193482</v>
      </c>
      <c r="P402">
        <v>458</v>
      </c>
      <c r="Q402">
        <v>205</v>
      </c>
      <c r="R402" t="s">
        <v>13157</v>
      </c>
      <c r="S402" t="s">
        <v>13158</v>
      </c>
      <c r="T402" t="s">
        <v>13159</v>
      </c>
      <c r="U402" t="s">
        <v>13166</v>
      </c>
      <c r="V402" t="s">
        <v>14714</v>
      </c>
      <c r="W402" s="3">
        <v>72.038696400000006</v>
      </c>
      <c r="X402" s="4">
        <v>4843958</v>
      </c>
      <c r="Y402" s="4" t="s">
        <v>27</v>
      </c>
      <c r="Z402" s="4" t="s">
        <v>19436</v>
      </c>
      <c r="AA402" s="4">
        <v>4</v>
      </c>
      <c r="AB402" s="4">
        <v>108</v>
      </c>
      <c r="AC402" s="4" t="s">
        <v>40</v>
      </c>
      <c r="AD402" s="4" t="s">
        <v>19343</v>
      </c>
      <c r="AE402" t="s">
        <v>19343</v>
      </c>
      <c r="AF402" s="8" t="s">
        <v>47</v>
      </c>
      <c r="AG402" s="8" t="s">
        <v>19343</v>
      </c>
    </row>
    <row r="403" spans="1:33" x14ac:dyDescent="0.25">
      <c r="A403">
        <v>1662</v>
      </c>
      <c r="B403" t="s">
        <v>14718</v>
      </c>
      <c r="C403" t="s">
        <v>248</v>
      </c>
      <c r="D403" s="5" t="s">
        <v>13721</v>
      </c>
      <c r="E403" t="s">
        <v>13221</v>
      </c>
      <c r="F403" t="s">
        <v>369</v>
      </c>
      <c r="G403" t="s">
        <v>13171</v>
      </c>
      <c r="H403" t="s">
        <v>248</v>
      </c>
      <c r="I403" t="s">
        <v>248</v>
      </c>
      <c r="J403" t="s">
        <v>13222</v>
      </c>
      <c r="K403" t="s">
        <v>248</v>
      </c>
      <c r="L403" t="s">
        <v>14719</v>
      </c>
      <c r="M403" t="s">
        <v>14718</v>
      </c>
      <c r="N403" t="s">
        <v>14720</v>
      </c>
      <c r="O403">
        <v>183095126</v>
      </c>
      <c r="P403">
        <v>582</v>
      </c>
      <c r="Q403">
        <v>104</v>
      </c>
      <c r="R403" t="s">
        <v>13157</v>
      </c>
      <c r="S403" t="s">
        <v>13158</v>
      </c>
      <c r="T403" t="s">
        <v>13159</v>
      </c>
      <c r="U403" t="s">
        <v>13166</v>
      </c>
      <c r="V403" t="s">
        <v>14718</v>
      </c>
      <c r="W403" s="3">
        <v>36.619025200000003</v>
      </c>
      <c r="X403" s="4">
        <v>4844353</v>
      </c>
      <c r="Y403" s="4" t="s">
        <v>27</v>
      </c>
      <c r="Z403" s="4" t="s">
        <v>19436</v>
      </c>
      <c r="AA403" s="4">
        <v>2</v>
      </c>
      <c r="AB403" s="4" t="s">
        <v>47</v>
      </c>
      <c r="AC403" s="4" t="s">
        <v>18943</v>
      </c>
      <c r="AD403" s="4" t="s">
        <v>19343</v>
      </c>
      <c r="AE403" t="s">
        <v>19343</v>
      </c>
      <c r="AF403" s="8" t="s">
        <v>47</v>
      </c>
      <c r="AG403" s="8" t="s">
        <v>19343</v>
      </c>
    </row>
    <row r="404" spans="1:33" x14ac:dyDescent="0.25">
      <c r="A404">
        <v>181</v>
      </c>
      <c r="B404" t="s">
        <v>14721</v>
      </c>
      <c r="C404" t="s">
        <v>13269</v>
      </c>
      <c r="D404" s="5" t="s">
        <v>13314</v>
      </c>
      <c r="E404" t="s">
        <v>13271</v>
      </c>
      <c r="F404" t="s">
        <v>13859</v>
      </c>
      <c r="G404" t="s">
        <v>13171</v>
      </c>
      <c r="K404" t="s">
        <v>14722</v>
      </c>
      <c r="L404" t="s">
        <v>14723</v>
      </c>
      <c r="M404" t="s">
        <v>14721</v>
      </c>
      <c r="N404" t="s">
        <v>14724</v>
      </c>
      <c r="O404">
        <v>395790614</v>
      </c>
      <c r="P404">
        <v>508</v>
      </c>
      <c r="Q404">
        <v>240</v>
      </c>
      <c r="R404" t="s">
        <v>13157</v>
      </c>
      <c r="S404" t="s">
        <v>13158</v>
      </c>
      <c r="T404" t="s">
        <v>13159</v>
      </c>
      <c r="U404" t="s">
        <v>13166</v>
      </c>
      <c r="V404" t="s">
        <v>14721</v>
      </c>
      <c r="W404" s="3">
        <v>79.158122800000001</v>
      </c>
      <c r="X404" s="4">
        <v>4844520</v>
      </c>
      <c r="Y404" s="4" t="s">
        <v>27</v>
      </c>
      <c r="Z404" s="4" t="s">
        <v>19436</v>
      </c>
      <c r="AA404" s="4">
        <v>2</v>
      </c>
      <c r="AB404" s="4">
        <v>278</v>
      </c>
      <c r="AC404" s="4" t="s">
        <v>18931</v>
      </c>
      <c r="AD404" s="4" t="s">
        <v>19343</v>
      </c>
      <c r="AE404" t="s">
        <v>19343</v>
      </c>
      <c r="AF404" s="8" t="s">
        <v>47</v>
      </c>
      <c r="AG404" s="8" t="s">
        <v>19343</v>
      </c>
    </row>
    <row r="405" spans="1:33" x14ac:dyDescent="0.25">
      <c r="A405">
        <v>389</v>
      </c>
      <c r="B405" t="s">
        <v>14725</v>
      </c>
      <c r="C405" t="s">
        <v>14726</v>
      </c>
      <c r="D405" t="s">
        <v>13214</v>
      </c>
      <c r="E405" t="s">
        <v>13215</v>
      </c>
      <c r="F405" t="s">
        <v>13216</v>
      </c>
      <c r="G405" t="s">
        <v>13171</v>
      </c>
      <c r="K405" t="s">
        <v>13216</v>
      </c>
      <c r="L405" t="s">
        <v>14727</v>
      </c>
      <c r="M405" t="s">
        <v>14725</v>
      </c>
      <c r="N405" t="s">
        <v>14728</v>
      </c>
      <c r="O405">
        <v>511842200</v>
      </c>
      <c r="P405">
        <v>200</v>
      </c>
      <c r="Q405">
        <v>353</v>
      </c>
      <c r="R405" t="s">
        <v>13157</v>
      </c>
      <c r="S405" t="s">
        <v>13158</v>
      </c>
      <c r="T405" t="s">
        <v>13159</v>
      </c>
      <c r="U405" t="s">
        <v>13203</v>
      </c>
      <c r="V405" t="s">
        <v>14725</v>
      </c>
      <c r="W405" s="3">
        <v>102.36844000000001</v>
      </c>
      <c r="X405" s="4">
        <v>4845073</v>
      </c>
      <c r="Y405" s="4" t="s">
        <v>27</v>
      </c>
      <c r="Z405" s="4" t="s">
        <v>19436</v>
      </c>
      <c r="AA405" s="4">
        <v>2</v>
      </c>
      <c r="AB405" s="4">
        <v>568</v>
      </c>
      <c r="AC405" s="4" t="s">
        <v>18933</v>
      </c>
      <c r="AD405" s="4" t="s">
        <v>19343</v>
      </c>
      <c r="AE405" t="s">
        <v>19343</v>
      </c>
      <c r="AF405" s="8" t="s">
        <v>47</v>
      </c>
      <c r="AG405" s="8" t="s">
        <v>19343</v>
      </c>
    </row>
    <row r="406" spans="1:33" x14ac:dyDescent="0.25">
      <c r="A406">
        <v>446</v>
      </c>
      <c r="B406" t="s">
        <v>14729</v>
      </c>
      <c r="C406" t="s">
        <v>14730</v>
      </c>
      <c r="L406" t="s">
        <v>14731</v>
      </c>
      <c r="M406" t="s">
        <v>14729</v>
      </c>
      <c r="N406" t="s">
        <v>14732</v>
      </c>
      <c r="O406">
        <v>381880000</v>
      </c>
      <c r="P406">
        <v>200</v>
      </c>
      <c r="Q406">
        <v>253</v>
      </c>
      <c r="R406" t="s">
        <v>13157</v>
      </c>
      <c r="S406" t="s">
        <v>13158</v>
      </c>
      <c r="T406" t="s">
        <v>13159</v>
      </c>
      <c r="U406" t="s">
        <v>13203</v>
      </c>
      <c r="V406" t="s">
        <v>14729</v>
      </c>
      <c r="W406" s="3">
        <v>76.376000000000005</v>
      </c>
      <c r="X406" s="4">
        <v>4845867</v>
      </c>
      <c r="Y406" s="4" t="s">
        <v>27</v>
      </c>
      <c r="Z406" s="4" t="s">
        <v>19436</v>
      </c>
      <c r="AA406" s="4">
        <v>2</v>
      </c>
      <c r="AB406" s="4">
        <v>78</v>
      </c>
      <c r="AC406" s="4" t="s">
        <v>18936</v>
      </c>
      <c r="AD406" s="4" t="s">
        <v>19343</v>
      </c>
      <c r="AE406" t="s">
        <v>19343</v>
      </c>
      <c r="AF406" s="8" t="s">
        <v>47</v>
      </c>
      <c r="AG406" s="8" t="s">
        <v>19343</v>
      </c>
    </row>
    <row r="407" spans="1:33" x14ac:dyDescent="0.25">
      <c r="A407">
        <v>1071</v>
      </c>
      <c r="B407" t="s">
        <v>14733</v>
      </c>
      <c r="D407" s="5" t="s">
        <v>14734</v>
      </c>
      <c r="E407" t="s">
        <v>13421</v>
      </c>
      <c r="F407" t="s">
        <v>369</v>
      </c>
      <c r="G407" t="s">
        <v>13171</v>
      </c>
      <c r="H407" t="s">
        <v>14735</v>
      </c>
      <c r="J407" t="s">
        <v>13359</v>
      </c>
      <c r="L407" t="s">
        <v>14736</v>
      </c>
      <c r="M407" t="s">
        <v>14733</v>
      </c>
      <c r="N407" t="s">
        <v>14737</v>
      </c>
      <c r="O407">
        <v>463296600</v>
      </c>
      <c r="P407">
        <v>600</v>
      </c>
      <c r="Q407">
        <v>247</v>
      </c>
      <c r="R407" t="s">
        <v>13157</v>
      </c>
      <c r="S407" t="s">
        <v>13158</v>
      </c>
      <c r="T407" t="s">
        <v>13159</v>
      </c>
      <c r="U407" t="s">
        <v>13166</v>
      </c>
      <c r="V407" t="s">
        <v>14733</v>
      </c>
      <c r="W407" s="3">
        <v>92.659319999999994</v>
      </c>
      <c r="X407" s="4">
        <v>4846999</v>
      </c>
      <c r="Y407" s="4" t="s">
        <v>27</v>
      </c>
      <c r="Z407" s="4" t="s">
        <v>19436</v>
      </c>
      <c r="AA407" s="4">
        <v>2</v>
      </c>
      <c r="AB407" s="4">
        <v>78</v>
      </c>
      <c r="AC407" s="4" t="s">
        <v>18936</v>
      </c>
      <c r="AD407" s="4" t="s">
        <v>19343</v>
      </c>
      <c r="AE407" t="s">
        <v>19343</v>
      </c>
      <c r="AF407" s="8" t="s">
        <v>47</v>
      </c>
      <c r="AG407" s="8" t="s">
        <v>19343</v>
      </c>
    </row>
    <row r="408" spans="1:33" x14ac:dyDescent="0.25">
      <c r="A408">
        <v>59</v>
      </c>
      <c r="B408" t="s">
        <v>14738</v>
      </c>
      <c r="M408" t="s">
        <v>14738</v>
      </c>
      <c r="N408" t="s">
        <v>14739</v>
      </c>
      <c r="O408">
        <v>1233456184</v>
      </c>
      <c r="P408">
        <v>302</v>
      </c>
      <c r="Q408">
        <v>489</v>
      </c>
      <c r="R408" t="s">
        <v>13157</v>
      </c>
      <c r="S408" t="s">
        <v>13158</v>
      </c>
      <c r="T408" t="s">
        <v>13159</v>
      </c>
      <c r="U408" t="s">
        <v>13166</v>
      </c>
      <c r="V408" t="s">
        <v>14738</v>
      </c>
      <c r="W408" s="3">
        <v>246.69123680000001</v>
      </c>
      <c r="X408" s="4">
        <v>4847121</v>
      </c>
      <c r="Y408" s="4" t="s">
        <v>27</v>
      </c>
      <c r="Z408" s="4" t="s">
        <v>19436</v>
      </c>
      <c r="AA408" s="4">
        <v>3</v>
      </c>
      <c r="AB408" s="4">
        <v>171</v>
      </c>
      <c r="AC408" s="4" t="s">
        <v>19000</v>
      </c>
      <c r="AD408" s="4" t="s">
        <v>19343</v>
      </c>
      <c r="AE408" t="s">
        <v>19343</v>
      </c>
      <c r="AF408" s="8" t="s">
        <v>19375</v>
      </c>
      <c r="AG408" s="8" t="s">
        <v>19343</v>
      </c>
    </row>
    <row r="409" spans="1:33" x14ac:dyDescent="0.25">
      <c r="A409">
        <v>1714</v>
      </c>
      <c r="B409" t="s">
        <v>14740</v>
      </c>
      <c r="C409">
        <v>171</v>
      </c>
      <c r="D409">
        <v>2013</v>
      </c>
      <c r="E409" t="s">
        <v>13178</v>
      </c>
      <c r="F409" t="s">
        <v>2475</v>
      </c>
      <c r="G409" t="s">
        <v>13171</v>
      </c>
      <c r="H409" t="s">
        <v>13179</v>
      </c>
      <c r="J409" t="s">
        <v>13180</v>
      </c>
      <c r="L409" t="s">
        <v>14741</v>
      </c>
      <c r="M409" t="s">
        <v>14740</v>
      </c>
      <c r="N409" t="s">
        <v>14742</v>
      </c>
      <c r="O409">
        <v>152090267</v>
      </c>
      <c r="P409">
        <v>437</v>
      </c>
      <c r="Q409">
        <v>82</v>
      </c>
      <c r="R409" t="s">
        <v>13157</v>
      </c>
      <c r="S409" t="s">
        <v>13158</v>
      </c>
      <c r="T409" t="s">
        <v>13159</v>
      </c>
      <c r="U409" t="s">
        <v>13166</v>
      </c>
      <c r="V409" t="s">
        <v>14740</v>
      </c>
      <c r="W409" s="3">
        <v>30.418053400000002</v>
      </c>
      <c r="X409" s="4">
        <v>4847534</v>
      </c>
      <c r="Y409" s="4" t="s">
        <v>27</v>
      </c>
      <c r="Z409" s="4" t="s">
        <v>19436</v>
      </c>
      <c r="AA409" s="4">
        <v>3</v>
      </c>
      <c r="AB409" s="4">
        <v>171</v>
      </c>
      <c r="AC409" s="4" t="s">
        <v>18932</v>
      </c>
      <c r="AD409" s="4" t="s">
        <v>19343</v>
      </c>
      <c r="AE409" t="s">
        <v>19343</v>
      </c>
      <c r="AF409" s="8" t="s">
        <v>19366</v>
      </c>
      <c r="AG409" s="8" t="s">
        <v>19343</v>
      </c>
    </row>
    <row r="410" spans="1:33" x14ac:dyDescent="0.25">
      <c r="A410">
        <v>1347</v>
      </c>
      <c r="B410" t="s">
        <v>14743</v>
      </c>
      <c r="D410">
        <v>2012</v>
      </c>
      <c r="E410" t="s">
        <v>13178</v>
      </c>
      <c r="F410" t="s">
        <v>322</v>
      </c>
      <c r="G410" t="s">
        <v>13171</v>
      </c>
      <c r="H410" t="s">
        <v>4565</v>
      </c>
      <c r="J410" t="s">
        <v>13261</v>
      </c>
      <c r="L410" t="s">
        <v>14744</v>
      </c>
      <c r="M410" t="s">
        <v>14743</v>
      </c>
      <c r="N410" t="s">
        <v>14745</v>
      </c>
      <c r="O410">
        <v>523095000</v>
      </c>
      <c r="P410">
        <v>250</v>
      </c>
      <c r="Q410">
        <v>298</v>
      </c>
      <c r="R410" t="s">
        <v>13157</v>
      </c>
      <c r="S410" t="s">
        <v>13158</v>
      </c>
      <c r="T410" t="s">
        <v>13159</v>
      </c>
      <c r="U410" t="s">
        <v>13183</v>
      </c>
      <c r="V410" t="s">
        <v>14743</v>
      </c>
      <c r="W410" s="3">
        <v>104.619</v>
      </c>
      <c r="X410" s="4">
        <v>4847784</v>
      </c>
      <c r="Y410" s="4" t="s">
        <v>27</v>
      </c>
      <c r="Z410" s="4" t="s">
        <v>19436</v>
      </c>
      <c r="AA410" s="4">
        <v>1</v>
      </c>
      <c r="AB410" s="4">
        <v>458</v>
      </c>
      <c r="AC410" s="4" t="s">
        <v>19031</v>
      </c>
      <c r="AD410" s="4" t="s">
        <v>19343</v>
      </c>
      <c r="AE410" t="s">
        <v>19343</v>
      </c>
      <c r="AF410" s="8" t="s">
        <v>19372</v>
      </c>
      <c r="AG410" s="8" t="s">
        <v>19344</v>
      </c>
    </row>
    <row r="411" spans="1:33" x14ac:dyDescent="0.25">
      <c r="A411">
        <v>1666</v>
      </c>
      <c r="B411" t="s">
        <v>14746</v>
      </c>
      <c r="C411" t="s">
        <v>248</v>
      </c>
      <c r="D411" s="5" t="s">
        <v>13721</v>
      </c>
      <c r="E411" t="s">
        <v>13221</v>
      </c>
      <c r="F411" t="s">
        <v>369</v>
      </c>
      <c r="G411" t="s">
        <v>13171</v>
      </c>
      <c r="H411" t="s">
        <v>248</v>
      </c>
      <c r="I411" t="s">
        <v>248</v>
      </c>
      <c r="J411" t="s">
        <v>13222</v>
      </c>
      <c r="K411" t="s">
        <v>248</v>
      </c>
      <c r="L411" t="s">
        <v>14747</v>
      </c>
      <c r="M411" t="s">
        <v>14746</v>
      </c>
      <c r="N411" t="s">
        <v>14748</v>
      </c>
      <c r="O411">
        <v>298951822</v>
      </c>
      <c r="P411">
        <v>598</v>
      </c>
      <c r="Q411">
        <v>169</v>
      </c>
      <c r="R411" t="s">
        <v>13157</v>
      </c>
      <c r="S411" t="s">
        <v>13158</v>
      </c>
      <c r="T411" t="s">
        <v>13159</v>
      </c>
      <c r="U411" t="s">
        <v>13166</v>
      </c>
      <c r="V411" t="s">
        <v>14746</v>
      </c>
      <c r="W411" s="3">
        <v>59.790364400000001</v>
      </c>
      <c r="X411" s="4">
        <v>4848370</v>
      </c>
      <c r="Y411" s="4" t="s">
        <v>27</v>
      </c>
      <c r="Z411" s="4" t="s">
        <v>19436</v>
      </c>
      <c r="AA411" s="4">
        <v>2</v>
      </c>
      <c r="AB411" s="4">
        <v>286</v>
      </c>
      <c r="AC411" s="4" t="s">
        <v>19235</v>
      </c>
      <c r="AD411" s="4" t="s">
        <v>19343</v>
      </c>
      <c r="AE411" t="s">
        <v>19343</v>
      </c>
      <c r="AF411" s="8" t="s">
        <v>47</v>
      </c>
      <c r="AG411" s="8" t="s">
        <v>19343</v>
      </c>
    </row>
    <row r="412" spans="1:33" x14ac:dyDescent="0.25">
      <c r="A412">
        <v>72</v>
      </c>
      <c r="B412" t="s">
        <v>14749</v>
      </c>
      <c r="E412" t="s">
        <v>13215</v>
      </c>
      <c r="L412" t="s">
        <v>14750</v>
      </c>
      <c r="M412" t="s">
        <v>14749</v>
      </c>
      <c r="N412" t="s">
        <v>14751</v>
      </c>
      <c r="O412">
        <v>268918505</v>
      </c>
      <c r="P412">
        <v>276</v>
      </c>
      <c r="Q412">
        <v>150</v>
      </c>
      <c r="R412" t="s">
        <v>13157</v>
      </c>
      <c r="S412" t="s">
        <v>13158</v>
      </c>
      <c r="T412" t="s">
        <v>13159</v>
      </c>
      <c r="U412" t="s">
        <v>13166</v>
      </c>
      <c r="V412" t="s">
        <v>14749</v>
      </c>
      <c r="W412" s="3">
        <v>53.783701000000001</v>
      </c>
      <c r="X412" s="4">
        <v>4849340</v>
      </c>
      <c r="Y412" s="4" t="s">
        <v>27</v>
      </c>
      <c r="Z412" s="4" t="s">
        <v>19436</v>
      </c>
      <c r="AA412" s="4">
        <v>2</v>
      </c>
      <c r="AB412" s="4">
        <v>104</v>
      </c>
      <c r="AC412" s="4" t="s">
        <v>18941</v>
      </c>
      <c r="AD412" s="4" t="s">
        <v>19343</v>
      </c>
      <c r="AE412" t="s">
        <v>19343</v>
      </c>
      <c r="AF412" s="8" t="s">
        <v>47</v>
      </c>
      <c r="AG412" s="8" t="s">
        <v>19343</v>
      </c>
    </row>
    <row r="413" spans="1:33" x14ac:dyDescent="0.25">
      <c r="A413">
        <v>1470</v>
      </c>
      <c r="B413" t="s">
        <v>14752</v>
      </c>
      <c r="C413" t="s">
        <v>14753</v>
      </c>
      <c r="D413">
        <v>2013</v>
      </c>
      <c r="E413" t="s">
        <v>13287</v>
      </c>
      <c r="F413" t="s">
        <v>3689</v>
      </c>
      <c r="G413" t="s">
        <v>13171</v>
      </c>
      <c r="H413" t="s">
        <v>13288</v>
      </c>
      <c r="J413" t="s">
        <v>13289</v>
      </c>
      <c r="L413" t="s">
        <v>14754</v>
      </c>
      <c r="M413" t="s">
        <v>14752</v>
      </c>
      <c r="N413" t="s">
        <v>14755</v>
      </c>
      <c r="O413">
        <v>135141099</v>
      </c>
      <c r="P413">
        <v>484</v>
      </c>
      <c r="Q413">
        <v>72</v>
      </c>
      <c r="R413" t="s">
        <v>13157</v>
      </c>
      <c r="S413" t="s">
        <v>13158</v>
      </c>
      <c r="T413" t="s">
        <v>13159</v>
      </c>
      <c r="U413" t="s">
        <v>13166</v>
      </c>
      <c r="V413" t="s">
        <v>14752</v>
      </c>
      <c r="W413" s="3">
        <v>27.028219799999999</v>
      </c>
      <c r="X413" s="4">
        <v>4849580</v>
      </c>
      <c r="Y413" s="4" t="s">
        <v>27</v>
      </c>
      <c r="Z413" s="4" t="s">
        <v>19420</v>
      </c>
      <c r="AA413" s="4" t="e">
        <v>#N/A</v>
      </c>
      <c r="AB413" s="4" t="s">
        <v>47</v>
      </c>
      <c r="AC413" s="4" t="s">
        <v>18930</v>
      </c>
      <c r="AD413" s="4" t="s">
        <v>19343</v>
      </c>
      <c r="AE413" t="s">
        <v>19343</v>
      </c>
      <c r="AF413" s="8" t="s">
        <v>47</v>
      </c>
      <c r="AG413" s="8" t="s">
        <v>19344</v>
      </c>
    </row>
    <row r="414" spans="1:33" x14ac:dyDescent="0.25">
      <c r="A414">
        <v>1657</v>
      </c>
      <c r="B414" t="s">
        <v>14756</v>
      </c>
      <c r="C414" t="s">
        <v>248</v>
      </c>
      <c r="D414" s="5" t="s">
        <v>14757</v>
      </c>
      <c r="E414" t="s">
        <v>13221</v>
      </c>
      <c r="F414" t="s">
        <v>369</v>
      </c>
      <c r="G414" t="s">
        <v>13171</v>
      </c>
      <c r="H414" t="s">
        <v>248</v>
      </c>
      <c r="I414" t="s">
        <v>248</v>
      </c>
      <c r="J414" t="s">
        <v>13222</v>
      </c>
      <c r="K414" t="s">
        <v>248</v>
      </c>
      <c r="L414" t="s">
        <v>14758</v>
      </c>
      <c r="M414" t="s">
        <v>14756</v>
      </c>
      <c r="N414" t="s">
        <v>14759</v>
      </c>
      <c r="O414">
        <v>272064057</v>
      </c>
      <c r="P414">
        <v>597</v>
      </c>
      <c r="Q414">
        <v>152</v>
      </c>
      <c r="R414" t="s">
        <v>13157</v>
      </c>
      <c r="S414" t="s">
        <v>13158</v>
      </c>
      <c r="T414" t="s">
        <v>13159</v>
      </c>
      <c r="U414" t="s">
        <v>13166</v>
      </c>
      <c r="V414" t="s">
        <v>14756</v>
      </c>
      <c r="W414" s="3">
        <v>54.412811400000002</v>
      </c>
      <c r="X414" s="4">
        <v>4850943</v>
      </c>
      <c r="Y414" s="4" t="s">
        <v>27</v>
      </c>
      <c r="Z414" s="4" t="s">
        <v>19436</v>
      </c>
      <c r="AA414" s="4">
        <v>3</v>
      </c>
      <c r="AB414" s="4">
        <v>171</v>
      </c>
      <c r="AC414" s="4" t="s">
        <v>18949</v>
      </c>
      <c r="AD414" s="4" t="s">
        <v>19343</v>
      </c>
      <c r="AE414" t="s">
        <v>19343</v>
      </c>
      <c r="AF414" s="8" t="s">
        <v>19372</v>
      </c>
      <c r="AG414" s="8" t="s">
        <v>19343</v>
      </c>
    </row>
    <row r="415" spans="1:33" x14ac:dyDescent="0.25">
      <c r="A415">
        <v>1008</v>
      </c>
      <c r="B415" t="s">
        <v>14760</v>
      </c>
      <c r="C415">
        <v>48230</v>
      </c>
      <c r="D415" t="s">
        <v>13367</v>
      </c>
      <c r="E415" t="s">
        <v>14761</v>
      </c>
      <c r="F415" t="s">
        <v>13170</v>
      </c>
      <c r="G415" t="s">
        <v>13171</v>
      </c>
      <c r="H415" t="s">
        <v>13172</v>
      </c>
      <c r="J415" t="s">
        <v>13173</v>
      </c>
      <c r="K415" t="s">
        <v>13174</v>
      </c>
      <c r="L415" t="s">
        <v>14762</v>
      </c>
      <c r="M415" t="s">
        <v>14760</v>
      </c>
      <c r="N415" t="s">
        <v>14763</v>
      </c>
      <c r="O415">
        <v>189090413</v>
      </c>
      <c r="P415">
        <v>190</v>
      </c>
      <c r="Q415">
        <v>77</v>
      </c>
      <c r="R415" t="s">
        <v>13157</v>
      </c>
      <c r="S415" t="s">
        <v>13158</v>
      </c>
      <c r="T415" t="s">
        <v>13159</v>
      </c>
      <c r="U415" t="s">
        <v>13183</v>
      </c>
      <c r="V415" t="s">
        <v>14760</v>
      </c>
      <c r="W415" s="3">
        <v>37.818082599999997</v>
      </c>
      <c r="X415" s="4">
        <v>4851253</v>
      </c>
      <c r="Y415" s="4" t="s">
        <v>27</v>
      </c>
      <c r="Z415" s="4" t="s">
        <v>19411</v>
      </c>
      <c r="AA415" s="4" t="e">
        <v>#N/A</v>
      </c>
      <c r="AB415" s="4" t="s">
        <v>47</v>
      </c>
      <c r="AC415" s="4" t="s">
        <v>18983</v>
      </c>
      <c r="AD415" s="4" t="s">
        <v>19343</v>
      </c>
      <c r="AE415" t="s">
        <v>19343</v>
      </c>
      <c r="AF415" s="8" t="s">
        <v>47</v>
      </c>
      <c r="AG415" s="8" t="s">
        <v>19344</v>
      </c>
    </row>
    <row r="416" spans="1:33" x14ac:dyDescent="0.25">
      <c r="A416">
        <v>1628</v>
      </c>
      <c r="B416" t="s">
        <v>14764</v>
      </c>
      <c r="C416" t="s">
        <v>248</v>
      </c>
      <c r="D416" t="s">
        <v>14624</v>
      </c>
      <c r="E416" t="s">
        <v>13221</v>
      </c>
      <c r="F416" t="s">
        <v>322</v>
      </c>
      <c r="G416" t="s">
        <v>13171</v>
      </c>
      <c r="H416" t="s">
        <v>248</v>
      </c>
      <c r="I416" t="s">
        <v>248</v>
      </c>
      <c r="J416" t="s">
        <v>13222</v>
      </c>
      <c r="K416" t="s">
        <v>248</v>
      </c>
      <c r="L416" t="s">
        <v>14765</v>
      </c>
      <c r="M416" t="s">
        <v>14764</v>
      </c>
      <c r="N416" t="s">
        <v>14766</v>
      </c>
      <c r="O416">
        <v>3232000000</v>
      </c>
      <c r="P416">
        <v>202</v>
      </c>
      <c r="Q416">
        <v>1557</v>
      </c>
      <c r="R416" t="s">
        <v>13157</v>
      </c>
      <c r="S416" t="s">
        <v>13158</v>
      </c>
      <c r="T416" t="s">
        <v>13159</v>
      </c>
      <c r="U416" t="s">
        <v>13166</v>
      </c>
      <c r="V416" t="s">
        <v>14764</v>
      </c>
      <c r="W416" s="3">
        <v>646.4</v>
      </c>
      <c r="X416" s="4">
        <v>4851266</v>
      </c>
      <c r="Y416" s="4" t="s">
        <v>27</v>
      </c>
      <c r="Z416" s="4" t="s">
        <v>19436</v>
      </c>
      <c r="AA416" s="4">
        <v>4</v>
      </c>
      <c r="AB416" s="4">
        <v>108</v>
      </c>
      <c r="AC416" s="4" t="s">
        <v>18936</v>
      </c>
      <c r="AD416" s="4" t="s">
        <v>19343</v>
      </c>
      <c r="AE416" t="s">
        <v>19343</v>
      </c>
      <c r="AF416" s="8" t="s">
        <v>47</v>
      </c>
      <c r="AG416" s="8" t="s">
        <v>19343</v>
      </c>
    </row>
    <row r="417" spans="1:33" x14ac:dyDescent="0.25">
      <c r="A417">
        <v>1655</v>
      </c>
      <c r="B417" t="s">
        <v>14767</v>
      </c>
      <c r="C417" t="s">
        <v>248</v>
      </c>
      <c r="D417" t="s">
        <v>14768</v>
      </c>
      <c r="E417" t="s">
        <v>13221</v>
      </c>
      <c r="F417" t="s">
        <v>40</v>
      </c>
      <c r="G417" t="s">
        <v>13171</v>
      </c>
      <c r="H417" t="s">
        <v>248</v>
      </c>
      <c r="I417" t="s">
        <v>248</v>
      </c>
      <c r="J417" t="s">
        <v>13222</v>
      </c>
      <c r="K417" t="s">
        <v>248</v>
      </c>
      <c r="L417" t="s">
        <v>14769</v>
      </c>
      <c r="M417" t="s">
        <v>14767</v>
      </c>
      <c r="N417" t="s">
        <v>14770</v>
      </c>
      <c r="O417">
        <v>360843266</v>
      </c>
      <c r="P417">
        <v>599</v>
      </c>
      <c r="Q417">
        <v>203</v>
      </c>
      <c r="R417" t="s">
        <v>13157</v>
      </c>
      <c r="S417" t="s">
        <v>13158</v>
      </c>
      <c r="T417" t="s">
        <v>13159</v>
      </c>
      <c r="U417" t="s">
        <v>13166</v>
      </c>
      <c r="V417" t="s">
        <v>14767</v>
      </c>
      <c r="W417" s="3">
        <v>72.168653199999994</v>
      </c>
      <c r="X417" s="4">
        <v>4851625</v>
      </c>
      <c r="Y417" s="4" t="s">
        <v>27</v>
      </c>
      <c r="Z417" s="4" t="s">
        <v>19436</v>
      </c>
      <c r="AA417" s="4">
        <v>1</v>
      </c>
      <c r="AB417" s="4">
        <v>50</v>
      </c>
      <c r="AC417" s="4" t="s">
        <v>18931</v>
      </c>
      <c r="AD417" s="4" t="s">
        <v>19343</v>
      </c>
      <c r="AE417" t="s">
        <v>19343</v>
      </c>
      <c r="AF417" s="8" t="s">
        <v>47</v>
      </c>
      <c r="AG417" s="8" t="s">
        <v>19344</v>
      </c>
    </row>
    <row r="418" spans="1:33" x14ac:dyDescent="0.25">
      <c r="A418">
        <v>878</v>
      </c>
      <c r="B418" t="s">
        <v>14771</v>
      </c>
      <c r="L418" t="s">
        <v>14772</v>
      </c>
      <c r="M418" t="s">
        <v>14771</v>
      </c>
      <c r="N418" t="s">
        <v>14773</v>
      </c>
      <c r="O418">
        <v>377342356</v>
      </c>
      <c r="P418">
        <v>302</v>
      </c>
      <c r="Q418">
        <v>170</v>
      </c>
      <c r="R418" t="s">
        <v>13157</v>
      </c>
      <c r="S418" t="s">
        <v>13158</v>
      </c>
      <c r="T418" t="s">
        <v>13159</v>
      </c>
      <c r="U418" t="s">
        <v>13242</v>
      </c>
      <c r="V418" t="s">
        <v>14771</v>
      </c>
      <c r="W418" s="3">
        <v>75.468471199999996</v>
      </c>
      <c r="X418" s="4">
        <v>4851972</v>
      </c>
      <c r="Y418" s="4" t="s">
        <v>27</v>
      </c>
      <c r="Z418" s="4" t="s">
        <v>19436</v>
      </c>
      <c r="AA418" s="4">
        <v>3</v>
      </c>
      <c r="AB418" s="4">
        <v>318</v>
      </c>
      <c r="AC418" s="4" t="s">
        <v>18933</v>
      </c>
      <c r="AD418" s="4" t="s">
        <v>19343</v>
      </c>
      <c r="AE418" t="s">
        <v>19343</v>
      </c>
      <c r="AF418" s="8" t="s">
        <v>47</v>
      </c>
      <c r="AG418" s="8" t="s">
        <v>19343</v>
      </c>
    </row>
    <row r="419" spans="1:33" x14ac:dyDescent="0.25">
      <c r="A419">
        <v>626</v>
      </c>
      <c r="B419" t="s">
        <v>14774</v>
      </c>
      <c r="D419" t="s">
        <v>13216</v>
      </c>
      <c r="E419" t="s">
        <v>13445</v>
      </c>
      <c r="G419" t="s">
        <v>13171</v>
      </c>
      <c r="L419" t="s">
        <v>14775</v>
      </c>
      <c r="M419" t="s">
        <v>14774</v>
      </c>
      <c r="N419" t="s">
        <v>14776</v>
      </c>
      <c r="O419">
        <v>294218050</v>
      </c>
      <c r="P419">
        <v>202</v>
      </c>
      <c r="Q419">
        <v>190</v>
      </c>
      <c r="R419" t="s">
        <v>13157</v>
      </c>
      <c r="S419" t="s">
        <v>13158</v>
      </c>
      <c r="T419" t="s">
        <v>13159</v>
      </c>
      <c r="U419" t="s">
        <v>13183</v>
      </c>
      <c r="V419" t="s">
        <v>14774</v>
      </c>
      <c r="W419" s="3">
        <v>58.843609999999998</v>
      </c>
      <c r="X419" s="4">
        <v>4853228</v>
      </c>
      <c r="Y419" s="4" t="s">
        <v>27</v>
      </c>
      <c r="Z419" s="4" t="s">
        <v>19436</v>
      </c>
      <c r="AA419" s="4">
        <v>2</v>
      </c>
      <c r="AB419" s="4">
        <v>102</v>
      </c>
      <c r="AC419" s="4" t="s">
        <v>18964</v>
      </c>
      <c r="AD419" s="4" t="s">
        <v>19344</v>
      </c>
      <c r="AE419" t="s">
        <v>19343</v>
      </c>
      <c r="AF419" s="8" t="s">
        <v>47</v>
      </c>
      <c r="AG419" s="8" t="s">
        <v>19343</v>
      </c>
    </row>
    <row r="420" spans="1:33" x14ac:dyDescent="0.25">
      <c r="A420">
        <v>273</v>
      </c>
      <c r="B420" t="s">
        <v>14777</v>
      </c>
      <c r="C420" t="s">
        <v>14778</v>
      </c>
      <c r="D420" t="s">
        <v>13214</v>
      </c>
      <c r="E420" t="s">
        <v>13215</v>
      </c>
      <c r="F420" t="s">
        <v>13216</v>
      </c>
      <c r="G420" t="s">
        <v>13171</v>
      </c>
      <c r="K420" t="s">
        <v>13216</v>
      </c>
      <c r="L420" t="s">
        <v>14779</v>
      </c>
      <c r="M420" t="s">
        <v>14777</v>
      </c>
      <c r="N420" t="s">
        <v>14780</v>
      </c>
      <c r="O420">
        <v>528725600</v>
      </c>
      <c r="P420">
        <v>200</v>
      </c>
      <c r="Q420">
        <v>361</v>
      </c>
      <c r="R420" t="s">
        <v>13157</v>
      </c>
      <c r="S420" t="s">
        <v>13158</v>
      </c>
      <c r="T420" t="s">
        <v>13159</v>
      </c>
      <c r="U420" t="s">
        <v>13203</v>
      </c>
      <c r="V420" t="s">
        <v>14777</v>
      </c>
      <c r="W420" s="3">
        <v>105.74512</v>
      </c>
      <c r="X420" s="4">
        <v>4853237</v>
      </c>
      <c r="Y420" s="4" t="s">
        <v>27</v>
      </c>
      <c r="Z420" s="4" t="s">
        <v>19436</v>
      </c>
      <c r="AA420" s="4">
        <v>2</v>
      </c>
      <c r="AB420" s="4">
        <v>145</v>
      </c>
      <c r="AC420" s="4" t="s">
        <v>18976</v>
      </c>
      <c r="AD420" s="4" t="s">
        <v>19343</v>
      </c>
      <c r="AE420" t="s">
        <v>19343</v>
      </c>
      <c r="AF420" s="8" t="s">
        <v>47</v>
      </c>
      <c r="AG420" s="8" t="s">
        <v>19343</v>
      </c>
    </row>
    <row r="421" spans="1:33" x14ac:dyDescent="0.25">
      <c r="A421">
        <v>1550</v>
      </c>
      <c r="B421" t="s">
        <v>14781</v>
      </c>
      <c r="C421" t="s">
        <v>14782</v>
      </c>
      <c r="D421">
        <v>2013</v>
      </c>
      <c r="E421" t="s">
        <v>14783</v>
      </c>
      <c r="F421" t="s">
        <v>2475</v>
      </c>
      <c r="G421" t="s">
        <v>13171</v>
      </c>
      <c r="H421" t="s">
        <v>13179</v>
      </c>
      <c r="J421" t="s">
        <v>13633</v>
      </c>
      <c r="L421" t="s">
        <v>14784</v>
      </c>
      <c r="M421" t="s">
        <v>14781</v>
      </c>
      <c r="N421" t="s">
        <v>14785</v>
      </c>
      <c r="O421">
        <v>1377073557</v>
      </c>
      <c r="P421">
        <v>273</v>
      </c>
      <c r="Q421">
        <v>609</v>
      </c>
      <c r="R421" t="s">
        <v>13157</v>
      </c>
      <c r="S421" t="s">
        <v>13158</v>
      </c>
      <c r="T421" t="s">
        <v>13159</v>
      </c>
      <c r="U421" t="s">
        <v>13160</v>
      </c>
      <c r="V421" t="s">
        <v>14781</v>
      </c>
      <c r="W421" s="3">
        <v>275.41471139999999</v>
      </c>
      <c r="X421" s="4">
        <v>4853867</v>
      </c>
      <c r="Y421" s="4" t="s">
        <v>27</v>
      </c>
      <c r="Z421" s="4" t="s">
        <v>19436</v>
      </c>
      <c r="AA421" s="4">
        <v>2</v>
      </c>
      <c r="AB421" s="4">
        <v>78</v>
      </c>
      <c r="AC421" s="4" t="s">
        <v>18933</v>
      </c>
      <c r="AD421" s="4" t="s">
        <v>19343</v>
      </c>
      <c r="AE421" t="s">
        <v>19343</v>
      </c>
      <c r="AF421" s="8" t="s">
        <v>47</v>
      </c>
      <c r="AG421" s="8" t="s">
        <v>19343</v>
      </c>
    </row>
    <row r="422" spans="1:33" x14ac:dyDescent="0.25">
      <c r="A422">
        <v>1340</v>
      </c>
      <c r="B422" t="s">
        <v>14786</v>
      </c>
      <c r="D422">
        <v>2016</v>
      </c>
      <c r="E422" t="s">
        <v>13358</v>
      </c>
      <c r="F422" t="s">
        <v>2475</v>
      </c>
      <c r="G422" t="s">
        <v>13171</v>
      </c>
      <c r="H422" t="s">
        <v>1097</v>
      </c>
      <c r="I422">
        <v>41</v>
      </c>
      <c r="J422" t="s">
        <v>13359</v>
      </c>
      <c r="L422" t="s">
        <v>14787</v>
      </c>
      <c r="M422" t="s">
        <v>14786</v>
      </c>
      <c r="N422" t="s">
        <v>14788</v>
      </c>
      <c r="O422">
        <v>441672931</v>
      </c>
      <c r="P422">
        <v>478</v>
      </c>
      <c r="Q422">
        <v>265</v>
      </c>
      <c r="R422" t="s">
        <v>13157</v>
      </c>
      <c r="S422" t="s">
        <v>13158</v>
      </c>
      <c r="T422" t="s">
        <v>13159</v>
      </c>
      <c r="U422" t="s">
        <v>13166</v>
      </c>
      <c r="V422" t="s">
        <v>14786</v>
      </c>
      <c r="W422" s="3">
        <v>88.334586200000004</v>
      </c>
      <c r="X422" s="4">
        <v>4853966</v>
      </c>
      <c r="Y422" s="4" t="s">
        <v>27</v>
      </c>
      <c r="Z422" s="4" t="s">
        <v>19436</v>
      </c>
      <c r="AA422" s="4">
        <v>1</v>
      </c>
      <c r="AB422" s="4">
        <v>113</v>
      </c>
      <c r="AC422" s="4" t="s">
        <v>18933</v>
      </c>
      <c r="AD422" s="4" t="s">
        <v>19343</v>
      </c>
      <c r="AE422" t="s">
        <v>19343</v>
      </c>
      <c r="AF422" s="8" t="s">
        <v>47</v>
      </c>
      <c r="AG422" s="8" t="s">
        <v>19344</v>
      </c>
    </row>
    <row r="423" spans="1:33" x14ac:dyDescent="0.25">
      <c r="A423">
        <v>130</v>
      </c>
      <c r="B423" t="s">
        <v>14789</v>
      </c>
      <c r="L423" t="s">
        <v>14790</v>
      </c>
      <c r="M423" t="s">
        <v>14789</v>
      </c>
      <c r="N423" t="s">
        <v>14791</v>
      </c>
      <c r="O423">
        <v>293637016</v>
      </c>
      <c r="P423">
        <v>302</v>
      </c>
      <c r="Q423">
        <v>127</v>
      </c>
      <c r="R423" t="s">
        <v>13157</v>
      </c>
      <c r="S423" t="s">
        <v>13158</v>
      </c>
      <c r="T423" t="s">
        <v>13159</v>
      </c>
      <c r="U423" t="s">
        <v>13242</v>
      </c>
      <c r="V423" t="s">
        <v>14789</v>
      </c>
      <c r="W423" s="3">
        <v>58.727403199999998</v>
      </c>
      <c r="X423" s="4">
        <v>4854209</v>
      </c>
      <c r="Y423" s="4" t="s">
        <v>27</v>
      </c>
      <c r="Z423" s="4" t="s">
        <v>19436</v>
      </c>
      <c r="AA423" s="4">
        <v>1</v>
      </c>
      <c r="AB423" s="4">
        <v>139</v>
      </c>
      <c r="AC423" s="4" t="s">
        <v>18933</v>
      </c>
      <c r="AD423" s="4" t="s">
        <v>19343</v>
      </c>
      <c r="AE423" t="s">
        <v>19343</v>
      </c>
      <c r="AF423" s="8" t="s">
        <v>47</v>
      </c>
      <c r="AG423" s="8" t="s">
        <v>19344</v>
      </c>
    </row>
    <row r="424" spans="1:33" x14ac:dyDescent="0.25">
      <c r="A424">
        <v>1498</v>
      </c>
      <c r="B424" t="s">
        <v>14792</v>
      </c>
      <c r="D424" s="5" t="s">
        <v>14793</v>
      </c>
      <c r="E424" t="s">
        <v>13392</v>
      </c>
      <c r="F424" t="s">
        <v>369</v>
      </c>
      <c r="G424" t="s">
        <v>13171</v>
      </c>
      <c r="H424" t="s">
        <v>40</v>
      </c>
      <c r="J424" t="s">
        <v>10272</v>
      </c>
      <c r="L424" t="s">
        <v>14794</v>
      </c>
      <c r="M424" t="s">
        <v>14792</v>
      </c>
      <c r="N424" t="s">
        <v>14795</v>
      </c>
      <c r="O424">
        <v>611427217</v>
      </c>
      <c r="P424">
        <v>462</v>
      </c>
      <c r="Q424">
        <v>369</v>
      </c>
      <c r="R424" t="s">
        <v>13157</v>
      </c>
      <c r="S424" t="s">
        <v>13158</v>
      </c>
      <c r="T424" t="s">
        <v>13159</v>
      </c>
      <c r="U424" t="s">
        <v>13166</v>
      </c>
      <c r="V424" t="s">
        <v>14792</v>
      </c>
      <c r="W424" s="3">
        <v>122.28544340000001</v>
      </c>
      <c r="X424" s="4">
        <v>4854742</v>
      </c>
      <c r="Y424" s="4" t="s">
        <v>27</v>
      </c>
      <c r="Z424" s="4" t="s">
        <v>19436</v>
      </c>
      <c r="AA424" s="4">
        <v>1</v>
      </c>
      <c r="AB424" s="4">
        <v>45</v>
      </c>
      <c r="AC424" s="4" t="s">
        <v>18990</v>
      </c>
      <c r="AD424" s="4" t="s">
        <v>19343</v>
      </c>
      <c r="AE424" t="s">
        <v>19343</v>
      </c>
      <c r="AF424" s="8" t="s">
        <v>47</v>
      </c>
      <c r="AG424" s="8" t="s">
        <v>19344</v>
      </c>
    </row>
    <row r="425" spans="1:33" x14ac:dyDescent="0.25">
      <c r="A425">
        <v>364</v>
      </c>
      <c r="B425" t="s">
        <v>14796</v>
      </c>
      <c r="C425" t="s">
        <v>14797</v>
      </c>
      <c r="D425" t="s">
        <v>13214</v>
      </c>
      <c r="E425" t="s">
        <v>13215</v>
      </c>
      <c r="F425" t="s">
        <v>13216</v>
      </c>
      <c r="G425" t="s">
        <v>13171</v>
      </c>
      <c r="K425" t="s">
        <v>13216</v>
      </c>
      <c r="L425" t="s">
        <v>14798</v>
      </c>
      <c r="M425" t="s">
        <v>14796</v>
      </c>
      <c r="N425" t="s">
        <v>14799</v>
      </c>
      <c r="O425">
        <v>642177800</v>
      </c>
      <c r="P425">
        <v>200</v>
      </c>
      <c r="Q425">
        <v>438</v>
      </c>
      <c r="R425" t="s">
        <v>13157</v>
      </c>
      <c r="S425" t="s">
        <v>13158</v>
      </c>
      <c r="T425" t="s">
        <v>13159</v>
      </c>
      <c r="U425" t="s">
        <v>13203</v>
      </c>
      <c r="V425" t="s">
        <v>14796</v>
      </c>
      <c r="W425" s="3">
        <v>128.43556000000001</v>
      </c>
      <c r="X425" s="4">
        <v>4855291</v>
      </c>
      <c r="Y425" s="4" t="s">
        <v>27</v>
      </c>
      <c r="Z425" s="4" t="s">
        <v>19436</v>
      </c>
      <c r="AA425" s="4">
        <v>2</v>
      </c>
      <c r="AB425" s="4">
        <v>135</v>
      </c>
      <c r="AC425" s="4" t="s">
        <v>40</v>
      </c>
      <c r="AD425" s="4" t="s">
        <v>19343</v>
      </c>
      <c r="AE425" t="s">
        <v>19343</v>
      </c>
      <c r="AF425" s="8" t="s">
        <v>47</v>
      </c>
      <c r="AG425" s="8" t="s">
        <v>19343</v>
      </c>
    </row>
    <row r="426" spans="1:33" x14ac:dyDescent="0.25">
      <c r="A426">
        <v>834</v>
      </c>
      <c r="B426" t="s">
        <v>14800</v>
      </c>
      <c r="L426" t="s">
        <v>14801</v>
      </c>
      <c r="M426" t="s">
        <v>14800</v>
      </c>
      <c r="N426" t="s">
        <v>14802</v>
      </c>
      <c r="O426">
        <v>339877746</v>
      </c>
      <c r="P426">
        <v>302</v>
      </c>
      <c r="Q426">
        <v>152</v>
      </c>
      <c r="R426" t="s">
        <v>13157</v>
      </c>
      <c r="S426" t="s">
        <v>13158</v>
      </c>
      <c r="T426" t="s">
        <v>13159</v>
      </c>
      <c r="U426" t="s">
        <v>13242</v>
      </c>
      <c r="V426" t="s">
        <v>14800</v>
      </c>
      <c r="W426" s="3">
        <v>67.975549200000003</v>
      </c>
      <c r="X426" s="4">
        <v>4855510</v>
      </c>
      <c r="Y426" s="4" t="s">
        <v>27</v>
      </c>
      <c r="Z426" s="4" t="s">
        <v>19436</v>
      </c>
      <c r="AA426" s="4">
        <v>3</v>
      </c>
      <c r="AB426" s="4">
        <v>318</v>
      </c>
      <c r="AC426" s="4" t="s">
        <v>18933</v>
      </c>
      <c r="AD426" s="4" t="s">
        <v>19343</v>
      </c>
      <c r="AE426" t="s">
        <v>19343</v>
      </c>
      <c r="AF426" s="8" t="s">
        <v>47</v>
      </c>
      <c r="AG426" s="8" t="s">
        <v>19343</v>
      </c>
    </row>
    <row r="427" spans="1:33" x14ac:dyDescent="0.25">
      <c r="A427">
        <v>1710</v>
      </c>
      <c r="B427" t="s">
        <v>14803</v>
      </c>
      <c r="C427">
        <v>171</v>
      </c>
      <c r="D427">
        <v>2011</v>
      </c>
      <c r="E427" t="s">
        <v>13178</v>
      </c>
      <c r="F427" t="s">
        <v>14804</v>
      </c>
      <c r="G427" t="s">
        <v>13171</v>
      </c>
      <c r="H427" t="s">
        <v>13179</v>
      </c>
      <c r="J427" t="s">
        <v>13180</v>
      </c>
      <c r="L427" t="s">
        <v>14805</v>
      </c>
      <c r="M427" t="s">
        <v>14803</v>
      </c>
      <c r="N427" t="s">
        <v>14806</v>
      </c>
      <c r="O427">
        <v>186565365</v>
      </c>
      <c r="P427">
        <v>485</v>
      </c>
      <c r="Q427">
        <v>123</v>
      </c>
      <c r="R427" t="s">
        <v>13157</v>
      </c>
      <c r="S427" t="s">
        <v>13158</v>
      </c>
      <c r="T427" t="s">
        <v>13159</v>
      </c>
      <c r="U427" t="s">
        <v>13166</v>
      </c>
      <c r="V427" t="s">
        <v>14803</v>
      </c>
      <c r="W427" s="3">
        <v>37.313073000000003</v>
      </c>
      <c r="X427" s="4">
        <v>4857134</v>
      </c>
      <c r="Y427" s="4" t="s">
        <v>27</v>
      </c>
      <c r="Z427" s="4" t="s">
        <v>19436</v>
      </c>
      <c r="AA427" s="4">
        <v>3</v>
      </c>
      <c r="AB427" s="4">
        <v>171</v>
      </c>
      <c r="AC427" s="4" t="s">
        <v>18977</v>
      </c>
      <c r="AD427" s="4" t="s">
        <v>19343</v>
      </c>
      <c r="AE427" t="s">
        <v>19343</v>
      </c>
      <c r="AF427" s="8" t="s">
        <v>19366</v>
      </c>
      <c r="AG427" s="8" t="s">
        <v>19343</v>
      </c>
    </row>
    <row r="428" spans="1:33" x14ac:dyDescent="0.25">
      <c r="A428">
        <v>1538</v>
      </c>
      <c r="B428" t="s">
        <v>14807</v>
      </c>
      <c r="C428" t="s">
        <v>14808</v>
      </c>
      <c r="D428">
        <v>2012</v>
      </c>
      <c r="E428" t="s">
        <v>13392</v>
      </c>
      <c r="F428" t="s">
        <v>2475</v>
      </c>
      <c r="G428" t="s">
        <v>13171</v>
      </c>
      <c r="H428" t="s">
        <v>13179</v>
      </c>
      <c r="J428" t="s">
        <v>13633</v>
      </c>
      <c r="L428" t="s">
        <v>14809</v>
      </c>
      <c r="M428" t="s">
        <v>14807</v>
      </c>
      <c r="N428" t="s">
        <v>14810</v>
      </c>
      <c r="O428">
        <v>616180940</v>
      </c>
      <c r="P428">
        <v>269</v>
      </c>
      <c r="Q428">
        <v>270</v>
      </c>
      <c r="R428" t="s">
        <v>13157</v>
      </c>
      <c r="S428" t="s">
        <v>13158</v>
      </c>
      <c r="T428" t="s">
        <v>13159</v>
      </c>
      <c r="U428" t="s">
        <v>13160</v>
      </c>
      <c r="V428" t="s">
        <v>14807</v>
      </c>
      <c r="W428" s="3">
        <v>123.236188</v>
      </c>
      <c r="X428" s="4">
        <v>4857645</v>
      </c>
      <c r="Y428" s="4" t="s">
        <v>27</v>
      </c>
      <c r="Z428" s="4" t="s">
        <v>19423</v>
      </c>
      <c r="AA428" s="4" t="e">
        <v>#N/A</v>
      </c>
      <c r="AB428" s="4">
        <v>484</v>
      </c>
      <c r="AC428" s="4" t="s">
        <v>18933</v>
      </c>
      <c r="AD428" s="4" t="s">
        <v>19344</v>
      </c>
      <c r="AE428" t="s">
        <v>19343</v>
      </c>
      <c r="AF428" s="8" t="s">
        <v>19372</v>
      </c>
      <c r="AG428" s="8" t="s">
        <v>19344</v>
      </c>
    </row>
    <row r="429" spans="1:33" x14ac:dyDescent="0.25">
      <c r="A429">
        <v>2145</v>
      </c>
      <c r="B429" t="s">
        <v>14811</v>
      </c>
      <c r="C429" t="s">
        <v>14812</v>
      </c>
      <c r="D429">
        <v>2016</v>
      </c>
      <c r="E429" t="s">
        <v>13525</v>
      </c>
      <c r="F429" t="s">
        <v>248</v>
      </c>
      <c r="G429" t="s">
        <v>13171</v>
      </c>
      <c r="H429" t="s">
        <v>248</v>
      </c>
      <c r="J429" t="s">
        <v>248</v>
      </c>
      <c r="L429" t="s">
        <v>14813</v>
      </c>
      <c r="M429" t="s">
        <v>14811</v>
      </c>
      <c r="N429" t="s">
        <v>14814</v>
      </c>
      <c r="O429">
        <v>518221015</v>
      </c>
      <c r="P429">
        <v>297</v>
      </c>
      <c r="Q429">
        <v>225</v>
      </c>
      <c r="R429" t="s">
        <v>13157</v>
      </c>
      <c r="S429" t="s">
        <v>13158</v>
      </c>
      <c r="T429" t="s">
        <v>13159</v>
      </c>
      <c r="U429" t="s">
        <v>13543</v>
      </c>
      <c r="V429" t="s">
        <v>14811</v>
      </c>
      <c r="W429" s="3">
        <v>103.644203</v>
      </c>
      <c r="X429" s="4">
        <v>4857665</v>
      </c>
      <c r="Y429" s="4" t="s">
        <v>27</v>
      </c>
      <c r="Z429" s="4" t="s">
        <v>19436</v>
      </c>
      <c r="AA429" s="4">
        <v>1</v>
      </c>
      <c r="AB429" s="4">
        <v>113</v>
      </c>
      <c r="AC429" s="4" t="s">
        <v>18964</v>
      </c>
      <c r="AD429" s="4" t="s">
        <v>19343</v>
      </c>
      <c r="AE429" t="s">
        <v>19343</v>
      </c>
      <c r="AF429" s="8" t="s">
        <v>19375</v>
      </c>
      <c r="AG429" s="8" t="s">
        <v>19344</v>
      </c>
    </row>
    <row r="430" spans="1:33" x14ac:dyDescent="0.25">
      <c r="A430">
        <v>663</v>
      </c>
      <c r="B430" t="s">
        <v>14815</v>
      </c>
      <c r="D430" t="s">
        <v>13216</v>
      </c>
      <c r="E430" t="s">
        <v>13445</v>
      </c>
      <c r="G430" t="s">
        <v>13171</v>
      </c>
      <c r="L430" t="s">
        <v>14816</v>
      </c>
      <c r="M430" t="s">
        <v>14815</v>
      </c>
      <c r="N430" t="s">
        <v>14817</v>
      </c>
      <c r="O430">
        <v>272859580</v>
      </c>
      <c r="P430">
        <v>202</v>
      </c>
      <c r="Q430">
        <v>159</v>
      </c>
      <c r="R430" t="s">
        <v>13157</v>
      </c>
      <c r="S430" t="s">
        <v>13158</v>
      </c>
      <c r="T430" t="s">
        <v>13159</v>
      </c>
      <c r="U430" t="s">
        <v>13183</v>
      </c>
      <c r="V430" t="s">
        <v>14815</v>
      </c>
      <c r="W430" s="3">
        <v>54.571916000000002</v>
      </c>
      <c r="X430" s="4">
        <v>4858637</v>
      </c>
      <c r="Y430" s="4" t="s">
        <v>27</v>
      </c>
      <c r="Z430" s="4" t="s">
        <v>19436</v>
      </c>
      <c r="AA430" s="4">
        <v>3</v>
      </c>
      <c r="AB430" s="4">
        <v>1053</v>
      </c>
      <c r="AC430" s="4" t="s">
        <v>18964</v>
      </c>
      <c r="AD430" s="4" t="s">
        <v>19344</v>
      </c>
      <c r="AE430" t="s">
        <v>19343</v>
      </c>
      <c r="AF430" s="8" t="s">
        <v>47</v>
      </c>
      <c r="AG430" s="8" t="s">
        <v>19343</v>
      </c>
    </row>
    <row r="431" spans="1:33" x14ac:dyDescent="0.25">
      <c r="A431">
        <v>762</v>
      </c>
      <c r="B431" t="s">
        <v>14818</v>
      </c>
      <c r="L431" t="s">
        <v>14819</v>
      </c>
      <c r="M431" t="s">
        <v>14818</v>
      </c>
      <c r="N431" t="s">
        <v>14820</v>
      </c>
      <c r="O431">
        <v>250747500</v>
      </c>
      <c r="P431">
        <v>250</v>
      </c>
      <c r="Q431">
        <v>90</v>
      </c>
      <c r="R431" t="s">
        <v>13157</v>
      </c>
      <c r="S431" t="s">
        <v>13158</v>
      </c>
      <c r="T431" t="s">
        <v>13159</v>
      </c>
      <c r="U431" t="s">
        <v>13183</v>
      </c>
      <c r="V431" t="s">
        <v>14818</v>
      </c>
      <c r="W431" s="3">
        <v>50.149500000000003</v>
      </c>
      <c r="X431" s="4">
        <v>4858702</v>
      </c>
      <c r="Y431" s="4" t="s">
        <v>27</v>
      </c>
      <c r="Z431" s="4" t="s">
        <v>19436</v>
      </c>
      <c r="AA431" s="4">
        <v>2</v>
      </c>
      <c r="AB431" s="4">
        <v>278</v>
      </c>
      <c r="AC431" s="4" t="s">
        <v>18933</v>
      </c>
      <c r="AD431" s="4" t="s">
        <v>19343</v>
      </c>
      <c r="AE431" t="s">
        <v>19343</v>
      </c>
      <c r="AF431" s="8" t="s">
        <v>47</v>
      </c>
      <c r="AG431" s="8" t="s">
        <v>19343</v>
      </c>
    </row>
    <row r="432" spans="1:33" x14ac:dyDescent="0.25">
      <c r="A432">
        <v>741</v>
      </c>
      <c r="B432" t="s">
        <v>14821</v>
      </c>
      <c r="C432" t="s">
        <v>13705</v>
      </c>
      <c r="L432" t="s">
        <v>14822</v>
      </c>
      <c r="M432" t="s">
        <v>14821</v>
      </c>
      <c r="N432" t="s">
        <v>14823</v>
      </c>
      <c r="O432">
        <v>329108500</v>
      </c>
      <c r="P432">
        <v>250</v>
      </c>
      <c r="Q432">
        <v>126</v>
      </c>
      <c r="R432" t="s">
        <v>13157</v>
      </c>
      <c r="S432" t="s">
        <v>13158</v>
      </c>
      <c r="T432" t="s">
        <v>13159</v>
      </c>
      <c r="U432" t="s">
        <v>13203</v>
      </c>
      <c r="V432" t="s">
        <v>14821</v>
      </c>
      <c r="W432" s="3">
        <v>65.821700000000007</v>
      </c>
      <c r="X432" s="4">
        <v>4859720</v>
      </c>
      <c r="Y432" s="4" t="s">
        <v>27</v>
      </c>
      <c r="Z432" s="4" t="s">
        <v>19423</v>
      </c>
      <c r="AA432" s="4" t="e">
        <v>#N/A</v>
      </c>
      <c r="AB432" s="4">
        <v>672</v>
      </c>
      <c r="AC432" s="4" t="s">
        <v>18964</v>
      </c>
      <c r="AD432" s="4" t="s">
        <v>19343</v>
      </c>
      <c r="AE432" t="s">
        <v>19343</v>
      </c>
      <c r="AF432" s="8" t="s">
        <v>47</v>
      </c>
      <c r="AG432" s="8" t="s">
        <v>19344</v>
      </c>
    </row>
    <row r="433" spans="1:33" x14ac:dyDescent="0.25">
      <c r="A433">
        <v>1877</v>
      </c>
      <c r="B433" t="s">
        <v>14824</v>
      </c>
      <c r="C433" t="s">
        <v>14825</v>
      </c>
      <c r="D433">
        <v>2016</v>
      </c>
      <c r="E433" t="s">
        <v>13568</v>
      </c>
      <c r="F433" t="s">
        <v>369</v>
      </c>
      <c r="G433" t="s">
        <v>13171</v>
      </c>
      <c r="H433" t="s">
        <v>8931</v>
      </c>
      <c r="J433" t="s">
        <v>8931</v>
      </c>
      <c r="L433" t="s">
        <v>14826</v>
      </c>
      <c r="M433" t="s">
        <v>14824</v>
      </c>
      <c r="N433" t="s">
        <v>14827</v>
      </c>
      <c r="O433">
        <v>268097590</v>
      </c>
      <c r="P433">
        <v>181</v>
      </c>
      <c r="Q433">
        <v>97</v>
      </c>
      <c r="R433" t="s">
        <v>13157</v>
      </c>
      <c r="S433" t="s">
        <v>13158</v>
      </c>
      <c r="T433" t="s">
        <v>13159</v>
      </c>
      <c r="U433" t="s">
        <v>13160</v>
      </c>
      <c r="V433" t="s">
        <v>14824</v>
      </c>
      <c r="W433" s="3">
        <v>53.619517999999999</v>
      </c>
      <c r="X433" s="4">
        <v>4861140</v>
      </c>
      <c r="Y433" s="4" t="s">
        <v>27</v>
      </c>
      <c r="Z433" s="4" t="s">
        <v>19436</v>
      </c>
      <c r="AA433" s="4">
        <v>1</v>
      </c>
      <c r="AB433" s="4">
        <v>45</v>
      </c>
      <c r="AC433" s="4" t="s">
        <v>18997</v>
      </c>
      <c r="AD433" s="4" t="s">
        <v>19343</v>
      </c>
      <c r="AE433" t="s">
        <v>19343</v>
      </c>
      <c r="AF433" s="8" t="s">
        <v>19369</v>
      </c>
      <c r="AG433" s="8" t="s">
        <v>19344</v>
      </c>
    </row>
    <row r="434" spans="1:33" x14ac:dyDescent="0.25">
      <c r="A434">
        <v>1424</v>
      </c>
      <c r="B434" t="s">
        <v>14828</v>
      </c>
      <c r="D434">
        <v>2012</v>
      </c>
      <c r="E434" t="s">
        <v>13178</v>
      </c>
      <c r="F434" t="s">
        <v>6322</v>
      </c>
      <c r="G434" t="s">
        <v>13171</v>
      </c>
      <c r="H434" t="s">
        <v>13396</v>
      </c>
      <c r="J434" t="s">
        <v>13261</v>
      </c>
      <c r="L434" t="s">
        <v>14829</v>
      </c>
      <c r="M434" t="s">
        <v>14828</v>
      </c>
      <c r="N434" t="s">
        <v>14830</v>
      </c>
      <c r="O434">
        <v>383736500</v>
      </c>
      <c r="P434">
        <v>250</v>
      </c>
      <c r="Q434">
        <v>224</v>
      </c>
      <c r="R434" t="s">
        <v>13157</v>
      </c>
      <c r="S434" t="s">
        <v>13158</v>
      </c>
      <c r="T434" t="s">
        <v>13159</v>
      </c>
      <c r="U434" t="s">
        <v>13183</v>
      </c>
      <c r="V434" t="s">
        <v>14828</v>
      </c>
      <c r="W434" s="3">
        <v>76.747299999999996</v>
      </c>
      <c r="X434" s="4">
        <v>4862940</v>
      </c>
      <c r="Y434" s="4" t="s">
        <v>27</v>
      </c>
      <c r="Z434" s="4" t="s">
        <v>19436</v>
      </c>
      <c r="AA434" s="4">
        <v>1</v>
      </c>
      <c r="AB434" s="4">
        <v>62</v>
      </c>
      <c r="AC434" s="4" t="s">
        <v>19236</v>
      </c>
      <c r="AD434" s="4" t="s">
        <v>19343</v>
      </c>
      <c r="AE434" t="s">
        <v>19343</v>
      </c>
      <c r="AF434" s="8" t="s">
        <v>19372</v>
      </c>
      <c r="AG434" s="8" t="s">
        <v>19344</v>
      </c>
    </row>
    <row r="435" spans="1:33" x14ac:dyDescent="0.25">
      <c r="A435">
        <v>448</v>
      </c>
      <c r="B435" t="s">
        <v>14831</v>
      </c>
      <c r="C435" t="s">
        <v>14832</v>
      </c>
      <c r="L435" t="s">
        <v>14833</v>
      </c>
      <c r="M435" t="s">
        <v>14831</v>
      </c>
      <c r="N435" t="s">
        <v>14834</v>
      </c>
      <c r="O435">
        <v>357052200</v>
      </c>
      <c r="P435">
        <v>200</v>
      </c>
      <c r="Q435">
        <v>236</v>
      </c>
      <c r="R435" t="s">
        <v>13157</v>
      </c>
      <c r="S435" t="s">
        <v>13158</v>
      </c>
      <c r="T435" t="s">
        <v>13159</v>
      </c>
      <c r="U435" t="s">
        <v>13203</v>
      </c>
      <c r="V435" t="s">
        <v>14831</v>
      </c>
      <c r="W435" s="3">
        <v>71.410439999999994</v>
      </c>
      <c r="X435" s="4">
        <v>4863547</v>
      </c>
      <c r="Y435" s="4" t="s">
        <v>27</v>
      </c>
      <c r="Z435" s="4" t="s">
        <v>19436</v>
      </c>
      <c r="AA435" s="4">
        <v>1</v>
      </c>
      <c r="AB435" s="4" t="s">
        <v>47</v>
      </c>
      <c r="AC435" s="4" t="s">
        <v>18964</v>
      </c>
      <c r="AD435" s="4" t="s">
        <v>19343</v>
      </c>
      <c r="AE435" t="s">
        <v>19343</v>
      </c>
      <c r="AF435" s="8" t="s">
        <v>47</v>
      </c>
      <c r="AG435" s="8" t="s">
        <v>19344</v>
      </c>
    </row>
    <row r="436" spans="1:33" x14ac:dyDescent="0.25">
      <c r="A436">
        <v>554</v>
      </c>
      <c r="B436" t="s">
        <v>14835</v>
      </c>
      <c r="C436" t="s">
        <v>14836</v>
      </c>
      <c r="L436" t="s">
        <v>14837</v>
      </c>
      <c r="M436" t="s">
        <v>14835</v>
      </c>
      <c r="N436" t="s">
        <v>14838</v>
      </c>
      <c r="O436">
        <v>734426750</v>
      </c>
      <c r="P436">
        <v>250</v>
      </c>
      <c r="Q436">
        <v>247</v>
      </c>
      <c r="R436" t="s">
        <v>13157</v>
      </c>
      <c r="S436" t="s">
        <v>13158</v>
      </c>
      <c r="T436" t="s">
        <v>13159</v>
      </c>
      <c r="U436" t="s">
        <v>13203</v>
      </c>
      <c r="V436" t="s">
        <v>14835</v>
      </c>
      <c r="W436" s="3">
        <v>146.88534999999999</v>
      </c>
      <c r="X436" s="4">
        <v>4863867</v>
      </c>
      <c r="Y436" s="4" t="s">
        <v>27</v>
      </c>
      <c r="Z436" s="4" t="s">
        <v>19436</v>
      </c>
      <c r="AA436" s="4">
        <v>3</v>
      </c>
      <c r="AB436" s="4">
        <v>66</v>
      </c>
      <c r="AC436" s="4" t="s">
        <v>18933</v>
      </c>
      <c r="AD436" s="4" t="s">
        <v>19343</v>
      </c>
      <c r="AE436" t="s">
        <v>19343</v>
      </c>
      <c r="AF436" s="8" t="s">
        <v>47</v>
      </c>
      <c r="AG436" s="8" t="s">
        <v>19343</v>
      </c>
    </row>
    <row r="437" spans="1:33" x14ac:dyDescent="0.25">
      <c r="A437">
        <v>1449</v>
      </c>
      <c r="B437" t="s">
        <v>14839</v>
      </c>
      <c r="D437">
        <v>2016</v>
      </c>
      <c r="E437" t="s">
        <v>13358</v>
      </c>
      <c r="F437" t="s">
        <v>6965</v>
      </c>
      <c r="G437" t="s">
        <v>13171</v>
      </c>
      <c r="H437" t="s">
        <v>1097</v>
      </c>
      <c r="I437">
        <v>74</v>
      </c>
      <c r="J437" t="s">
        <v>13359</v>
      </c>
      <c r="L437" t="s">
        <v>14840</v>
      </c>
      <c r="M437" t="s">
        <v>14839</v>
      </c>
      <c r="N437" t="s">
        <v>14841</v>
      </c>
      <c r="O437">
        <v>404761931</v>
      </c>
      <c r="P437">
        <v>459</v>
      </c>
      <c r="Q437">
        <v>235</v>
      </c>
      <c r="R437" t="s">
        <v>13157</v>
      </c>
      <c r="S437" t="s">
        <v>13158</v>
      </c>
      <c r="T437" t="s">
        <v>13159</v>
      </c>
      <c r="U437" t="s">
        <v>13166</v>
      </c>
      <c r="V437" t="s">
        <v>14839</v>
      </c>
      <c r="W437" s="3">
        <v>80.952386200000007</v>
      </c>
      <c r="X437" s="4">
        <v>4864686</v>
      </c>
      <c r="Y437" s="4" t="s">
        <v>27</v>
      </c>
      <c r="Z437" s="4" t="s">
        <v>19436</v>
      </c>
      <c r="AA437" s="4">
        <v>1</v>
      </c>
      <c r="AB437" s="4">
        <v>190</v>
      </c>
      <c r="AC437" s="4" t="s">
        <v>40</v>
      </c>
      <c r="AD437" s="4" t="s">
        <v>19343</v>
      </c>
      <c r="AE437" t="s">
        <v>19343</v>
      </c>
      <c r="AF437" s="8" t="s">
        <v>47</v>
      </c>
      <c r="AG437" s="8" t="s">
        <v>19344</v>
      </c>
    </row>
    <row r="438" spans="1:33" x14ac:dyDescent="0.25">
      <c r="A438">
        <v>1897</v>
      </c>
      <c r="B438" t="s">
        <v>14842</v>
      </c>
      <c r="C438" t="s">
        <v>14843</v>
      </c>
      <c r="D438">
        <v>2017</v>
      </c>
      <c r="E438" t="s">
        <v>13568</v>
      </c>
      <c r="F438" t="s">
        <v>369</v>
      </c>
      <c r="G438" t="s">
        <v>13171</v>
      </c>
      <c r="H438" t="s">
        <v>8931</v>
      </c>
      <c r="J438" t="s">
        <v>8931</v>
      </c>
      <c r="L438" t="s">
        <v>14844</v>
      </c>
      <c r="M438" t="s">
        <v>14842</v>
      </c>
      <c r="N438" t="s">
        <v>14845</v>
      </c>
      <c r="O438">
        <v>245096681</v>
      </c>
      <c r="P438">
        <v>251</v>
      </c>
      <c r="Q438">
        <v>106</v>
      </c>
      <c r="R438" t="s">
        <v>13157</v>
      </c>
      <c r="S438" t="s">
        <v>13158</v>
      </c>
      <c r="T438" t="s">
        <v>13159</v>
      </c>
      <c r="U438" t="s">
        <v>13160</v>
      </c>
      <c r="V438" t="s">
        <v>14842</v>
      </c>
      <c r="W438" s="3">
        <v>49.019336199999998</v>
      </c>
      <c r="X438" s="4">
        <v>4865141</v>
      </c>
      <c r="Y438" s="4" t="s">
        <v>27</v>
      </c>
      <c r="Z438" s="4" t="s">
        <v>19436</v>
      </c>
      <c r="AA438" s="4">
        <v>1</v>
      </c>
      <c r="AB438" s="4">
        <v>45</v>
      </c>
      <c r="AC438" s="4" t="s">
        <v>18997</v>
      </c>
      <c r="AD438" s="4" t="s">
        <v>19343</v>
      </c>
      <c r="AE438" t="s">
        <v>19343</v>
      </c>
      <c r="AF438" s="8" t="s">
        <v>19369</v>
      </c>
      <c r="AG438" s="8" t="s">
        <v>19344</v>
      </c>
    </row>
    <row r="439" spans="1:33" x14ac:dyDescent="0.25">
      <c r="A439">
        <v>1516</v>
      </c>
      <c r="B439" t="s">
        <v>14846</v>
      </c>
      <c r="D439" s="5" t="s">
        <v>14847</v>
      </c>
      <c r="E439" t="s">
        <v>13392</v>
      </c>
      <c r="F439" t="s">
        <v>369</v>
      </c>
      <c r="G439" t="s">
        <v>13171</v>
      </c>
      <c r="H439" t="s">
        <v>40</v>
      </c>
      <c r="J439" t="s">
        <v>10272</v>
      </c>
      <c r="L439" t="s">
        <v>14848</v>
      </c>
      <c r="M439" t="s">
        <v>14846</v>
      </c>
      <c r="N439" t="s">
        <v>14849</v>
      </c>
      <c r="O439">
        <v>464288997</v>
      </c>
      <c r="P439">
        <v>463</v>
      </c>
      <c r="Q439">
        <v>281</v>
      </c>
      <c r="R439" t="s">
        <v>13157</v>
      </c>
      <c r="S439" t="s">
        <v>13158</v>
      </c>
      <c r="T439" t="s">
        <v>13159</v>
      </c>
      <c r="U439" t="s">
        <v>13166</v>
      </c>
      <c r="V439" t="s">
        <v>14846</v>
      </c>
      <c r="W439" s="3">
        <v>92.857799400000005</v>
      </c>
      <c r="X439" s="4">
        <v>4865813</v>
      </c>
      <c r="Y439" s="4" t="s">
        <v>27</v>
      </c>
      <c r="Z439" s="4" t="s">
        <v>19413</v>
      </c>
      <c r="AA439" s="4" t="e">
        <v>#N/A</v>
      </c>
      <c r="AB439" s="4">
        <v>719</v>
      </c>
      <c r="AC439" s="4" t="s">
        <v>19237</v>
      </c>
      <c r="AD439" s="4" t="s">
        <v>19343</v>
      </c>
      <c r="AE439" t="s">
        <v>19343</v>
      </c>
      <c r="AF439" s="8" t="s">
        <v>19366</v>
      </c>
      <c r="AG439" s="8" t="s">
        <v>19344</v>
      </c>
    </row>
    <row r="440" spans="1:33" x14ac:dyDescent="0.25">
      <c r="A440">
        <v>586</v>
      </c>
      <c r="B440" t="s">
        <v>14850</v>
      </c>
      <c r="C440" t="s">
        <v>1711</v>
      </c>
      <c r="L440" t="s">
        <v>14851</v>
      </c>
      <c r="M440" t="s">
        <v>14850</v>
      </c>
      <c r="N440" t="s">
        <v>14852</v>
      </c>
      <c r="O440">
        <v>385350000</v>
      </c>
      <c r="P440">
        <v>250</v>
      </c>
      <c r="Q440">
        <v>126</v>
      </c>
      <c r="R440" t="s">
        <v>13157</v>
      </c>
      <c r="S440" t="s">
        <v>13158</v>
      </c>
      <c r="T440" t="s">
        <v>13159</v>
      </c>
      <c r="U440" t="s">
        <v>13203</v>
      </c>
      <c r="V440" t="s">
        <v>14850</v>
      </c>
      <c r="W440" s="3">
        <v>77.069999999999993</v>
      </c>
      <c r="X440" s="4">
        <v>4865929</v>
      </c>
      <c r="Y440" s="4" t="s">
        <v>27</v>
      </c>
      <c r="Z440" s="4" t="s">
        <v>19436</v>
      </c>
      <c r="AA440" s="4">
        <v>3</v>
      </c>
      <c r="AB440" s="4">
        <v>117</v>
      </c>
      <c r="AC440" s="4" t="s">
        <v>18933</v>
      </c>
      <c r="AD440" s="4" t="s">
        <v>19343</v>
      </c>
      <c r="AE440" t="s">
        <v>19343</v>
      </c>
      <c r="AF440" s="8" t="s">
        <v>47</v>
      </c>
      <c r="AG440" s="8" t="s">
        <v>19343</v>
      </c>
    </row>
    <row r="441" spans="1:33" x14ac:dyDescent="0.25">
      <c r="A441">
        <v>1707</v>
      </c>
      <c r="B441" t="s">
        <v>14853</v>
      </c>
      <c r="C441">
        <v>171</v>
      </c>
      <c r="D441">
        <v>2014</v>
      </c>
      <c r="E441" t="s">
        <v>13178</v>
      </c>
      <c r="F441" t="s">
        <v>6322</v>
      </c>
      <c r="G441" t="s">
        <v>13171</v>
      </c>
      <c r="H441" t="s">
        <v>13179</v>
      </c>
      <c r="J441" t="s">
        <v>13180</v>
      </c>
      <c r="L441" t="s">
        <v>14854</v>
      </c>
      <c r="M441" t="s">
        <v>14853</v>
      </c>
      <c r="N441" t="s">
        <v>14855</v>
      </c>
      <c r="O441">
        <v>212507380</v>
      </c>
      <c r="P441">
        <v>441</v>
      </c>
      <c r="Q441">
        <v>137</v>
      </c>
      <c r="R441" t="s">
        <v>13157</v>
      </c>
      <c r="S441" t="s">
        <v>13158</v>
      </c>
      <c r="T441" t="s">
        <v>13159</v>
      </c>
      <c r="U441" t="s">
        <v>13166</v>
      </c>
      <c r="V441" t="s">
        <v>14853</v>
      </c>
      <c r="W441" s="3">
        <v>42.501475999999997</v>
      </c>
      <c r="X441" s="4">
        <v>4866197</v>
      </c>
      <c r="Y441" s="4" t="s">
        <v>27</v>
      </c>
      <c r="Z441" s="4" t="s">
        <v>19436</v>
      </c>
      <c r="AA441" s="4">
        <v>3</v>
      </c>
      <c r="AB441" s="4">
        <v>171</v>
      </c>
      <c r="AC441" s="4" t="s">
        <v>18932</v>
      </c>
      <c r="AD441" s="4" t="s">
        <v>19343</v>
      </c>
      <c r="AE441" t="s">
        <v>19343</v>
      </c>
      <c r="AF441" s="8" t="s">
        <v>19366</v>
      </c>
      <c r="AG441" s="8" t="s">
        <v>19343</v>
      </c>
    </row>
    <row r="442" spans="1:33" x14ac:dyDescent="0.25">
      <c r="A442">
        <v>1418</v>
      </c>
      <c r="B442" t="s">
        <v>14856</v>
      </c>
      <c r="D442">
        <v>2012</v>
      </c>
      <c r="E442" t="s">
        <v>13178</v>
      </c>
      <c r="F442" t="s">
        <v>369</v>
      </c>
      <c r="G442" t="s">
        <v>13171</v>
      </c>
      <c r="H442" t="s">
        <v>14538</v>
      </c>
      <c r="J442" t="s">
        <v>13261</v>
      </c>
      <c r="L442" t="s">
        <v>14857</v>
      </c>
      <c r="M442" t="s">
        <v>14856</v>
      </c>
      <c r="N442" t="s">
        <v>14858</v>
      </c>
      <c r="O442">
        <v>320739750</v>
      </c>
      <c r="P442">
        <v>250</v>
      </c>
      <c r="Q442">
        <v>188</v>
      </c>
      <c r="R442" t="s">
        <v>13157</v>
      </c>
      <c r="S442" t="s">
        <v>13158</v>
      </c>
      <c r="T442" t="s">
        <v>13159</v>
      </c>
      <c r="U442" t="s">
        <v>13183</v>
      </c>
      <c r="V442" t="s">
        <v>14856</v>
      </c>
      <c r="W442" s="3">
        <v>64.147949999999994</v>
      </c>
      <c r="X442" s="4">
        <v>4867125</v>
      </c>
      <c r="Y442" s="4" t="s">
        <v>27</v>
      </c>
      <c r="Z442" s="4" t="s">
        <v>19436</v>
      </c>
      <c r="AA442" s="4">
        <v>3</v>
      </c>
      <c r="AB442" s="4">
        <v>171</v>
      </c>
      <c r="AC442" s="4" t="s">
        <v>18933</v>
      </c>
      <c r="AD442" s="4" t="s">
        <v>19343</v>
      </c>
      <c r="AE442" t="s">
        <v>19343</v>
      </c>
      <c r="AF442" s="8" t="s">
        <v>47</v>
      </c>
      <c r="AG442" s="8" t="s">
        <v>19343</v>
      </c>
    </row>
    <row r="443" spans="1:33" x14ac:dyDescent="0.25">
      <c r="A443">
        <v>1497</v>
      </c>
      <c r="B443" t="s">
        <v>14859</v>
      </c>
      <c r="D443" s="5" t="s">
        <v>14860</v>
      </c>
      <c r="E443" t="s">
        <v>13392</v>
      </c>
      <c r="F443" t="s">
        <v>369</v>
      </c>
      <c r="G443" t="s">
        <v>13171</v>
      </c>
      <c r="H443" t="s">
        <v>40</v>
      </c>
      <c r="J443" t="s">
        <v>10272</v>
      </c>
      <c r="L443" t="s">
        <v>14861</v>
      </c>
      <c r="M443" t="s">
        <v>14859</v>
      </c>
      <c r="N443" t="s">
        <v>14862</v>
      </c>
      <c r="O443">
        <v>664536699</v>
      </c>
      <c r="P443">
        <v>459</v>
      </c>
      <c r="Q443">
        <v>404</v>
      </c>
      <c r="R443" t="s">
        <v>13157</v>
      </c>
      <c r="S443" t="s">
        <v>13158</v>
      </c>
      <c r="T443" t="s">
        <v>13159</v>
      </c>
      <c r="U443" t="s">
        <v>13166</v>
      </c>
      <c r="V443" t="s">
        <v>14859</v>
      </c>
      <c r="W443" s="3">
        <v>132.90733979999999</v>
      </c>
      <c r="X443" s="4">
        <v>4867539</v>
      </c>
      <c r="Y443" s="4" t="s">
        <v>27</v>
      </c>
      <c r="Z443" s="4" t="s">
        <v>19436</v>
      </c>
      <c r="AA443" s="4">
        <v>1</v>
      </c>
      <c r="AB443" s="4" t="s">
        <v>47</v>
      </c>
      <c r="AC443" s="4" t="s">
        <v>18949</v>
      </c>
      <c r="AD443" s="4" t="s">
        <v>19343</v>
      </c>
      <c r="AE443" t="s">
        <v>19343</v>
      </c>
      <c r="AF443" s="8" t="s">
        <v>19372</v>
      </c>
      <c r="AG443" s="8" t="s">
        <v>19344</v>
      </c>
    </row>
    <row r="444" spans="1:33" x14ac:dyDescent="0.25">
      <c r="A444">
        <v>325</v>
      </c>
      <c r="B444" t="s">
        <v>14863</v>
      </c>
      <c r="C444" t="s">
        <v>14864</v>
      </c>
      <c r="D444" t="s">
        <v>13214</v>
      </c>
      <c r="E444" t="s">
        <v>13215</v>
      </c>
      <c r="F444" t="s">
        <v>13216</v>
      </c>
      <c r="G444" t="s">
        <v>13171</v>
      </c>
      <c r="K444" t="s">
        <v>13216</v>
      </c>
      <c r="L444" t="s">
        <v>14865</v>
      </c>
      <c r="M444" t="s">
        <v>14863</v>
      </c>
      <c r="N444" t="s">
        <v>14866</v>
      </c>
      <c r="O444">
        <v>374970800</v>
      </c>
      <c r="P444">
        <v>200</v>
      </c>
      <c r="Q444">
        <v>256</v>
      </c>
      <c r="R444" t="s">
        <v>13157</v>
      </c>
      <c r="S444" t="s">
        <v>13158</v>
      </c>
      <c r="T444" t="s">
        <v>13159</v>
      </c>
      <c r="U444" t="s">
        <v>13203</v>
      </c>
      <c r="V444" t="s">
        <v>14863</v>
      </c>
      <c r="W444" s="3">
        <v>74.994159999999994</v>
      </c>
      <c r="X444" s="4">
        <v>4868656</v>
      </c>
      <c r="Y444" s="4" t="s">
        <v>27</v>
      </c>
      <c r="Z444" s="4" t="s">
        <v>19436</v>
      </c>
      <c r="AA444" s="4">
        <v>1</v>
      </c>
      <c r="AB444" s="4">
        <v>141</v>
      </c>
      <c r="AC444" s="4" t="s">
        <v>18936</v>
      </c>
      <c r="AD444" s="4" t="s">
        <v>19343</v>
      </c>
      <c r="AE444" t="s">
        <v>19343</v>
      </c>
      <c r="AF444" s="8" t="s">
        <v>47</v>
      </c>
      <c r="AG444" s="8" t="s">
        <v>19344</v>
      </c>
    </row>
    <row r="445" spans="1:33" x14ac:dyDescent="0.25">
      <c r="A445">
        <v>345</v>
      </c>
      <c r="B445" t="s">
        <v>14867</v>
      </c>
      <c r="C445" t="s">
        <v>14868</v>
      </c>
      <c r="D445" t="s">
        <v>13214</v>
      </c>
      <c r="E445" t="s">
        <v>13215</v>
      </c>
      <c r="F445" t="s">
        <v>13216</v>
      </c>
      <c r="G445" t="s">
        <v>13171</v>
      </c>
      <c r="K445" t="s">
        <v>13216</v>
      </c>
      <c r="L445" t="s">
        <v>14869</v>
      </c>
      <c r="M445" t="s">
        <v>14867</v>
      </c>
      <c r="N445" t="s">
        <v>14870</v>
      </c>
      <c r="O445">
        <v>489379600</v>
      </c>
      <c r="P445">
        <v>200</v>
      </c>
      <c r="Q445">
        <v>337</v>
      </c>
      <c r="R445" t="s">
        <v>13157</v>
      </c>
      <c r="S445" t="s">
        <v>13158</v>
      </c>
      <c r="T445" t="s">
        <v>13159</v>
      </c>
      <c r="U445" t="s">
        <v>13203</v>
      </c>
      <c r="V445" t="s">
        <v>14867</v>
      </c>
      <c r="W445" s="3">
        <v>97.875919999999994</v>
      </c>
      <c r="X445" s="4">
        <v>4869283</v>
      </c>
      <c r="Y445" s="4" t="s">
        <v>27</v>
      </c>
      <c r="Z445" s="4" t="s">
        <v>19436</v>
      </c>
      <c r="AA445" s="4">
        <v>2</v>
      </c>
      <c r="AB445" s="4">
        <v>128</v>
      </c>
      <c r="AC445" s="4" t="s">
        <v>18946</v>
      </c>
      <c r="AD445" s="4" t="s">
        <v>19343</v>
      </c>
      <c r="AE445" t="s">
        <v>19343</v>
      </c>
      <c r="AF445" s="8" t="s">
        <v>47</v>
      </c>
      <c r="AG445" s="8" t="s">
        <v>19343</v>
      </c>
    </row>
    <row r="446" spans="1:33" x14ac:dyDescent="0.25">
      <c r="A446">
        <v>126</v>
      </c>
      <c r="B446" t="s">
        <v>14871</v>
      </c>
      <c r="L446" t="s">
        <v>14872</v>
      </c>
      <c r="M446" t="s">
        <v>14871</v>
      </c>
      <c r="N446" t="s">
        <v>14873</v>
      </c>
      <c r="O446">
        <v>298907218</v>
      </c>
      <c r="P446">
        <v>302</v>
      </c>
      <c r="Q446">
        <v>128</v>
      </c>
      <c r="R446" t="s">
        <v>13157</v>
      </c>
      <c r="S446" t="s">
        <v>13158</v>
      </c>
      <c r="T446" t="s">
        <v>13159</v>
      </c>
      <c r="U446" t="s">
        <v>13242</v>
      </c>
      <c r="V446" t="s">
        <v>14871</v>
      </c>
      <c r="W446" s="3">
        <v>59.781443600000003</v>
      </c>
      <c r="X446" s="4">
        <v>4870060</v>
      </c>
      <c r="Y446" s="4" t="s">
        <v>27</v>
      </c>
      <c r="Z446" s="4" t="s">
        <v>19436</v>
      </c>
      <c r="AA446" s="4">
        <v>2</v>
      </c>
      <c r="AB446" s="4">
        <v>135</v>
      </c>
      <c r="AC446" s="4" t="s">
        <v>40</v>
      </c>
      <c r="AD446" s="4" t="s">
        <v>19343</v>
      </c>
      <c r="AE446" t="s">
        <v>19343</v>
      </c>
      <c r="AF446" s="8" t="s">
        <v>47</v>
      </c>
      <c r="AG446" s="8" t="s">
        <v>19343</v>
      </c>
    </row>
    <row r="447" spans="1:33" x14ac:dyDescent="0.25">
      <c r="A447">
        <v>764</v>
      </c>
      <c r="B447" t="s">
        <v>14874</v>
      </c>
      <c r="L447" t="s">
        <v>14875</v>
      </c>
      <c r="M447" t="s">
        <v>14874</v>
      </c>
      <c r="N447" t="s">
        <v>14876</v>
      </c>
      <c r="O447">
        <v>248516250</v>
      </c>
      <c r="P447">
        <v>250</v>
      </c>
      <c r="Q447">
        <v>88</v>
      </c>
      <c r="R447" t="s">
        <v>13157</v>
      </c>
      <c r="S447" t="s">
        <v>13158</v>
      </c>
      <c r="T447" t="s">
        <v>13159</v>
      </c>
      <c r="U447" t="s">
        <v>13183</v>
      </c>
      <c r="V447" t="s">
        <v>14874</v>
      </c>
      <c r="W447" s="3">
        <v>49.703249999999997</v>
      </c>
      <c r="X447" s="4">
        <v>4870629</v>
      </c>
      <c r="Y447" s="4" t="s">
        <v>27</v>
      </c>
      <c r="Z447" s="4" t="s">
        <v>19436</v>
      </c>
      <c r="AA447" s="4">
        <v>2</v>
      </c>
      <c r="AB447" s="4">
        <v>286</v>
      </c>
      <c r="AC447" s="4" t="s">
        <v>18933</v>
      </c>
      <c r="AD447" s="4" t="s">
        <v>19343</v>
      </c>
      <c r="AE447" t="s">
        <v>19343</v>
      </c>
      <c r="AF447" s="8" t="s">
        <v>47</v>
      </c>
      <c r="AG447" s="8" t="s">
        <v>19343</v>
      </c>
    </row>
    <row r="448" spans="1:33" x14ac:dyDescent="0.25">
      <c r="A448">
        <v>1443</v>
      </c>
      <c r="B448" t="s">
        <v>14877</v>
      </c>
      <c r="D448">
        <v>2015</v>
      </c>
      <c r="E448" t="s">
        <v>13178</v>
      </c>
      <c r="F448" t="s">
        <v>13999</v>
      </c>
      <c r="G448" t="s">
        <v>13171</v>
      </c>
      <c r="H448" t="s">
        <v>14000</v>
      </c>
      <c r="J448" t="s">
        <v>13261</v>
      </c>
      <c r="L448" t="s">
        <v>14878</v>
      </c>
      <c r="M448" t="s">
        <v>14877</v>
      </c>
      <c r="N448" t="s">
        <v>14879</v>
      </c>
      <c r="O448">
        <v>423985750</v>
      </c>
      <c r="P448">
        <v>250</v>
      </c>
      <c r="Q448">
        <v>241</v>
      </c>
      <c r="R448" t="s">
        <v>13157</v>
      </c>
      <c r="S448" t="s">
        <v>13158</v>
      </c>
      <c r="T448" t="s">
        <v>13159</v>
      </c>
      <c r="U448" t="s">
        <v>13183</v>
      </c>
      <c r="V448" t="s">
        <v>14877</v>
      </c>
      <c r="W448" s="3">
        <v>84.797150000000002</v>
      </c>
      <c r="X448" s="4">
        <v>4871708</v>
      </c>
      <c r="Y448" s="4" t="s">
        <v>27</v>
      </c>
      <c r="Z448" s="4" t="s">
        <v>19436</v>
      </c>
      <c r="AA448" s="4">
        <v>3</v>
      </c>
      <c r="AB448" s="4">
        <v>171</v>
      </c>
      <c r="AC448" s="4" t="s">
        <v>18932</v>
      </c>
      <c r="AD448" s="4" t="s">
        <v>19343</v>
      </c>
      <c r="AE448" t="s">
        <v>19343</v>
      </c>
      <c r="AF448" s="8" t="s">
        <v>19366</v>
      </c>
      <c r="AG448" s="8" t="s">
        <v>19343</v>
      </c>
    </row>
    <row r="449" spans="1:33" x14ac:dyDescent="0.25">
      <c r="A449">
        <v>127</v>
      </c>
      <c r="B449" t="s">
        <v>14880</v>
      </c>
      <c r="L449" t="s">
        <v>14881</v>
      </c>
      <c r="M449" t="s">
        <v>14880</v>
      </c>
      <c r="N449" t="s">
        <v>14882</v>
      </c>
      <c r="O449">
        <v>257205548</v>
      </c>
      <c r="P449">
        <v>302</v>
      </c>
      <c r="Q449">
        <v>114</v>
      </c>
      <c r="R449" t="s">
        <v>13157</v>
      </c>
      <c r="S449" t="s">
        <v>13158</v>
      </c>
      <c r="T449" t="s">
        <v>13159</v>
      </c>
      <c r="U449" t="s">
        <v>13242</v>
      </c>
      <c r="V449" t="s">
        <v>14880</v>
      </c>
      <c r="W449" s="3">
        <v>51.441109599999997</v>
      </c>
      <c r="X449" s="4">
        <v>4872341</v>
      </c>
      <c r="Y449" s="4" t="s">
        <v>27</v>
      </c>
      <c r="Z449" s="4" t="s">
        <v>19436</v>
      </c>
      <c r="AA449" s="4">
        <v>4</v>
      </c>
      <c r="AB449" s="4">
        <v>94</v>
      </c>
      <c r="AC449" s="4" t="s">
        <v>19027</v>
      </c>
      <c r="AD449" s="4" t="s">
        <v>19343</v>
      </c>
      <c r="AE449" t="s">
        <v>19343</v>
      </c>
      <c r="AF449" s="8" t="s">
        <v>19370</v>
      </c>
      <c r="AG449" s="8" t="s">
        <v>19344</v>
      </c>
    </row>
    <row r="450" spans="1:33" x14ac:dyDescent="0.25">
      <c r="A450">
        <v>338</v>
      </c>
      <c r="B450" t="s">
        <v>14883</v>
      </c>
      <c r="C450" t="s">
        <v>14884</v>
      </c>
      <c r="D450" t="s">
        <v>13214</v>
      </c>
      <c r="E450" t="s">
        <v>13215</v>
      </c>
      <c r="F450" t="s">
        <v>13216</v>
      </c>
      <c r="G450" t="s">
        <v>13171</v>
      </c>
      <c r="K450" t="s">
        <v>13216</v>
      </c>
      <c r="L450" t="s">
        <v>14885</v>
      </c>
      <c r="M450" t="s">
        <v>14883</v>
      </c>
      <c r="N450" t="s">
        <v>14886</v>
      </c>
      <c r="O450">
        <v>513661000</v>
      </c>
      <c r="P450">
        <v>200</v>
      </c>
      <c r="Q450">
        <v>354</v>
      </c>
      <c r="R450" t="s">
        <v>13157</v>
      </c>
      <c r="S450" t="s">
        <v>13158</v>
      </c>
      <c r="T450" t="s">
        <v>13159</v>
      </c>
      <c r="U450" t="s">
        <v>13203</v>
      </c>
      <c r="V450" t="s">
        <v>14883</v>
      </c>
      <c r="W450" s="3">
        <v>102.73220000000001</v>
      </c>
      <c r="X450" s="4">
        <v>4872656</v>
      </c>
      <c r="Y450" s="4" t="s">
        <v>27</v>
      </c>
      <c r="Z450" s="4" t="s">
        <v>19436</v>
      </c>
      <c r="AA450" s="4">
        <v>2</v>
      </c>
      <c r="AB450" s="4">
        <v>145</v>
      </c>
      <c r="AC450" s="4" t="s">
        <v>18949</v>
      </c>
      <c r="AD450" s="4" t="s">
        <v>19343</v>
      </c>
      <c r="AE450" t="s">
        <v>19343</v>
      </c>
      <c r="AF450" s="8" t="s">
        <v>47</v>
      </c>
      <c r="AG450" s="8" t="s">
        <v>19343</v>
      </c>
    </row>
    <row r="451" spans="1:33" x14ac:dyDescent="0.25">
      <c r="A451">
        <v>1737</v>
      </c>
      <c r="B451" t="s">
        <v>14887</v>
      </c>
      <c r="C451">
        <v>171</v>
      </c>
      <c r="D451">
        <v>2015</v>
      </c>
      <c r="E451" t="s">
        <v>13178</v>
      </c>
      <c r="F451" t="s">
        <v>6322</v>
      </c>
      <c r="G451" t="s">
        <v>13171</v>
      </c>
      <c r="H451" t="s">
        <v>13179</v>
      </c>
      <c r="J451" t="s">
        <v>13180</v>
      </c>
      <c r="L451" t="s">
        <v>14888</v>
      </c>
      <c r="M451" t="s">
        <v>14887</v>
      </c>
      <c r="N451" t="s">
        <v>14889</v>
      </c>
      <c r="O451">
        <v>679752216</v>
      </c>
      <c r="P451">
        <v>286</v>
      </c>
      <c r="Q451">
        <v>280</v>
      </c>
      <c r="R451" t="s">
        <v>13157</v>
      </c>
      <c r="S451" t="s">
        <v>13158</v>
      </c>
      <c r="T451" t="s">
        <v>13159</v>
      </c>
      <c r="U451" t="s">
        <v>15597</v>
      </c>
      <c r="V451" t="s">
        <v>14887</v>
      </c>
      <c r="W451" s="3">
        <v>135.9504432</v>
      </c>
      <c r="X451" s="4">
        <v>4873419</v>
      </c>
      <c r="Y451" s="4" t="s">
        <v>27</v>
      </c>
      <c r="Z451" s="4" t="s">
        <v>19436</v>
      </c>
      <c r="AA451" s="4">
        <v>3</v>
      </c>
      <c r="AB451" s="4">
        <v>171</v>
      </c>
      <c r="AC451" s="4" t="s">
        <v>18932</v>
      </c>
      <c r="AD451" s="4" t="s">
        <v>19343</v>
      </c>
      <c r="AE451" t="s">
        <v>19343</v>
      </c>
      <c r="AF451" s="8" t="s">
        <v>19366</v>
      </c>
      <c r="AG451" s="8" t="s">
        <v>19343</v>
      </c>
    </row>
    <row r="452" spans="1:33" x14ac:dyDescent="0.25">
      <c r="A452">
        <v>1262</v>
      </c>
      <c r="B452" t="s">
        <v>14890</v>
      </c>
      <c r="D452" s="5" t="s">
        <v>14734</v>
      </c>
      <c r="E452" t="s">
        <v>13392</v>
      </c>
      <c r="F452" t="s">
        <v>369</v>
      </c>
      <c r="G452" t="s">
        <v>13171</v>
      </c>
      <c r="H452" t="s">
        <v>40</v>
      </c>
      <c r="J452" t="s">
        <v>10272</v>
      </c>
      <c r="L452" t="s">
        <v>14891</v>
      </c>
      <c r="M452" t="s">
        <v>14890</v>
      </c>
      <c r="N452" t="s">
        <v>14892</v>
      </c>
      <c r="O452">
        <v>462447324</v>
      </c>
      <c r="P452">
        <v>473</v>
      </c>
      <c r="Q452">
        <v>258</v>
      </c>
      <c r="R452" t="s">
        <v>13157</v>
      </c>
      <c r="S452" t="s">
        <v>13158</v>
      </c>
      <c r="T452" t="s">
        <v>13159</v>
      </c>
      <c r="U452" t="s">
        <v>13166</v>
      </c>
      <c r="V452" t="s">
        <v>14890</v>
      </c>
      <c r="W452" s="3">
        <v>92.489464799999993</v>
      </c>
      <c r="X452" s="4">
        <v>4873626</v>
      </c>
      <c r="Y452" s="4" t="s">
        <v>27</v>
      </c>
      <c r="Z452" s="4" t="s">
        <v>19436</v>
      </c>
      <c r="AA452" s="4">
        <v>3</v>
      </c>
      <c r="AB452" s="4" t="s">
        <v>47</v>
      </c>
      <c r="AC452" s="4" t="s">
        <v>18933</v>
      </c>
      <c r="AD452" s="4" t="s">
        <v>19343</v>
      </c>
      <c r="AE452" t="s">
        <v>19343</v>
      </c>
      <c r="AF452" s="8" t="s">
        <v>47</v>
      </c>
      <c r="AG452" s="8" t="s">
        <v>19343</v>
      </c>
    </row>
    <row r="453" spans="1:33" x14ac:dyDescent="0.25">
      <c r="A453">
        <v>1399</v>
      </c>
      <c r="B453" t="s">
        <v>14893</v>
      </c>
      <c r="D453">
        <v>2015</v>
      </c>
      <c r="E453" t="s">
        <v>13178</v>
      </c>
      <c r="F453" t="s">
        <v>6322</v>
      </c>
      <c r="G453" t="s">
        <v>13171</v>
      </c>
      <c r="H453" t="s">
        <v>13396</v>
      </c>
      <c r="J453" t="s">
        <v>13261</v>
      </c>
      <c r="L453" t="s">
        <v>14894</v>
      </c>
      <c r="M453" t="s">
        <v>14893</v>
      </c>
      <c r="N453" t="s">
        <v>14895</v>
      </c>
      <c r="O453">
        <v>351402500</v>
      </c>
      <c r="P453">
        <v>250</v>
      </c>
      <c r="Q453">
        <v>204</v>
      </c>
      <c r="R453" t="s">
        <v>13157</v>
      </c>
      <c r="S453" t="s">
        <v>13158</v>
      </c>
      <c r="T453" t="s">
        <v>13159</v>
      </c>
      <c r="U453" t="s">
        <v>13183</v>
      </c>
      <c r="V453" t="s">
        <v>14893</v>
      </c>
      <c r="W453" s="3">
        <v>70.280500000000004</v>
      </c>
      <c r="X453" s="4">
        <v>4873915</v>
      </c>
      <c r="Y453" s="4" t="s">
        <v>27</v>
      </c>
      <c r="Z453" s="4" t="s">
        <v>19436</v>
      </c>
      <c r="AA453" s="4">
        <v>3</v>
      </c>
      <c r="AB453" s="4">
        <v>171</v>
      </c>
      <c r="AC453" s="4" t="s">
        <v>18932</v>
      </c>
      <c r="AD453" s="4" t="s">
        <v>19343</v>
      </c>
      <c r="AE453" t="s">
        <v>19343</v>
      </c>
      <c r="AF453" s="8" t="s">
        <v>19366</v>
      </c>
      <c r="AG453" s="8" t="s">
        <v>19343</v>
      </c>
    </row>
    <row r="454" spans="1:33" x14ac:dyDescent="0.25">
      <c r="A454">
        <v>272</v>
      </c>
      <c r="B454" t="s">
        <v>14896</v>
      </c>
      <c r="C454" t="s">
        <v>14897</v>
      </c>
      <c r="D454" t="s">
        <v>13214</v>
      </c>
      <c r="E454" t="s">
        <v>13215</v>
      </c>
      <c r="F454" t="s">
        <v>13216</v>
      </c>
      <c r="G454" t="s">
        <v>13171</v>
      </c>
      <c r="K454" t="s">
        <v>13216</v>
      </c>
      <c r="L454" t="s">
        <v>14898</v>
      </c>
      <c r="M454" t="s">
        <v>14896</v>
      </c>
      <c r="N454" t="s">
        <v>14899</v>
      </c>
      <c r="O454">
        <v>444894600</v>
      </c>
      <c r="P454">
        <v>200</v>
      </c>
      <c r="Q454">
        <v>304</v>
      </c>
      <c r="R454" t="s">
        <v>13157</v>
      </c>
      <c r="S454" t="s">
        <v>13158</v>
      </c>
      <c r="T454" t="s">
        <v>13159</v>
      </c>
      <c r="U454" t="s">
        <v>13203</v>
      </c>
      <c r="V454" t="s">
        <v>14896</v>
      </c>
      <c r="W454" s="3">
        <v>88.978920000000002</v>
      </c>
      <c r="X454" s="4">
        <v>4874602</v>
      </c>
      <c r="Y454" s="4" t="s">
        <v>27</v>
      </c>
      <c r="Z454" s="4" t="s">
        <v>19436</v>
      </c>
      <c r="AA454" s="4">
        <v>4</v>
      </c>
      <c r="AB454" s="4">
        <v>94</v>
      </c>
      <c r="AC454" s="4" t="s">
        <v>19027</v>
      </c>
      <c r="AD454" s="4" t="s">
        <v>19343</v>
      </c>
      <c r="AE454" t="s">
        <v>19343</v>
      </c>
      <c r="AF454" s="8" t="s">
        <v>19370</v>
      </c>
      <c r="AG454" s="8" t="s">
        <v>19344</v>
      </c>
    </row>
    <row r="455" spans="1:33" x14ac:dyDescent="0.25">
      <c r="A455">
        <v>551</v>
      </c>
      <c r="B455" t="s">
        <v>14900</v>
      </c>
      <c r="C455" t="s">
        <v>14901</v>
      </c>
      <c r="L455" t="s">
        <v>14902</v>
      </c>
      <c r="M455" t="s">
        <v>14900</v>
      </c>
      <c r="N455" t="s">
        <v>14903</v>
      </c>
      <c r="O455">
        <v>746478750</v>
      </c>
      <c r="P455">
        <v>250</v>
      </c>
      <c r="Q455">
        <v>264</v>
      </c>
      <c r="R455" t="s">
        <v>13157</v>
      </c>
      <c r="S455" t="s">
        <v>13158</v>
      </c>
      <c r="T455" t="s">
        <v>13159</v>
      </c>
      <c r="U455" t="s">
        <v>13203</v>
      </c>
      <c r="V455" t="s">
        <v>14900</v>
      </c>
      <c r="W455" s="3">
        <v>149.29575</v>
      </c>
      <c r="X455" s="4">
        <v>4874646</v>
      </c>
      <c r="Y455" s="4" t="s">
        <v>27</v>
      </c>
      <c r="Z455" s="4" t="s">
        <v>19436</v>
      </c>
      <c r="AA455" s="4">
        <v>3</v>
      </c>
      <c r="AB455" s="4">
        <v>66</v>
      </c>
      <c r="AC455" s="4" t="s">
        <v>18992</v>
      </c>
      <c r="AD455" s="4" t="s">
        <v>19343</v>
      </c>
      <c r="AE455" t="s">
        <v>19343</v>
      </c>
      <c r="AF455" s="8" t="s">
        <v>47</v>
      </c>
      <c r="AG455" s="8" t="s">
        <v>19343</v>
      </c>
    </row>
    <row r="456" spans="1:33" x14ac:dyDescent="0.25">
      <c r="A456">
        <v>1405</v>
      </c>
      <c r="B456" t="s">
        <v>14904</v>
      </c>
      <c r="D456">
        <v>2014</v>
      </c>
      <c r="E456" t="s">
        <v>13178</v>
      </c>
      <c r="F456" t="s">
        <v>6322</v>
      </c>
      <c r="G456" t="s">
        <v>13171</v>
      </c>
      <c r="H456" t="s">
        <v>13396</v>
      </c>
      <c r="J456" t="s">
        <v>13261</v>
      </c>
      <c r="L456" t="s">
        <v>14905</v>
      </c>
      <c r="M456" t="s">
        <v>14904</v>
      </c>
      <c r="N456" t="s">
        <v>14906</v>
      </c>
      <c r="O456">
        <v>353585750</v>
      </c>
      <c r="P456">
        <v>250</v>
      </c>
      <c r="Q456">
        <v>201</v>
      </c>
      <c r="R456" t="s">
        <v>13157</v>
      </c>
      <c r="S456" t="s">
        <v>13158</v>
      </c>
      <c r="T456" t="s">
        <v>13159</v>
      </c>
      <c r="U456" t="s">
        <v>13183</v>
      </c>
      <c r="V456" t="s">
        <v>14904</v>
      </c>
      <c r="W456" s="3">
        <v>70.717150000000004</v>
      </c>
      <c r="X456" s="4">
        <v>4876104</v>
      </c>
      <c r="Y456" s="4" t="s">
        <v>27</v>
      </c>
      <c r="Z456" s="4" t="s">
        <v>19436</v>
      </c>
      <c r="AA456" s="4">
        <v>3</v>
      </c>
      <c r="AB456" s="4">
        <v>171</v>
      </c>
      <c r="AC456" s="4" t="s">
        <v>18932</v>
      </c>
      <c r="AD456" s="4" t="s">
        <v>19343</v>
      </c>
      <c r="AE456" t="s">
        <v>19343</v>
      </c>
      <c r="AF456" s="8" t="s">
        <v>19366</v>
      </c>
      <c r="AG456" s="8" t="s">
        <v>19343</v>
      </c>
    </row>
    <row r="457" spans="1:33" x14ac:dyDescent="0.25">
      <c r="A457">
        <v>1257</v>
      </c>
      <c r="B457" t="s">
        <v>14907</v>
      </c>
      <c r="D457" s="5" t="s">
        <v>14908</v>
      </c>
      <c r="E457" t="s">
        <v>13392</v>
      </c>
      <c r="F457" t="s">
        <v>14909</v>
      </c>
      <c r="G457" t="s">
        <v>13171</v>
      </c>
      <c r="H457" t="s">
        <v>40</v>
      </c>
      <c r="J457" t="s">
        <v>10272</v>
      </c>
      <c r="L457" t="s">
        <v>14910</v>
      </c>
      <c r="M457" t="s">
        <v>14907</v>
      </c>
      <c r="N457" t="s">
        <v>14911</v>
      </c>
      <c r="O457">
        <v>679360886</v>
      </c>
      <c r="P457">
        <v>452</v>
      </c>
      <c r="Q457">
        <v>392</v>
      </c>
      <c r="R457" t="s">
        <v>13157</v>
      </c>
      <c r="S457" t="s">
        <v>13158</v>
      </c>
      <c r="T457" t="s">
        <v>13159</v>
      </c>
      <c r="U457" t="s">
        <v>13166</v>
      </c>
      <c r="V457" t="s">
        <v>14907</v>
      </c>
      <c r="W457" s="3">
        <v>135.87217720000001</v>
      </c>
      <c r="X457" s="4">
        <v>4876453</v>
      </c>
      <c r="Y457" s="4" t="s">
        <v>27</v>
      </c>
      <c r="Z457" s="4" t="s">
        <v>19436</v>
      </c>
      <c r="AA457" s="4">
        <v>1</v>
      </c>
      <c r="AB457" s="4">
        <v>461</v>
      </c>
      <c r="AC457" s="4" t="s">
        <v>18942</v>
      </c>
      <c r="AD457" s="4" t="s">
        <v>19343</v>
      </c>
      <c r="AE457" t="s">
        <v>19343</v>
      </c>
      <c r="AF457" s="8" t="s">
        <v>47</v>
      </c>
      <c r="AG457" s="8" t="s">
        <v>19344</v>
      </c>
    </row>
    <row r="458" spans="1:33" x14ac:dyDescent="0.25">
      <c r="A458">
        <v>1375</v>
      </c>
      <c r="B458" t="s">
        <v>14912</v>
      </c>
      <c r="D458">
        <v>2014</v>
      </c>
      <c r="E458" t="s">
        <v>13178</v>
      </c>
      <c r="F458" t="s">
        <v>369</v>
      </c>
      <c r="G458" t="s">
        <v>13171</v>
      </c>
      <c r="H458" t="s">
        <v>13297</v>
      </c>
      <c r="J458" t="s">
        <v>13261</v>
      </c>
      <c r="L458" t="s">
        <v>14913</v>
      </c>
      <c r="M458" t="s">
        <v>14912</v>
      </c>
      <c r="N458" t="s">
        <v>14914</v>
      </c>
      <c r="O458">
        <v>425848750</v>
      </c>
      <c r="P458">
        <v>250</v>
      </c>
      <c r="Q458">
        <v>251</v>
      </c>
      <c r="R458" t="s">
        <v>13157</v>
      </c>
      <c r="S458" t="s">
        <v>13158</v>
      </c>
      <c r="T458" t="s">
        <v>13159</v>
      </c>
      <c r="U458" t="s">
        <v>13183</v>
      </c>
      <c r="V458" t="s">
        <v>14912</v>
      </c>
      <c r="W458" s="3">
        <v>85.169749999999993</v>
      </c>
      <c r="X458" s="4">
        <v>4876797</v>
      </c>
      <c r="Y458" s="4" t="s">
        <v>27</v>
      </c>
      <c r="Z458" s="4" t="s">
        <v>19436</v>
      </c>
      <c r="AA458" s="4">
        <v>3</v>
      </c>
      <c r="AB458" s="4">
        <v>171</v>
      </c>
      <c r="AC458" s="4" t="s">
        <v>18932</v>
      </c>
      <c r="AD458" s="4" t="s">
        <v>19343</v>
      </c>
      <c r="AE458" t="s">
        <v>19343</v>
      </c>
      <c r="AF458" s="8" t="s">
        <v>19366</v>
      </c>
      <c r="AG458" s="8" t="s">
        <v>19343</v>
      </c>
    </row>
    <row r="459" spans="1:33" x14ac:dyDescent="0.25">
      <c r="A459">
        <v>390</v>
      </c>
      <c r="B459" t="s">
        <v>14915</v>
      </c>
      <c r="C459" t="s">
        <v>14916</v>
      </c>
      <c r="D459" t="s">
        <v>13214</v>
      </c>
      <c r="E459" t="s">
        <v>13215</v>
      </c>
      <c r="F459" t="s">
        <v>13216</v>
      </c>
      <c r="G459" t="s">
        <v>13171</v>
      </c>
      <c r="K459" t="s">
        <v>13216</v>
      </c>
      <c r="L459" t="s">
        <v>14917</v>
      </c>
      <c r="M459" t="s">
        <v>14915</v>
      </c>
      <c r="N459" t="s">
        <v>14918</v>
      </c>
      <c r="O459">
        <v>560491600</v>
      </c>
      <c r="P459">
        <v>200</v>
      </c>
      <c r="Q459">
        <v>387</v>
      </c>
      <c r="R459" t="s">
        <v>13157</v>
      </c>
      <c r="S459" t="s">
        <v>13158</v>
      </c>
      <c r="T459" t="s">
        <v>13159</v>
      </c>
      <c r="U459" t="s">
        <v>13203</v>
      </c>
      <c r="V459" t="s">
        <v>14915</v>
      </c>
      <c r="W459" s="3">
        <v>112.09832</v>
      </c>
      <c r="X459" s="4">
        <v>4878249</v>
      </c>
      <c r="Y459" s="4" t="s">
        <v>27</v>
      </c>
      <c r="Z459" s="4" t="s">
        <v>19436</v>
      </c>
      <c r="AA459" s="4">
        <v>2</v>
      </c>
      <c r="AB459" s="4">
        <v>145</v>
      </c>
      <c r="AC459" s="4" t="s">
        <v>18930</v>
      </c>
      <c r="AD459" s="4" t="s">
        <v>19343</v>
      </c>
      <c r="AE459" t="s">
        <v>19343</v>
      </c>
      <c r="AF459" s="8" t="s">
        <v>47</v>
      </c>
      <c r="AG459" s="8" t="s">
        <v>19343</v>
      </c>
    </row>
    <row r="460" spans="1:33" x14ac:dyDescent="0.25">
      <c r="A460">
        <v>1371</v>
      </c>
      <c r="B460" t="s">
        <v>14919</v>
      </c>
      <c r="D460">
        <v>2014</v>
      </c>
      <c r="E460" t="s">
        <v>13178</v>
      </c>
      <c r="F460" t="s">
        <v>14920</v>
      </c>
      <c r="G460" t="s">
        <v>13171</v>
      </c>
      <c r="H460" t="s">
        <v>14921</v>
      </c>
      <c r="J460" t="s">
        <v>13261</v>
      </c>
      <c r="L460" t="s">
        <v>14922</v>
      </c>
      <c r="M460" t="s">
        <v>14919</v>
      </c>
      <c r="N460" t="s">
        <v>14923</v>
      </c>
      <c r="O460">
        <v>463878000</v>
      </c>
      <c r="P460">
        <v>250</v>
      </c>
      <c r="Q460">
        <v>274</v>
      </c>
      <c r="R460" t="s">
        <v>13157</v>
      </c>
      <c r="S460" t="s">
        <v>13158</v>
      </c>
      <c r="T460" t="s">
        <v>13159</v>
      </c>
      <c r="U460" t="s">
        <v>13183</v>
      </c>
      <c r="V460" t="s">
        <v>14919</v>
      </c>
      <c r="W460" s="3">
        <v>92.775599999999997</v>
      </c>
      <c r="X460" s="4">
        <v>4878328</v>
      </c>
      <c r="Y460" s="4" t="s">
        <v>27</v>
      </c>
      <c r="Z460" s="4" t="s">
        <v>19436</v>
      </c>
      <c r="AA460" s="4">
        <v>3</v>
      </c>
      <c r="AB460" s="4">
        <v>171</v>
      </c>
      <c r="AC460" s="4" t="s">
        <v>18932</v>
      </c>
      <c r="AD460" s="4" t="s">
        <v>19343</v>
      </c>
      <c r="AE460" t="s">
        <v>19343</v>
      </c>
      <c r="AF460" s="8" t="s">
        <v>19366</v>
      </c>
      <c r="AG460" s="8" t="s">
        <v>19343</v>
      </c>
    </row>
    <row r="461" spans="1:33" x14ac:dyDescent="0.25">
      <c r="A461">
        <v>1279</v>
      </c>
      <c r="B461" t="s">
        <v>14924</v>
      </c>
      <c r="D461" s="5" t="s">
        <v>14925</v>
      </c>
      <c r="E461" t="s">
        <v>13392</v>
      </c>
      <c r="F461" t="s">
        <v>369</v>
      </c>
      <c r="G461" t="s">
        <v>13171</v>
      </c>
      <c r="H461" t="s">
        <v>40</v>
      </c>
      <c r="J461" t="s">
        <v>10272</v>
      </c>
      <c r="L461" t="s">
        <v>14926</v>
      </c>
      <c r="M461" t="s">
        <v>14924</v>
      </c>
      <c r="N461" t="s">
        <v>14927</v>
      </c>
      <c r="O461">
        <v>269498083</v>
      </c>
      <c r="P461">
        <v>470</v>
      </c>
      <c r="Q461">
        <v>148</v>
      </c>
      <c r="R461" t="s">
        <v>13157</v>
      </c>
      <c r="S461" t="s">
        <v>13158</v>
      </c>
      <c r="T461" t="s">
        <v>13159</v>
      </c>
      <c r="U461" t="s">
        <v>13166</v>
      </c>
      <c r="V461" t="s">
        <v>14924</v>
      </c>
      <c r="W461" s="3">
        <v>53.899616600000002</v>
      </c>
      <c r="X461" s="4">
        <v>4878498</v>
      </c>
      <c r="Y461" s="4" t="s">
        <v>27</v>
      </c>
      <c r="Z461" s="4" t="s">
        <v>19430</v>
      </c>
      <c r="AA461" s="4" t="e">
        <v>#N/A</v>
      </c>
      <c r="AB461" s="4">
        <v>165</v>
      </c>
      <c r="AC461" s="4" t="s">
        <v>40</v>
      </c>
      <c r="AD461" s="4" t="s">
        <v>19343</v>
      </c>
      <c r="AE461" t="s">
        <v>19343</v>
      </c>
      <c r="AF461" s="8" t="s">
        <v>47</v>
      </c>
      <c r="AG461" s="8" t="s">
        <v>19344</v>
      </c>
    </row>
    <row r="462" spans="1:33" x14ac:dyDescent="0.25">
      <c r="A462">
        <v>1435</v>
      </c>
      <c r="B462" t="s">
        <v>14928</v>
      </c>
      <c r="D462">
        <v>2013</v>
      </c>
      <c r="E462" t="s">
        <v>13178</v>
      </c>
      <c r="F462" t="s">
        <v>6322</v>
      </c>
      <c r="G462" t="s">
        <v>13171</v>
      </c>
      <c r="H462" t="s">
        <v>13396</v>
      </c>
      <c r="J462" t="s">
        <v>13261</v>
      </c>
      <c r="L462" t="s">
        <v>14929</v>
      </c>
      <c r="M462" t="s">
        <v>14928</v>
      </c>
      <c r="N462" t="s">
        <v>14930</v>
      </c>
      <c r="O462">
        <v>282518500</v>
      </c>
      <c r="P462">
        <v>250</v>
      </c>
      <c r="Q462">
        <v>164</v>
      </c>
      <c r="R462" t="s">
        <v>13157</v>
      </c>
      <c r="S462" t="s">
        <v>13158</v>
      </c>
      <c r="T462" t="s">
        <v>13159</v>
      </c>
      <c r="U462" t="s">
        <v>13183</v>
      </c>
      <c r="V462" t="s">
        <v>14928</v>
      </c>
      <c r="W462" s="3">
        <v>56.503700000000002</v>
      </c>
      <c r="X462" s="4">
        <v>4878581</v>
      </c>
      <c r="Y462" s="4" t="s">
        <v>27</v>
      </c>
      <c r="Z462" s="4" t="s">
        <v>19436</v>
      </c>
      <c r="AA462" s="4">
        <v>3</v>
      </c>
      <c r="AB462" s="4">
        <v>171</v>
      </c>
      <c r="AC462" s="4" t="s">
        <v>18932</v>
      </c>
      <c r="AD462" s="4" t="s">
        <v>19343</v>
      </c>
      <c r="AE462" t="s">
        <v>19343</v>
      </c>
      <c r="AF462" s="8" t="s">
        <v>19366</v>
      </c>
      <c r="AG462" s="8" t="s">
        <v>19343</v>
      </c>
    </row>
    <row r="463" spans="1:33" x14ac:dyDescent="0.25">
      <c r="A463">
        <v>1396</v>
      </c>
      <c r="B463" t="s">
        <v>14931</v>
      </c>
      <c r="D463">
        <v>2015</v>
      </c>
      <c r="E463" t="s">
        <v>13178</v>
      </c>
      <c r="F463" t="s">
        <v>369</v>
      </c>
      <c r="G463" t="s">
        <v>13171</v>
      </c>
      <c r="H463" t="s">
        <v>14538</v>
      </c>
      <c r="J463" t="s">
        <v>13261</v>
      </c>
      <c r="L463" t="s">
        <v>14932</v>
      </c>
      <c r="M463" t="s">
        <v>14931</v>
      </c>
      <c r="N463" t="s">
        <v>14933</v>
      </c>
      <c r="O463">
        <v>296818000</v>
      </c>
      <c r="P463">
        <v>250</v>
      </c>
      <c r="Q463">
        <v>176</v>
      </c>
      <c r="R463" t="s">
        <v>13157</v>
      </c>
      <c r="S463" t="s">
        <v>13158</v>
      </c>
      <c r="T463" t="s">
        <v>13159</v>
      </c>
      <c r="U463" t="s">
        <v>13183</v>
      </c>
      <c r="V463" t="s">
        <v>14931</v>
      </c>
      <c r="W463" s="3">
        <v>59.363599999999998</v>
      </c>
      <c r="X463" s="4">
        <v>4878659</v>
      </c>
      <c r="Y463" s="4" t="s">
        <v>27</v>
      </c>
      <c r="Z463" s="4" t="s">
        <v>19436</v>
      </c>
      <c r="AA463" s="4">
        <v>3</v>
      </c>
      <c r="AB463" s="4">
        <v>171</v>
      </c>
      <c r="AC463" s="4" t="s">
        <v>18932</v>
      </c>
      <c r="AD463" s="4" t="s">
        <v>19343</v>
      </c>
      <c r="AE463" t="s">
        <v>19343</v>
      </c>
      <c r="AF463" s="8" t="s">
        <v>19366</v>
      </c>
      <c r="AG463" s="8" t="s">
        <v>19343</v>
      </c>
    </row>
    <row r="464" spans="1:33" x14ac:dyDescent="0.25">
      <c r="A464">
        <v>70</v>
      </c>
      <c r="B464" t="s">
        <v>14934</v>
      </c>
      <c r="M464" t="s">
        <v>14934</v>
      </c>
      <c r="N464" t="s">
        <v>14935</v>
      </c>
      <c r="O464">
        <v>791043066</v>
      </c>
      <c r="P464">
        <v>502</v>
      </c>
      <c r="Q464">
        <v>475</v>
      </c>
      <c r="R464" t="s">
        <v>13157</v>
      </c>
      <c r="S464" t="s">
        <v>13158</v>
      </c>
      <c r="T464" t="s">
        <v>13159</v>
      </c>
      <c r="U464" t="s">
        <v>13166</v>
      </c>
      <c r="V464" t="s">
        <v>14934</v>
      </c>
      <c r="W464" s="3">
        <v>158.2086132</v>
      </c>
      <c r="X464" s="4">
        <v>4879136</v>
      </c>
      <c r="Y464" s="4" t="s">
        <v>27</v>
      </c>
      <c r="Z464" s="4" t="s">
        <v>19417</v>
      </c>
      <c r="AA464" s="4" t="e">
        <v>#N/A</v>
      </c>
      <c r="AB464" s="4">
        <v>1138</v>
      </c>
      <c r="AC464" s="4" t="s">
        <v>18936</v>
      </c>
      <c r="AD464" s="4" t="s">
        <v>19343</v>
      </c>
      <c r="AE464" t="s">
        <v>19343</v>
      </c>
      <c r="AF464" s="8" t="s">
        <v>19378</v>
      </c>
      <c r="AG464" s="8" t="s">
        <v>19344</v>
      </c>
    </row>
    <row r="465" spans="1:33" x14ac:dyDescent="0.25">
      <c r="A465">
        <v>258</v>
      </c>
      <c r="B465" t="s">
        <v>14936</v>
      </c>
      <c r="C465" t="s">
        <v>14937</v>
      </c>
      <c r="D465">
        <v>2008</v>
      </c>
      <c r="E465" t="s">
        <v>13215</v>
      </c>
      <c r="G465" t="s">
        <v>13171</v>
      </c>
      <c r="L465" t="s">
        <v>14938</v>
      </c>
      <c r="M465" t="s">
        <v>14936</v>
      </c>
      <c r="N465" t="s">
        <v>14939</v>
      </c>
      <c r="O465">
        <v>295642800</v>
      </c>
      <c r="P465">
        <v>300</v>
      </c>
      <c r="Q465">
        <v>196</v>
      </c>
      <c r="R465" t="s">
        <v>13157</v>
      </c>
      <c r="S465" t="s">
        <v>13158</v>
      </c>
      <c r="T465" t="s">
        <v>13159</v>
      </c>
      <c r="U465" t="s">
        <v>13166</v>
      </c>
      <c r="V465" t="s">
        <v>14936</v>
      </c>
      <c r="W465" s="3">
        <v>59.12856</v>
      </c>
      <c r="X465" s="4">
        <v>4879505</v>
      </c>
      <c r="Y465" s="4" t="s">
        <v>27</v>
      </c>
      <c r="Z465" s="4" t="s">
        <v>19436</v>
      </c>
      <c r="AA465" s="4">
        <v>4</v>
      </c>
      <c r="AB465" s="4">
        <v>94</v>
      </c>
      <c r="AC465" s="4" t="s">
        <v>19027</v>
      </c>
      <c r="AD465" s="4" t="s">
        <v>19343</v>
      </c>
      <c r="AE465" t="s">
        <v>19343</v>
      </c>
      <c r="AF465" s="8" t="s">
        <v>47</v>
      </c>
      <c r="AG465" s="8" t="s">
        <v>19344</v>
      </c>
    </row>
    <row r="466" spans="1:33" x14ac:dyDescent="0.25">
      <c r="A466">
        <v>2109</v>
      </c>
      <c r="B466" t="s">
        <v>14940</v>
      </c>
      <c r="C466" t="s">
        <v>14941</v>
      </c>
      <c r="D466" s="5" t="s">
        <v>14942</v>
      </c>
      <c r="E466" t="s">
        <v>13358</v>
      </c>
      <c r="G466" t="s">
        <v>13171</v>
      </c>
      <c r="L466" t="s">
        <v>14943</v>
      </c>
      <c r="M466" t="s">
        <v>14940</v>
      </c>
      <c r="N466" t="s">
        <v>14944</v>
      </c>
      <c r="O466">
        <v>548963148</v>
      </c>
      <c r="P466">
        <v>277</v>
      </c>
      <c r="Q466">
        <v>228</v>
      </c>
      <c r="R466" t="s">
        <v>13157</v>
      </c>
      <c r="S466" t="s">
        <v>13158</v>
      </c>
      <c r="T466" t="s">
        <v>13159</v>
      </c>
      <c r="U466" t="s">
        <v>13543</v>
      </c>
      <c r="V466" t="s">
        <v>14940</v>
      </c>
      <c r="W466" s="3">
        <v>109.7926296</v>
      </c>
      <c r="X466" s="4">
        <v>4879536</v>
      </c>
      <c r="Y466" s="4" t="s">
        <v>27</v>
      </c>
      <c r="Z466" s="4" t="s">
        <v>19436</v>
      </c>
      <c r="AA466" s="4">
        <v>2</v>
      </c>
      <c r="AB466" s="4">
        <v>1132</v>
      </c>
      <c r="AC466" s="4" t="s">
        <v>18933</v>
      </c>
      <c r="AD466" s="4" t="s">
        <v>19343</v>
      </c>
      <c r="AE466" t="s">
        <v>19343</v>
      </c>
      <c r="AF466" s="8" t="s">
        <v>47</v>
      </c>
      <c r="AG466" s="8" t="s">
        <v>19343</v>
      </c>
    </row>
    <row r="467" spans="1:33" x14ac:dyDescent="0.25">
      <c r="A467">
        <v>1412</v>
      </c>
      <c r="B467" t="s">
        <v>14945</v>
      </c>
      <c r="D467">
        <v>2015</v>
      </c>
      <c r="E467" t="s">
        <v>13178</v>
      </c>
      <c r="F467" t="s">
        <v>6322</v>
      </c>
      <c r="G467" t="s">
        <v>13171</v>
      </c>
      <c r="H467" t="s">
        <v>13396</v>
      </c>
      <c r="J467" t="s">
        <v>13261</v>
      </c>
      <c r="L467" t="s">
        <v>14946</v>
      </c>
      <c r="M467" t="s">
        <v>14945</v>
      </c>
      <c r="N467" t="s">
        <v>14947</v>
      </c>
      <c r="O467">
        <v>259105250</v>
      </c>
      <c r="P467">
        <v>250</v>
      </c>
      <c r="Q467">
        <v>150</v>
      </c>
      <c r="R467" t="s">
        <v>13157</v>
      </c>
      <c r="S467" t="s">
        <v>13158</v>
      </c>
      <c r="T467" t="s">
        <v>13159</v>
      </c>
      <c r="U467" t="s">
        <v>13183</v>
      </c>
      <c r="V467" t="s">
        <v>14945</v>
      </c>
      <c r="W467" s="3">
        <v>51.82105</v>
      </c>
      <c r="X467" s="4">
        <v>4879565</v>
      </c>
      <c r="Y467" s="4" t="s">
        <v>27</v>
      </c>
      <c r="Z467" s="4" t="s">
        <v>19436</v>
      </c>
      <c r="AA467" s="4">
        <v>3</v>
      </c>
      <c r="AB467" s="4">
        <v>171</v>
      </c>
      <c r="AC467" s="4" t="s">
        <v>18932</v>
      </c>
      <c r="AD467" s="4" t="s">
        <v>19343</v>
      </c>
      <c r="AE467" t="s">
        <v>19343</v>
      </c>
      <c r="AF467" s="8" t="s">
        <v>19366</v>
      </c>
      <c r="AG467" s="8" t="s">
        <v>19343</v>
      </c>
    </row>
    <row r="468" spans="1:33" x14ac:dyDescent="0.25">
      <c r="A468">
        <v>1440</v>
      </c>
      <c r="B468" t="s">
        <v>14948</v>
      </c>
      <c r="D468">
        <v>2015</v>
      </c>
      <c r="E468" t="s">
        <v>13178</v>
      </c>
      <c r="F468" t="s">
        <v>6322</v>
      </c>
      <c r="G468" t="s">
        <v>13171</v>
      </c>
      <c r="H468" t="s">
        <v>13396</v>
      </c>
      <c r="J468" t="s">
        <v>13261</v>
      </c>
      <c r="L468" t="s">
        <v>14949</v>
      </c>
      <c r="M468" t="s">
        <v>14948</v>
      </c>
      <c r="N468" t="s">
        <v>14950</v>
      </c>
      <c r="O468">
        <v>334536000</v>
      </c>
      <c r="P468">
        <v>250</v>
      </c>
      <c r="Q468">
        <v>189</v>
      </c>
      <c r="R468" t="s">
        <v>13157</v>
      </c>
      <c r="S468" t="s">
        <v>13158</v>
      </c>
      <c r="T468" t="s">
        <v>13159</v>
      </c>
      <c r="U468" t="s">
        <v>13183</v>
      </c>
      <c r="V468" t="s">
        <v>14948</v>
      </c>
      <c r="W468" s="3">
        <v>66.907200000000003</v>
      </c>
      <c r="X468" s="4">
        <v>4879742</v>
      </c>
      <c r="Y468" s="4" t="s">
        <v>27</v>
      </c>
      <c r="Z468" s="4" t="s">
        <v>19436</v>
      </c>
      <c r="AA468" s="4">
        <v>3</v>
      </c>
      <c r="AB468" s="4">
        <v>171</v>
      </c>
      <c r="AC468" s="4" t="s">
        <v>18932</v>
      </c>
      <c r="AD468" s="4" t="s">
        <v>19343</v>
      </c>
      <c r="AE468" t="s">
        <v>19343</v>
      </c>
      <c r="AF468" s="8" t="s">
        <v>19366</v>
      </c>
      <c r="AG468" s="8" t="s">
        <v>19343</v>
      </c>
    </row>
    <row r="469" spans="1:33" x14ac:dyDescent="0.25">
      <c r="A469">
        <v>1388</v>
      </c>
      <c r="B469" t="s">
        <v>14951</v>
      </c>
      <c r="D469">
        <v>2014</v>
      </c>
      <c r="E469" t="s">
        <v>13178</v>
      </c>
      <c r="F469" t="s">
        <v>6322</v>
      </c>
      <c r="G469" t="s">
        <v>13171</v>
      </c>
      <c r="H469" t="s">
        <v>13396</v>
      </c>
      <c r="J469" t="s">
        <v>13261</v>
      </c>
      <c r="L469" t="s">
        <v>14952</v>
      </c>
      <c r="M469" t="s">
        <v>14951</v>
      </c>
      <c r="N469" t="s">
        <v>14953</v>
      </c>
      <c r="O469">
        <v>300701500</v>
      </c>
      <c r="P469">
        <v>250</v>
      </c>
      <c r="Q469">
        <v>177</v>
      </c>
      <c r="R469" t="s">
        <v>13157</v>
      </c>
      <c r="S469" t="s">
        <v>13158</v>
      </c>
      <c r="T469" t="s">
        <v>13159</v>
      </c>
      <c r="U469" t="s">
        <v>13183</v>
      </c>
      <c r="V469" t="s">
        <v>14951</v>
      </c>
      <c r="W469" s="3">
        <v>60.140300000000003</v>
      </c>
      <c r="X469" s="4">
        <v>4879761</v>
      </c>
      <c r="Y469" s="4" t="s">
        <v>27</v>
      </c>
      <c r="Z469" s="4" t="s">
        <v>19436</v>
      </c>
      <c r="AA469" s="4">
        <v>3</v>
      </c>
      <c r="AB469" s="4">
        <v>171</v>
      </c>
      <c r="AC469" s="4" t="s">
        <v>18932</v>
      </c>
      <c r="AD469" s="4" t="s">
        <v>19343</v>
      </c>
      <c r="AE469" t="s">
        <v>19343</v>
      </c>
      <c r="AF469" s="8" t="s">
        <v>19366</v>
      </c>
      <c r="AG469" s="8" t="s">
        <v>19343</v>
      </c>
    </row>
    <row r="470" spans="1:33" x14ac:dyDescent="0.25">
      <c r="A470">
        <v>1352</v>
      </c>
      <c r="B470" t="s">
        <v>14954</v>
      </c>
      <c r="D470">
        <v>2014</v>
      </c>
      <c r="E470" t="s">
        <v>13178</v>
      </c>
      <c r="F470" t="s">
        <v>322</v>
      </c>
      <c r="G470" t="s">
        <v>13171</v>
      </c>
      <c r="H470" t="s">
        <v>4565</v>
      </c>
      <c r="J470" t="s">
        <v>13261</v>
      </c>
      <c r="L470" t="s">
        <v>14955</v>
      </c>
      <c r="M470" t="s">
        <v>14954</v>
      </c>
      <c r="N470" t="s">
        <v>14956</v>
      </c>
      <c r="O470">
        <v>366589500</v>
      </c>
      <c r="P470">
        <v>250</v>
      </c>
      <c r="Q470">
        <v>214</v>
      </c>
      <c r="R470" t="s">
        <v>13157</v>
      </c>
      <c r="S470" t="s">
        <v>13158</v>
      </c>
      <c r="T470" t="s">
        <v>13159</v>
      </c>
      <c r="U470" t="s">
        <v>13183</v>
      </c>
      <c r="V470" t="s">
        <v>14954</v>
      </c>
      <c r="W470" s="3">
        <v>73.317899999999995</v>
      </c>
      <c r="X470" s="4">
        <v>4879873</v>
      </c>
      <c r="Y470" s="4" t="s">
        <v>27</v>
      </c>
      <c r="Z470" s="4" t="s">
        <v>19436</v>
      </c>
      <c r="AA470" s="4">
        <v>3</v>
      </c>
      <c r="AB470" s="4">
        <v>171</v>
      </c>
      <c r="AC470" s="4" t="s">
        <v>18932</v>
      </c>
      <c r="AD470" s="4" t="s">
        <v>19343</v>
      </c>
      <c r="AE470" t="s">
        <v>19343</v>
      </c>
      <c r="AF470" s="8" t="s">
        <v>19366</v>
      </c>
      <c r="AG470" s="8" t="s">
        <v>19343</v>
      </c>
    </row>
    <row r="471" spans="1:33" x14ac:dyDescent="0.25">
      <c r="A471">
        <v>1706</v>
      </c>
      <c r="B471" t="s">
        <v>14957</v>
      </c>
      <c r="C471">
        <v>171</v>
      </c>
      <c r="D471">
        <v>2014</v>
      </c>
      <c r="E471" t="s">
        <v>13178</v>
      </c>
      <c r="F471" t="s">
        <v>2475</v>
      </c>
      <c r="G471" t="s">
        <v>13171</v>
      </c>
      <c r="H471" t="s">
        <v>13179</v>
      </c>
      <c r="J471" t="s">
        <v>13180</v>
      </c>
      <c r="L471" t="s">
        <v>14958</v>
      </c>
      <c r="M471" t="s">
        <v>14957</v>
      </c>
      <c r="N471" t="s">
        <v>14959</v>
      </c>
      <c r="O471">
        <v>273830573</v>
      </c>
      <c r="P471">
        <v>459</v>
      </c>
      <c r="Q471">
        <v>177</v>
      </c>
      <c r="R471" t="s">
        <v>13157</v>
      </c>
      <c r="S471" t="s">
        <v>13158</v>
      </c>
      <c r="T471" t="s">
        <v>13159</v>
      </c>
      <c r="U471" t="s">
        <v>13166</v>
      </c>
      <c r="V471" t="s">
        <v>14957</v>
      </c>
      <c r="W471" s="3">
        <v>54.766114600000002</v>
      </c>
      <c r="X471" s="4">
        <v>4879979</v>
      </c>
      <c r="Y471" s="4" t="s">
        <v>27</v>
      </c>
      <c r="Z471" s="4" t="s">
        <v>19436</v>
      </c>
      <c r="AA471" s="4">
        <v>3</v>
      </c>
      <c r="AB471" s="4">
        <v>171</v>
      </c>
      <c r="AC471" s="4" t="s">
        <v>18932</v>
      </c>
      <c r="AD471" s="4" t="s">
        <v>19343</v>
      </c>
      <c r="AE471" t="s">
        <v>19343</v>
      </c>
      <c r="AF471" s="8" t="s">
        <v>19366</v>
      </c>
      <c r="AG471" s="8" t="s">
        <v>19343</v>
      </c>
    </row>
    <row r="472" spans="1:33" x14ac:dyDescent="0.25">
      <c r="A472">
        <v>1417</v>
      </c>
      <c r="B472" t="s">
        <v>14960</v>
      </c>
      <c r="D472">
        <v>2012</v>
      </c>
      <c r="E472" t="s">
        <v>13178</v>
      </c>
      <c r="F472" t="s">
        <v>6322</v>
      </c>
      <c r="G472" t="s">
        <v>13171</v>
      </c>
      <c r="H472" t="s">
        <v>13396</v>
      </c>
      <c r="J472" t="s">
        <v>13261</v>
      </c>
      <c r="L472" t="s">
        <v>14961</v>
      </c>
      <c r="M472" t="s">
        <v>14960</v>
      </c>
      <c r="N472" t="s">
        <v>14962</v>
      </c>
      <c r="O472">
        <v>237694000</v>
      </c>
      <c r="P472">
        <v>250</v>
      </c>
      <c r="Q472">
        <v>141</v>
      </c>
      <c r="R472" t="s">
        <v>13157</v>
      </c>
      <c r="S472" t="s">
        <v>13158</v>
      </c>
      <c r="T472" t="s">
        <v>13159</v>
      </c>
      <c r="U472" t="s">
        <v>13183</v>
      </c>
      <c r="V472" t="s">
        <v>14960</v>
      </c>
      <c r="W472" s="3">
        <v>47.538800000000002</v>
      </c>
      <c r="X472" s="4">
        <v>4880744</v>
      </c>
      <c r="Y472" s="4" t="s">
        <v>27</v>
      </c>
      <c r="Z472" s="4" t="s">
        <v>19436</v>
      </c>
      <c r="AA472" s="4">
        <v>2</v>
      </c>
      <c r="AB472" s="4">
        <v>78</v>
      </c>
      <c r="AC472" s="4" t="s">
        <v>18933</v>
      </c>
      <c r="AD472" s="4" t="s">
        <v>19343</v>
      </c>
      <c r="AE472" t="s">
        <v>19343</v>
      </c>
      <c r="AF472" s="8" t="s">
        <v>47</v>
      </c>
      <c r="AG472" s="8" t="s">
        <v>19343</v>
      </c>
    </row>
    <row r="473" spans="1:33" x14ac:dyDescent="0.25">
      <c r="A473">
        <v>2131</v>
      </c>
      <c r="B473" t="s">
        <v>14963</v>
      </c>
      <c r="C473" t="s">
        <v>14964</v>
      </c>
      <c r="D473">
        <v>2015</v>
      </c>
      <c r="E473" t="s">
        <v>13525</v>
      </c>
      <c r="F473" t="s">
        <v>248</v>
      </c>
      <c r="G473" t="s">
        <v>13171</v>
      </c>
      <c r="H473" t="s">
        <v>248</v>
      </c>
      <c r="J473" t="s">
        <v>248</v>
      </c>
      <c r="L473" t="s">
        <v>14965</v>
      </c>
      <c r="M473" t="s">
        <v>14963</v>
      </c>
      <c r="N473" t="s">
        <v>14966</v>
      </c>
      <c r="O473">
        <v>457034464</v>
      </c>
      <c r="P473">
        <v>297</v>
      </c>
      <c r="Q473">
        <v>195</v>
      </c>
      <c r="R473" t="s">
        <v>13157</v>
      </c>
      <c r="S473" t="s">
        <v>13158</v>
      </c>
      <c r="T473" t="s">
        <v>13159</v>
      </c>
      <c r="U473" t="s">
        <v>13543</v>
      </c>
      <c r="V473" t="s">
        <v>14963</v>
      </c>
      <c r="W473" s="3">
        <v>91.406892799999994</v>
      </c>
      <c r="X473" s="4">
        <v>4880765</v>
      </c>
      <c r="Y473" s="4" t="s">
        <v>27</v>
      </c>
      <c r="Z473" s="4" t="s">
        <v>19436</v>
      </c>
      <c r="AA473" s="4">
        <v>1</v>
      </c>
      <c r="AB473" s="4">
        <v>45</v>
      </c>
      <c r="AC473" s="4" t="s">
        <v>18997</v>
      </c>
      <c r="AD473" s="4" t="s">
        <v>19343</v>
      </c>
      <c r="AE473" t="s">
        <v>19343</v>
      </c>
      <c r="AF473" s="8" t="s">
        <v>19369</v>
      </c>
      <c r="AG473" s="8" t="s">
        <v>19344</v>
      </c>
    </row>
    <row r="474" spans="1:33" x14ac:dyDescent="0.25">
      <c r="A474">
        <v>1389</v>
      </c>
      <c r="B474" t="s">
        <v>14967</v>
      </c>
      <c r="D474">
        <v>2014</v>
      </c>
      <c r="E474" t="s">
        <v>13178</v>
      </c>
      <c r="F474" t="s">
        <v>2475</v>
      </c>
      <c r="G474" t="s">
        <v>13171</v>
      </c>
      <c r="H474" t="s">
        <v>14968</v>
      </c>
      <c r="J474" t="s">
        <v>13261</v>
      </c>
      <c r="L474" t="s">
        <v>14969</v>
      </c>
      <c r="M474" t="s">
        <v>14967</v>
      </c>
      <c r="N474" t="s">
        <v>14970</v>
      </c>
      <c r="O474">
        <v>417511250</v>
      </c>
      <c r="P474">
        <v>250</v>
      </c>
      <c r="Q474">
        <v>238</v>
      </c>
      <c r="R474" t="s">
        <v>13157</v>
      </c>
      <c r="S474" t="s">
        <v>13158</v>
      </c>
      <c r="T474" t="s">
        <v>13159</v>
      </c>
      <c r="U474" t="s">
        <v>13183</v>
      </c>
      <c r="V474" t="s">
        <v>14967</v>
      </c>
      <c r="W474" s="3">
        <v>83.502250000000004</v>
      </c>
      <c r="X474" s="4">
        <v>4880801</v>
      </c>
      <c r="Y474" s="4" t="s">
        <v>27</v>
      </c>
      <c r="Z474" s="4" t="s">
        <v>19436</v>
      </c>
      <c r="AA474" s="4">
        <v>3</v>
      </c>
      <c r="AB474" s="4">
        <v>171</v>
      </c>
      <c r="AC474" s="4" t="s">
        <v>18932</v>
      </c>
      <c r="AD474" s="4" t="s">
        <v>19343</v>
      </c>
      <c r="AE474" t="s">
        <v>19343</v>
      </c>
      <c r="AF474" s="8" t="s">
        <v>19366</v>
      </c>
      <c r="AG474" s="8" t="s">
        <v>19343</v>
      </c>
    </row>
    <row r="475" spans="1:33" x14ac:dyDescent="0.25">
      <c r="A475">
        <v>2138</v>
      </c>
      <c r="B475" t="s">
        <v>14971</v>
      </c>
      <c r="C475" t="s">
        <v>14972</v>
      </c>
      <c r="D475">
        <v>2016</v>
      </c>
      <c r="E475" t="s">
        <v>13525</v>
      </c>
      <c r="F475" t="s">
        <v>248</v>
      </c>
      <c r="G475" t="s">
        <v>13171</v>
      </c>
      <c r="H475" t="s">
        <v>248</v>
      </c>
      <c r="J475" t="s">
        <v>248</v>
      </c>
      <c r="L475" t="s">
        <v>14973</v>
      </c>
      <c r="M475" t="s">
        <v>14971</v>
      </c>
      <c r="N475" t="s">
        <v>14974</v>
      </c>
      <c r="O475">
        <v>449684726</v>
      </c>
      <c r="P475">
        <v>297</v>
      </c>
      <c r="Q475">
        <v>190</v>
      </c>
      <c r="R475" t="s">
        <v>13157</v>
      </c>
      <c r="S475" t="s">
        <v>13158</v>
      </c>
      <c r="T475" t="s">
        <v>13159</v>
      </c>
      <c r="U475" t="s">
        <v>13543</v>
      </c>
      <c r="V475" t="s">
        <v>14971</v>
      </c>
      <c r="W475" s="3">
        <v>89.936945199999997</v>
      </c>
      <c r="X475" s="4">
        <v>4880971</v>
      </c>
      <c r="Y475" s="4" t="s">
        <v>27</v>
      </c>
      <c r="Z475" s="4" t="s">
        <v>19435</v>
      </c>
      <c r="AA475" s="4" t="e">
        <v>#N/A</v>
      </c>
      <c r="AB475" s="4">
        <v>269</v>
      </c>
      <c r="AC475" s="4" t="s">
        <v>19029</v>
      </c>
      <c r="AD475" s="4" t="s">
        <v>19343</v>
      </c>
      <c r="AE475" t="s">
        <v>19343</v>
      </c>
      <c r="AF475" s="8" t="s">
        <v>19369</v>
      </c>
      <c r="AG475" s="8" t="s">
        <v>19343</v>
      </c>
    </row>
    <row r="476" spans="1:33" x14ac:dyDescent="0.25">
      <c r="A476">
        <v>1647</v>
      </c>
      <c r="B476" t="s">
        <v>14975</v>
      </c>
      <c r="C476" t="s">
        <v>248</v>
      </c>
      <c r="D476" s="5" t="s">
        <v>13721</v>
      </c>
      <c r="E476" t="s">
        <v>13221</v>
      </c>
      <c r="F476" t="s">
        <v>14976</v>
      </c>
      <c r="G476" t="s">
        <v>13171</v>
      </c>
      <c r="H476" t="s">
        <v>248</v>
      </c>
      <c r="I476" t="s">
        <v>248</v>
      </c>
      <c r="J476" t="s">
        <v>13222</v>
      </c>
      <c r="K476" t="s">
        <v>248</v>
      </c>
      <c r="L476" t="s">
        <v>14977</v>
      </c>
      <c r="M476" t="s">
        <v>14975</v>
      </c>
      <c r="N476" t="s">
        <v>14978</v>
      </c>
      <c r="O476">
        <v>511493168</v>
      </c>
      <c r="P476">
        <v>599</v>
      </c>
      <c r="Q476">
        <v>283</v>
      </c>
      <c r="R476" t="s">
        <v>13157</v>
      </c>
      <c r="S476" t="s">
        <v>13158</v>
      </c>
      <c r="T476" t="s">
        <v>13159</v>
      </c>
      <c r="U476" t="s">
        <v>13166</v>
      </c>
      <c r="V476" t="s">
        <v>14975</v>
      </c>
      <c r="W476" s="3">
        <v>102.2986336</v>
      </c>
      <c r="X476" s="4">
        <v>4881063</v>
      </c>
      <c r="Y476" s="4" t="s">
        <v>27</v>
      </c>
      <c r="Z476" s="4" t="s">
        <v>19414</v>
      </c>
      <c r="AA476" s="4" t="e">
        <v>#N/A</v>
      </c>
      <c r="AB476" s="4">
        <v>694</v>
      </c>
      <c r="AC476" s="4" t="s">
        <v>40</v>
      </c>
      <c r="AD476" s="4" t="s">
        <v>19343</v>
      </c>
      <c r="AE476" t="s">
        <v>19343</v>
      </c>
      <c r="AF476" s="8" t="s">
        <v>47</v>
      </c>
      <c r="AG476" s="8" t="s">
        <v>19344</v>
      </c>
    </row>
    <row r="477" spans="1:33" x14ac:dyDescent="0.25">
      <c r="A477">
        <v>915</v>
      </c>
      <c r="B477" t="s">
        <v>14979</v>
      </c>
      <c r="D477" s="5" t="s">
        <v>14980</v>
      </c>
      <c r="E477" t="s">
        <v>14981</v>
      </c>
      <c r="F477" t="s">
        <v>322</v>
      </c>
      <c r="G477" t="s">
        <v>13171</v>
      </c>
      <c r="H477" t="s">
        <v>14982</v>
      </c>
      <c r="J477" t="s">
        <v>14983</v>
      </c>
      <c r="L477" t="s">
        <v>14984</v>
      </c>
      <c r="M477" t="s">
        <v>14979</v>
      </c>
      <c r="N477" t="s">
        <v>14985</v>
      </c>
      <c r="O477">
        <v>1108729200</v>
      </c>
      <c r="P477">
        <v>200</v>
      </c>
      <c r="Q477">
        <v>601</v>
      </c>
      <c r="R477" t="s">
        <v>13157</v>
      </c>
      <c r="S477" t="s">
        <v>13158</v>
      </c>
      <c r="T477" t="s">
        <v>13159</v>
      </c>
      <c r="U477" t="s">
        <v>13203</v>
      </c>
      <c r="V477" t="s">
        <v>14979</v>
      </c>
      <c r="W477" s="3">
        <v>221.74583999999999</v>
      </c>
      <c r="X477" s="4">
        <v>4881283</v>
      </c>
      <c r="Y477" s="4" t="s">
        <v>27</v>
      </c>
      <c r="Z477" s="4" t="s">
        <v>19436</v>
      </c>
      <c r="AA477" s="4">
        <v>1</v>
      </c>
      <c r="AB477" s="4">
        <v>45</v>
      </c>
      <c r="AC477" s="4" t="s">
        <v>18954</v>
      </c>
      <c r="AD477" s="4" t="s">
        <v>19343</v>
      </c>
      <c r="AE477" t="s">
        <v>19343</v>
      </c>
      <c r="AF477" s="8" t="s">
        <v>47</v>
      </c>
      <c r="AG477" s="8" t="s">
        <v>19344</v>
      </c>
    </row>
    <row r="478" spans="1:33" x14ac:dyDescent="0.25">
      <c r="A478">
        <v>1374</v>
      </c>
      <c r="B478" t="s">
        <v>14986</v>
      </c>
      <c r="D478">
        <v>2014</v>
      </c>
      <c r="E478" t="s">
        <v>13178</v>
      </c>
      <c r="F478" t="s">
        <v>6322</v>
      </c>
      <c r="G478" t="s">
        <v>13171</v>
      </c>
      <c r="H478" t="s">
        <v>13396</v>
      </c>
      <c r="J478" t="s">
        <v>13261</v>
      </c>
      <c r="L478" t="s">
        <v>14987</v>
      </c>
      <c r="M478" t="s">
        <v>14986</v>
      </c>
      <c r="N478" t="s">
        <v>14988</v>
      </c>
      <c r="O478">
        <v>479588500</v>
      </c>
      <c r="P478">
        <v>250</v>
      </c>
      <c r="Q478">
        <v>278</v>
      </c>
      <c r="R478" t="s">
        <v>13157</v>
      </c>
      <c r="S478" t="s">
        <v>13158</v>
      </c>
      <c r="T478" t="s">
        <v>13159</v>
      </c>
      <c r="U478" t="s">
        <v>13183</v>
      </c>
      <c r="V478" t="s">
        <v>14986</v>
      </c>
      <c r="W478" s="3">
        <v>95.917699999999996</v>
      </c>
      <c r="X478" s="4">
        <v>4881417</v>
      </c>
      <c r="Y478" s="4" t="s">
        <v>27</v>
      </c>
      <c r="Z478" s="4" t="s">
        <v>19436</v>
      </c>
      <c r="AA478" s="4">
        <v>3</v>
      </c>
      <c r="AB478" s="4">
        <v>171</v>
      </c>
      <c r="AC478" s="4" t="s">
        <v>18932</v>
      </c>
      <c r="AD478" s="4" t="s">
        <v>19343</v>
      </c>
      <c r="AE478" t="s">
        <v>19343</v>
      </c>
      <c r="AF478" s="8" t="s">
        <v>19366</v>
      </c>
      <c r="AG478" s="8" t="s">
        <v>19343</v>
      </c>
    </row>
    <row r="479" spans="1:33" x14ac:dyDescent="0.25">
      <c r="A479">
        <v>587</v>
      </c>
      <c r="B479" t="s">
        <v>14989</v>
      </c>
      <c r="C479" t="s">
        <v>1711</v>
      </c>
      <c r="L479" t="s">
        <v>14990</v>
      </c>
      <c r="M479" t="s">
        <v>14989</v>
      </c>
      <c r="N479" t="s">
        <v>14991</v>
      </c>
      <c r="O479">
        <v>267107500</v>
      </c>
      <c r="P479">
        <v>250</v>
      </c>
      <c r="Q479">
        <v>79</v>
      </c>
      <c r="R479" t="s">
        <v>13157</v>
      </c>
      <c r="S479" t="s">
        <v>13158</v>
      </c>
      <c r="T479" t="s">
        <v>13159</v>
      </c>
      <c r="U479" t="s">
        <v>13203</v>
      </c>
      <c r="V479" t="s">
        <v>14989</v>
      </c>
      <c r="W479" s="3">
        <v>53.421500000000002</v>
      </c>
      <c r="X479" s="4">
        <v>4882008</v>
      </c>
      <c r="Y479" s="4" t="s">
        <v>27</v>
      </c>
      <c r="Z479" s="4" t="s">
        <v>19412</v>
      </c>
      <c r="AA479" s="4" t="e">
        <v>#N/A</v>
      </c>
      <c r="AB479" s="4">
        <v>945</v>
      </c>
      <c r="AC479" s="4" t="s">
        <v>40</v>
      </c>
      <c r="AD479" s="4" t="s">
        <v>19343</v>
      </c>
      <c r="AE479" t="s">
        <v>19343</v>
      </c>
      <c r="AF479" s="8" t="s">
        <v>47</v>
      </c>
      <c r="AG479" s="8" t="s">
        <v>19344</v>
      </c>
    </row>
    <row r="480" spans="1:33" x14ac:dyDescent="0.25">
      <c r="A480">
        <v>2112</v>
      </c>
      <c r="B480" t="s">
        <v>14992</v>
      </c>
      <c r="C480" t="s">
        <v>14993</v>
      </c>
      <c r="D480" s="5" t="s">
        <v>14942</v>
      </c>
      <c r="E480" t="s">
        <v>13358</v>
      </c>
      <c r="G480" t="s">
        <v>13171</v>
      </c>
      <c r="L480" t="s">
        <v>14994</v>
      </c>
      <c r="M480" t="s">
        <v>14992</v>
      </c>
      <c r="N480" t="s">
        <v>14995</v>
      </c>
      <c r="O480">
        <v>906419168</v>
      </c>
      <c r="P480">
        <v>278</v>
      </c>
      <c r="Q480">
        <v>366</v>
      </c>
      <c r="R480" t="s">
        <v>13157</v>
      </c>
      <c r="S480" t="s">
        <v>13158</v>
      </c>
      <c r="T480" t="s">
        <v>13159</v>
      </c>
      <c r="U480" t="s">
        <v>13543</v>
      </c>
      <c r="V480" t="s">
        <v>14992</v>
      </c>
      <c r="W480" s="3">
        <v>181.28383360000001</v>
      </c>
      <c r="X480" s="4">
        <v>4882149</v>
      </c>
      <c r="Y480" s="4" t="s">
        <v>27</v>
      </c>
      <c r="Z480" s="4" t="s">
        <v>19436</v>
      </c>
      <c r="AA480" s="4">
        <v>2</v>
      </c>
      <c r="AB480" s="4">
        <v>1132</v>
      </c>
      <c r="AC480" s="4" t="s">
        <v>18933</v>
      </c>
      <c r="AD480" s="4" t="s">
        <v>19343</v>
      </c>
      <c r="AE480" t="s">
        <v>19343</v>
      </c>
      <c r="AF480" s="8" t="s">
        <v>47</v>
      </c>
      <c r="AG480" s="8" t="s">
        <v>19343</v>
      </c>
    </row>
    <row r="481" spans="1:33" x14ac:dyDescent="0.25">
      <c r="A481">
        <v>2111</v>
      </c>
      <c r="B481" t="s">
        <v>14996</v>
      </c>
      <c r="C481" t="s">
        <v>14997</v>
      </c>
      <c r="D481" s="5" t="s">
        <v>14942</v>
      </c>
      <c r="E481" t="s">
        <v>13358</v>
      </c>
      <c r="G481" t="s">
        <v>13171</v>
      </c>
      <c r="L481" t="s">
        <v>14998</v>
      </c>
      <c r="M481" t="s">
        <v>14996</v>
      </c>
      <c r="N481" t="s">
        <v>14999</v>
      </c>
      <c r="O481">
        <v>875224130</v>
      </c>
      <c r="P481">
        <v>276</v>
      </c>
      <c r="Q481">
        <v>356</v>
      </c>
      <c r="R481" t="s">
        <v>13157</v>
      </c>
      <c r="S481" t="s">
        <v>13158</v>
      </c>
      <c r="T481" t="s">
        <v>13159</v>
      </c>
      <c r="U481" t="s">
        <v>13543</v>
      </c>
      <c r="V481" t="s">
        <v>14996</v>
      </c>
      <c r="W481" s="3">
        <v>175.044826</v>
      </c>
      <c r="X481" s="4">
        <v>4882193</v>
      </c>
      <c r="Y481" s="4" t="s">
        <v>27</v>
      </c>
      <c r="Z481" s="4" t="s">
        <v>19436</v>
      </c>
      <c r="AA481" s="4">
        <v>2</v>
      </c>
      <c r="AB481" s="4">
        <v>1132</v>
      </c>
      <c r="AC481" s="4" t="s">
        <v>18933</v>
      </c>
      <c r="AD481" s="4" t="s">
        <v>19343</v>
      </c>
      <c r="AE481" t="s">
        <v>19343</v>
      </c>
      <c r="AF481" s="8" t="s">
        <v>47</v>
      </c>
      <c r="AG481" s="8" t="s">
        <v>19343</v>
      </c>
    </row>
    <row r="482" spans="1:33" x14ac:dyDescent="0.25">
      <c r="A482">
        <v>1656</v>
      </c>
      <c r="B482" t="s">
        <v>15000</v>
      </c>
      <c r="C482" t="s">
        <v>248</v>
      </c>
      <c r="D482" t="s">
        <v>15001</v>
      </c>
      <c r="E482" t="s">
        <v>13221</v>
      </c>
      <c r="F482" t="s">
        <v>369</v>
      </c>
      <c r="G482" t="s">
        <v>13171</v>
      </c>
      <c r="H482" t="s">
        <v>248</v>
      </c>
      <c r="I482" t="s">
        <v>248</v>
      </c>
      <c r="J482" t="s">
        <v>13222</v>
      </c>
      <c r="K482" t="s">
        <v>248</v>
      </c>
      <c r="L482" t="s">
        <v>15002</v>
      </c>
      <c r="M482" t="s">
        <v>15000</v>
      </c>
      <c r="N482" t="s">
        <v>15003</v>
      </c>
      <c r="O482">
        <v>397323676</v>
      </c>
      <c r="P482">
        <v>589</v>
      </c>
      <c r="Q482">
        <v>219</v>
      </c>
      <c r="R482" t="s">
        <v>13157</v>
      </c>
      <c r="S482" t="s">
        <v>13158</v>
      </c>
      <c r="T482" t="s">
        <v>13159</v>
      </c>
      <c r="U482" t="s">
        <v>13166</v>
      </c>
      <c r="V482" t="s">
        <v>15000</v>
      </c>
      <c r="W482" s="3">
        <v>79.464735200000007</v>
      </c>
      <c r="X482" s="4">
        <v>4882548</v>
      </c>
      <c r="Y482" s="4" t="s">
        <v>27</v>
      </c>
      <c r="Z482" s="4" t="s">
        <v>19436</v>
      </c>
      <c r="AA482" s="4">
        <v>3</v>
      </c>
      <c r="AB482" s="4">
        <v>171</v>
      </c>
      <c r="AC482" s="4" t="s">
        <v>18932</v>
      </c>
      <c r="AD482" s="4" t="s">
        <v>19343</v>
      </c>
      <c r="AE482" t="s">
        <v>19343</v>
      </c>
      <c r="AF482" s="8" t="s">
        <v>19366</v>
      </c>
      <c r="AG482" s="8" t="s">
        <v>19343</v>
      </c>
    </row>
    <row r="483" spans="1:33" x14ac:dyDescent="0.25">
      <c r="A483">
        <v>588</v>
      </c>
      <c r="B483" t="s">
        <v>15004</v>
      </c>
      <c r="C483" t="s">
        <v>1711</v>
      </c>
      <c r="L483" t="s">
        <v>15005</v>
      </c>
      <c r="M483" t="s">
        <v>15004</v>
      </c>
      <c r="N483" t="s">
        <v>15006</v>
      </c>
      <c r="O483">
        <v>256343500</v>
      </c>
      <c r="P483">
        <v>250</v>
      </c>
      <c r="Q483">
        <v>76</v>
      </c>
      <c r="R483" t="s">
        <v>13157</v>
      </c>
      <c r="S483" t="s">
        <v>13158</v>
      </c>
      <c r="T483" t="s">
        <v>13159</v>
      </c>
      <c r="U483" t="s">
        <v>13203</v>
      </c>
      <c r="V483" t="s">
        <v>15004</v>
      </c>
      <c r="W483" s="3">
        <v>51.268700000000003</v>
      </c>
      <c r="X483" s="4">
        <v>4882902</v>
      </c>
      <c r="Y483" s="4" t="s">
        <v>27</v>
      </c>
      <c r="Z483" s="4" t="s">
        <v>19412</v>
      </c>
      <c r="AA483" s="4" t="e">
        <v>#N/A</v>
      </c>
      <c r="AB483" s="4">
        <v>945</v>
      </c>
      <c r="AC483" s="4" t="s">
        <v>40</v>
      </c>
      <c r="AD483" s="4" t="s">
        <v>19343</v>
      </c>
      <c r="AE483" t="s">
        <v>19343</v>
      </c>
      <c r="AF483" s="8" t="s">
        <v>47</v>
      </c>
      <c r="AG483" s="8" t="s">
        <v>19344</v>
      </c>
    </row>
    <row r="484" spans="1:33" x14ac:dyDescent="0.25">
      <c r="A484">
        <v>1390</v>
      </c>
      <c r="B484" t="s">
        <v>15007</v>
      </c>
      <c r="D484">
        <v>2014</v>
      </c>
      <c r="E484" t="s">
        <v>13178</v>
      </c>
      <c r="F484" t="s">
        <v>6322</v>
      </c>
      <c r="G484" t="s">
        <v>13171</v>
      </c>
      <c r="H484" t="s">
        <v>13396</v>
      </c>
      <c r="J484" t="s">
        <v>13261</v>
      </c>
      <c r="L484" t="s">
        <v>15008</v>
      </c>
      <c r="M484" t="s">
        <v>15007</v>
      </c>
      <c r="N484" t="s">
        <v>15009</v>
      </c>
      <c r="O484">
        <v>446231500</v>
      </c>
      <c r="P484">
        <v>250</v>
      </c>
      <c r="Q484">
        <v>263</v>
      </c>
      <c r="R484" t="s">
        <v>13157</v>
      </c>
      <c r="S484" t="s">
        <v>13158</v>
      </c>
      <c r="T484" t="s">
        <v>13159</v>
      </c>
      <c r="U484" t="s">
        <v>13183</v>
      </c>
      <c r="V484" t="s">
        <v>15007</v>
      </c>
      <c r="W484" s="3">
        <v>89.246300000000005</v>
      </c>
      <c r="X484" s="4">
        <v>4883293</v>
      </c>
      <c r="Y484" s="4" t="s">
        <v>27</v>
      </c>
      <c r="Z484" s="4" t="s">
        <v>19436</v>
      </c>
      <c r="AA484" s="4">
        <v>3</v>
      </c>
      <c r="AB484" s="4">
        <v>171</v>
      </c>
      <c r="AC484" s="4" t="s">
        <v>18932</v>
      </c>
      <c r="AD484" s="4" t="s">
        <v>19343</v>
      </c>
      <c r="AE484" t="s">
        <v>19343</v>
      </c>
      <c r="AF484" s="8" t="s">
        <v>19366</v>
      </c>
      <c r="AG484" s="8" t="s">
        <v>19343</v>
      </c>
    </row>
    <row r="485" spans="1:33" x14ac:dyDescent="0.25">
      <c r="A485">
        <v>695</v>
      </c>
      <c r="B485" t="s">
        <v>15010</v>
      </c>
      <c r="D485" t="s">
        <v>13216</v>
      </c>
      <c r="E485" t="s">
        <v>13445</v>
      </c>
      <c r="G485" t="s">
        <v>13171</v>
      </c>
      <c r="L485" t="s">
        <v>15011</v>
      </c>
      <c r="M485" t="s">
        <v>15010</v>
      </c>
      <c r="N485" t="s">
        <v>15012</v>
      </c>
      <c r="O485">
        <v>198569732</v>
      </c>
      <c r="P485">
        <v>382</v>
      </c>
      <c r="Q485">
        <v>118</v>
      </c>
      <c r="R485" t="s">
        <v>13157</v>
      </c>
      <c r="S485" t="s">
        <v>13158</v>
      </c>
      <c r="T485" t="s">
        <v>13159</v>
      </c>
      <c r="U485" t="s">
        <v>13166</v>
      </c>
      <c r="V485" t="s">
        <v>15010</v>
      </c>
      <c r="W485" s="3">
        <v>39.713946399999998</v>
      </c>
      <c r="X485" s="4">
        <v>4883308</v>
      </c>
      <c r="Y485" s="4" t="s">
        <v>27</v>
      </c>
      <c r="Z485" s="4" t="s">
        <v>19436</v>
      </c>
      <c r="AA485" s="4">
        <v>1</v>
      </c>
      <c r="AB485" s="4">
        <v>106</v>
      </c>
      <c r="AC485" s="4" t="s">
        <v>18933</v>
      </c>
      <c r="AD485" s="4" t="s">
        <v>19343</v>
      </c>
      <c r="AE485" t="s">
        <v>19343</v>
      </c>
      <c r="AF485" s="8" t="s">
        <v>47</v>
      </c>
      <c r="AG485" s="8" t="s">
        <v>19344</v>
      </c>
    </row>
    <row r="486" spans="1:33" x14ac:dyDescent="0.25">
      <c r="A486">
        <v>2110</v>
      </c>
      <c r="B486" t="s">
        <v>15013</v>
      </c>
      <c r="C486" t="s">
        <v>15014</v>
      </c>
      <c r="D486" s="5" t="s">
        <v>14942</v>
      </c>
      <c r="E486" t="s">
        <v>13358</v>
      </c>
      <c r="G486" t="s">
        <v>13171</v>
      </c>
      <c r="L486" t="s">
        <v>15015</v>
      </c>
      <c r="M486" t="s">
        <v>15013</v>
      </c>
      <c r="N486" t="s">
        <v>15016</v>
      </c>
      <c r="O486">
        <v>1129345971</v>
      </c>
      <c r="P486">
        <v>273</v>
      </c>
      <c r="Q486">
        <v>455</v>
      </c>
      <c r="R486" t="s">
        <v>13157</v>
      </c>
      <c r="S486" t="s">
        <v>13158</v>
      </c>
      <c r="T486" t="s">
        <v>13159</v>
      </c>
      <c r="U486" t="s">
        <v>13543</v>
      </c>
      <c r="V486" t="s">
        <v>15013</v>
      </c>
      <c r="W486" s="3">
        <v>225.86919420000001</v>
      </c>
      <c r="X486" s="4">
        <v>4883378</v>
      </c>
      <c r="Y486" s="4" t="s">
        <v>27</v>
      </c>
      <c r="Z486" s="4" t="s">
        <v>19436</v>
      </c>
      <c r="AA486" s="4">
        <v>2</v>
      </c>
      <c r="AB486" s="4">
        <v>1132</v>
      </c>
      <c r="AC486" s="4" t="s">
        <v>18933</v>
      </c>
      <c r="AD486" s="4" t="s">
        <v>19343</v>
      </c>
      <c r="AE486" t="s">
        <v>19343</v>
      </c>
      <c r="AF486" s="8" t="s">
        <v>47</v>
      </c>
      <c r="AG486" s="8" t="s">
        <v>19343</v>
      </c>
    </row>
    <row r="487" spans="1:33" x14ac:dyDescent="0.25">
      <c r="A487">
        <v>175</v>
      </c>
      <c r="B487" t="s">
        <v>15017</v>
      </c>
      <c r="C487" t="s">
        <v>13269</v>
      </c>
      <c r="D487" s="5" t="s">
        <v>15018</v>
      </c>
      <c r="E487" t="s">
        <v>13271</v>
      </c>
      <c r="F487" t="s">
        <v>13315</v>
      </c>
      <c r="G487" t="s">
        <v>13171</v>
      </c>
      <c r="K487" t="s">
        <v>15019</v>
      </c>
      <c r="L487" t="s">
        <v>15020</v>
      </c>
      <c r="M487" t="s">
        <v>15017</v>
      </c>
      <c r="N487" t="s">
        <v>15021</v>
      </c>
      <c r="O487">
        <v>727170122</v>
      </c>
      <c r="P487">
        <v>484</v>
      </c>
      <c r="Q487">
        <v>389</v>
      </c>
      <c r="R487" t="s">
        <v>13157</v>
      </c>
      <c r="S487" t="s">
        <v>13158</v>
      </c>
      <c r="T487" t="s">
        <v>13159</v>
      </c>
      <c r="U487" t="s">
        <v>13166</v>
      </c>
      <c r="V487" t="s">
        <v>15017</v>
      </c>
      <c r="W487" s="3">
        <v>145.4340244</v>
      </c>
      <c r="X487" s="4">
        <v>4884537</v>
      </c>
      <c r="Y487" s="4" t="s">
        <v>27</v>
      </c>
      <c r="Z487" s="4" t="s">
        <v>19436</v>
      </c>
      <c r="AA487" s="4">
        <v>1</v>
      </c>
      <c r="AB487" s="4">
        <v>190</v>
      </c>
      <c r="AC487" s="4" t="s">
        <v>18936</v>
      </c>
      <c r="AD487" s="4" t="s">
        <v>19343</v>
      </c>
      <c r="AE487" t="s">
        <v>19343</v>
      </c>
      <c r="AF487" s="8" t="s">
        <v>47</v>
      </c>
      <c r="AG487" s="8" t="s">
        <v>19344</v>
      </c>
    </row>
    <row r="488" spans="1:33" x14ac:dyDescent="0.25">
      <c r="A488">
        <v>203</v>
      </c>
      <c r="B488" t="s">
        <v>15022</v>
      </c>
      <c r="L488" t="s">
        <v>15023</v>
      </c>
      <c r="M488" t="s">
        <v>15022</v>
      </c>
      <c r="N488" t="s">
        <v>15024</v>
      </c>
      <c r="O488">
        <v>517283418</v>
      </c>
      <c r="P488">
        <v>302</v>
      </c>
      <c r="Q488">
        <v>216</v>
      </c>
      <c r="R488" t="s">
        <v>13157</v>
      </c>
      <c r="S488" t="s">
        <v>13158</v>
      </c>
      <c r="T488" t="s">
        <v>13159</v>
      </c>
      <c r="U488" t="s">
        <v>13242</v>
      </c>
      <c r="V488" t="s">
        <v>15022</v>
      </c>
      <c r="W488" s="3">
        <v>103.45668360000001</v>
      </c>
      <c r="X488" s="4">
        <v>4885562</v>
      </c>
      <c r="Y488" s="4" t="s">
        <v>27</v>
      </c>
      <c r="Z488" s="4" t="s">
        <v>19436</v>
      </c>
      <c r="AA488" s="4">
        <v>4</v>
      </c>
      <c r="AB488" s="4">
        <v>94</v>
      </c>
      <c r="AC488" s="4" t="s">
        <v>18941</v>
      </c>
      <c r="AD488" s="4" t="s">
        <v>19343</v>
      </c>
      <c r="AE488" t="s">
        <v>19343</v>
      </c>
      <c r="AF488" s="8" t="s">
        <v>47</v>
      </c>
      <c r="AG488" s="8" t="s">
        <v>19344</v>
      </c>
    </row>
    <row r="489" spans="1:33" x14ac:dyDescent="0.25">
      <c r="A489">
        <v>284</v>
      </c>
      <c r="B489" t="s">
        <v>15025</v>
      </c>
      <c r="C489" t="s">
        <v>15026</v>
      </c>
      <c r="D489" t="s">
        <v>13214</v>
      </c>
      <c r="E489" t="s">
        <v>13215</v>
      </c>
      <c r="F489" t="s">
        <v>13216</v>
      </c>
      <c r="G489" t="s">
        <v>13171</v>
      </c>
      <c r="K489" t="s">
        <v>13216</v>
      </c>
      <c r="L489" t="s">
        <v>15027</v>
      </c>
      <c r="M489" t="s">
        <v>15025</v>
      </c>
      <c r="N489" t="s">
        <v>15028</v>
      </c>
      <c r="O489">
        <v>518648800</v>
      </c>
      <c r="P489">
        <v>200</v>
      </c>
      <c r="Q489">
        <v>354</v>
      </c>
      <c r="R489" t="s">
        <v>13157</v>
      </c>
      <c r="S489" t="s">
        <v>13158</v>
      </c>
      <c r="T489" t="s">
        <v>13159</v>
      </c>
      <c r="U489" t="s">
        <v>13203</v>
      </c>
      <c r="V489" t="s">
        <v>15025</v>
      </c>
      <c r="W489" s="3">
        <v>103.72976</v>
      </c>
      <c r="X489" s="4">
        <v>4885713</v>
      </c>
      <c r="Y489" s="4" t="s">
        <v>27</v>
      </c>
      <c r="Z489" s="4" t="s">
        <v>19436</v>
      </c>
      <c r="AA489" s="4">
        <v>2</v>
      </c>
      <c r="AB489" s="4">
        <v>310</v>
      </c>
      <c r="AC489" s="4" t="s">
        <v>40</v>
      </c>
      <c r="AD489" s="4" t="s">
        <v>19343</v>
      </c>
      <c r="AE489" t="s">
        <v>19343</v>
      </c>
      <c r="AF489" s="8" t="s">
        <v>47</v>
      </c>
      <c r="AG489" s="8" t="s">
        <v>19343</v>
      </c>
    </row>
    <row r="490" spans="1:33" x14ac:dyDescent="0.25">
      <c r="A490">
        <v>1720</v>
      </c>
      <c r="B490" t="s">
        <v>15029</v>
      </c>
      <c r="C490">
        <v>171</v>
      </c>
      <c r="D490">
        <v>2015</v>
      </c>
      <c r="E490" t="s">
        <v>13178</v>
      </c>
      <c r="F490" t="s">
        <v>6322</v>
      </c>
      <c r="G490" t="s">
        <v>13171</v>
      </c>
      <c r="H490" t="s">
        <v>13179</v>
      </c>
      <c r="J490" t="s">
        <v>13180</v>
      </c>
      <c r="L490" t="s">
        <v>15030</v>
      </c>
      <c r="M490" t="s">
        <v>15029</v>
      </c>
      <c r="N490" t="s">
        <v>15031</v>
      </c>
      <c r="O490">
        <v>493388354</v>
      </c>
      <c r="P490">
        <v>434</v>
      </c>
      <c r="Q490">
        <v>264</v>
      </c>
      <c r="R490" t="s">
        <v>13157</v>
      </c>
      <c r="S490" t="s">
        <v>13158</v>
      </c>
      <c r="T490" t="s">
        <v>13159</v>
      </c>
      <c r="U490" t="s">
        <v>13166</v>
      </c>
      <c r="V490" t="s">
        <v>15029</v>
      </c>
      <c r="W490" s="3">
        <v>98.677670800000001</v>
      </c>
      <c r="X490" s="4">
        <v>4887909</v>
      </c>
      <c r="Y490" s="4" t="s">
        <v>27</v>
      </c>
      <c r="Z490" s="4" t="s">
        <v>19436</v>
      </c>
      <c r="AA490" s="4">
        <v>3</v>
      </c>
      <c r="AB490" s="4">
        <v>171</v>
      </c>
      <c r="AC490" s="4" t="s">
        <v>18932</v>
      </c>
      <c r="AD490" s="4" t="s">
        <v>19343</v>
      </c>
      <c r="AE490" t="s">
        <v>19343</v>
      </c>
      <c r="AF490" s="8" t="s">
        <v>19366</v>
      </c>
      <c r="AG490" s="8" t="s">
        <v>19343</v>
      </c>
    </row>
    <row r="491" spans="1:33" x14ac:dyDescent="0.25">
      <c r="A491">
        <v>1059</v>
      </c>
      <c r="B491" t="s">
        <v>15032</v>
      </c>
      <c r="D491" s="5" t="s">
        <v>15033</v>
      </c>
      <c r="E491" t="s">
        <v>13421</v>
      </c>
      <c r="F491" t="s">
        <v>14237</v>
      </c>
      <c r="G491" t="s">
        <v>13171</v>
      </c>
      <c r="H491" t="s">
        <v>15034</v>
      </c>
      <c r="J491" t="s">
        <v>13359</v>
      </c>
      <c r="L491" t="s">
        <v>15035</v>
      </c>
      <c r="M491" t="s">
        <v>15032</v>
      </c>
      <c r="N491" t="s">
        <v>15036</v>
      </c>
      <c r="O491">
        <v>357566700</v>
      </c>
      <c r="P491">
        <v>300</v>
      </c>
      <c r="Q491">
        <v>201</v>
      </c>
      <c r="R491" t="s">
        <v>13157</v>
      </c>
      <c r="S491" t="s">
        <v>13158</v>
      </c>
      <c r="T491" t="s">
        <v>13159</v>
      </c>
      <c r="U491" t="s">
        <v>13166</v>
      </c>
      <c r="V491" t="s">
        <v>15032</v>
      </c>
      <c r="W491" s="3">
        <v>71.513339999999999</v>
      </c>
      <c r="X491" s="4">
        <v>4888380</v>
      </c>
      <c r="Y491" s="4" t="s">
        <v>27</v>
      </c>
      <c r="Z491" s="4" t="s">
        <v>19427</v>
      </c>
      <c r="AA491" s="4" t="e">
        <v>#N/A</v>
      </c>
      <c r="AB491" s="4">
        <v>767</v>
      </c>
      <c r="AC491" s="4" t="s">
        <v>40</v>
      </c>
      <c r="AD491" s="4" t="s">
        <v>19343</v>
      </c>
      <c r="AE491" t="s">
        <v>19343</v>
      </c>
      <c r="AF491" s="8" t="s">
        <v>47</v>
      </c>
      <c r="AG491" s="8" t="s">
        <v>19344</v>
      </c>
    </row>
    <row r="492" spans="1:33" x14ac:dyDescent="0.25">
      <c r="A492">
        <v>274</v>
      </c>
      <c r="B492" t="s">
        <v>15037</v>
      </c>
      <c r="L492" t="s">
        <v>15038</v>
      </c>
      <c r="M492" t="s">
        <v>15037</v>
      </c>
      <c r="N492" t="s">
        <v>15039</v>
      </c>
      <c r="O492">
        <v>507153800</v>
      </c>
      <c r="P492">
        <v>200</v>
      </c>
      <c r="Q492">
        <v>347</v>
      </c>
      <c r="R492" t="s">
        <v>13157</v>
      </c>
      <c r="S492" t="s">
        <v>13158</v>
      </c>
      <c r="T492" t="s">
        <v>13159</v>
      </c>
      <c r="U492" t="s">
        <v>13203</v>
      </c>
      <c r="V492" t="s">
        <v>15037</v>
      </c>
      <c r="W492" s="3">
        <v>101.43076000000001</v>
      </c>
      <c r="X492" s="4">
        <v>4888888</v>
      </c>
      <c r="Y492" s="4" t="s">
        <v>27</v>
      </c>
      <c r="Z492" s="4" t="s">
        <v>19436</v>
      </c>
      <c r="AA492" s="4">
        <v>1</v>
      </c>
      <c r="AB492" s="4">
        <v>45</v>
      </c>
      <c r="AC492" s="4" t="s">
        <v>18997</v>
      </c>
      <c r="AD492" s="4" t="s">
        <v>19343</v>
      </c>
      <c r="AE492" t="s">
        <v>19343</v>
      </c>
      <c r="AF492" s="8" t="s">
        <v>47</v>
      </c>
      <c r="AG492" s="8" t="s">
        <v>19344</v>
      </c>
    </row>
    <row r="493" spans="1:33" x14ac:dyDescent="0.25">
      <c r="A493">
        <v>603</v>
      </c>
      <c r="B493" t="s">
        <v>15040</v>
      </c>
      <c r="C493" t="s">
        <v>1711</v>
      </c>
      <c r="L493" t="s">
        <v>15041</v>
      </c>
      <c r="M493" t="s">
        <v>15040</v>
      </c>
      <c r="N493" t="s">
        <v>15042</v>
      </c>
      <c r="O493">
        <v>313267500</v>
      </c>
      <c r="P493">
        <v>250</v>
      </c>
      <c r="Q493">
        <v>103</v>
      </c>
      <c r="R493" t="s">
        <v>13157</v>
      </c>
      <c r="S493" t="s">
        <v>13158</v>
      </c>
      <c r="T493" t="s">
        <v>13159</v>
      </c>
      <c r="U493" t="s">
        <v>13203</v>
      </c>
      <c r="V493" t="s">
        <v>15040</v>
      </c>
      <c r="W493" s="3">
        <v>62.653500000000001</v>
      </c>
      <c r="X493" s="4">
        <v>4889133</v>
      </c>
      <c r="Y493" s="4" t="s">
        <v>27</v>
      </c>
      <c r="Z493" s="4" t="s">
        <v>19436</v>
      </c>
      <c r="AA493" s="4">
        <v>3</v>
      </c>
      <c r="AB493" s="4">
        <v>947</v>
      </c>
      <c r="AC493" s="4" t="s">
        <v>18964</v>
      </c>
      <c r="AD493" s="4" t="s">
        <v>19343</v>
      </c>
      <c r="AE493" t="s">
        <v>19343</v>
      </c>
      <c r="AF493" s="8" t="s">
        <v>47</v>
      </c>
      <c r="AG493" s="8" t="s">
        <v>19343</v>
      </c>
    </row>
    <row r="494" spans="1:33" x14ac:dyDescent="0.25">
      <c r="A494">
        <v>301</v>
      </c>
      <c r="B494" t="s">
        <v>15043</v>
      </c>
      <c r="C494" t="s">
        <v>15044</v>
      </c>
      <c r="D494" t="s">
        <v>13214</v>
      </c>
      <c r="E494" t="s">
        <v>13215</v>
      </c>
      <c r="F494" t="s">
        <v>13216</v>
      </c>
      <c r="G494" t="s">
        <v>13171</v>
      </c>
      <c r="K494" t="s">
        <v>13216</v>
      </c>
      <c r="L494" t="s">
        <v>15045</v>
      </c>
      <c r="M494" t="s">
        <v>15043</v>
      </c>
      <c r="N494" t="s">
        <v>15046</v>
      </c>
      <c r="O494">
        <v>492183600</v>
      </c>
      <c r="P494">
        <v>200</v>
      </c>
      <c r="Q494">
        <v>340</v>
      </c>
      <c r="R494" t="s">
        <v>13157</v>
      </c>
      <c r="S494" t="s">
        <v>13158</v>
      </c>
      <c r="T494" t="s">
        <v>13159</v>
      </c>
      <c r="U494" t="s">
        <v>13203</v>
      </c>
      <c r="V494" t="s">
        <v>15043</v>
      </c>
      <c r="W494" s="3">
        <v>98.436719999999994</v>
      </c>
      <c r="X494" s="4">
        <v>4889180</v>
      </c>
      <c r="Y494" s="4" t="s">
        <v>27</v>
      </c>
      <c r="Z494" s="4" t="s">
        <v>19436</v>
      </c>
      <c r="AA494" s="4">
        <v>1</v>
      </c>
      <c r="AB494" s="4">
        <v>93</v>
      </c>
      <c r="AC494" s="4" t="s">
        <v>18933</v>
      </c>
      <c r="AD494" s="4" t="s">
        <v>19343</v>
      </c>
      <c r="AE494" t="s">
        <v>19343</v>
      </c>
      <c r="AF494" s="8" t="s">
        <v>47</v>
      </c>
      <c r="AG494" s="8" t="s">
        <v>19344</v>
      </c>
    </row>
    <row r="495" spans="1:33" x14ac:dyDescent="0.25">
      <c r="A495">
        <v>910</v>
      </c>
      <c r="B495" t="s">
        <v>15047</v>
      </c>
      <c r="D495" s="5" t="s">
        <v>15048</v>
      </c>
      <c r="E495" t="s">
        <v>14981</v>
      </c>
      <c r="F495" t="s">
        <v>322</v>
      </c>
      <c r="G495" t="s">
        <v>13171</v>
      </c>
      <c r="H495" t="s">
        <v>14982</v>
      </c>
      <c r="J495" t="s">
        <v>14983</v>
      </c>
      <c r="L495" t="s">
        <v>15049</v>
      </c>
      <c r="M495" t="s">
        <v>15047</v>
      </c>
      <c r="N495" t="s">
        <v>15050</v>
      </c>
      <c r="O495">
        <v>1059028400</v>
      </c>
      <c r="P495">
        <v>200</v>
      </c>
      <c r="Q495">
        <v>564</v>
      </c>
      <c r="R495" t="s">
        <v>13157</v>
      </c>
      <c r="S495" t="s">
        <v>13158</v>
      </c>
      <c r="T495" t="s">
        <v>13159</v>
      </c>
      <c r="U495" t="s">
        <v>13203</v>
      </c>
      <c r="V495" t="s">
        <v>15047</v>
      </c>
      <c r="W495" s="3">
        <v>211.80568</v>
      </c>
      <c r="X495" s="4">
        <v>4889309</v>
      </c>
      <c r="Y495" s="4" t="s">
        <v>27</v>
      </c>
      <c r="Z495" s="4" t="s">
        <v>19424</v>
      </c>
      <c r="AA495" s="4" t="e">
        <v>#N/A</v>
      </c>
      <c r="AB495" s="4">
        <v>926</v>
      </c>
      <c r="AC495" s="4" t="s">
        <v>40</v>
      </c>
      <c r="AD495" s="4" t="s">
        <v>19343</v>
      </c>
      <c r="AE495" t="s">
        <v>19343</v>
      </c>
      <c r="AF495" s="8" t="s">
        <v>47</v>
      </c>
      <c r="AG495" s="8" t="s">
        <v>19344</v>
      </c>
    </row>
    <row r="496" spans="1:33" x14ac:dyDescent="0.25">
      <c r="A496">
        <v>370</v>
      </c>
      <c r="B496" t="s">
        <v>15051</v>
      </c>
      <c r="C496" t="s">
        <v>15052</v>
      </c>
      <c r="D496" t="s">
        <v>13214</v>
      </c>
      <c r="E496" t="s">
        <v>13215</v>
      </c>
      <c r="F496" t="s">
        <v>13216</v>
      </c>
      <c r="G496" t="s">
        <v>13171</v>
      </c>
      <c r="K496" t="s">
        <v>13216</v>
      </c>
      <c r="L496" t="s">
        <v>15053</v>
      </c>
      <c r="M496" t="s">
        <v>15051</v>
      </c>
      <c r="N496" t="s">
        <v>15054</v>
      </c>
      <c r="O496">
        <v>554955400</v>
      </c>
      <c r="P496">
        <v>200</v>
      </c>
      <c r="Q496">
        <v>380</v>
      </c>
      <c r="R496" t="s">
        <v>13157</v>
      </c>
      <c r="S496" t="s">
        <v>13158</v>
      </c>
      <c r="T496" t="s">
        <v>13159</v>
      </c>
      <c r="U496" t="s">
        <v>13203</v>
      </c>
      <c r="V496" t="s">
        <v>15051</v>
      </c>
      <c r="W496" s="3">
        <v>110.99108</v>
      </c>
      <c r="X496" s="4">
        <v>4889520</v>
      </c>
      <c r="Y496" s="4" t="s">
        <v>27</v>
      </c>
      <c r="Z496" s="4" t="s">
        <v>19436</v>
      </c>
      <c r="AA496" s="4">
        <v>1</v>
      </c>
      <c r="AB496" s="4">
        <v>45</v>
      </c>
      <c r="AC496" s="4" t="s">
        <v>18997</v>
      </c>
      <c r="AD496" s="4" t="s">
        <v>19343</v>
      </c>
      <c r="AE496" t="s">
        <v>19343</v>
      </c>
      <c r="AF496" s="8" t="s">
        <v>47</v>
      </c>
      <c r="AG496" s="8" t="s">
        <v>19344</v>
      </c>
    </row>
    <row r="497" spans="1:33" x14ac:dyDescent="0.25">
      <c r="A497">
        <v>1259</v>
      </c>
      <c r="B497" t="s">
        <v>15055</v>
      </c>
      <c r="D497" s="5" t="s">
        <v>15056</v>
      </c>
      <c r="E497" t="s">
        <v>13392</v>
      </c>
      <c r="F497" t="s">
        <v>369</v>
      </c>
      <c r="G497" t="s">
        <v>13171</v>
      </c>
      <c r="H497" t="s">
        <v>40</v>
      </c>
      <c r="J497" t="s">
        <v>10272</v>
      </c>
      <c r="L497" t="s">
        <v>15057</v>
      </c>
      <c r="M497" t="s">
        <v>15055</v>
      </c>
      <c r="N497" t="s">
        <v>15058</v>
      </c>
      <c r="O497">
        <v>390749588</v>
      </c>
      <c r="P497">
        <v>486</v>
      </c>
      <c r="Q497">
        <v>230</v>
      </c>
      <c r="R497" t="s">
        <v>13157</v>
      </c>
      <c r="S497" t="s">
        <v>13158</v>
      </c>
      <c r="T497" t="s">
        <v>13159</v>
      </c>
      <c r="U497" t="s">
        <v>13166</v>
      </c>
      <c r="V497" t="s">
        <v>15055</v>
      </c>
      <c r="W497" s="3">
        <v>78.149917599999995</v>
      </c>
      <c r="X497" s="4">
        <v>4889815</v>
      </c>
      <c r="Y497" s="4" t="s">
        <v>27</v>
      </c>
      <c r="Z497" s="4" t="s">
        <v>19436</v>
      </c>
      <c r="AA497" s="4">
        <v>1</v>
      </c>
      <c r="AB497" s="4">
        <v>204</v>
      </c>
      <c r="AC497" s="4" t="s">
        <v>18933</v>
      </c>
      <c r="AD497" s="4" t="s">
        <v>19343</v>
      </c>
      <c r="AE497" t="s">
        <v>19343</v>
      </c>
      <c r="AF497" s="8" t="s">
        <v>47</v>
      </c>
      <c r="AG497" s="8" t="s">
        <v>19344</v>
      </c>
    </row>
    <row r="498" spans="1:33" x14ac:dyDescent="0.25">
      <c r="A498">
        <v>1721</v>
      </c>
      <c r="B498" t="s">
        <v>15059</v>
      </c>
      <c r="C498">
        <v>171</v>
      </c>
      <c r="D498">
        <v>2015</v>
      </c>
      <c r="E498" t="s">
        <v>13178</v>
      </c>
      <c r="F498" t="s">
        <v>15060</v>
      </c>
      <c r="G498" t="s">
        <v>13171</v>
      </c>
      <c r="H498" t="s">
        <v>13179</v>
      </c>
      <c r="J498" t="s">
        <v>13180</v>
      </c>
      <c r="L498" t="s">
        <v>15061</v>
      </c>
      <c r="M498" t="s">
        <v>15059</v>
      </c>
      <c r="N498" t="s">
        <v>15062</v>
      </c>
      <c r="O498">
        <v>206290253</v>
      </c>
      <c r="P498">
        <v>413</v>
      </c>
      <c r="Q498">
        <v>98</v>
      </c>
      <c r="R498" t="s">
        <v>13157</v>
      </c>
      <c r="S498" t="s">
        <v>13158</v>
      </c>
      <c r="T498" t="s">
        <v>13159</v>
      </c>
      <c r="U498" t="s">
        <v>13166</v>
      </c>
      <c r="V498" t="s">
        <v>15059</v>
      </c>
      <c r="W498" s="3">
        <v>41.258050599999997</v>
      </c>
      <c r="X498" s="4">
        <v>4890312</v>
      </c>
      <c r="Y498" s="4" t="s">
        <v>27</v>
      </c>
      <c r="Z498" s="4" t="s">
        <v>19436</v>
      </c>
      <c r="AA498" s="4">
        <v>3</v>
      </c>
      <c r="AB498" s="4">
        <v>171</v>
      </c>
      <c r="AC498" s="4" t="s">
        <v>18932</v>
      </c>
      <c r="AD498" s="4" t="s">
        <v>19343</v>
      </c>
      <c r="AE498" t="s">
        <v>19343</v>
      </c>
      <c r="AF498" s="8" t="s">
        <v>19366</v>
      </c>
      <c r="AG498" s="8" t="s">
        <v>19343</v>
      </c>
    </row>
    <row r="499" spans="1:33" x14ac:dyDescent="0.25">
      <c r="A499">
        <v>584</v>
      </c>
      <c r="B499" t="s">
        <v>15063</v>
      </c>
      <c r="C499" t="s">
        <v>1711</v>
      </c>
      <c r="L499" t="s">
        <v>15064</v>
      </c>
      <c r="M499" t="s">
        <v>15063</v>
      </c>
      <c r="N499" t="s">
        <v>15065</v>
      </c>
      <c r="O499">
        <v>341864750</v>
      </c>
      <c r="P499">
        <v>250</v>
      </c>
      <c r="Q499">
        <v>115</v>
      </c>
      <c r="R499" t="s">
        <v>13157</v>
      </c>
      <c r="S499" t="s">
        <v>13158</v>
      </c>
      <c r="T499" t="s">
        <v>13159</v>
      </c>
      <c r="U499" t="s">
        <v>13203</v>
      </c>
      <c r="V499" t="s">
        <v>15063</v>
      </c>
      <c r="W499" s="3">
        <v>68.372950000000003</v>
      </c>
      <c r="X499" s="4">
        <v>4890480</v>
      </c>
      <c r="Y499" s="4" t="s">
        <v>27</v>
      </c>
      <c r="Z499" s="4" t="s">
        <v>19436</v>
      </c>
      <c r="AA499" s="4">
        <v>3</v>
      </c>
      <c r="AB499" s="4">
        <v>937</v>
      </c>
      <c r="AC499" s="4" t="s">
        <v>18943</v>
      </c>
      <c r="AD499" s="4" t="s">
        <v>19343</v>
      </c>
      <c r="AE499" t="s">
        <v>19343</v>
      </c>
      <c r="AF499" s="8" t="s">
        <v>47</v>
      </c>
      <c r="AG499" s="8" t="s">
        <v>19343</v>
      </c>
    </row>
    <row r="500" spans="1:33" x14ac:dyDescent="0.25">
      <c r="A500">
        <v>1101</v>
      </c>
      <c r="B500" t="s">
        <v>15066</v>
      </c>
      <c r="C500" t="s">
        <v>15067</v>
      </c>
      <c r="D500" t="s">
        <v>15068</v>
      </c>
      <c r="E500" t="s">
        <v>14349</v>
      </c>
      <c r="F500" t="s">
        <v>14653</v>
      </c>
      <c r="G500" t="s">
        <v>13171</v>
      </c>
      <c r="H500" t="s">
        <v>248</v>
      </c>
      <c r="J500" t="s">
        <v>14350</v>
      </c>
      <c r="L500" t="s">
        <v>15069</v>
      </c>
      <c r="M500" t="s">
        <v>15066</v>
      </c>
      <c r="N500" t="s">
        <v>15070</v>
      </c>
      <c r="O500">
        <v>653244120</v>
      </c>
      <c r="P500">
        <v>302</v>
      </c>
      <c r="Q500">
        <v>359</v>
      </c>
      <c r="R500" t="s">
        <v>13157</v>
      </c>
      <c r="S500" t="s">
        <v>13158</v>
      </c>
      <c r="T500" t="s">
        <v>13159</v>
      </c>
      <c r="U500" t="s">
        <v>13203</v>
      </c>
      <c r="V500" t="s">
        <v>15066</v>
      </c>
      <c r="W500" s="3">
        <v>130.64882399999999</v>
      </c>
      <c r="X500" s="4">
        <v>4891578</v>
      </c>
      <c r="Y500" s="4" t="s">
        <v>27</v>
      </c>
      <c r="Z500" s="4" t="s">
        <v>19435</v>
      </c>
      <c r="AA500" s="4" t="e">
        <v>#N/A</v>
      </c>
      <c r="AB500" s="4">
        <v>269</v>
      </c>
      <c r="AC500" s="4" t="s">
        <v>19083</v>
      </c>
      <c r="AD500" s="4" t="s">
        <v>19344</v>
      </c>
      <c r="AE500" t="s">
        <v>19343</v>
      </c>
      <c r="AF500" s="8" t="s">
        <v>19372</v>
      </c>
      <c r="AG500" s="8" t="s">
        <v>19343</v>
      </c>
    </row>
    <row r="501" spans="1:33" x14ac:dyDescent="0.25">
      <c r="A501">
        <v>1702</v>
      </c>
      <c r="B501" t="s">
        <v>15071</v>
      </c>
      <c r="C501">
        <v>171</v>
      </c>
      <c r="D501">
        <v>2014</v>
      </c>
      <c r="E501" t="s">
        <v>13178</v>
      </c>
      <c r="F501" t="s">
        <v>369</v>
      </c>
      <c r="G501" t="s">
        <v>13171</v>
      </c>
      <c r="H501" t="s">
        <v>13179</v>
      </c>
      <c r="J501" t="s">
        <v>13180</v>
      </c>
      <c r="L501" t="s">
        <v>15072</v>
      </c>
      <c r="M501" t="s">
        <v>15071</v>
      </c>
      <c r="N501" t="s">
        <v>15073</v>
      </c>
      <c r="O501">
        <v>260104742</v>
      </c>
      <c r="P501">
        <v>448</v>
      </c>
      <c r="Q501">
        <v>122</v>
      </c>
      <c r="R501" t="s">
        <v>13157</v>
      </c>
      <c r="S501" t="s">
        <v>13158</v>
      </c>
      <c r="T501" t="s">
        <v>13159</v>
      </c>
      <c r="U501" t="s">
        <v>13166</v>
      </c>
      <c r="V501" t="s">
        <v>15071</v>
      </c>
      <c r="W501" s="3">
        <v>52.020948400000002</v>
      </c>
      <c r="X501" s="4">
        <v>4891661</v>
      </c>
      <c r="Y501" s="4" t="s">
        <v>27</v>
      </c>
      <c r="Z501" s="4" t="s">
        <v>19436</v>
      </c>
      <c r="AA501" s="4">
        <v>3</v>
      </c>
      <c r="AB501" s="4">
        <v>171</v>
      </c>
      <c r="AC501" s="4" t="s">
        <v>18932</v>
      </c>
      <c r="AD501" s="4" t="s">
        <v>19343</v>
      </c>
      <c r="AE501" t="s">
        <v>19343</v>
      </c>
      <c r="AF501" s="8" t="s">
        <v>19366</v>
      </c>
      <c r="AG501" s="8" t="s">
        <v>19343</v>
      </c>
    </row>
    <row r="502" spans="1:33" x14ac:dyDescent="0.25">
      <c r="A502">
        <v>1494</v>
      </c>
      <c r="B502" t="s">
        <v>15074</v>
      </c>
      <c r="D502" s="5" t="s">
        <v>15075</v>
      </c>
      <c r="E502" t="s">
        <v>13392</v>
      </c>
      <c r="F502" t="s">
        <v>369</v>
      </c>
      <c r="G502" t="s">
        <v>13171</v>
      </c>
      <c r="H502" t="s">
        <v>40</v>
      </c>
      <c r="J502" t="s">
        <v>10272</v>
      </c>
      <c r="L502" t="s">
        <v>15076</v>
      </c>
      <c r="M502" t="s">
        <v>15074</v>
      </c>
      <c r="N502" t="s">
        <v>15077</v>
      </c>
      <c r="O502">
        <v>615421790</v>
      </c>
      <c r="P502">
        <v>461</v>
      </c>
      <c r="Q502">
        <v>365</v>
      </c>
      <c r="R502" t="s">
        <v>13157</v>
      </c>
      <c r="S502" t="s">
        <v>13158</v>
      </c>
      <c r="T502" t="s">
        <v>13159</v>
      </c>
      <c r="U502" t="s">
        <v>13166</v>
      </c>
      <c r="V502" t="s">
        <v>15074</v>
      </c>
      <c r="W502" s="3">
        <v>123.08435799999999</v>
      </c>
      <c r="X502" s="4">
        <v>4892578</v>
      </c>
      <c r="Y502" s="4" t="s">
        <v>27</v>
      </c>
      <c r="Z502" s="4" t="s">
        <v>19436</v>
      </c>
      <c r="AA502" s="4">
        <v>3</v>
      </c>
      <c r="AB502" s="4">
        <v>114</v>
      </c>
      <c r="AC502" s="4" t="s">
        <v>19238</v>
      </c>
      <c r="AD502" s="4" t="s">
        <v>19343</v>
      </c>
      <c r="AE502" t="s">
        <v>19343</v>
      </c>
      <c r="AF502" s="8" t="s">
        <v>19366</v>
      </c>
      <c r="AG502" s="8" t="s">
        <v>19343</v>
      </c>
    </row>
    <row r="503" spans="1:33" x14ac:dyDescent="0.25">
      <c r="A503">
        <v>185</v>
      </c>
      <c r="B503" t="s">
        <v>15078</v>
      </c>
      <c r="C503" t="s">
        <v>13269</v>
      </c>
      <c r="D503" s="5" t="s">
        <v>15079</v>
      </c>
      <c r="E503" t="s">
        <v>13271</v>
      </c>
      <c r="F503" t="s">
        <v>13315</v>
      </c>
      <c r="G503" t="s">
        <v>13171</v>
      </c>
      <c r="K503" t="s">
        <v>15080</v>
      </c>
      <c r="L503" t="s">
        <v>15081</v>
      </c>
      <c r="M503" t="s">
        <v>15078</v>
      </c>
      <c r="N503" t="s">
        <v>15082</v>
      </c>
      <c r="O503">
        <v>272711065</v>
      </c>
      <c r="P503">
        <v>536</v>
      </c>
      <c r="Q503">
        <v>174</v>
      </c>
      <c r="R503" t="s">
        <v>13157</v>
      </c>
      <c r="S503" t="s">
        <v>13158</v>
      </c>
      <c r="T503" t="s">
        <v>13159</v>
      </c>
      <c r="U503" t="s">
        <v>13166</v>
      </c>
      <c r="V503" t="s">
        <v>15078</v>
      </c>
      <c r="W503" s="3">
        <v>54.542212999999997</v>
      </c>
      <c r="X503" s="4">
        <v>4892726</v>
      </c>
      <c r="Y503" s="4" t="s">
        <v>27</v>
      </c>
      <c r="Z503" s="4" t="s">
        <v>19436</v>
      </c>
      <c r="AA503" s="4">
        <v>2</v>
      </c>
      <c r="AB503" s="4">
        <v>145</v>
      </c>
      <c r="AC503" s="4" t="s">
        <v>18933</v>
      </c>
      <c r="AD503" s="4" t="s">
        <v>19343</v>
      </c>
      <c r="AE503" t="s">
        <v>19343</v>
      </c>
      <c r="AF503" s="8" t="s">
        <v>47</v>
      </c>
      <c r="AG503" s="8" t="s">
        <v>19343</v>
      </c>
    </row>
    <row r="504" spans="1:33" x14ac:dyDescent="0.25">
      <c r="A504">
        <v>417</v>
      </c>
      <c r="B504" t="s">
        <v>15083</v>
      </c>
      <c r="D504" s="5" t="s">
        <v>15084</v>
      </c>
      <c r="E504" t="s">
        <v>13215</v>
      </c>
      <c r="F504" t="s">
        <v>15085</v>
      </c>
      <c r="G504" t="s">
        <v>13171</v>
      </c>
      <c r="L504" t="s">
        <v>15086</v>
      </c>
      <c r="M504" t="s">
        <v>15083</v>
      </c>
      <c r="N504" t="s">
        <v>15087</v>
      </c>
      <c r="O504">
        <v>142168455</v>
      </c>
      <c r="P504">
        <v>286</v>
      </c>
      <c r="Q504">
        <v>107</v>
      </c>
      <c r="R504" t="s">
        <v>13157</v>
      </c>
      <c r="S504" t="s">
        <v>13158</v>
      </c>
      <c r="T504" t="s">
        <v>13159</v>
      </c>
      <c r="U504" t="s">
        <v>13166</v>
      </c>
      <c r="V504" t="s">
        <v>15083</v>
      </c>
      <c r="W504" s="3">
        <v>28.433691</v>
      </c>
      <c r="X504" s="4">
        <v>4893176</v>
      </c>
      <c r="Y504" s="4" t="s">
        <v>27</v>
      </c>
      <c r="Z504" s="4" t="s">
        <v>19439</v>
      </c>
      <c r="AA504" s="4" t="e">
        <v>#N/A</v>
      </c>
      <c r="AB504" s="4" t="s">
        <v>47</v>
      </c>
      <c r="AC504" s="4" t="s">
        <v>18934</v>
      </c>
      <c r="AD504" s="4" t="s">
        <v>19343</v>
      </c>
      <c r="AE504" t="s">
        <v>19343</v>
      </c>
      <c r="AF504" s="8" t="s">
        <v>47</v>
      </c>
      <c r="AG504" s="8" t="s">
        <v>19343</v>
      </c>
    </row>
    <row r="505" spans="1:33" x14ac:dyDescent="0.25">
      <c r="A505">
        <v>1486</v>
      </c>
      <c r="B505" t="s">
        <v>15088</v>
      </c>
      <c r="D505" s="5" t="s">
        <v>15089</v>
      </c>
      <c r="E505" t="s">
        <v>13392</v>
      </c>
      <c r="F505" t="s">
        <v>369</v>
      </c>
      <c r="G505" t="s">
        <v>13171</v>
      </c>
      <c r="H505" t="s">
        <v>40</v>
      </c>
      <c r="J505" t="s">
        <v>10272</v>
      </c>
      <c r="L505" t="s">
        <v>15090</v>
      </c>
      <c r="M505" t="s">
        <v>15088</v>
      </c>
      <c r="N505" t="s">
        <v>15091</v>
      </c>
      <c r="O505">
        <v>613398194</v>
      </c>
      <c r="P505">
        <v>460</v>
      </c>
      <c r="Q505">
        <v>378</v>
      </c>
      <c r="R505" t="s">
        <v>13157</v>
      </c>
      <c r="S505" t="s">
        <v>13158</v>
      </c>
      <c r="T505" t="s">
        <v>13159</v>
      </c>
      <c r="U505" t="s">
        <v>13166</v>
      </c>
      <c r="V505" t="s">
        <v>15088</v>
      </c>
      <c r="W505" s="3">
        <v>122.67963880000001</v>
      </c>
      <c r="X505" s="4">
        <v>4893273</v>
      </c>
      <c r="Y505" s="4" t="s">
        <v>27</v>
      </c>
      <c r="Z505" s="4" t="s">
        <v>19436</v>
      </c>
      <c r="AA505" s="4">
        <v>1</v>
      </c>
      <c r="AB505" s="4">
        <v>50</v>
      </c>
      <c r="AC505" s="4" t="s">
        <v>18931</v>
      </c>
      <c r="AD505" s="4" t="s">
        <v>19343</v>
      </c>
      <c r="AE505" t="s">
        <v>19343</v>
      </c>
      <c r="AF505" s="8" t="s">
        <v>47</v>
      </c>
      <c r="AG505" s="8" t="s">
        <v>19344</v>
      </c>
    </row>
    <row r="506" spans="1:33" x14ac:dyDescent="0.25">
      <c r="A506">
        <v>472</v>
      </c>
      <c r="B506" t="s">
        <v>15092</v>
      </c>
      <c r="C506" t="s">
        <v>15093</v>
      </c>
      <c r="L506" t="s">
        <v>15094</v>
      </c>
      <c r="M506" t="s">
        <v>15092</v>
      </c>
      <c r="N506" t="s">
        <v>15095</v>
      </c>
      <c r="O506">
        <v>437378400</v>
      </c>
      <c r="P506">
        <v>200</v>
      </c>
      <c r="Q506">
        <v>294</v>
      </c>
      <c r="R506" t="s">
        <v>13157</v>
      </c>
      <c r="S506" t="s">
        <v>13158</v>
      </c>
      <c r="T506" t="s">
        <v>13159</v>
      </c>
      <c r="U506" t="s">
        <v>13203</v>
      </c>
      <c r="V506" t="s">
        <v>15092</v>
      </c>
      <c r="W506" s="3">
        <v>87.475679999999997</v>
      </c>
      <c r="X506" s="4">
        <v>4894148</v>
      </c>
      <c r="Y506" s="4" t="s">
        <v>27</v>
      </c>
      <c r="Z506" s="4" t="s">
        <v>19436</v>
      </c>
      <c r="AA506" s="4">
        <v>2</v>
      </c>
      <c r="AB506" s="4">
        <v>78</v>
      </c>
      <c r="AC506" s="4" t="s">
        <v>18936</v>
      </c>
      <c r="AD506" s="4" t="s">
        <v>19343</v>
      </c>
      <c r="AE506" t="s">
        <v>19343</v>
      </c>
      <c r="AF506" s="8" t="s">
        <v>47</v>
      </c>
      <c r="AG506" s="8" t="s">
        <v>19343</v>
      </c>
    </row>
    <row r="507" spans="1:33" x14ac:dyDescent="0.25">
      <c r="A507">
        <v>656</v>
      </c>
      <c r="B507" t="s">
        <v>15096</v>
      </c>
      <c r="D507" t="s">
        <v>13216</v>
      </c>
      <c r="E507" t="s">
        <v>13445</v>
      </c>
      <c r="G507" t="s">
        <v>13171</v>
      </c>
      <c r="L507" t="s">
        <v>15097</v>
      </c>
      <c r="M507" t="s">
        <v>15096</v>
      </c>
      <c r="N507" t="s">
        <v>15098</v>
      </c>
      <c r="O507">
        <v>466163076</v>
      </c>
      <c r="P507">
        <v>202</v>
      </c>
      <c r="Q507">
        <v>282</v>
      </c>
      <c r="R507" t="s">
        <v>13157</v>
      </c>
      <c r="S507" t="s">
        <v>13158</v>
      </c>
      <c r="T507" t="s">
        <v>13159</v>
      </c>
      <c r="U507" t="s">
        <v>13183</v>
      </c>
      <c r="V507" t="s">
        <v>15096</v>
      </c>
      <c r="W507" s="3">
        <v>93.232615199999998</v>
      </c>
      <c r="X507" s="4">
        <v>4894413</v>
      </c>
      <c r="Y507" s="4" t="s">
        <v>27</v>
      </c>
      <c r="Z507" s="4" t="s">
        <v>19436</v>
      </c>
      <c r="AA507" s="4">
        <v>1</v>
      </c>
      <c r="AB507" s="4">
        <v>50</v>
      </c>
      <c r="AC507" s="4" t="s">
        <v>18964</v>
      </c>
      <c r="AD507" s="4" t="s">
        <v>19344</v>
      </c>
      <c r="AE507" t="s">
        <v>19343</v>
      </c>
      <c r="AF507" s="8" t="s">
        <v>47</v>
      </c>
      <c r="AG507" s="8" t="s">
        <v>19344</v>
      </c>
    </row>
    <row r="508" spans="1:33" x14ac:dyDescent="0.25">
      <c r="A508">
        <v>423</v>
      </c>
      <c r="B508" t="s">
        <v>15099</v>
      </c>
      <c r="C508" t="s">
        <v>15100</v>
      </c>
      <c r="L508" t="s">
        <v>15101</v>
      </c>
      <c r="M508" t="s">
        <v>15099</v>
      </c>
      <c r="N508" t="s">
        <v>15102</v>
      </c>
      <c r="O508">
        <v>423683800</v>
      </c>
      <c r="P508">
        <v>200</v>
      </c>
      <c r="Q508">
        <v>283</v>
      </c>
      <c r="R508" t="s">
        <v>13157</v>
      </c>
      <c r="S508" t="s">
        <v>13158</v>
      </c>
      <c r="T508" t="s">
        <v>13159</v>
      </c>
      <c r="U508" t="s">
        <v>13203</v>
      </c>
      <c r="V508" t="s">
        <v>15099</v>
      </c>
      <c r="W508" s="3">
        <v>84.736760000000004</v>
      </c>
      <c r="X508" s="4">
        <v>4894429</v>
      </c>
      <c r="Y508" s="4" t="s">
        <v>27</v>
      </c>
      <c r="Z508" s="4" t="s">
        <v>19436</v>
      </c>
      <c r="AA508" s="4">
        <v>2</v>
      </c>
      <c r="AB508" s="4">
        <v>78</v>
      </c>
      <c r="AC508" s="4" t="s">
        <v>18936</v>
      </c>
      <c r="AD508" s="4" t="s">
        <v>19343</v>
      </c>
      <c r="AE508" t="s">
        <v>19343</v>
      </c>
      <c r="AF508" s="8" t="s">
        <v>47</v>
      </c>
      <c r="AG508" s="8" t="s">
        <v>19343</v>
      </c>
    </row>
    <row r="509" spans="1:33" x14ac:dyDescent="0.25">
      <c r="A509">
        <v>2113</v>
      </c>
      <c r="B509" t="s">
        <v>15103</v>
      </c>
      <c r="C509" t="s">
        <v>47</v>
      </c>
      <c r="D509">
        <v>2016</v>
      </c>
      <c r="E509" t="s">
        <v>15104</v>
      </c>
      <c r="F509" t="s">
        <v>369</v>
      </c>
      <c r="G509" t="s">
        <v>13171</v>
      </c>
      <c r="H509" t="s">
        <v>15105</v>
      </c>
      <c r="J509" t="s">
        <v>15106</v>
      </c>
      <c r="L509" t="s">
        <v>15107</v>
      </c>
      <c r="M509" t="s">
        <v>15103</v>
      </c>
      <c r="N509" t="s">
        <v>15108</v>
      </c>
      <c r="O509">
        <v>557819200</v>
      </c>
      <c r="P509">
        <v>200</v>
      </c>
      <c r="Q509">
        <v>217</v>
      </c>
      <c r="R509" t="s">
        <v>13157</v>
      </c>
      <c r="S509" t="s">
        <v>13158</v>
      </c>
      <c r="T509" t="s">
        <v>13159</v>
      </c>
      <c r="U509" t="s">
        <v>13439</v>
      </c>
      <c r="V509" t="s">
        <v>15103</v>
      </c>
      <c r="W509" s="3">
        <v>111.56384</v>
      </c>
      <c r="X509" s="4">
        <v>4894619</v>
      </c>
      <c r="Y509" s="4" t="s">
        <v>27</v>
      </c>
      <c r="Z509" s="4" t="s">
        <v>19434</v>
      </c>
      <c r="AA509" s="4" t="e">
        <v>#N/A</v>
      </c>
      <c r="AB509" s="4">
        <v>873</v>
      </c>
      <c r="AC509" s="4" t="s">
        <v>18936</v>
      </c>
      <c r="AD509" s="4" t="s">
        <v>19343</v>
      </c>
      <c r="AE509" t="s">
        <v>19343</v>
      </c>
      <c r="AF509" s="8" t="s">
        <v>47</v>
      </c>
      <c r="AG509" s="8" t="s">
        <v>19343</v>
      </c>
    </row>
    <row r="510" spans="1:33" x14ac:dyDescent="0.25">
      <c r="A510">
        <v>246</v>
      </c>
      <c r="B510" t="s">
        <v>15109</v>
      </c>
      <c r="C510" t="s">
        <v>15110</v>
      </c>
      <c r="D510" t="s">
        <v>13214</v>
      </c>
      <c r="E510" t="s">
        <v>13215</v>
      </c>
      <c r="F510" t="s">
        <v>13216</v>
      </c>
      <c r="G510" t="s">
        <v>13171</v>
      </c>
      <c r="K510" t="s">
        <v>13216</v>
      </c>
      <c r="L510" t="s">
        <v>15111</v>
      </c>
      <c r="M510" t="s">
        <v>15109</v>
      </c>
      <c r="N510" t="s">
        <v>15112</v>
      </c>
      <c r="O510">
        <v>507430000</v>
      </c>
      <c r="P510">
        <v>200</v>
      </c>
      <c r="Q510">
        <v>349</v>
      </c>
      <c r="R510" t="s">
        <v>13157</v>
      </c>
      <c r="S510" t="s">
        <v>13158</v>
      </c>
      <c r="T510" t="s">
        <v>13159</v>
      </c>
      <c r="U510" t="s">
        <v>13203</v>
      </c>
      <c r="V510" t="s">
        <v>15109</v>
      </c>
      <c r="W510" s="3">
        <v>101.486</v>
      </c>
      <c r="X510" s="4">
        <v>4895586</v>
      </c>
      <c r="Y510" s="4" t="s">
        <v>27</v>
      </c>
      <c r="Z510" s="4" t="s">
        <v>19436</v>
      </c>
      <c r="AA510" s="4">
        <v>1</v>
      </c>
      <c r="AB510" s="4" t="s">
        <v>47</v>
      </c>
      <c r="AC510" s="4" t="s">
        <v>19079</v>
      </c>
      <c r="AD510" s="4" t="s">
        <v>19343</v>
      </c>
      <c r="AE510" t="s">
        <v>19343</v>
      </c>
      <c r="AF510" s="8" t="s">
        <v>47</v>
      </c>
      <c r="AG510" s="8" t="s">
        <v>19344</v>
      </c>
    </row>
    <row r="511" spans="1:33" x14ac:dyDescent="0.25">
      <c r="A511">
        <v>1161</v>
      </c>
      <c r="B511" t="s">
        <v>15113</v>
      </c>
      <c r="C511" t="s">
        <v>15114</v>
      </c>
      <c r="D511" t="s">
        <v>15115</v>
      </c>
      <c r="E511" t="s">
        <v>14349</v>
      </c>
      <c r="F511" t="s">
        <v>8303</v>
      </c>
      <c r="G511" t="s">
        <v>13171</v>
      </c>
      <c r="H511" t="s">
        <v>248</v>
      </c>
      <c r="J511" t="s">
        <v>14350</v>
      </c>
      <c r="L511" t="s">
        <v>15116</v>
      </c>
      <c r="M511" t="s">
        <v>15113</v>
      </c>
      <c r="N511" t="s">
        <v>15117</v>
      </c>
      <c r="O511">
        <v>398724560</v>
      </c>
      <c r="P511">
        <v>302</v>
      </c>
      <c r="Q511">
        <v>207</v>
      </c>
      <c r="R511" t="s">
        <v>13157</v>
      </c>
      <c r="S511" t="s">
        <v>13158</v>
      </c>
      <c r="T511" t="s">
        <v>13159</v>
      </c>
      <c r="U511" t="s">
        <v>13203</v>
      </c>
      <c r="V511" t="s">
        <v>15113</v>
      </c>
      <c r="W511" s="3">
        <v>79.744911999999999</v>
      </c>
      <c r="X511" s="4">
        <v>4898663</v>
      </c>
      <c r="Y511" s="4" t="s">
        <v>27</v>
      </c>
      <c r="Z511" s="4" t="s">
        <v>19436</v>
      </c>
      <c r="AA511" s="4">
        <v>1</v>
      </c>
      <c r="AB511" s="4">
        <v>93</v>
      </c>
      <c r="AC511" s="4" t="s">
        <v>19031</v>
      </c>
      <c r="AD511" s="4" t="s">
        <v>19343</v>
      </c>
      <c r="AE511" t="s">
        <v>19343</v>
      </c>
      <c r="AF511" s="8" t="s">
        <v>19372</v>
      </c>
      <c r="AG511" s="8" t="s">
        <v>19344</v>
      </c>
    </row>
    <row r="512" spans="1:33" x14ac:dyDescent="0.25">
      <c r="A512">
        <v>2108</v>
      </c>
      <c r="B512" t="s">
        <v>15118</v>
      </c>
      <c r="C512" t="s">
        <v>15119</v>
      </c>
      <c r="D512" s="5" t="s">
        <v>14942</v>
      </c>
      <c r="E512" t="s">
        <v>13358</v>
      </c>
      <c r="G512" t="s">
        <v>13171</v>
      </c>
      <c r="L512" t="s">
        <v>15120</v>
      </c>
      <c r="M512" t="s">
        <v>15118</v>
      </c>
      <c r="N512" t="s">
        <v>15121</v>
      </c>
      <c r="O512">
        <v>525676150</v>
      </c>
      <c r="P512">
        <v>278</v>
      </c>
      <c r="Q512">
        <v>217</v>
      </c>
      <c r="R512" t="s">
        <v>13157</v>
      </c>
      <c r="S512" t="s">
        <v>13158</v>
      </c>
      <c r="T512" t="s">
        <v>13159</v>
      </c>
      <c r="U512" t="s">
        <v>13543</v>
      </c>
      <c r="V512" t="s">
        <v>15118</v>
      </c>
      <c r="W512" s="3">
        <v>105.13523000000001</v>
      </c>
      <c r="X512" s="4">
        <v>4899074</v>
      </c>
      <c r="Y512" s="4" t="s">
        <v>27</v>
      </c>
      <c r="Z512" s="4" t="s">
        <v>19436</v>
      </c>
      <c r="AA512" s="4">
        <v>2</v>
      </c>
      <c r="AB512" s="4">
        <v>1132</v>
      </c>
      <c r="AC512" s="4" t="s">
        <v>18933</v>
      </c>
      <c r="AD512" s="4" t="s">
        <v>19343</v>
      </c>
      <c r="AE512" t="s">
        <v>19343</v>
      </c>
      <c r="AF512" s="8" t="s">
        <v>47</v>
      </c>
      <c r="AG512" s="8" t="s">
        <v>19343</v>
      </c>
    </row>
    <row r="513" spans="1:33" x14ac:dyDescent="0.25">
      <c r="A513">
        <v>786</v>
      </c>
      <c r="B513" t="s">
        <v>15122</v>
      </c>
      <c r="D513">
        <v>2012</v>
      </c>
      <c r="E513" t="s">
        <v>13271</v>
      </c>
      <c r="F513" t="s">
        <v>13497</v>
      </c>
      <c r="K513" t="s">
        <v>13864</v>
      </c>
      <c r="L513" t="s">
        <v>15123</v>
      </c>
      <c r="M513" t="s">
        <v>15122</v>
      </c>
      <c r="N513" t="s">
        <v>15124</v>
      </c>
      <c r="O513">
        <v>425613033</v>
      </c>
      <c r="P513">
        <v>544</v>
      </c>
      <c r="Q513">
        <v>201</v>
      </c>
      <c r="R513" t="s">
        <v>13157</v>
      </c>
      <c r="S513" t="s">
        <v>13158</v>
      </c>
      <c r="T513" t="s">
        <v>13159</v>
      </c>
      <c r="U513" t="s">
        <v>13166</v>
      </c>
      <c r="V513" t="s">
        <v>15122</v>
      </c>
      <c r="W513" s="3">
        <v>85.122606599999997</v>
      </c>
      <c r="X513" s="4">
        <v>4899156</v>
      </c>
      <c r="Y513" s="4" t="s">
        <v>27</v>
      </c>
      <c r="Z513" s="4" t="s">
        <v>19411</v>
      </c>
      <c r="AA513" s="4" t="e">
        <v>#N/A</v>
      </c>
      <c r="AB513" s="4" t="s">
        <v>47</v>
      </c>
      <c r="AC513" s="4" t="s">
        <v>18964</v>
      </c>
      <c r="AD513" s="4" t="s">
        <v>19344</v>
      </c>
      <c r="AE513" t="s">
        <v>19343</v>
      </c>
      <c r="AF513" s="8" t="s">
        <v>19367</v>
      </c>
      <c r="AG513" s="8" t="s">
        <v>19344</v>
      </c>
    </row>
    <row r="514" spans="1:33" x14ac:dyDescent="0.25">
      <c r="A514">
        <v>1562</v>
      </c>
      <c r="B514" t="s">
        <v>15125</v>
      </c>
      <c r="C514" t="s">
        <v>15126</v>
      </c>
      <c r="D514">
        <v>2013</v>
      </c>
      <c r="E514" t="s">
        <v>15127</v>
      </c>
      <c r="F514" t="s">
        <v>369</v>
      </c>
      <c r="G514" t="s">
        <v>13171</v>
      </c>
      <c r="H514" t="s">
        <v>13179</v>
      </c>
      <c r="J514" t="s">
        <v>13633</v>
      </c>
      <c r="L514" t="s">
        <v>15128</v>
      </c>
      <c r="M514" t="s">
        <v>15125</v>
      </c>
      <c r="N514" t="s">
        <v>15129</v>
      </c>
      <c r="O514">
        <v>1113913149</v>
      </c>
      <c r="P514">
        <v>277</v>
      </c>
      <c r="Q514">
        <v>498</v>
      </c>
      <c r="R514" t="s">
        <v>13157</v>
      </c>
      <c r="S514" t="s">
        <v>13158</v>
      </c>
      <c r="T514" t="s">
        <v>13159</v>
      </c>
      <c r="U514" t="s">
        <v>13160</v>
      </c>
      <c r="V514" t="s">
        <v>15125</v>
      </c>
      <c r="W514" s="3">
        <v>222.7826298</v>
      </c>
      <c r="X514" s="4">
        <v>4900048</v>
      </c>
      <c r="Y514" s="4" t="s">
        <v>27</v>
      </c>
      <c r="Z514" s="4" t="s">
        <v>19436</v>
      </c>
      <c r="AA514" s="4">
        <v>3</v>
      </c>
      <c r="AB514" s="4">
        <v>98</v>
      </c>
      <c r="AC514" s="4" t="s">
        <v>19024</v>
      </c>
      <c r="AD514" s="4" t="s">
        <v>19344</v>
      </c>
      <c r="AE514" t="s">
        <v>19343</v>
      </c>
      <c r="AF514" s="8" t="s">
        <v>47</v>
      </c>
      <c r="AG514" s="8" t="s">
        <v>19343</v>
      </c>
    </row>
    <row r="515" spans="1:33" x14ac:dyDescent="0.25">
      <c r="A515">
        <v>1688</v>
      </c>
      <c r="B515" t="s">
        <v>15130</v>
      </c>
      <c r="C515" t="s">
        <v>15131</v>
      </c>
      <c r="D515" s="5" t="s">
        <v>15132</v>
      </c>
      <c r="E515" t="s">
        <v>14349</v>
      </c>
      <c r="F515" t="s">
        <v>15133</v>
      </c>
      <c r="G515" t="s">
        <v>13171</v>
      </c>
      <c r="H515" t="s">
        <v>15134</v>
      </c>
      <c r="J515" t="s">
        <v>14350</v>
      </c>
      <c r="L515" t="s">
        <v>15135</v>
      </c>
      <c r="M515" t="s">
        <v>15130</v>
      </c>
      <c r="N515" t="s">
        <v>15136</v>
      </c>
      <c r="O515">
        <v>508976681</v>
      </c>
      <c r="P515">
        <v>301</v>
      </c>
      <c r="Q515">
        <v>251</v>
      </c>
      <c r="R515" t="s">
        <v>13157</v>
      </c>
      <c r="S515" t="s">
        <v>13158</v>
      </c>
      <c r="T515" t="s">
        <v>13159</v>
      </c>
      <c r="U515" t="s">
        <v>13183</v>
      </c>
      <c r="V515" t="s">
        <v>15130</v>
      </c>
      <c r="W515" s="3">
        <v>101.79533619999999</v>
      </c>
      <c r="X515" s="4">
        <v>4900213</v>
      </c>
      <c r="Y515" s="4" t="s">
        <v>27</v>
      </c>
      <c r="Z515" s="4" t="s">
        <v>19436</v>
      </c>
      <c r="AA515" s="4">
        <v>2</v>
      </c>
      <c r="AB515" s="4">
        <v>145</v>
      </c>
      <c r="AC515" s="4" t="s">
        <v>18933</v>
      </c>
      <c r="AD515" s="4" t="s">
        <v>19343</v>
      </c>
      <c r="AE515" t="s">
        <v>19343</v>
      </c>
      <c r="AF515" s="8" t="s">
        <v>19366</v>
      </c>
      <c r="AG515" s="8" t="s">
        <v>19343</v>
      </c>
    </row>
    <row r="516" spans="1:33" x14ac:dyDescent="0.25">
      <c r="A516">
        <v>2129</v>
      </c>
      <c r="B516" t="s">
        <v>15137</v>
      </c>
      <c r="C516" t="s">
        <v>15138</v>
      </c>
      <c r="D516">
        <v>2015</v>
      </c>
      <c r="E516" t="s">
        <v>13525</v>
      </c>
      <c r="F516" t="s">
        <v>248</v>
      </c>
      <c r="G516" t="s">
        <v>13171</v>
      </c>
      <c r="H516" t="s">
        <v>248</v>
      </c>
      <c r="J516" t="s">
        <v>248</v>
      </c>
      <c r="L516" t="s">
        <v>15139</v>
      </c>
      <c r="M516" t="s">
        <v>15137</v>
      </c>
      <c r="N516" t="s">
        <v>15140</v>
      </c>
      <c r="O516">
        <v>439773534</v>
      </c>
      <c r="P516">
        <v>282</v>
      </c>
      <c r="Q516">
        <v>177</v>
      </c>
      <c r="R516" t="s">
        <v>13157</v>
      </c>
      <c r="S516" t="s">
        <v>13158</v>
      </c>
      <c r="T516" t="s">
        <v>13159</v>
      </c>
      <c r="U516" t="s">
        <v>13543</v>
      </c>
      <c r="V516" t="s">
        <v>15137</v>
      </c>
      <c r="W516" s="3">
        <v>87.954706799999997</v>
      </c>
      <c r="X516" s="4">
        <v>4901092</v>
      </c>
      <c r="Y516" s="4" t="s">
        <v>27</v>
      </c>
      <c r="Z516" s="4" t="s">
        <v>19412</v>
      </c>
      <c r="AA516" s="4" t="e">
        <v>#N/A</v>
      </c>
      <c r="AB516" s="4">
        <v>477</v>
      </c>
      <c r="AC516" s="4" t="s">
        <v>40</v>
      </c>
      <c r="AD516" s="4" t="s">
        <v>19343</v>
      </c>
      <c r="AE516" t="s">
        <v>19343</v>
      </c>
      <c r="AF516" s="8" t="s">
        <v>19378</v>
      </c>
      <c r="AG516" s="8" t="s">
        <v>19344</v>
      </c>
    </row>
    <row r="517" spans="1:33" x14ac:dyDescent="0.25">
      <c r="A517">
        <v>1492</v>
      </c>
      <c r="B517" t="s">
        <v>15141</v>
      </c>
      <c r="D517" s="5" t="s">
        <v>15142</v>
      </c>
      <c r="E517" t="s">
        <v>13392</v>
      </c>
      <c r="F517" t="s">
        <v>369</v>
      </c>
      <c r="G517" t="s">
        <v>13171</v>
      </c>
      <c r="H517" t="s">
        <v>40</v>
      </c>
      <c r="J517" t="s">
        <v>10272</v>
      </c>
      <c r="L517" t="s">
        <v>15143</v>
      </c>
      <c r="M517" t="s">
        <v>15141</v>
      </c>
      <c r="N517" t="s">
        <v>15144</v>
      </c>
      <c r="O517">
        <v>540240607</v>
      </c>
      <c r="P517">
        <v>455</v>
      </c>
      <c r="Q517">
        <v>319</v>
      </c>
      <c r="R517" t="s">
        <v>13157</v>
      </c>
      <c r="S517" t="s">
        <v>13158</v>
      </c>
      <c r="T517" t="s">
        <v>13159</v>
      </c>
      <c r="U517" t="s">
        <v>13166</v>
      </c>
      <c r="V517" t="s">
        <v>15141</v>
      </c>
      <c r="W517" s="3">
        <v>108.0481214</v>
      </c>
      <c r="X517" s="4">
        <v>4901160</v>
      </c>
      <c r="Y517" s="4" t="s">
        <v>27</v>
      </c>
      <c r="Z517" s="4" t="s">
        <v>19430</v>
      </c>
      <c r="AA517" s="4" t="e">
        <v>#N/A</v>
      </c>
      <c r="AB517" s="4">
        <v>41</v>
      </c>
      <c r="AC517" s="4" t="s">
        <v>18983</v>
      </c>
      <c r="AD517" s="4" t="s">
        <v>19343</v>
      </c>
      <c r="AE517" t="s">
        <v>19343</v>
      </c>
      <c r="AF517" s="8" t="s">
        <v>47</v>
      </c>
      <c r="AG517" s="8" t="s">
        <v>19344</v>
      </c>
    </row>
    <row r="518" spans="1:33" x14ac:dyDescent="0.25">
      <c r="A518">
        <v>859</v>
      </c>
      <c r="B518" t="s">
        <v>15145</v>
      </c>
      <c r="L518" t="s">
        <v>15146</v>
      </c>
      <c r="M518" t="s">
        <v>15145</v>
      </c>
      <c r="N518" t="s">
        <v>15147</v>
      </c>
      <c r="O518">
        <v>373570678</v>
      </c>
      <c r="P518">
        <v>302</v>
      </c>
      <c r="Q518">
        <v>165</v>
      </c>
      <c r="R518" t="s">
        <v>13157</v>
      </c>
      <c r="S518" t="s">
        <v>13158</v>
      </c>
      <c r="T518" t="s">
        <v>13159</v>
      </c>
      <c r="U518" t="s">
        <v>13242</v>
      </c>
      <c r="V518" t="s">
        <v>15145</v>
      </c>
      <c r="W518" s="3">
        <v>74.714135600000006</v>
      </c>
      <c r="X518" s="4">
        <v>4901439</v>
      </c>
      <c r="Y518" s="4" t="s">
        <v>27</v>
      </c>
      <c r="Z518" s="4" t="s">
        <v>19436</v>
      </c>
      <c r="AA518" s="4">
        <v>3</v>
      </c>
      <c r="AB518" s="4">
        <v>614</v>
      </c>
      <c r="AC518" s="4" t="s">
        <v>18933</v>
      </c>
      <c r="AD518" s="4" t="s">
        <v>19343</v>
      </c>
      <c r="AE518" t="s">
        <v>19343</v>
      </c>
      <c r="AF518" s="8" t="s">
        <v>47</v>
      </c>
      <c r="AG518" s="8" t="s">
        <v>19343</v>
      </c>
    </row>
    <row r="519" spans="1:33" x14ac:dyDescent="0.25">
      <c r="A519">
        <v>31</v>
      </c>
      <c r="B519" t="s">
        <v>15148</v>
      </c>
      <c r="M519" t="s">
        <v>15148</v>
      </c>
      <c r="N519" t="s">
        <v>15149</v>
      </c>
      <c r="O519">
        <v>199762186</v>
      </c>
      <c r="P519">
        <v>567</v>
      </c>
      <c r="Q519">
        <v>128</v>
      </c>
      <c r="R519" t="s">
        <v>13157</v>
      </c>
      <c r="S519" t="s">
        <v>13158</v>
      </c>
      <c r="T519" t="s">
        <v>13159</v>
      </c>
      <c r="U519" t="s">
        <v>13166</v>
      </c>
      <c r="V519" t="s">
        <v>15148</v>
      </c>
      <c r="W519" s="3">
        <v>39.952437199999999</v>
      </c>
      <c r="X519" s="4">
        <v>4901581</v>
      </c>
      <c r="Y519" s="4" t="s">
        <v>27</v>
      </c>
      <c r="Z519" s="4" t="s">
        <v>19436</v>
      </c>
      <c r="AA519" s="4">
        <v>2</v>
      </c>
      <c r="AB519" s="4">
        <v>78</v>
      </c>
      <c r="AC519" s="4" t="s">
        <v>18936</v>
      </c>
      <c r="AD519" s="4" t="s">
        <v>19343</v>
      </c>
      <c r="AE519" t="s">
        <v>19343</v>
      </c>
      <c r="AF519" s="8" t="s">
        <v>19369</v>
      </c>
      <c r="AG519" s="8" t="s">
        <v>19343</v>
      </c>
    </row>
    <row r="520" spans="1:33" x14ac:dyDescent="0.25">
      <c r="A520">
        <v>1268</v>
      </c>
      <c r="B520" t="s">
        <v>15150</v>
      </c>
      <c r="M520" t="s">
        <v>15150</v>
      </c>
      <c r="N520" t="s">
        <v>15151</v>
      </c>
      <c r="O520">
        <v>352704158</v>
      </c>
      <c r="P520">
        <v>454</v>
      </c>
      <c r="Q520">
        <v>233</v>
      </c>
      <c r="R520" t="s">
        <v>13157</v>
      </c>
      <c r="S520" t="s">
        <v>13158</v>
      </c>
      <c r="T520" t="s">
        <v>13159</v>
      </c>
      <c r="U520" t="s">
        <v>13166</v>
      </c>
      <c r="V520" t="s">
        <v>15150</v>
      </c>
      <c r="W520" s="3">
        <v>70.540831600000004</v>
      </c>
      <c r="X520" s="4">
        <v>4902092</v>
      </c>
      <c r="Y520" s="4" t="s">
        <v>27</v>
      </c>
      <c r="Z520" s="4" t="s">
        <v>19436</v>
      </c>
      <c r="AA520" s="4">
        <v>3</v>
      </c>
      <c r="AB520" s="4">
        <v>171</v>
      </c>
      <c r="AC520" s="4" t="s">
        <v>18977</v>
      </c>
      <c r="AD520" s="4" t="s">
        <v>19343</v>
      </c>
      <c r="AE520" t="s">
        <v>19343</v>
      </c>
      <c r="AF520" s="8" t="s">
        <v>19366</v>
      </c>
      <c r="AG520" s="8" t="s">
        <v>19343</v>
      </c>
    </row>
    <row r="521" spans="1:33" x14ac:dyDescent="0.25">
      <c r="A521">
        <v>819</v>
      </c>
      <c r="B521" t="s">
        <v>15152</v>
      </c>
      <c r="L521" t="s">
        <v>15153</v>
      </c>
      <c r="M521" t="s">
        <v>15152</v>
      </c>
      <c r="N521" t="s">
        <v>15154</v>
      </c>
      <c r="O521">
        <v>417907600</v>
      </c>
      <c r="P521">
        <v>302</v>
      </c>
      <c r="Q521">
        <v>186</v>
      </c>
      <c r="R521" t="s">
        <v>13157</v>
      </c>
      <c r="S521" t="s">
        <v>13158</v>
      </c>
      <c r="T521" t="s">
        <v>13159</v>
      </c>
      <c r="U521" t="s">
        <v>13242</v>
      </c>
      <c r="V521" t="s">
        <v>15152</v>
      </c>
      <c r="W521" s="3">
        <v>83.581519999999998</v>
      </c>
      <c r="X521" s="4">
        <v>4902140</v>
      </c>
      <c r="Y521" s="4" t="s">
        <v>27</v>
      </c>
      <c r="Z521" s="4" t="s">
        <v>19436</v>
      </c>
      <c r="AA521" s="4">
        <v>3</v>
      </c>
      <c r="AB521" s="4">
        <v>614</v>
      </c>
      <c r="AC521" s="4" t="s">
        <v>18933</v>
      </c>
      <c r="AD521" s="4" t="s">
        <v>19343</v>
      </c>
      <c r="AE521" t="s">
        <v>19343</v>
      </c>
      <c r="AF521" s="8" t="s">
        <v>47</v>
      </c>
      <c r="AG521" s="8" t="s">
        <v>19343</v>
      </c>
    </row>
    <row r="522" spans="1:33" x14ac:dyDescent="0.25">
      <c r="A522">
        <v>1894</v>
      </c>
      <c r="B522" t="s">
        <v>15155</v>
      </c>
      <c r="C522" t="s">
        <v>15156</v>
      </c>
      <c r="D522">
        <v>2017</v>
      </c>
      <c r="E522" t="s">
        <v>13568</v>
      </c>
      <c r="F522" t="s">
        <v>369</v>
      </c>
      <c r="G522" t="s">
        <v>13171</v>
      </c>
      <c r="H522" t="s">
        <v>8931</v>
      </c>
      <c r="J522" t="s">
        <v>8931</v>
      </c>
      <c r="L522" t="s">
        <v>15157</v>
      </c>
      <c r="M522" t="s">
        <v>15155</v>
      </c>
      <c r="N522" t="s">
        <v>15158</v>
      </c>
      <c r="O522">
        <v>246704462</v>
      </c>
      <c r="P522">
        <v>233</v>
      </c>
      <c r="Q522">
        <v>107</v>
      </c>
      <c r="R522" t="s">
        <v>13157</v>
      </c>
      <c r="S522" t="s">
        <v>13158</v>
      </c>
      <c r="T522" t="s">
        <v>13159</v>
      </c>
      <c r="U522" t="s">
        <v>13160</v>
      </c>
      <c r="V522" t="s">
        <v>15155</v>
      </c>
      <c r="W522" s="3">
        <v>49.340892400000001</v>
      </c>
      <c r="X522" s="4">
        <v>4902299</v>
      </c>
      <c r="Y522" s="4" t="s">
        <v>27</v>
      </c>
      <c r="Z522" s="4" t="s">
        <v>19423</v>
      </c>
      <c r="AA522" s="4" t="e">
        <v>#N/A</v>
      </c>
      <c r="AB522" s="4">
        <v>250</v>
      </c>
      <c r="AC522" s="4" t="s">
        <v>18997</v>
      </c>
      <c r="AD522" s="4" t="s">
        <v>19343</v>
      </c>
      <c r="AE522" t="s">
        <v>19343</v>
      </c>
      <c r="AF522" s="8" t="s">
        <v>19371</v>
      </c>
      <c r="AG522" s="8" t="s">
        <v>19344</v>
      </c>
    </row>
    <row r="523" spans="1:33" x14ac:dyDescent="0.25">
      <c r="A523">
        <v>1557</v>
      </c>
      <c r="B523" t="s">
        <v>15159</v>
      </c>
      <c r="C523" t="s">
        <v>15160</v>
      </c>
      <c r="D523">
        <v>2013</v>
      </c>
      <c r="E523" t="s">
        <v>13392</v>
      </c>
      <c r="F523" t="s">
        <v>15161</v>
      </c>
      <c r="G523" t="s">
        <v>13171</v>
      </c>
      <c r="H523" t="s">
        <v>13179</v>
      </c>
      <c r="J523" t="s">
        <v>13633</v>
      </c>
      <c r="L523" t="s">
        <v>15162</v>
      </c>
      <c r="M523" t="s">
        <v>15159</v>
      </c>
      <c r="N523" t="s">
        <v>15163</v>
      </c>
      <c r="O523">
        <v>458765937</v>
      </c>
      <c r="P523">
        <v>267</v>
      </c>
      <c r="Q523">
        <v>219</v>
      </c>
      <c r="R523" t="s">
        <v>13157</v>
      </c>
      <c r="S523" t="s">
        <v>13158</v>
      </c>
      <c r="T523" t="s">
        <v>13159</v>
      </c>
      <c r="U523" t="s">
        <v>13160</v>
      </c>
      <c r="V523" t="s">
        <v>15159</v>
      </c>
      <c r="W523" s="3">
        <v>91.753187400000002</v>
      </c>
      <c r="X523" s="4">
        <v>4902607</v>
      </c>
      <c r="Y523" s="4" t="s">
        <v>27</v>
      </c>
      <c r="Z523" s="4" t="s">
        <v>19423</v>
      </c>
      <c r="AA523" s="4" t="e">
        <v>#N/A</v>
      </c>
      <c r="AB523" s="4">
        <v>484</v>
      </c>
      <c r="AC523" s="4" t="s">
        <v>18933</v>
      </c>
      <c r="AD523" s="4" t="s">
        <v>19344</v>
      </c>
      <c r="AE523" t="s">
        <v>19343</v>
      </c>
      <c r="AF523" s="8" t="s">
        <v>19372</v>
      </c>
      <c r="AG523" s="8" t="s">
        <v>19344</v>
      </c>
    </row>
    <row r="524" spans="1:33" x14ac:dyDescent="0.25">
      <c r="A524">
        <v>610</v>
      </c>
      <c r="B524" t="s">
        <v>15164</v>
      </c>
      <c r="L524" t="s">
        <v>15165</v>
      </c>
      <c r="M524" t="s">
        <v>15164</v>
      </c>
      <c r="N524" t="s">
        <v>15166</v>
      </c>
      <c r="O524">
        <v>234363250</v>
      </c>
      <c r="P524">
        <v>250</v>
      </c>
      <c r="Q524">
        <v>69</v>
      </c>
      <c r="R524" t="s">
        <v>13157</v>
      </c>
      <c r="S524" t="s">
        <v>13158</v>
      </c>
      <c r="T524" t="s">
        <v>13159</v>
      </c>
      <c r="U524" t="s">
        <v>13203</v>
      </c>
      <c r="V524" t="s">
        <v>15164</v>
      </c>
      <c r="W524" s="3">
        <v>46.87265</v>
      </c>
      <c r="X524" s="4">
        <v>4903043</v>
      </c>
      <c r="Y524" s="4" t="s">
        <v>27</v>
      </c>
      <c r="Z524" s="4" t="s">
        <v>19436</v>
      </c>
      <c r="AA524" s="4">
        <v>3</v>
      </c>
      <c r="AB524" s="4">
        <v>245</v>
      </c>
      <c r="AC524" s="4" t="s">
        <v>19239</v>
      </c>
      <c r="AD524" s="4" t="s">
        <v>19343</v>
      </c>
      <c r="AE524" t="s">
        <v>19343</v>
      </c>
      <c r="AF524" s="8" t="s">
        <v>47</v>
      </c>
      <c r="AG524" s="8" t="s">
        <v>19343</v>
      </c>
    </row>
    <row r="525" spans="1:33" x14ac:dyDescent="0.25">
      <c r="A525">
        <v>1539</v>
      </c>
      <c r="B525" t="s">
        <v>15167</v>
      </c>
      <c r="C525" t="s">
        <v>15168</v>
      </c>
      <c r="D525">
        <v>2012</v>
      </c>
      <c r="E525" t="s">
        <v>14783</v>
      </c>
      <c r="F525" t="s">
        <v>369</v>
      </c>
      <c r="G525" t="s">
        <v>13171</v>
      </c>
      <c r="H525" t="s">
        <v>13179</v>
      </c>
      <c r="J525" t="s">
        <v>13633</v>
      </c>
      <c r="L525" t="s">
        <v>15169</v>
      </c>
      <c r="M525" t="s">
        <v>15167</v>
      </c>
      <c r="N525" t="s">
        <v>15170</v>
      </c>
      <c r="O525">
        <v>965063033</v>
      </c>
      <c r="P525">
        <v>285</v>
      </c>
      <c r="Q525">
        <v>432</v>
      </c>
      <c r="R525" t="s">
        <v>13157</v>
      </c>
      <c r="S525" t="s">
        <v>13158</v>
      </c>
      <c r="T525" t="s">
        <v>13159</v>
      </c>
      <c r="U525" t="s">
        <v>13160</v>
      </c>
      <c r="V525" t="s">
        <v>15167</v>
      </c>
      <c r="W525" s="3">
        <v>193.0126066</v>
      </c>
      <c r="X525" s="4">
        <v>4903228</v>
      </c>
      <c r="Y525" s="4" t="s">
        <v>27</v>
      </c>
      <c r="Z525" s="4" t="s">
        <v>19436</v>
      </c>
      <c r="AA525" s="4">
        <v>3</v>
      </c>
      <c r="AB525" s="4">
        <v>200</v>
      </c>
      <c r="AC525" s="4" t="s">
        <v>18990</v>
      </c>
      <c r="AD525" s="4" t="s">
        <v>19343</v>
      </c>
      <c r="AE525" t="s">
        <v>19343</v>
      </c>
      <c r="AF525" s="8" t="s">
        <v>19391</v>
      </c>
      <c r="AG525" s="8" t="s">
        <v>19343</v>
      </c>
    </row>
    <row r="526" spans="1:33" x14ac:dyDescent="0.25">
      <c r="A526">
        <v>1145</v>
      </c>
      <c r="B526" t="s">
        <v>15171</v>
      </c>
      <c r="C526" t="s">
        <v>15172</v>
      </c>
      <c r="D526" t="s">
        <v>15173</v>
      </c>
      <c r="E526" t="s">
        <v>14349</v>
      </c>
      <c r="F526" t="s">
        <v>7484</v>
      </c>
      <c r="G526" t="s">
        <v>13171</v>
      </c>
      <c r="H526" t="s">
        <v>13179</v>
      </c>
      <c r="J526" t="s">
        <v>14350</v>
      </c>
      <c r="L526" t="s">
        <v>15174</v>
      </c>
      <c r="M526" t="s">
        <v>15171</v>
      </c>
      <c r="N526" t="s">
        <v>15175</v>
      </c>
      <c r="O526">
        <v>430716024</v>
      </c>
      <c r="P526">
        <v>302</v>
      </c>
      <c r="Q526">
        <v>227</v>
      </c>
      <c r="R526" t="s">
        <v>13157</v>
      </c>
      <c r="S526" t="s">
        <v>13158</v>
      </c>
      <c r="T526" t="s">
        <v>13159</v>
      </c>
      <c r="U526" t="s">
        <v>13203</v>
      </c>
      <c r="V526" t="s">
        <v>15171</v>
      </c>
      <c r="W526" s="3">
        <v>86.143204800000007</v>
      </c>
      <c r="X526" s="4">
        <v>4903420</v>
      </c>
      <c r="Y526" s="4" t="s">
        <v>27</v>
      </c>
      <c r="Z526" s="4" t="s">
        <v>19436</v>
      </c>
      <c r="AA526" s="4">
        <v>2</v>
      </c>
      <c r="AB526" s="4">
        <v>145</v>
      </c>
      <c r="AC526" s="4" t="s">
        <v>18933</v>
      </c>
      <c r="AD526" s="4" t="s">
        <v>19344</v>
      </c>
      <c r="AE526" t="s">
        <v>19343</v>
      </c>
      <c r="AF526" s="8" t="s">
        <v>19366</v>
      </c>
      <c r="AG526" s="8" t="s">
        <v>19343</v>
      </c>
    </row>
    <row r="527" spans="1:33" x14ac:dyDescent="0.25">
      <c r="A527">
        <v>289</v>
      </c>
      <c r="B527" t="s">
        <v>15176</v>
      </c>
      <c r="C527" t="s">
        <v>15177</v>
      </c>
      <c r="D527" t="s">
        <v>13214</v>
      </c>
      <c r="E527" t="s">
        <v>13215</v>
      </c>
      <c r="F527" t="s">
        <v>13216</v>
      </c>
      <c r="G527" t="s">
        <v>13171</v>
      </c>
      <c r="K527" t="s">
        <v>13216</v>
      </c>
      <c r="L527" t="s">
        <v>15178</v>
      </c>
      <c r="M527" t="s">
        <v>15176</v>
      </c>
      <c r="N527" t="s">
        <v>15179</v>
      </c>
      <c r="O527">
        <v>497048800</v>
      </c>
      <c r="P527">
        <v>200</v>
      </c>
      <c r="Q527">
        <v>342</v>
      </c>
      <c r="R527" t="s">
        <v>13157</v>
      </c>
      <c r="S527" t="s">
        <v>13158</v>
      </c>
      <c r="T527" t="s">
        <v>13159</v>
      </c>
      <c r="U527" t="s">
        <v>13203</v>
      </c>
      <c r="V527" t="s">
        <v>15176</v>
      </c>
      <c r="W527" s="3">
        <v>99.409760000000006</v>
      </c>
      <c r="X527" s="4">
        <v>4903899</v>
      </c>
      <c r="Y527" s="4" t="s">
        <v>27</v>
      </c>
      <c r="Z527" s="4" t="s">
        <v>19436</v>
      </c>
      <c r="AA527" s="4">
        <v>2</v>
      </c>
      <c r="AB527" s="4">
        <v>145</v>
      </c>
      <c r="AC527" s="4" t="s">
        <v>19008</v>
      </c>
      <c r="AD527" s="4" t="s">
        <v>19343</v>
      </c>
      <c r="AE527" t="s">
        <v>19343</v>
      </c>
      <c r="AF527" s="8" t="s">
        <v>47</v>
      </c>
      <c r="AG527" s="8" t="s">
        <v>19343</v>
      </c>
    </row>
    <row r="528" spans="1:33" x14ac:dyDescent="0.25">
      <c r="A528">
        <v>176</v>
      </c>
      <c r="B528" t="s">
        <v>15180</v>
      </c>
      <c r="C528" t="s">
        <v>13269</v>
      </c>
      <c r="D528" s="5" t="s">
        <v>15181</v>
      </c>
      <c r="E528" t="s">
        <v>13271</v>
      </c>
      <c r="F528" t="s">
        <v>15182</v>
      </c>
      <c r="K528" t="s">
        <v>15183</v>
      </c>
      <c r="L528" t="s">
        <v>15184</v>
      </c>
      <c r="M528" t="s">
        <v>15180</v>
      </c>
      <c r="N528" t="s">
        <v>15185</v>
      </c>
      <c r="O528">
        <v>717110955</v>
      </c>
      <c r="P528">
        <v>515</v>
      </c>
      <c r="Q528">
        <v>391</v>
      </c>
      <c r="R528" t="s">
        <v>13157</v>
      </c>
      <c r="S528" t="s">
        <v>13158</v>
      </c>
      <c r="T528" t="s">
        <v>13159</v>
      </c>
      <c r="U528" t="s">
        <v>13166</v>
      </c>
      <c r="V528" t="s">
        <v>15180</v>
      </c>
      <c r="W528" s="3">
        <v>143.422191</v>
      </c>
      <c r="X528" s="4">
        <v>4904038</v>
      </c>
      <c r="Y528" s="4" t="s">
        <v>27</v>
      </c>
      <c r="Z528" s="4" t="s">
        <v>19439</v>
      </c>
      <c r="AA528" s="4" t="e">
        <v>#N/A</v>
      </c>
      <c r="AB528" s="4" t="s">
        <v>47</v>
      </c>
      <c r="AC528" s="4" t="s">
        <v>40</v>
      </c>
      <c r="AD528" s="4" t="s">
        <v>19343</v>
      </c>
      <c r="AE528" t="s">
        <v>19343</v>
      </c>
      <c r="AF528" s="8" t="s">
        <v>47</v>
      </c>
      <c r="AG528" s="8" t="s">
        <v>19344</v>
      </c>
    </row>
    <row r="529" spans="1:33" x14ac:dyDescent="0.25">
      <c r="A529">
        <v>757</v>
      </c>
      <c r="B529" t="s">
        <v>15186</v>
      </c>
      <c r="L529" t="s">
        <v>15187</v>
      </c>
      <c r="M529" t="s">
        <v>15186</v>
      </c>
      <c r="N529" t="s">
        <v>15188</v>
      </c>
      <c r="O529">
        <v>281624000</v>
      </c>
      <c r="P529">
        <v>250</v>
      </c>
      <c r="Q529">
        <v>100</v>
      </c>
      <c r="R529" t="s">
        <v>13157</v>
      </c>
      <c r="S529" t="s">
        <v>13158</v>
      </c>
      <c r="T529" t="s">
        <v>13159</v>
      </c>
      <c r="U529" t="s">
        <v>13183</v>
      </c>
      <c r="V529" t="s">
        <v>15186</v>
      </c>
      <c r="W529" s="3">
        <v>56.324800000000003</v>
      </c>
      <c r="X529" s="4">
        <v>4904334</v>
      </c>
      <c r="Y529" s="4" t="s">
        <v>27</v>
      </c>
      <c r="Z529" s="4" t="s">
        <v>19436</v>
      </c>
      <c r="AA529" s="4">
        <v>2</v>
      </c>
      <c r="AB529" s="4">
        <v>97</v>
      </c>
      <c r="AC529" s="4" t="s">
        <v>18933</v>
      </c>
      <c r="AD529" s="4" t="s">
        <v>19343</v>
      </c>
      <c r="AE529" t="s">
        <v>19343</v>
      </c>
      <c r="AF529" s="8" t="s">
        <v>47</v>
      </c>
      <c r="AG529" s="8" t="s">
        <v>19343</v>
      </c>
    </row>
    <row r="530" spans="1:33" x14ac:dyDescent="0.25">
      <c r="A530">
        <v>248</v>
      </c>
      <c r="B530" t="s">
        <v>15189</v>
      </c>
      <c r="C530" t="s">
        <v>15190</v>
      </c>
      <c r="D530" t="s">
        <v>13214</v>
      </c>
      <c r="E530" t="s">
        <v>13215</v>
      </c>
      <c r="F530" t="s">
        <v>13216</v>
      </c>
      <c r="G530" t="s">
        <v>13171</v>
      </c>
      <c r="K530" t="s">
        <v>13216</v>
      </c>
      <c r="L530" t="s">
        <v>15191</v>
      </c>
      <c r="M530" t="s">
        <v>15189</v>
      </c>
      <c r="N530" t="s">
        <v>15192</v>
      </c>
      <c r="O530">
        <v>391149600</v>
      </c>
      <c r="P530">
        <v>200</v>
      </c>
      <c r="Q530">
        <v>267</v>
      </c>
      <c r="R530" t="s">
        <v>13157</v>
      </c>
      <c r="S530" t="s">
        <v>13158</v>
      </c>
      <c r="T530" t="s">
        <v>13159</v>
      </c>
      <c r="U530" t="s">
        <v>13203</v>
      </c>
      <c r="V530" t="s">
        <v>15189</v>
      </c>
      <c r="W530" s="3">
        <v>78.229920000000007</v>
      </c>
      <c r="X530" s="4">
        <v>4904437</v>
      </c>
      <c r="Y530" s="4" t="s">
        <v>27</v>
      </c>
      <c r="Z530" s="4" t="s">
        <v>19436</v>
      </c>
      <c r="AA530" s="4">
        <v>4</v>
      </c>
      <c r="AB530" s="4">
        <v>94</v>
      </c>
      <c r="AC530" s="4" t="s">
        <v>19027</v>
      </c>
      <c r="AD530" s="4" t="s">
        <v>19343</v>
      </c>
      <c r="AE530" t="s">
        <v>19343</v>
      </c>
      <c r="AF530" s="8" t="s">
        <v>19370</v>
      </c>
      <c r="AG530" s="8" t="s">
        <v>19344</v>
      </c>
    </row>
    <row r="531" spans="1:33" x14ac:dyDescent="0.25">
      <c r="A531">
        <v>376</v>
      </c>
      <c r="B531" t="s">
        <v>15193</v>
      </c>
      <c r="C531" t="s">
        <v>15194</v>
      </c>
      <c r="D531" t="s">
        <v>13214</v>
      </c>
      <c r="E531" t="s">
        <v>13215</v>
      </c>
      <c r="F531" t="s">
        <v>13216</v>
      </c>
      <c r="G531" t="s">
        <v>13171</v>
      </c>
      <c r="K531" t="s">
        <v>13216</v>
      </c>
      <c r="L531" t="s">
        <v>15195</v>
      </c>
      <c r="M531" t="s">
        <v>15193</v>
      </c>
      <c r="N531" t="s">
        <v>15196</v>
      </c>
      <c r="O531">
        <v>534942000</v>
      </c>
      <c r="P531">
        <v>200</v>
      </c>
      <c r="Q531">
        <v>365</v>
      </c>
      <c r="R531" t="s">
        <v>13157</v>
      </c>
      <c r="S531" t="s">
        <v>13158</v>
      </c>
      <c r="T531" t="s">
        <v>13159</v>
      </c>
      <c r="U531" t="s">
        <v>13203</v>
      </c>
      <c r="V531" t="s">
        <v>15193</v>
      </c>
      <c r="W531" s="3">
        <v>106.9884</v>
      </c>
      <c r="X531" s="4">
        <v>4904465</v>
      </c>
      <c r="Y531" s="4" t="s">
        <v>27</v>
      </c>
      <c r="Z531" s="4" t="s">
        <v>19436</v>
      </c>
      <c r="AA531" s="4">
        <v>2</v>
      </c>
      <c r="AB531" s="4">
        <v>278</v>
      </c>
      <c r="AC531" s="4" t="s">
        <v>18931</v>
      </c>
      <c r="AD531" s="4" t="s">
        <v>19343</v>
      </c>
      <c r="AE531" t="s">
        <v>19343</v>
      </c>
      <c r="AF531" s="8" t="s">
        <v>47</v>
      </c>
      <c r="AG531" s="8" t="s">
        <v>19343</v>
      </c>
    </row>
    <row r="532" spans="1:33" x14ac:dyDescent="0.25">
      <c r="A532">
        <v>265</v>
      </c>
      <c r="B532" t="s">
        <v>15197</v>
      </c>
      <c r="C532" t="s">
        <v>15198</v>
      </c>
      <c r="D532" t="s">
        <v>13214</v>
      </c>
      <c r="E532" t="s">
        <v>13215</v>
      </c>
      <c r="F532" t="s">
        <v>13216</v>
      </c>
      <c r="G532" t="s">
        <v>13171</v>
      </c>
      <c r="K532" t="s">
        <v>13216</v>
      </c>
      <c r="L532" t="s">
        <v>15199</v>
      </c>
      <c r="M532" t="s">
        <v>15197</v>
      </c>
      <c r="N532" t="s">
        <v>15200</v>
      </c>
      <c r="O532">
        <v>418939800</v>
      </c>
      <c r="P532">
        <v>200</v>
      </c>
      <c r="Q532">
        <v>286</v>
      </c>
      <c r="R532" t="s">
        <v>13157</v>
      </c>
      <c r="S532" t="s">
        <v>13158</v>
      </c>
      <c r="T532" t="s">
        <v>13159</v>
      </c>
      <c r="U532" t="s">
        <v>13203</v>
      </c>
      <c r="V532" t="s">
        <v>15197</v>
      </c>
      <c r="W532" s="3">
        <v>83.787959999999998</v>
      </c>
      <c r="X532" s="4">
        <v>4904662</v>
      </c>
      <c r="Y532" s="4" t="s">
        <v>27</v>
      </c>
      <c r="Z532" s="4" t="s">
        <v>19436</v>
      </c>
      <c r="AA532" s="4">
        <v>2</v>
      </c>
      <c r="AB532" s="4">
        <v>78</v>
      </c>
      <c r="AC532" s="4" t="s">
        <v>18936</v>
      </c>
      <c r="AD532" s="4" t="s">
        <v>19343</v>
      </c>
      <c r="AE532" t="s">
        <v>19343</v>
      </c>
      <c r="AF532" s="8" t="s">
        <v>47</v>
      </c>
      <c r="AG532" s="8" t="s">
        <v>19343</v>
      </c>
    </row>
    <row r="533" spans="1:33" x14ac:dyDescent="0.25">
      <c r="A533">
        <v>740</v>
      </c>
      <c r="B533" t="s">
        <v>15201</v>
      </c>
      <c r="C533" t="s">
        <v>13320</v>
      </c>
      <c r="L533" t="s">
        <v>15202</v>
      </c>
      <c r="M533" t="s">
        <v>15201</v>
      </c>
      <c r="N533" t="s">
        <v>15203</v>
      </c>
      <c r="O533">
        <v>412920750</v>
      </c>
      <c r="P533">
        <v>250</v>
      </c>
      <c r="Q533">
        <v>153</v>
      </c>
      <c r="R533" t="s">
        <v>13157</v>
      </c>
      <c r="S533" t="s">
        <v>13158</v>
      </c>
      <c r="T533" t="s">
        <v>13159</v>
      </c>
      <c r="U533" t="s">
        <v>13203</v>
      </c>
      <c r="V533" t="s">
        <v>15201</v>
      </c>
      <c r="W533" s="3">
        <v>82.584149999999994</v>
      </c>
      <c r="X533" s="4">
        <v>4905313</v>
      </c>
      <c r="Y533" s="4" t="s">
        <v>27</v>
      </c>
      <c r="Z533" s="4" t="s">
        <v>19436</v>
      </c>
      <c r="AA533" s="4">
        <v>1</v>
      </c>
      <c r="AB533" s="4">
        <v>51</v>
      </c>
      <c r="AC533" s="4" t="s">
        <v>18964</v>
      </c>
      <c r="AD533" s="4" t="s">
        <v>19343</v>
      </c>
      <c r="AE533" t="s">
        <v>19343</v>
      </c>
      <c r="AF533" s="8" t="s">
        <v>47</v>
      </c>
      <c r="AG533" s="8" t="s">
        <v>19344</v>
      </c>
    </row>
    <row r="534" spans="1:33" x14ac:dyDescent="0.25">
      <c r="A534">
        <v>1618</v>
      </c>
      <c r="B534" t="s">
        <v>15204</v>
      </c>
      <c r="C534" t="s">
        <v>248</v>
      </c>
      <c r="D534" s="5" t="s">
        <v>14164</v>
      </c>
      <c r="E534" t="s">
        <v>13221</v>
      </c>
      <c r="F534" t="s">
        <v>322</v>
      </c>
      <c r="G534" t="s">
        <v>13171</v>
      </c>
      <c r="H534" t="s">
        <v>248</v>
      </c>
      <c r="I534" t="s">
        <v>248</v>
      </c>
      <c r="J534" t="s">
        <v>13222</v>
      </c>
      <c r="K534" t="s">
        <v>248</v>
      </c>
      <c r="L534" t="s">
        <v>15205</v>
      </c>
      <c r="M534" t="s">
        <v>15204</v>
      </c>
      <c r="N534" t="s">
        <v>15206</v>
      </c>
      <c r="O534">
        <v>1806868386</v>
      </c>
      <c r="P534">
        <v>202</v>
      </c>
      <c r="Q534">
        <v>928</v>
      </c>
      <c r="R534" t="s">
        <v>13157</v>
      </c>
      <c r="S534" t="s">
        <v>13158</v>
      </c>
      <c r="T534" t="s">
        <v>13159</v>
      </c>
      <c r="U534" t="s">
        <v>13166</v>
      </c>
      <c r="V534" t="s">
        <v>15204</v>
      </c>
      <c r="W534" s="3">
        <v>361.37367719999997</v>
      </c>
      <c r="X534" s="4">
        <v>4905379</v>
      </c>
      <c r="Y534" s="4" t="s">
        <v>27</v>
      </c>
      <c r="Z534" s="4" t="s">
        <v>19436</v>
      </c>
      <c r="AA534" s="4">
        <v>4</v>
      </c>
      <c r="AB534" s="4">
        <v>108</v>
      </c>
      <c r="AC534" s="4" t="s">
        <v>19240</v>
      </c>
      <c r="AD534" s="4" t="s">
        <v>19343</v>
      </c>
      <c r="AE534" t="s">
        <v>19343</v>
      </c>
      <c r="AF534" s="8" t="s">
        <v>47</v>
      </c>
      <c r="AG534" s="8" t="s">
        <v>19343</v>
      </c>
    </row>
    <row r="535" spans="1:33" x14ac:dyDescent="0.25">
      <c r="A535">
        <v>908</v>
      </c>
      <c r="B535" t="s">
        <v>15207</v>
      </c>
      <c r="D535" s="5" t="s">
        <v>15208</v>
      </c>
      <c r="E535" t="s">
        <v>14981</v>
      </c>
      <c r="F535" t="s">
        <v>15209</v>
      </c>
      <c r="G535" t="s">
        <v>13171</v>
      </c>
      <c r="H535" t="s">
        <v>14982</v>
      </c>
      <c r="J535" t="s">
        <v>14983</v>
      </c>
      <c r="L535" t="s">
        <v>15210</v>
      </c>
      <c r="M535" t="s">
        <v>15207</v>
      </c>
      <c r="N535" t="s">
        <v>15211</v>
      </c>
      <c r="O535">
        <v>1688610800</v>
      </c>
      <c r="P535">
        <v>200</v>
      </c>
      <c r="Q535">
        <v>900</v>
      </c>
      <c r="R535" t="s">
        <v>13157</v>
      </c>
      <c r="S535" t="s">
        <v>13158</v>
      </c>
      <c r="T535" t="s">
        <v>13159</v>
      </c>
      <c r="U535" t="s">
        <v>13203</v>
      </c>
      <c r="V535" t="s">
        <v>15207</v>
      </c>
      <c r="W535" s="3">
        <v>337.72215999999997</v>
      </c>
      <c r="X535" s="4">
        <v>4905604</v>
      </c>
      <c r="Y535" s="4" t="s">
        <v>27</v>
      </c>
      <c r="Z535" s="4" t="s">
        <v>19436</v>
      </c>
      <c r="AA535" s="4">
        <v>1</v>
      </c>
      <c r="AB535" s="4">
        <v>461</v>
      </c>
      <c r="AC535" s="4" t="s">
        <v>18964</v>
      </c>
      <c r="AD535" s="4" t="s">
        <v>19343</v>
      </c>
      <c r="AE535" t="s">
        <v>19343</v>
      </c>
      <c r="AF535" s="8" t="s">
        <v>47</v>
      </c>
      <c r="AG535" s="8" t="s">
        <v>19344</v>
      </c>
    </row>
    <row r="536" spans="1:33" x14ac:dyDescent="0.25">
      <c r="A536">
        <v>1088</v>
      </c>
      <c r="B536" t="s">
        <v>15212</v>
      </c>
      <c r="C536" t="s">
        <v>15213</v>
      </c>
      <c r="D536" t="s">
        <v>15214</v>
      </c>
      <c r="E536" t="s">
        <v>14349</v>
      </c>
      <c r="F536" t="s">
        <v>322</v>
      </c>
      <c r="G536" t="s">
        <v>13171</v>
      </c>
      <c r="H536" t="s">
        <v>4565</v>
      </c>
      <c r="J536" t="s">
        <v>14350</v>
      </c>
      <c r="L536" t="s">
        <v>15215</v>
      </c>
      <c r="M536" t="s">
        <v>15212</v>
      </c>
      <c r="N536" t="s">
        <v>15216</v>
      </c>
      <c r="O536">
        <v>558894186</v>
      </c>
      <c r="P536">
        <v>302</v>
      </c>
      <c r="Q536">
        <v>276</v>
      </c>
      <c r="R536" t="s">
        <v>13157</v>
      </c>
      <c r="S536" t="s">
        <v>13158</v>
      </c>
      <c r="T536" t="s">
        <v>13159</v>
      </c>
      <c r="U536" t="s">
        <v>13203</v>
      </c>
      <c r="V536" t="s">
        <v>15212</v>
      </c>
      <c r="W536" s="3">
        <v>111.7788372</v>
      </c>
      <c r="X536" s="4">
        <v>4905995</v>
      </c>
      <c r="Y536" s="4" t="s">
        <v>27</v>
      </c>
      <c r="Z536" s="4" t="s">
        <v>19436</v>
      </c>
      <c r="AA536" s="4">
        <v>1</v>
      </c>
      <c r="AB536" s="4">
        <v>93</v>
      </c>
      <c r="AC536" s="4" t="s">
        <v>19031</v>
      </c>
      <c r="AD536" s="4" t="s">
        <v>19343</v>
      </c>
      <c r="AE536" t="s">
        <v>19343</v>
      </c>
      <c r="AF536" s="8" t="s">
        <v>19372</v>
      </c>
      <c r="AG536" s="8" t="s">
        <v>19344</v>
      </c>
    </row>
    <row r="537" spans="1:33" x14ac:dyDescent="0.25">
      <c r="A537">
        <v>784</v>
      </c>
      <c r="B537" t="s">
        <v>15217</v>
      </c>
      <c r="D537">
        <v>2011</v>
      </c>
      <c r="E537" t="s">
        <v>13271</v>
      </c>
      <c r="F537" t="s">
        <v>13624</v>
      </c>
      <c r="K537" t="s">
        <v>13864</v>
      </c>
      <c r="L537" t="s">
        <v>15218</v>
      </c>
      <c r="M537" t="s">
        <v>15217</v>
      </c>
      <c r="N537" t="s">
        <v>15219</v>
      </c>
      <c r="O537">
        <v>374107650</v>
      </c>
      <c r="P537">
        <v>457</v>
      </c>
      <c r="Q537">
        <v>179</v>
      </c>
      <c r="R537" t="s">
        <v>13157</v>
      </c>
      <c r="S537" t="s">
        <v>13158</v>
      </c>
      <c r="T537" t="s">
        <v>13159</v>
      </c>
      <c r="U537" t="s">
        <v>13166</v>
      </c>
      <c r="V537" t="s">
        <v>15217</v>
      </c>
      <c r="W537" s="3">
        <v>74.821529999999996</v>
      </c>
      <c r="X537" s="4">
        <v>4906771</v>
      </c>
      <c r="Y537" s="4" t="s">
        <v>27</v>
      </c>
      <c r="Z537" s="4" t="s">
        <v>19411</v>
      </c>
      <c r="AA537" s="4" t="e">
        <v>#N/A</v>
      </c>
      <c r="AB537" s="4" t="s">
        <v>47</v>
      </c>
      <c r="AC537" s="4" t="s">
        <v>18964</v>
      </c>
      <c r="AD537" s="4" t="s">
        <v>19344</v>
      </c>
      <c r="AE537" t="s">
        <v>19343</v>
      </c>
      <c r="AF537" s="8" t="s">
        <v>19367</v>
      </c>
      <c r="AG537" s="8" t="s">
        <v>19344</v>
      </c>
    </row>
    <row r="538" spans="1:33" x14ac:dyDescent="0.25">
      <c r="A538">
        <v>1125</v>
      </c>
      <c r="B538" t="s">
        <v>15220</v>
      </c>
      <c r="C538" t="s">
        <v>15221</v>
      </c>
      <c r="D538" t="s">
        <v>15222</v>
      </c>
      <c r="E538" t="s">
        <v>14349</v>
      </c>
      <c r="F538" t="s">
        <v>6322</v>
      </c>
      <c r="G538" t="s">
        <v>13171</v>
      </c>
      <c r="H538" t="s">
        <v>248</v>
      </c>
      <c r="J538" t="s">
        <v>14350</v>
      </c>
      <c r="L538" t="s">
        <v>15223</v>
      </c>
      <c r="M538" t="s">
        <v>15220</v>
      </c>
      <c r="N538" t="s">
        <v>15224</v>
      </c>
      <c r="O538">
        <v>597479216</v>
      </c>
      <c r="P538">
        <v>302</v>
      </c>
      <c r="Q538">
        <v>310</v>
      </c>
      <c r="R538" t="s">
        <v>13157</v>
      </c>
      <c r="S538" t="s">
        <v>13158</v>
      </c>
      <c r="T538" t="s">
        <v>13159</v>
      </c>
      <c r="U538" t="s">
        <v>13203</v>
      </c>
      <c r="V538" t="s">
        <v>15220</v>
      </c>
      <c r="W538" s="3">
        <v>119.4958432</v>
      </c>
      <c r="X538" s="4">
        <v>4906776</v>
      </c>
      <c r="Y538" s="4" t="s">
        <v>27</v>
      </c>
      <c r="Z538" s="4" t="s">
        <v>19436</v>
      </c>
      <c r="AA538" s="4">
        <v>1</v>
      </c>
      <c r="AB538" s="4">
        <v>93</v>
      </c>
      <c r="AC538" s="4" t="s">
        <v>19031</v>
      </c>
      <c r="AD538" s="4" t="s">
        <v>19343</v>
      </c>
      <c r="AE538" t="s">
        <v>19343</v>
      </c>
      <c r="AF538" s="8" t="s">
        <v>19372</v>
      </c>
      <c r="AG538" s="8" t="s">
        <v>19344</v>
      </c>
    </row>
    <row r="539" spans="1:33" x14ac:dyDescent="0.25">
      <c r="A539">
        <v>556</v>
      </c>
      <c r="B539" t="s">
        <v>15225</v>
      </c>
      <c r="C539" t="s">
        <v>15226</v>
      </c>
      <c r="L539" t="s">
        <v>15227</v>
      </c>
      <c r="M539" t="s">
        <v>15225</v>
      </c>
      <c r="N539" t="s">
        <v>15228</v>
      </c>
      <c r="O539">
        <v>656174500</v>
      </c>
      <c r="P539">
        <v>250</v>
      </c>
      <c r="Q539">
        <v>240</v>
      </c>
      <c r="R539" t="s">
        <v>13157</v>
      </c>
      <c r="S539" t="s">
        <v>13158</v>
      </c>
      <c r="T539" t="s">
        <v>13159</v>
      </c>
      <c r="U539" t="s">
        <v>13203</v>
      </c>
      <c r="V539" t="s">
        <v>15225</v>
      </c>
      <c r="W539" s="3">
        <v>131.23490000000001</v>
      </c>
      <c r="X539" s="4">
        <v>4906869</v>
      </c>
      <c r="Y539" s="4" t="s">
        <v>27</v>
      </c>
      <c r="Z539" s="4" t="s">
        <v>19436</v>
      </c>
      <c r="AA539" s="4">
        <v>3</v>
      </c>
      <c r="AB539" s="4">
        <v>66</v>
      </c>
      <c r="AC539" s="4" t="s">
        <v>18933</v>
      </c>
      <c r="AD539" s="4" t="s">
        <v>19343</v>
      </c>
      <c r="AE539" t="s">
        <v>19343</v>
      </c>
      <c r="AF539" s="8" t="s">
        <v>47</v>
      </c>
      <c r="AG539" s="8" t="s">
        <v>19343</v>
      </c>
    </row>
    <row r="540" spans="1:33" x14ac:dyDescent="0.25">
      <c r="A540">
        <v>592</v>
      </c>
      <c r="B540" t="s">
        <v>15229</v>
      </c>
      <c r="L540" t="s">
        <v>15230</v>
      </c>
      <c r="M540" t="s">
        <v>15229</v>
      </c>
      <c r="N540" t="s">
        <v>15231</v>
      </c>
      <c r="O540">
        <v>262189750</v>
      </c>
      <c r="P540">
        <v>250</v>
      </c>
      <c r="Q540">
        <v>78</v>
      </c>
      <c r="R540" t="s">
        <v>13157</v>
      </c>
      <c r="S540" t="s">
        <v>13158</v>
      </c>
      <c r="T540" t="s">
        <v>13159</v>
      </c>
      <c r="U540" t="s">
        <v>13203</v>
      </c>
      <c r="V540" t="s">
        <v>15229</v>
      </c>
      <c r="W540" s="3">
        <v>52.437950000000001</v>
      </c>
      <c r="X540" s="4">
        <v>4906908</v>
      </c>
      <c r="Y540" s="4" t="s">
        <v>27</v>
      </c>
      <c r="Z540" s="4" t="s">
        <v>19436</v>
      </c>
      <c r="AA540" s="4">
        <v>3</v>
      </c>
      <c r="AB540" s="4">
        <v>148</v>
      </c>
      <c r="AC540" s="4" t="s">
        <v>18933</v>
      </c>
      <c r="AD540" s="4" t="s">
        <v>19343</v>
      </c>
      <c r="AE540" t="s">
        <v>19343</v>
      </c>
      <c r="AF540" s="8" t="s">
        <v>47</v>
      </c>
      <c r="AG540" s="8" t="s">
        <v>19343</v>
      </c>
    </row>
    <row r="541" spans="1:33" x14ac:dyDescent="0.25">
      <c r="A541">
        <v>777</v>
      </c>
      <c r="B541" t="s">
        <v>15232</v>
      </c>
      <c r="D541">
        <v>2017</v>
      </c>
      <c r="E541" t="s">
        <v>13271</v>
      </c>
      <c r="F541" t="s">
        <v>13497</v>
      </c>
      <c r="K541" t="s">
        <v>13864</v>
      </c>
      <c r="L541" t="s">
        <v>15233</v>
      </c>
      <c r="M541" t="s">
        <v>15232</v>
      </c>
      <c r="N541" t="s">
        <v>15234</v>
      </c>
      <c r="O541">
        <v>404445396</v>
      </c>
      <c r="P541">
        <v>470</v>
      </c>
      <c r="Q541">
        <v>213</v>
      </c>
      <c r="R541" t="s">
        <v>13157</v>
      </c>
      <c r="S541" t="s">
        <v>13158</v>
      </c>
      <c r="T541" t="s">
        <v>13159</v>
      </c>
      <c r="U541" t="s">
        <v>13166</v>
      </c>
      <c r="V541" t="s">
        <v>15232</v>
      </c>
      <c r="W541" s="3">
        <v>80.889079199999998</v>
      </c>
      <c r="X541" s="4">
        <v>4907509</v>
      </c>
      <c r="Y541" s="4" t="s">
        <v>27</v>
      </c>
      <c r="Z541" s="4" t="s">
        <v>19411</v>
      </c>
      <c r="AA541" s="4" t="e">
        <v>#N/A</v>
      </c>
      <c r="AB541" s="4" t="s">
        <v>47</v>
      </c>
      <c r="AC541" s="4" t="s">
        <v>18964</v>
      </c>
      <c r="AD541" s="4" t="s">
        <v>19344</v>
      </c>
      <c r="AE541" t="s">
        <v>19343</v>
      </c>
      <c r="AF541" s="8" t="s">
        <v>19367</v>
      </c>
      <c r="AG541" s="8" t="s">
        <v>19344</v>
      </c>
    </row>
    <row r="542" spans="1:33" x14ac:dyDescent="0.25">
      <c r="A542">
        <v>1146</v>
      </c>
      <c r="B542" t="s">
        <v>15235</v>
      </c>
      <c r="C542" t="s">
        <v>15236</v>
      </c>
      <c r="D542" t="s">
        <v>15237</v>
      </c>
      <c r="E542" t="s">
        <v>14349</v>
      </c>
      <c r="F542" t="s">
        <v>6322</v>
      </c>
      <c r="G542" t="s">
        <v>13171</v>
      </c>
      <c r="H542" t="s">
        <v>248</v>
      </c>
      <c r="J542" t="s">
        <v>14350</v>
      </c>
      <c r="L542" t="s">
        <v>15238</v>
      </c>
      <c r="M542" t="s">
        <v>15235</v>
      </c>
      <c r="N542" t="s">
        <v>15239</v>
      </c>
      <c r="O542">
        <v>334275344</v>
      </c>
      <c r="P542">
        <v>302</v>
      </c>
      <c r="Q542">
        <v>170</v>
      </c>
      <c r="R542" t="s">
        <v>13157</v>
      </c>
      <c r="S542" t="s">
        <v>13158</v>
      </c>
      <c r="T542" t="s">
        <v>13159</v>
      </c>
      <c r="U542" t="s">
        <v>13203</v>
      </c>
      <c r="V542" t="s">
        <v>15235</v>
      </c>
      <c r="W542" s="3">
        <v>66.855068799999998</v>
      </c>
      <c r="X542" s="4">
        <v>4908460</v>
      </c>
      <c r="Y542" s="4" t="s">
        <v>27</v>
      </c>
      <c r="Z542" s="4" t="s">
        <v>19436</v>
      </c>
      <c r="AA542" s="4">
        <v>1</v>
      </c>
      <c r="AB542" s="4">
        <v>93</v>
      </c>
      <c r="AC542" s="4" t="s">
        <v>19031</v>
      </c>
      <c r="AD542" s="4" t="s">
        <v>19343</v>
      </c>
      <c r="AE542" t="s">
        <v>19343</v>
      </c>
      <c r="AF542" s="8" t="s">
        <v>19372</v>
      </c>
      <c r="AG542" s="8" t="s">
        <v>19344</v>
      </c>
    </row>
    <row r="543" spans="1:33" x14ac:dyDescent="0.25">
      <c r="A543">
        <v>1381</v>
      </c>
      <c r="B543" t="s">
        <v>15240</v>
      </c>
      <c r="D543">
        <v>2014</v>
      </c>
      <c r="E543" t="s">
        <v>13178</v>
      </c>
      <c r="F543" t="s">
        <v>6322</v>
      </c>
      <c r="G543" t="s">
        <v>13171</v>
      </c>
      <c r="H543" t="s">
        <v>13396</v>
      </c>
      <c r="J543" t="s">
        <v>13261</v>
      </c>
      <c r="L543" t="s">
        <v>15241</v>
      </c>
      <c r="M543" t="s">
        <v>15240</v>
      </c>
      <c r="N543" t="s">
        <v>15242</v>
      </c>
      <c r="O543">
        <v>479367250</v>
      </c>
      <c r="P543">
        <v>250</v>
      </c>
      <c r="Q543">
        <v>280</v>
      </c>
      <c r="R543" t="s">
        <v>13157</v>
      </c>
      <c r="S543" t="s">
        <v>13158</v>
      </c>
      <c r="T543" t="s">
        <v>13159</v>
      </c>
      <c r="U543" t="s">
        <v>13183</v>
      </c>
      <c r="V543" t="s">
        <v>15240</v>
      </c>
      <c r="W543" s="3">
        <v>95.873450000000005</v>
      </c>
      <c r="X543" s="4">
        <v>4908588</v>
      </c>
      <c r="Y543" s="4" t="s">
        <v>27</v>
      </c>
      <c r="Z543" s="4" t="s">
        <v>19436</v>
      </c>
      <c r="AA543" s="4">
        <v>3</v>
      </c>
      <c r="AB543" s="4">
        <v>171</v>
      </c>
      <c r="AC543" s="4" t="s">
        <v>18979</v>
      </c>
      <c r="AD543" s="4" t="s">
        <v>19343</v>
      </c>
      <c r="AE543" t="s">
        <v>19343</v>
      </c>
      <c r="AF543" s="8" t="s">
        <v>19366</v>
      </c>
      <c r="AG543" s="8" t="s">
        <v>19343</v>
      </c>
    </row>
    <row r="544" spans="1:33" x14ac:dyDescent="0.25">
      <c r="A544">
        <v>1148</v>
      </c>
      <c r="B544" t="s">
        <v>15243</v>
      </c>
      <c r="C544" t="s">
        <v>15244</v>
      </c>
      <c r="D544" t="s">
        <v>15245</v>
      </c>
      <c r="E544" t="s">
        <v>14349</v>
      </c>
      <c r="F544" t="s">
        <v>8303</v>
      </c>
      <c r="G544" t="s">
        <v>13171</v>
      </c>
      <c r="H544" t="s">
        <v>248</v>
      </c>
      <c r="J544" t="s">
        <v>14350</v>
      </c>
      <c r="L544" t="s">
        <v>15246</v>
      </c>
      <c r="M544" t="s">
        <v>15243</v>
      </c>
      <c r="N544" t="s">
        <v>15247</v>
      </c>
      <c r="O544">
        <v>345157914</v>
      </c>
      <c r="P544">
        <v>302</v>
      </c>
      <c r="Q544">
        <v>180</v>
      </c>
      <c r="R544" t="s">
        <v>13157</v>
      </c>
      <c r="S544" t="s">
        <v>13158</v>
      </c>
      <c r="T544" t="s">
        <v>13159</v>
      </c>
      <c r="U544" t="s">
        <v>13203</v>
      </c>
      <c r="V544" t="s">
        <v>15243</v>
      </c>
      <c r="W544" s="3">
        <v>69.031582799999995</v>
      </c>
      <c r="X544" s="4">
        <v>4908653</v>
      </c>
      <c r="Y544" s="4" t="s">
        <v>27</v>
      </c>
      <c r="Z544" s="4" t="s">
        <v>19436</v>
      </c>
      <c r="AA544" s="4">
        <v>1</v>
      </c>
      <c r="AB544" s="4">
        <v>93</v>
      </c>
      <c r="AC544" s="4" t="s">
        <v>19031</v>
      </c>
      <c r="AD544" s="4" t="s">
        <v>19343</v>
      </c>
      <c r="AE544" t="s">
        <v>19343</v>
      </c>
      <c r="AF544" s="8" t="s">
        <v>19372</v>
      </c>
      <c r="AG544" s="8" t="s">
        <v>19344</v>
      </c>
    </row>
    <row r="545" spans="1:33" x14ac:dyDescent="0.25">
      <c r="A545">
        <v>1422</v>
      </c>
      <c r="B545" t="s">
        <v>15248</v>
      </c>
      <c r="D545">
        <v>2012</v>
      </c>
      <c r="E545" t="s">
        <v>13178</v>
      </c>
      <c r="F545" t="s">
        <v>6322</v>
      </c>
      <c r="G545" t="s">
        <v>13171</v>
      </c>
      <c r="H545" t="s">
        <v>13396</v>
      </c>
      <c r="J545" t="s">
        <v>13261</v>
      </c>
      <c r="L545" t="s">
        <v>15249</v>
      </c>
      <c r="M545" t="s">
        <v>15248</v>
      </c>
      <c r="N545" t="s">
        <v>15250</v>
      </c>
      <c r="O545">
        <v>305151000</v>
      </c>
      <c r="P545">
        <v>250</v>
      </c>
      <c r="Q545">
        <v>177</v>
      </c>
      <c r="R545" t="s">
        <v>13157</v>
      </c>
      <c r="S545" t="s">
        <v>13158</v>
      </c>
      <c r="T545" t="s">
        <v>13159</v>
      </c>
      <c r="U545" t="s">
        <v>13183</v>
      </c>
      <c r="V545" t="s">
        <v>15248</v>
      </c>
      <c r="W545" s="3">
        <v>61.030200000000001</v>
      </c>
      <c r="X545" s="4">
        <v>4908837</v>
      </c>
      <c r="Y545" s="4" t="s">
        <v>27</v>
      </c>
      <c r="Z545" s="4" t="s">
        <v>19436</v>
      </c>
      <c r="AA545" s="4">
        <v>3</v>
      </c>
      <c r="AB545" s="4">
        <v>171</v>
      </c>
      <c r="AC545" s="4" t="s">
        <v>18979</v>
      </c>
      <c r="AD545" s="4" t="s">
        <v>19343</v>
      </c>
      <c r="AE545" t="s">
        <v>19343</v>
      </c>
      <c r="AF545" s="8" t="s">
        <v>19366</v>
      </c>
      <c r="AG545" s="8" t="s">
        <v>19343</v>
      </c>
    </row>
    <row r="546" spans="1:33" x14ac:dyDescent="0.25">
      <c r="A546">
        <v>1531</v>
      </c>
      <c r="B546" t="s">
        <v>15251</v>
      </c>
      <c r="D546">
        <v>2017</v>
      </c>
      <c r="E546" t="s">
        <v>13358</v>
      </c>
      <c r="F546" t="s">
        <v>421</v>
      </c>
      <c r="G546" t="s">
        <v>13171</v>
      </c>
      <c r="H546" t="s">
        <v>1097</v>
      </c>
      <c r="I546">
        <v>37</v>
      </c>
      <c r="J546" t="s">
        <v>13359</v>
      </c>
      <c r="L546" t="s">
        <v>15252</v>
      </c>
      <c r="M546" t="s">
        <v>15251</v>
      </c>
      <c r="N546" t="s">
        <v>15253</v>
      </c>
      <c r="O546">
        <v>305659897</v>
      </c>
      <c r="P546">
        <v>493</v>
      </c>
      <c r="Q546">
        <v>200</v>
      </c>
      <c r="R546" t="s">
        <v>13157</v>
      </c>
      <c r="S546" t="s">
        <v>13158</v>
      </c>
      <c r="T546" t="s">
        <v>13159</v>
      </c>
      <c r="U546" t="s">
        <v>13166</v>
      </c>
      <c r="V546" t="s">
        <v>15251</v>
      </c>
      <c r="W546" s="3">
        <v>61.131979399999999</v>
      </c>
      <c r="X546" s="4">
        <v>4909268</v>
      </c>
      <c r="Y546" s="4" t="s">
        <v>27</v>
      </c>
      <c r="Z546" s="4" t="s">
        <v>19436</v>
      </c>
      <c r="AA546" s="4">
        <v>3</v>
      </c>
      <c r="AB546" s="4">
        <v>171</v>
      </c>
      <c r="AC546" s="4" t="s">
        <v>18932</v>
      </c>
      <c r="AD546" s="4" t="s">
        <v>19343</v>
      </c>
      <c r="AE546" t="s">
        <v>19343</v>
      </c>
      <c r="AF546" s="8" t="s">
        <v>19366</v>
      </c>
      <c r="AG546" s="8" t="s">
        <v>19343</v>
      </c>
    </row>
    <row r="547" spans="1:33" x14ac:dyDescent="0.25">
      <c r="A547">
        <v>1133</v>
      </c>
      <c r="B547" t="s">
        <v>15254</v>
      </c>
      <c r="C547" t="s">
        <v>15255</v>
      </c>
      <c r="D547" t="s">
        <v>15256</v>
      </c>
      <c r="E547" t="s">
        <v>14349</v>
      </c>
      <c r="F547" t="s">
        <v>6322</v>
      </c>
      <c r="G547" t="s">
        <v>13171</v>
      </c>
      <c r="H547" t="s">
        <v>248</v>
      </c>
      <c r="J547" t="s">
        <v>14350</v>
      </c>
      <c r="L547" t="s">
        <v>15257</v>
      </c>
      <c r="M547" t="s">
        <v>15254</v>
      </c>
      <c r="N547" t="s">
        <v>15258</v>
      </c>
      <c r="O547">
        <v>419066676</v>
      </c>
      <c r="P547">
        <v>302</v>
      </c>
      <c r="Q547">
        <v>209</v>
      </c>
      <c r="R547" t="s">
        <v>13157</v>
      </c>
      <c r="S547" t="s">
        <v>13158</v>
      </c>
      <c r="T547" t="s">
        <v>13159</v>
      </c>
      <c r="U547" t="s">
        <v>13203</v>
      </c>
      <c r="V547" t="s">
        <v>15254</v>
      </c>
      <c r="W547" s="3">
        <v>83.813335199999997</v>
      </c>
      <c r="X547" s="4">
        <v>4909828</v>
      </c>
      <c r="Y547" s="4" t="s">
        <v>27</v>
      </c>
      <c r="Z547" s="4" t="s">
        <v>19436</v>
      </c>
      <c r="AA547" s="4">
        <v>1</v>
      </c>
      <c r="AB547" s="4">
        <v>93</v>
      </c>
      <c r="AC547" s="4" t="s">
        <v>19031</v>
      </c>
      <c r="AD547" s="4" t="s">
        <v>19343</v>
      </c>
      <c r="AE547" t="s">
        <v>19343</v>
      </c>
      <c r="AF547" s="8" t="s">
        <v>19372</v>
      </c>
      <c r="AG547" s="8" t="s">
        <v>19344</v>
      </c>
    </row>
    <row r="548" spans="1:33" x14ac:dyDescent="0.25">
      <c r="A548">
        <v>261</v>
      </c>
      <c r="B548" t="s">
        <v>15259</v>
      </c>
      <c r="C548" t="s">
        <v>15260</v>
      </c>
      <c r="D548">
        <v>2008</v>
      </c>
      <c r="E548" t="s">
        <v>13215</v>
      </c>
      <c r="G548" t="s">
        <v>13171</v>
      </c>
      <c r="L548" t="s">
        <v>15261</v>
      </c>
      <c r="M548" t="s">
        <v>15259</v>
      </c>
      <c r="N548" t="s">
        <v>15262</v>
      </c>
      <c r="O548">
        <v>314464800</v>
      </c>
      <c r="P548">
        <v>300</v>
      </c>
      <c r="Q548">
        <v>209</v>
      </c>
      <c r="R548" t="s">
        <v>13157</v>
      </c>
      <c r="S548" t="s">
        <v>13158</v>
      </c>
      <c r="T548" t="s">
        <v>13159</v>
      </c>
      <c r="U548" t="s">
        <v>13166</v>
      </c>
      <c r="V548" t="s">
        <v>15259</v>
      </c>
      <c r="W548" s="3">
        <v>62.892960000000002</v>
      </c>
      <c r="X548" s="4">
        <v>4910306</v>
      </c>
      <c r="Y548" s="4" t="s">
        <v>27</v>
      </c>
      <c r="Z548" s="4" t="s">
        <v>19436</v>
      </c>
      <c r="AA548" s="4">
        <v>4</v>
      </c>
      <c r="AB548" s="4">
        <v>94</v>
      </c>
      <c r="AC548" s="4" t="s">
        <v>19027</v>
      </c>
      <c r="AD548" s="4" t="s">
        <v>19343</v>
      </c>
      <c r="AE548" t="s">
        <v>19343</v>
      </c>
      <c r="AF548" s="8" t="s">
        <v>19370</v>
      </c>
      <c r="AG548" s="8" t="s">
        <v>19344</v>
      </c>
    </row>
    <row r="549" spans="1:33" x14ac:dyDescent="0.25">
      <c r="A549">
        <v>1889</v>
      </c>
      <c r="B549" t="s">
        <v>15263</v>
      </c>
      <c r="C549" t="s">
        <v>15264</v>
      </c>
      <c r="D549">
        <v>2016</v>
      </c>
      <c r="E549" t="s">
        <v>13568</v>
      </c>
      <c r="F549" t="s">
        <v>369</v>
      </c>
      <c r="G549" t="s">
        <v>13171</v>
      </c>
      <c r="H549" t="s">
        <v>8931</v>
      </c>
      <c r="J549" t="s">
        <v>8931</v>
      </c>
      <c r="L549" t="s">
        <v>15265</v>
      </c>
      <c r="M549" t="s">
        <v>15263</v>
      </c>
      <c r="N549" t="s">
        <v>15266</v>
      </c>
      <c r="O549">
        <v>208853322</v>
      </c>
      <c r="P549">
        <v>216</v>
      </c>
      <c r="Q549">
        <v>76</v>
      </c>
      <c r="R549" t="s">
        <v>13157</v>
      </c>
      <c r="S549" t="s">
        <v>13158</v>
      </c>
      <c r="T549" t="s">
        <v>13159</v>
      </c>
      <c r="U549" t="s">
        <v>13160</v>
      </c>
      <c r="V549" t="s">
        <v>15263</v>
      </c>
      <c r="W549" s="3">
        <v>41.770664400000001</v>
      </c>
      <c r="X549" s="4">
        <v>4910546</v>
      </c>
      <c r="Y549" s="4" t="s">
        <v>27</v>
      </c>
      <c r="Z549" s="4" t="s">
        <v>19436</v>
      </c>
      <c r="AA549" s="4">
        <v>4</v>
      </c>
      <c r="AB549" s="4">
        <v>108</v>
      </c>
      <c r="AC549" s="4" t="s">
        <v>18997</v>
      </c>
      <c r="AD549" s="4" t="s">
        <v>19343</v>
      </c>
      <c r="AE549" t="s">
        <v>19343</v>
      </c>
      <c r="AF549" s="8" t="s">
        <v>19369</v>
      </c>
      <c r="AG549" s="8" t="s">
        <v>19343</v>
      </c>
    </row>
    <row r="550" spans="1:33" x14ac:dyDescent="0.25">
      <c r="A550">
        <v>278</v>
      </c>
      <c r="B550" t="s">
        <v>15267</v>
      </c>
      <c r="C550" t="s">
        <v>15268</v>
      </c>
      <c r="D550" t="s">
        <v>13214</v>
      </c>
      <c r="E550" t="s">
        <v>13215</v>
      </c>
      <c r="F550" t="s">
        <v>13216</v>
      </c>
      <c r="G550" t="s">
        <v>13171</v>
      </c>
      <c r="K550" t="s">
        <v>13216</v>
      </c>
      <c r="L550" t="s">
        <v>15269</v>
      </c>
      <c r="M550" t="s">
        <v>15267</v>
      </c>
      <c r="N550" t="s">
        <v>15270</v>
      </c>
      <c r="O550">
        <v>567240200</v>
      </c>
      <c r="P550">
        <v>200</v>
      </c>
      <c r="Q550">
        <v>387</v>
      </c>
      <c r="R550" t="s">
        <v>13157</v>
      </c>
      <c r="S550" t="s">
        <v>13158</v>
      </c>
      <c r="T550" t="s">
        <v>13159</v>
      </c>
      <c r="U550" t="s">
        <v>13203</v>
      </c>
      <c r="V550" t="s">
        <v>15267</v>
      </c>
      <c r="W550" s="3">
        <v>113.44804000000001</v>
      </c>
      <c r="X550" s="4">
        <v>4910588</v>
      </c>
      <c r="Y550" s="4" t="s">
        <v>27</v>
      </c>
      <c r="Z550" s="4" t="s">
        <v>19436</v>
      </c>
      <c r="AA550" s="4">
        <v>2</v>
      </c>
      <c r="AB550" s="4">
        <v>78</v>
      </c>
      <c r="AC550" s="4" t="s">
        <v>18936</v>
      </c>
      <c r="AD550" s="4" t="s">
        <v>19343</v>
      </c>
      <c r="AE550" t="s">
        <v>19343</v>
      </c>
      <c r="AF550" s="8" t="s">
        <v>47</v>
      </c>
      <c r="AG550" s="8" t="s">
        <v>19343</v>
      </c>
    </row>
    <row r="551" spans="1:33" x14ac:dyDescent="0.25">
      <c r="A551">
        <v>1367</v>
      </c>
      <c r="B551" t="s">
        <v>15271</v>
      </c>
      <c r="D551">
        <v>2014</v>
      </c>
      <c r="E551" t="s">
        <v>13178</v>
      </c>
      <c r="F551" t="s">
        <v>6322</v>
      </c>
      <c r="G551" t="s">
        <v>13171</v>
      </c>
      <c r="H551" t="s">
        <v>13396</v>
      </c>
      <c r="J551" t="s">
        <v>13261</v>
      </c>
      <c r="L551" t="s">
        <v>15272</v>
      </c>
      <c r="M551" t="s">
        <v>15271</v>
      </c>
      <c r="N551" t="s">
        <v>15273</v>
      </c>
      <c r="O551">
        <v>584231750</v>
      </c>
      <c r="P551">
        <v>250</v>
      </c>
      <c r="Q551">
        <v>336</v>
      </c>
      <c r="R551" t="s">
        <v>13157</v>
      </c>
      <c r="S551" t="s">
        <v>13158</v>
      </c>
      <c r="T551" t="s">
        <v>13159</v>
      </c>
      <c r="U551" t="s">
        <v>13183</v>
      </c>
      <c r="V551" t="s">
        <v>15271</v>
      </c>
      <c r="W551" s="3">
        <v>116.84635</v>
      </c>
      <c r="X551" s="4">
        <v>4910667</v>
      </c>
      <c r="Y551" s="4" t="s">
        <v>27</v>
      </c>
      <c r="Z551" s="4" t="s">
        <v>19436</v>
      </c>
      <c r="AA551" s="4">
        <v>3</v>
      </c>
      <c r="AB551" s="4">
        <v>171</v>
      </c>
      <c r="AC551" s="4" t="s">
        <v>18979</v>
      </c>
      <c r="AD551" s="4" t="s">
        <v>19343</v>
      </c>
      <c r="AE551" t="s">
        <v>19343</v>
      </c>
      <c r="AF551" s="8" t="s">
        <v>19366</v>
      </c>
      <c r="AG551" s="8" t="s">
        <v>19343</v>
      </c>
    </row>
    <row r="552" spans="1:33" x14ac:dyDescent="0.25">
      <c r="A552">
        <v>2114</v>
      </c>
      <c r="B552" t="s">
        <v>15274</v>
      </c>
      <c r="C552" t="s">
        <v>47</v>
      </c>
      <c r="D552">
        <v>2015</v>
      </c>
      <c r="E552" t="s">
        <v>15104</v>
      </c>
      <c r="F552" t="s">
        <v>369</v>
      </c>
      <c r="G552" t="s">
        <v>13171</v>
      </c>
      <c r="H552" t="s">
        <v>15105</v>
      </c>
      <c r="J552" t="s">
        <v>15106</v>
      </c>
      <c r="L552" t="s">
        <v>15275</v>
      </c>
      <c r="M552" t="s">
        <v>15274</v>
      </c>
      <c r="N552" t="s">
        <v>15276</v>
      </c>
      <c r="O552">
        <v>586153400</v>
      </c>
      <c r="P552">
        <v>200</v>
      </c>
      <c r="Q552">
        <v>222</v>
      </c>
      <c r="R552" t="s">
        <v>13157</v>
      </c>
      <c r="S552" t="s">
        <v>13158</v>
      </c>
      <c r="T552" t="s">
        <v>13159</v>
      </c>
      <c r="U552" t="s">
        <v>13439</v>
      </c>
      <c r="V552" t="s">
        <v>15274</v>
      </c>
      <c r="W552" s="3">
        <v>117.23068000000001</v>
      </c>
      <c r="X552" s="4">
        <v>4910947</v>
      </c>
      <c r="Y552" s="4" t="s">
        <v>27</v>
      </c>
      <c r="Z552" s="4" t="s">
        <v>19434</v>
      </c>
      <c r="AA552" s="4" t="e">
        <v>#N/A</v>
      </c>
      <c r="AB552" s="4">
        <v>873</v>
      </c>
      <c r="AC552" s="4" t="s">
        <v>18936</v>
      </c>
      <c r="AD552" s="4" t="s">
        <v>19343</v>
      </c>
      <c r="AE552" t="s">
        <v>19343</v>
      </c>
      <c r="AF552" s="8" t="s">
        <v>47</v>
      </c>
      <c r="AG552" s="8" t="s">
        <v>19343</v>
      </c>
    </row>
    <row r="553" spans="1:33" x14ac:dyDescent="0.25">
      <c r="A553">
        <v>453</v>
      </c>
      <c r="B553" t="s">
        <v>15277</v>
      </c>
      <c r="C553" t="s">
        <v>15278</v>
      </c>
      <c r="L553" t="s">
        <v>15279</v>
      </c>
      <c r="M553" t="s">
        <v>15277</v>
      </c>
      <c r="N553" t="s">
        <v>15280</v>
      </c>
      <c r="O553">
        <v>371918200</v>
      </c>
      <c r="P553">
        <v>200</v>
      </c>
      <c r="Q553">
        <v>248</v>
      </c>
      <c r="R553" t="s">
        <v>13157</v>
      </c>
      <c r="S553" t="s">
        <v>13158</v>
      </c>
      <c r="T553" t="s">
        <v>13159</v>
      </c>
      <c r="U553" t="s">
        <v>13203</v>
      </c>
      <c r="V553" t="s">
        <v>15277</v>
      </c>
      <c r="W553" s="3">
        <v>74.38364</v>
      </c>
      <c r="X553" s="4">
        <v>4911007</v>
      </c>
      <c r="Y553" s="4" t="s">
        <v>27</v>
      </c>
      <c r="Z553" s="4" t="s">
        <v>19436</v>
      </c>
      <c r="AA553" s="4">
        <v>2</v>
      </c>
      <c r="AB553" s="4">
        <v>78</v>
      </c>
      <c r="AC553" s="4" t="s">
        <v>18936</v>
      </c>
      <c r="AD553" s="4" t="s">
        <v>19343</v>
      </c>
      <c r="AE553" t="s">
        <v>19343</v>
      </c>
      <c r="AF553" s="8" t="s">
        <v>47</v>
      </c>
      <c r="AG553" s="8" t="s">
        <v>19343</v>
      </c>
    </row>
    <row r="554" spans="1:33" x14ac:dyDescent="0.25">
      <c r="A554">
        <v>1869</v>
      </c>
      <c r="B554" t="s">
        <v>15281</v>
      </c>
      <c r="C554" t="s">
        <v>15282</v>
      </c>
      <c r="D554">
        <v>2016</v>
      </c>
      <c r="E554" t="s">
        <v>13568</v>
      </c>
      <c r="F554" t="s">
        <v>322</v>
      </c>
      <c r="G554" t="s">
        <v>13171</v>
      </c>
      <c r="H554" t="s">
        <v>8931</v>
      </c>
      <c r="J554" t="s">
        <v>8931</v>
      </c>
      <c r="L554" t="s">
        <v>15283</v>
      </c>
      <c r="M554" t="s">
        <v>15281</v>
      </c>
      <c r="N554" t="s">
        <v>15284</v>
      </c>
      <c r="O554">
        <v>147800893</v>
      </c>
      <c r="P554">
        <v>224</v>
      </c>
      <c r="Q554">
        <v>53</v>
      </c>
      <c r="R554" t="s">
        <v>13157</v>
      </c>
      <c r="S554" t="s">
        <v>13158</v>
      </c>
      <c r="T554" t="s">
        <v>13159</v>
      </c>
      <c r="U554" t="s">
        <v>13160</v>
      </c>
      <c r="V554" t="s">
        <v>15281</v>
      </c>
      <c r="W554" s="3">
        <v>29.5601786</v>
      </c>
      <c r="X554" s="4">
        <v>4911380</v>
      </c>
      <c r="Y554" s="4" t="s">
        <v>27</v>
      </c>
      <c r="Z554" s="4" t="s">
        <v>19436</v>
      </c>
      <c r="AA554" s="4">
        <v>3</v>
      </c>
      <c r="AB554" s="4">
        <v>66</v>
      </c>
      <c r="AC554" s="4" t="s">
        <v>18933</v>
      </c>
      <c r="AD554" s="4" t="s">
        <v>19343</v>
      </c>
      <c r="AE554" t="s">
        <v>19343</v>
      </c>
      <c r="AF554" s="8" t="s">
        <v>19369</v>
      </c>
      <c r="AG554" s="8" t="s">
        <v>19343</v>
      </c>
    </row>
    <row r="555" spans="1:33" x14ac:dyDescent="0.25">
      <c r="A555">
        <v>1154</v>
      </c>
      <c r="B555" t="s">
        <v>15285</v>
      </c>
      <c r="C555" t="s">
        <v>15286</v>
      </c>
      <c r="D555" t="s">
        <v>15287</v>
      </c>
      <c r="E555" t="s">
        <v>14349</v>
      </c>
      <c r="F555" t="s">
        <v>6322</v>
      </c>
      <c r="G555" t="s">
        <v>13171</v>
      </c>
      <c r="H555" t="s">
        <v>248</v>
      </c>
      <c r="J555" t="s">
        <v>14350</v>
      </c>
      <c r="L555" t="s">
        <v>15288</v>
      </c>
      <c r="M555" t="s">
        <v>15285</v>
      </c>
      <c r="N555" t="s">
        <v>15289</v>
      </c>
      <c r="O555">
        <v>539422736</v>
      </c>
      <c r="P555">
        <v>302</v>
      </c>
      <c r="Q555">
        <v>277</v>
      </c>
      <c r="R555" t="s">
        <v>13157</v>
      </c>
      <c r="S555" t="s">
        <v>13158</v>
      </c>
      <c r="T555" t="s">
        <v>13159</v>
      </c>
      <c r="U555" t="s">
        <v>13203</v>
      </c>
      <c r="V555" t="s">
        <v>15285</v>
      </c>
      <c r="W555" s="3">
        <v>107.8845472</v>
      </c>
      <c r="X555" s="4">
        <v>4912593</v>
      </c>
      <c r="Y555" s="4" t="s">
        <v>27</v>
      </c>
      <c r="Z555" s="4" t="s">
        <v>19436</v>
      </c>
      <c r="AA555" s="4">
        <v>1</v>
      </c>
      <c r="AB555" s="4">
        <v>93</v>
      </c>
      <c r="AC555" s="4" t="s">
        <v>19031</v>
      </c>
      <c r="AD555" s="4" t="s">
        <v>19343</v>
      </c>
      <c r="AE555" t="s">
        <v>19343</v>
      </c>
      <c r="AF555" s="8" t="s">
        <v>19372</v>
      </c>
      <c r="AG555" s="8" t="s">
        <v>19344</v>
      </c>
    </row>
    <row r="556" spans="1:33" x14ac:dyDescent="0.25">
      <c r="A556">
        <v>259</v>
      </c>
      <c r="B556" t="s">
        <v>15290</v>
      </c>
      <c r="C556" t="s">
        <v>15291</v>
      </c>
      <c r="D556">
        <v>2011</v>
      </c>
      <c r="E556" t="s">
        <v>13215</v>
      </c>
      <c r="G556" t="s">
        <v>13171</v>
      </c>
      <c r="L556" t="s">
        <v>15292</v>
      </c>
      <c r="M556" t="s">
        <v>15290</v>
      </c>
      <c r="N556" t="s">
        <v>15293</v>
      </c>
      <c r="O556">
        <v>189873900</v>
      </c>
      <c r="P556">
        <v>300</v>
      </c>
      <c r="Q556">
        <v>124</v>
      </c>
      <c r="R556" t="s">
        <v>13157</v>
      </c>
      <c r="S556" t="s">
        <v>13158</v>
      </c>
      <c r="T556" t="s">
        <v>13159</v>
      </c>
      <c r="U556" t="s">
        <v>13166</v>
      </c>
      <c r="V556" t="s">
        <v>15290</v>
      </c>
      <c r="W556" s="3">
        <v>37.974780000000003</v>
      </c>
      <c r="X556" s="4">
        <v>4912887</v>
      </c>
      <c r="Y556" s="4" t="s">
        <v>27</v>
      </c>
      <c r="Z556" s="4" t="s">
        <v>19436</v>
      </c>
      <c r="AA556" s="4">
        <v>1</v>
      </c>
      <c r="AB556" s="4">
        <v>110</v>
      </c>
      <c r="AC556" s="4" t="s">
        <v>18954</v>
      </c>
      <c r="AD556" s="4" t="s">
        <v>19344</v>
      </c>
      <c r="AE556" t="s">
        <v>19343</v>
      </c>
      <c r="AF556" s="8" t="s">
        <v>47</v>
      </c>
      <c r="AG556" s="8" t="s">
        <v>19344</v>
      </c>
    </row>
    <row r="557" spans="1:33" x14ac:dyDescent="0.25">
      <c r="A557">
        <v>1868</v>
      </c>
      <c r="B557" t="s">
        <v>15294</v>
      </c>
      <c r="C557" t="s">
        <v>15295</v>
      </c>
      <c r="D557">
        <v>2016</v>
      </c>
      <c r="E557" t="s">
        <v>13568</v>
      </c>
      <c r="F557" t="s">
        <v>322</v>
      </c>
      <c r="G557" t="s">
        <v>13171</v>
      </c>
      <c r="H557" t="s">
        <v>8931</v>
      </c>
      <c r="J557" t="s">
        <v>8931</v>
      </c>
      <c r="L557" t="s">
        <v>15296</v>
      </c>
      <c r="M557" t="s">
        <v>15294</v>
      </c>
      <c r="N557" t="s">
        <v>15297</v>
      </c>
      <c r="O557">
        <v>243107511</v>
      </c>
      <c r="P557">
        <v>217</v>
      </c>
      <c r="Q557">
        <v>88</v>
      </c>
      <c r="R557" t="s">
        <v>13157</v>
      </c>
      <c r="S557" t="s">
        <v>13158</v>
      </c>
      <c r="T557" t="s">
        <v>13159</v>
      </c>
      <c r="U557" t="s">
        <v>13160</v>
      </c>
      <c r="V557" t="s">
        <v>15294</v>
      </c>
      <c r="W557" s="3">
        <v>48.621502200000002</v>
      </c>
      <c r="X557" s="4">
        <v>4913180</v>
      </c>
      <c r="Y557" s="4" t="s">
        <v>27</v>
      </c>
      <c r="Z557" s="4" t="s">
        <v>19436</v>
      </c>
      <c r="AA557" s="4">
        <v>3</v>
      </c>
      <c r="AB557" s="4">
        <v>66</v>
      </c>
      <c r="AC557" s="4" t="s">
        <v>18933</v>
      </c>
      <c r="AD557" s="4" t="s">
        <v>19343</v>
      </c>
      <c r="AE557" t="s">
        <v>19343</v>
      </c>
      <c r="AF557" s="8" t="s">
        <v>19369</v>
      </c>
      <c r="AG557" s="8" t="s">
        <v>19343</v>
      </c>
    </row>
    <row r="558" spans="1:33" x14ac:dyDescent="0.25">
      <c r="A558">
        <v>1143</v>
      </c>
      <c r="B558" t="s">
        <v>15298</v>
      </c>
      <c r="C558" t="s">
        <v>15299</v>
      </c>
      <c r="D558" t="s">
        <v>15173</v>
      </c>
      <c r="E558" t="s">
        <v>14349</v>
      </c>
      <c r="F558" t="s">
        <v>8303</v>
      </c>
      <c r="G558" t="s">
        <v>13171</v>
      </c>
      <c r="H558" t="s">
        <v>248</v>
      </c>
      <c r="J558" t="s">
        <v>14350</v>
      </c>
      <c r="L558" t="s">
        <v>15300</v>
      </c>
      <c r="M558" t="s">
        <v>15298</v>
      </c>
      <c r="N558" t="s">
        <v>15301</v>
      </c>
      <c r="O558">
        <v>464319866</v>
      </c>
      <c r="P558">
        <v>302</v>
      </c>
      <c r="Q558">
        <v>229</v>
      </c>
      <c r="R558" t="s">
        <v>13157</v>
      </c>
      <c r="S558" t="s">
        <v>13158</v>
      </c>
      <c r="T558" t="s">
        <v>13159</v>
      </c>
      <c r="U558" t="s">
        <v>13203</v>
      </c>
      <c r="V558" t="s">
        <v>15298</v>
      </c>
      <c r="W558" s="3">
        <v>92.863973200000004</v>
      </c>
      <c r="X558" s="4">
        <v>4913251</v>
      </c>
      <c r="Y558" s="4" t="s">
        <v>27</v>
      </c>
      <c r="Z558" s="4" t="s">
        <v>19436</v>
      </c>
      <c r="AA558" s="4">
        <v>1</v>
      </c>
      <c r="AB558" s="4">
        <v>93</v>
      </c>
      <c r="AC558" s="4" t="s">
        <v>19031</v>
      </c>
      <c r="AD558" s="4" t="s">
        <v>19344</v>
      </c>
      <c r="AE558" t="s">
        <v>19343</v>
      </c>
      <c r="AF558" s="8" t="s">
        <v>19372</v>
      </c>
      <c r="AG558" s="8" t="s">
        <v>19344</v>
      </c>
    </row>
    <row r="559" spans="1:33" x14ac:dyDescent="0.25">
      <c r="A559">
        <v>369</v>
      </c>
      <c r="B559" t="s">
        <v>15302</v>
      </c>
      <c r="L559" t="s">
        <v>15303</v>
      </c>
      <c r="M559" t="s">
        <v>15302</v>
      </c>
      <c r="N559" t="s">
        <v>15304</v>
      </c>
      <c r="O559">
        <v>533067200</v>
      </c>
      <c r="P559">
        <v>200</v>
      </c>
      <c r="Q559">
        <v>364</v>
      </c>
      <c r="R559" t="s">
        <v>13157</v>
      </c>
      <c r="S559" t="s">
        <v>13158</v>
      </c>
      <c r="T559" t="s">
        <v>13159</v>
      </c>
      <c r="U559" t="s">
        <v>13203</v>
      </c>
      <c r="V559" t="s">
        <v>15302</v>
      </c>
      <c r="W559" s="3">
        <v>106.61344</v>
      </c>
      <c r="X559" s="4">
        <v>4914626</v>
      </c>
      <c r="Y559" s="4" t="s">
        <v>27</v>
      </c>
      <c r="Z559" s="4" t="s">
        <v>19436</v>
      </c>
      <c r="AA559" s="4">
        <v>4</v>
      </c>
      <c r="AB559" s="4">
        <v>94</v>
      </c>
      <c r="AC559" s="4" t="s">
        <v>19027</v>
      </c>
      <c r="AD559" s="4" t="s">
        <v>19343</v>
      </c>
      <c r="AE559" t="s">
        <v>19343</v>
      </c>
      <c r="AF559" s="8" t="s">
        <v>19370</v>
      </c>
      <c r="AG559" s="8" t="s">
        <v>19344</v>
      </c>
    </row>
    <row r="560" spans="1:33" x14ac:dyDescent="0.25">
      <c r="A560">
        <v>540</v>
      </c>
      <c r="B560" t="s">
        <v>15305</v>
      </c>
      <c r="C560" t="s">
        <v>15306</v>
      </c>
      <c r="L560" t="s">
        <v>15307</v>
      </c>
      <c r="M560" t="s">
        <v>15305</v>
      </c>
      <c r="N560" t="s">
        <v>15308</v>
      </c>
      <c r="O560">
        <v>669445500</v>
      </c>
      <c r="P560">
        <v>250</v>
      </c>
      <c r="Q560">
        <v>238</v>
      </c>
      <c r="R560" t="s">
        <v>13157</v>
      </c>
      <c r="S560" t="s">
        <v>13158</v>
      </c>
      <c r="T560" t="s">
        <v>13159</v>
      </c>
      <c r="U560" t="s">
        <v>13203</v>
      </c>
      <c r="V560" t="s">
        <v>15305</v>
      </c>
      <c r="W560" s="3">
        <v>133.88910000000001</v>
      </c>
      <c r="X560" s="4">
        <v>4914660</v>
      </c>
      <c r="Y560" s="4" t="s">
        <v>27</v>
      </c>
      <c r="Z560" s="4" t="s">
        <v>19436</v>
      </c>
      <c r="AA560" s="4">
        <v>3</v>
      </c>
      <c r="AB560" s="4">
        <v>66</v>
      </c>
      <c r="AC560" s="4" t="s">
        <v>18933</v>
      </c>
      <c r="AD560" s="4" t="s">
        <v>19343</v>
      </c>
      <c r="AE560" t="s">
        <v>19343</v>
      </c>
      <c r="AF560" s="8" t="s">
        <v>47</v>
      </c>
      <c r="AG560" s="8" t="s">
        <v>19343</v>
      </c>
    </row>
    <row r="561" spans="1:33" x14ac:dyDescent="0.25">
      <c r="A561">
        <v>177</v>
      </c>
      <c r="B561" t="s">
        <v>15309</v>
      </c>
      <c r="C561" t="s">
        <v>13269</v>
      </c>
      <c r="D561" s="5" t="s">
        <v>15310</v>
      </c>
      <c r="E561" t="s">
        <v>13271</v>
      </c>
      <c r="F561" t="s">
        <v>13272</v>
      </c>
      <c r="G561" t="s">
        <v>13171</v>
      </c>
      <c r="K561" t="s">
        <v>15311</v>
      </c>
      <c r="L561" t="s">
        <v>15312</v>
      </c>
      <c r="M561" t="s">
        <v>15309</v>
      </c>
      <c r="N561" t="s">
        <v>15313</v>
      </c>
      <c r="O561">
        <v>993004286</v>
      </c>
      <c r="P561">
        <v>479</v>
      </c>
      <c r="Q561">
        <v>513</v>
      </c>
      <c r="R561" t="s">
        <v>13157</v>
      </c>
      <c r="S561" t="s">
        <v>13158</v>
      </c>
      <c r="T561" t="s">
        <v>13159</v>
      </c>
      <c r="U561" t="s">
        <v>13166</v>
      </c>
      <c r="V561" t="s">
        <v>15309</v>
      </c>
      <c r="W561" s="3">
        <v>198.60085720000001</v>
      </c>
      <c r="X561" s="4">
        <v>4914811</v>
      </c>
      <c r="Y561" s="4" t="s">
        <v>27</v>
      </c>
      <c r="Z561" s="4" t="s">
        <v>19436</v>
      </c>
      <c r="AA561" s="4">
        <v>2</v>
      </c>
      <c r="AB561" s="4">
        <v>128</v>
      </c>
      <c r="AC561" s="4" t="s">
        <v>18931</v>
      </c>
      <c r="AD561" s="4" t="s">
        <v>19343</v>
      </c>
      <c r="AE561" t="s">
        <v>19343</v>
      </c>
      <c r="AF561" s="8" t="s">
        <v>47</v>
      </c>
      <c r="AG561" s="8" t="s">
        <v>19343</v>
      </c>
    </row>
    <row r="562" spans="1:33" x14ac:dyDescent="0.25">
      <c r="A562">
        <v>1057</v>
      </c>
      <c r="B562" t="s">
        <v>15314</v>
      </c>
      <c r="D562" s="5" t="s">
        <v>15315</v>
      </c>
      <c r="E562" t="s">
        <v>13421</v>
      </c>
      <c r="F562" t="s">
        <v>369</v>
      </c>
      <c r="G562" t="s">
        <v>13171</v>
      </c>
      <c r="H562" t="s">
        <v>3399</v>
      </c>
      <c r="J562" t="s">
        <v>13359</v>
      </c>
      <c r="L562" t="s">
        <v>15316</v>
      </c>
      <c r="M562" t="s">
        <v>15314</v>
      </c>
      <c r="N562" t="s">
        <v>15317</v>
      </c>
      <c r="O562">
        <v>568144200</v>
      </c>
      <c r="P562">
        <v>600</v>
      </c>
      <c r="Q562">
        <v>298</v>
      </c>
      <c r="R562" t="s">
        <v>13157</v>
      </c>
      <c r="S562" t="s">
        <v>13158</v>
      </c>
      <c r="T562" t="s">
        <v>13159</v>
      </c>
      <c r="U562" t="s">
        <v>13166</v>
      </c>
      <c r="V562" t="s">
        <v>15314</v>
      </c>
      <c r="W562" s="3">
        <v>113.62884</v>
      </c>
      <c r="X562" s="4">
        <v>4914971</v>
      </c>
      <c r="Y562" s="4" t="s">
        <v>27</v>
      </c>
      <c r="Z562" s="4" t="s">
        <v>19436</v>
      </c>
      <c r="AA562" s="4">
        <v>2</v>
      </c>
      <c r="AB562" s="4">
        <v>78</v>
      </c>
      <c r="AC562" s="4" t="s">
        <v>18950</v>
      </c>
      <c r="AD562" s="4" t="s">
        <v>19343</v>
      </c>
      <c r="AE562" t="s">
        <v>19343</v>
      </c>
      <c r="AF562" s="8" t="s">
        <v>19383</v>
      </c>
      <c r="AG562" s="8" t="s">
        <v>19343</v>
      </c>
    </row>
    <row r="563" spans="1:33" x14ac:dyDescent="0.25">
      <c r="A563">
        <v>705</v>
      </c>
      <c r="B563" t="s">
        <v>15318</v>
      </c>
      <c r="D563" t="s">
        <v>13216</v>
      </c>
      <c r="E563" t="s">
        <v>13445</v>
      </c>
      <c r="G563" t="s">
        <v>13171</v>
      </c>
      <c r="L563" t="s">
        <v>15319</v>
      </c>
      <c r="M563" t="s">
        <v>15318</v>
      </c>
      <c r="N563" t="s">
        <v>15320</v>
      </c>
      <c r="O563">
        <v>305569402</v>
      </c>
      <c r="P563">
        <v>476</v>
      </c>
      <c r="Q563">
        <v>169</v>
      </c>
      <c r="R563" t="s">
        <v>13157</v>
      </c>
      <c r="S563" t="s">
        <v>13158</v>
      </c>
      <c r="T563" t="s">
        <v>13159</v>
      </c>
      <c r="U563" t="s">
        <v>13166</v>
      </c>
      <c r="V563" t="s">
        <v>15318</v>
      </c>
      <c r="W563" s="3">
        <v>61.113880399999999</v>
      </c>
      <c r="X563" s="4">
        <v>4915525</v>
      </c>
      <c r="Y563" s="4" t="s">
        <v>27</v>
      </c>
      <c r="Z563" s="4" t="s">
        <v>19436</v>
      </c>
      <c r="AA563" s="4">
        <v>3</v>
      </c>
      <c r="AB563" s="4" t="s">
        <v>47</v>
      </c>
      <c r="AC563" s="4" t="s">
        <v>18964</v>
      </c>
      <c r="AD563" s="4" t="s">
        <v>19344</v>
      </c>
      <c r="AE563" t="s">
        <v>19343</v>
      </c>
      <c r="AF563" s="8" t="s">
        <v>47</v>
      </c>
      <c r="AG563" s="8" t="s">
        <v>19343</v>
      </c>
    </row>
    <row r="564" spans="1:33" x14ac:dyDescent="0.25">
      <c r="A564">
        <v>782</v>
      </c>
      <c r="B564" t="s">
        <v>15321</v>
      </c>
      <c r="D564">
        <v>2017</v>
      </c>
      <c r="E564" t="s">
        <v>13271</v>
      </c>
      <c r="F564" t="s">
        <v>13624</v>
      </c>
      <c r="K564" t="s">
        <v>13498</v>
      </c>
      <c r="L564" t="s">
        <v>15322</v>
      </c>
      <c r="M564" t="s">
        <v>15321</v>
      </c>
      <c r="N564" t="s">
        <v>15323</v>
      </c>
      <c r="O564">
        <v>317918528</v>
      </c>
      <c r="P564">
        <v>483</v>
      </c>
      <c r="Q564">
        <v>173</v>
      </c>
      <c r="R564" t="s">
        <v>13157</v>
      </c>
      <c r="S564" t="s">
        <v>13158</v>
      </c>
      <c r="T564" t="s">
        <v>13159</v>
      </c>
      <c r="U564" t="s">
        <v>13166</v>
      </c>
      <c r="V564" t="s">
        <v>15321</v>
      </c>
      <c r="W564" s="3">
        <v>63.583705600000002</v>
      </c>
      <c r="X564" s="4">
        <v>4915573</v>
      </c>
      <c r="Y564" s="4" t="s">
        <v>27</v>
      </c>
      <c r="Z564" s="4" t="s">
        <v>19411</v>
      </c>
      <c r="AA564" s="4" t="e">
        <v>#N/A</v>
      </c>
      <c r="AB564" s="4" t="s">
        <v>47</v>
      </c>
      <c r="AC564" s="4" t="s">
        <v>19241</v>
      </c>
      <c r="AD564" s="4" t="s">
        <v>19344</v>
      </c>
      <c r="AE564" t="s">
        <v>19343</v>
      </c>
      <c r="AF564" s="8" t="s">
        <v>47</v>
      </c>
      <c r="AG564" s="8" t="s">
        <v>19344</v>
      </c>
    </row>
    <row r="565" spans="1:33" x14ac:dyDescent="0.25">
      <c r="A565">
        <v>1116</v>
      </c>
      <c r="B565" t="s">
        <v>15324</v>
      </c>
      <c r="C565" t="s">
        <v>15325</v>
      </c>
      <c r="D565" t="s">
        <v>15326</v>
      </c>
      <c r="E565" t="s">
        <v>14349</v>
      </c>
      <c r="F565" t="s">
        <v>322</v>
      </c>
      <c r="G565" t="s">
        <v>13171</v>
      </c>
      <c r="H565" t="s">
        <v>4565</v>
      </c>
      <c r="J565" t="s">
        <v>14350</v>
      </c>
      <c r="L565" t="s">
        <v>15327</v>
      </c>
      <c r="M565" t="s">
        <v>15324</v>
      </c>
      <c r="N565" t="s">
        <v>15328</v>
      </c>
      <c r="O565">
        <v>413811876</v>
      </c>
      <c r="P565">
        <v>302</v>
      </c>
      <c r="Q565">
        <v>253</v>
      </c>
      <c r="R565" t="s">
        <v>13157</v>
      </c>
      <c r="S565" t="s">
        <v>13158</v>
      </c>
      <c r="T565" t="s">
        <v>13159</v>
      </c>
      <c r="U565" t="s">
        <v>13203</v>
      </c>
      <c r="V565" t="s">
        <v>15324</v>
      </c>
      <c r="W565" s="3">
        <v>82.762375199999994</v>
      </c>
      <c r="X565" s="4">
        <v>4915907</v>
      </c>
      <c r="Y565" s="4" t="s">
        <v>27</v>
      </c>
      <c r="Z565" s="4" t="s">
        <v>19435</v>
      </c>
      <c r="AA565" s="4" t="e">
        <v>#N/A</v>
      </c>
      <c r="AB565" s="4">
        <v>269</v>
      </c>
      <c r="AC565" s="4" t="s">
        <v>18994</v>
      </c>
      <c r="AD565" s="4" t="s">
        <v>19344</v>
      </c>
      <c r="AE565" t="s">
        <v>19343</v>
      </c>
      <c r="AF565" s="8" t="s">
        <v>19366</v>
      </c>
      <c r="AG565" s="8" t="s">
        <v>19343</v>
      </c>
    </row>
    <row r="566" spans="1:33" x14ac:dyDescent="0.25">
      <c r="A566">
        <v>1147</v>
      </c>
      <c r="B566" t="s">
        <v>15329</v>
      </c>
      <c r="C566" t="s">
        <v>15330</v>
      </c>
      <c r="D566" t="s">
        <v>15237</v>
      </c>
      <c r="E566" t="s">
        <v>14349</v>
      </c>
      <c r="F566" t="s">
        <v>6322</v>
      </c>
      <c r="G566" t="s">
        <v>13171</v>
      </c>
      <c r="H566" t="s">
        <v>248</v>
      </c>
      <c r="J566" t="s">
        <v>14350</v>
      </c>
      <c r="L566" t="s">
        <v>15331</v>
      </c>
      <c r="M566" t="s">
        <v>15329</v>
      </c>
      <c r="N566" t="s">
        <v>15332</v>
      </c>
      <c r="O566">
        <v>504631732</v>
      </c>
      <c r="P566">
        <v>302</v>
      </c>
      <c r="Q566">
        <v>253</v>
      </c>
      <c r="R566" t="s">
        <v>13157</v>
      </c>
      <c r="S566" t="s">
        <v>13158</v>
      </c>
      <c r="T566" t="s">
        <v>13159</v>
      </c>
      <c r="U566" t="s">
        <v>13203</v>
      </c>
      <c r="V566" t="s">
        <v>15329</v>
      </c>
      <c r="W566" s="3">
        <v>100.9263464</v>
      </c>
      <c r="X566" s="4">
        <v>4916104</v>
      </c>
      <c r="Y566" s="4" t="s">
        <v>27</v>
      </c>
      <c r="Z566" s="4" t="s">
        <v>19436</v>
      </c>
      <c r="AA566" s="4">
        <v>1</v>
      </c>
      <c r="AB566" s="4">
        <v>93</v>
      </c>
      <c r="AC566" s="4" t="s">
        <v>19031</v>
      </c>
      <c r="AD566" s="4" t="s">
        <v>19343</v>
      </c>
      <c r="AE566" t="s">
        <v>19343</v>
      </c>
      <c r="AF566" s="8" t="s">
        <v>19372</v>
      </c>
      <c r="AG566" s="8" t="s">
        <v>19344</v>
      </c>
    </row>
    <row r="567" spans="1:33" x14ac:dyDescent="0.25">
      <c r="A567">
        <v>1112</v>
      </c>
      <c r="B567" t="s">
        <v>15333</v>
      </c>
      <c r="C567" t="s">
        <v>15334</v>
      </c>
      <c r="D567" t="s">
        <v>15335</v>
      </c>
      <c r="E567" t="s">
        <v>14349</v>
      </c>
      <c r="F567" t="s">
        <v>14653</v>
      </c>
      <c r="G567" t="s">
        <v>13171</v>
      </c>
      <c r="H567" t="s">
        <v>248</v>
      </c>
      <c r="J567" t="s">
        <v>14350</v>
      </c>
      <c r="L567" t="s">
        <v>15336</v>
      </c>
      <c r="M567" t="s">
        <v>15333</v>
      </c>
      <c r="N567" t="s">
        <v>15337</v>
      </c>
      <c r="O567">
        <v>505209760</v>
      </c>
      <c r="P567">
        <v>302</v>
      </c>
      <c r="Q567">
        <v>249</v>
      </c>
      <c r="R567" t="s">
        <v>13157</v>
      </c>
      <c r="S567" t="s">
        <v>13158</v>
      </c>
      <c r="T567" t="s">
        <v>13159</v>
      </c>
      <c r="U567" t="s">
        <v>13203</v>
      </c>
      <c r="V567" t="s">
        <v>15333</v>
      </c>
      <c r="W567" s="3">
        <v>101.04195199999999</v>
      </c>
      <c r="X567" s="4">
        <v>4916261</v>
      </c>
      <c r="Y567" s="4" t="s">
        <v>27</v>
      </c>
      <c r="Z567" s="4" t="s">
        <v>19436</v>
      </c>
      <c r="AA567" s="4">
        <v>1</v>
      </c>
      <c r="AB567" s="4">
        <v>93</v>
      </c>
      <c r="AC567" s="4" t="s">
        <v>18931</v>
      </c>
      <c r="AD567" s="4" t="s">
        <v>19343</v>
      </c>
      <c r="AE567" t="s">
        <v>19343</v>
      </c>
      <c r="AF567" s="8" t="s">
        <v>19372</v>
      </c>
      <c r="AG567" s="8" t="s">
        <v>19344</v>
      </c>
    </row>
    <row r="568" spans="1:33" x14ac:dyDescent="0.25">
      <c r="A568">
        <v>1789</v>
      </c>
      <c r="B568" t="s">
        <v>15338</v>
      </c>
      <c r="C568">
        <v>287791</v>
      </c>
      <c r="D568" s="5" t="s">
        <v>15339</v>
      </c>
      <c r="E568" t="s">
        <v>13416</v>
      </c>
      <c r="F568" t="s">
        <v>13170</v>
      </c>
      <c r="G568" t="s">
        <v>13171</v>
      </c>
      <c r="H568" t="s">
        <v>13172</v>
      </c>
      <c r="J568" t="s">
        <v>13173</v>
      </c>
      <c r="K568" t="s">
        <v>15340</v>
      </c>
      <c r="L568" t="s">
        <v>15341</v>
      </c>
      <c r="M568" t="s">
        <v>15338</v>
      </c>
      <c r="N568" t="s">
        <v>15342</v>
      </c>
      <c r="O568">
        <v>482236143</v>
      </c>
      <c r="P568">
        <v>198</v>
      </c>
      <c r="Q568">
        <v>218</v>
      </c>
      <c r="R568" t="s">
        <v>13157</v>
      </c>
      <c r="S568" t="s">
        <v>13158</v>
      </c>
      <c r="T568" t="s">
        <v>13159</v>
      </c>
      <c r="U568" t="s">
        <v>13183</v>
      </c>
      <c r="V568" t="s">
        <v>15338</v>
      </c>
      <c r="W568" s="3">
        <v>96.447228600000003</v>
      </c>
      <c r="X568" s="4">
        <v>4916309</v>
      </c>
      <c r="Y568" s="4" t="s">
        <v>27</v>
      </c>
      <c r="Z568" s="4" t="s">
        <v>19411</v>
      </c>
      <c r="AA568" s="4" t="e">
        <v>#N/A</v>
      </c>
      <c r="AB568" s="4" t="s">
        <v>47</v>
      </c>
      <c r="AC568" s="4" t="s">
        <v>19242</v>
      </c>
      <c r="AD568" s="4" t="s">
        <v>19343</v>
      </c>
      <c r="AE568" t="s">
        <v>19343</v>
      </c>
      <c r="AF568" s="8" t="s">
        <v>47</v>
      </c>
      <c r="AG568" s="8" t="s">
        <v>19344</v>
      </c>
    </row>
    <row r="569" spans="1:33" x14ac:dyDescent="0.25">
      <c r="A569">
        <v>538</v>
      </c>
      <c r="B569" t="s">
        <v>15343</v>
      </c>
      <c r="C569" t="s">
        <v>15344</v>
      </c>
      <c r="L569" t="s">
        <v>15345</v>
      </c>
      <c r="M569" t="s">
        <v>15343</v>
      </c>
      <c r="N569" t="s">
        <v>15346</v>
      </c>
      <c r="O569">
        <v>713123750</v>
      </c>
      <c r="P569">
        <v>250</v>
      </c>
      <c r="Q569">
        <v>253</v>
      </c>
      <c r="R569" t="s">
        <v>13157</v>
      </c>
      <c r="S569" t="s">
        <v>13158</v>
      </c>
      <c r="T569" t="s">
        <v>13159</v>
      </c>
      <c r="U569" t="s">
        <v>13203</v>
      </c>
      <c r="V569" t="s">
        <v>15343</v>
      </c>
      <c r="W569" s="3">
        <v>142.62475000000001</v>
      </c>
      <c r="X569" s="4">
        <v>4916718</v>
      </c>
      <c r="Y569" s="4" t="s">
        <v>27</v>
      </c>
      <c r="Z569" s="4" t="s">
        <v>19436</v>
      </c>
      <c r="AA569" s="4">
        <v>3</v>
      </c>
      <c r="AB569" s="4">
        <v>66</v>
      </c>
      <c r="AC569" s="4" t="s">
        <v>18933</v>
      </c>
      <c r="AD569" s="4" t="s">
        <v>19343</v>
      </c>
      <c r="AE569" t="s">
        <v>19343</v>
      </c>
      <c r="AF569" s="8" t="s">
        <v>47</v>
      </c>
      <c r="AG569" s="8" t="s">
        <v>19343</v>
      </c>
    </row>
    <row r="570" spans="1:33" x14ac:dyDescent="0.25">
      <c r="A570">
        <v>1541</v>
      </c>
      <c r="B570" t="s">
        <v>15347</v>
      </c>
      <c r="C570" t="s">
        <v>15348</v>
      </c>
      <c r="D570">
        <v>2012</v>
      </c>
      <c r="E570" t="s">
        <v>14711</v>
      </c>
      <c r="F570" t="s">
        <v>15161</v>
      </c>
      <c r="G570" t="s">
        <v>13171</v>
      </c>
      <c r="H570" t="s">
        <v>13179</v>
      </c>
      <c r="J570" t="s">
        <v>13633</v>
      </c>
      <c r="L570" t="s">
        <v>15349</v>
      </c>
      <c r="M570" t="s">
        <v>15347</v>
      </c>
      <c r="N570" t="s">
        <v>15350</v>
      </c>
      <c r="O570">
        <v>672358183</v>
      </c>
      <c r="P570">
        <v>287</v>
      </c>
      <c r="Q570">
        <v>301</v>
      </c>
      <c r="R570" t="s">
        <v>13157</v>
      </c>
      <c r="S570" t="s">
        <v>13158</v>
      </c>
      <c r="T570" t="s">
        <v>13159</v>
      </c>
      <c r="U570" t="s">
        <v>13160</v>
      </c>
      <c r="V570" t="s">
        <v>15347</v>
      </c>
      <c r="W570" s="3">
        <v>134.47163660000001</v>
      </c>
      <c r="X570" s="4">
        <v>4917021</v>
      </c>
      <c r="Y570" s="4" t="s">
        <v>27</v>
      </c>
      <c r="Z570" s="4" t="s">
        <v>19436</v>
      </c>
      <c r="AA570" s="4">
        <v>1</v>
      </c>
      <c r="AB570" s="4">
        <v>93</v>
      </c>
      <c r="AC570" s="4" t="s">
        <v>18952</v>
      </c>
      <c r="AD570" s="4" t="s">
        <v>19343</v>
      </c>
      <c r="AE570" t="s">
        <v>19343</v>
      </c>
      <c r="AF570" s="8" t="s">
        <v>19367</v>
      </c>
      <c r="AG570" s="8" t="s">
        <v>19344</v>
      </c>
    </row>
    <row r="571" spans="1:33" x14ac:dyDescent="0.25">
      <c r="A571">
        <v>1258</v>
      </c>
      <c r="B571" t="s">
        <v>15351</v>
      </c>
      <c r="D571" s="5" t="s">
        <v>15056</v>
      </c>
      <c r="E571" t="s">
        <v>13392</v>
      </c>
      <c r="F571" t="s">
        <v>369</v>
      </c>
      <c r="G571" t="s">
        <v>13171</v>
      </c>
      <c r="H571" t="s">
        <v>40</v>
      </c>
      <c r="J571" t="s">
        <v>10272</v>
      </c>
      <c r="L571" t="s">
        <v>15352</v>
      </c>
      <c r="M571" t="s">
        <v>15351</v>
      </c>
      <c r="N571" t="s">
        <v>15353</v>
      </c>
      <c r="O571">
        <v>506662781</v>
      </c>
      <c r="P571">
        <v>467</v>
      </c>
      <c r="Q571">
        <v>305</v>
      </c>
      <c r="R571" t="s">
        <v>13157</v>
      </c>
      <c r="S571" t="s">
        <v>13158</v>
      </c>
      <c r="T571" t="s">
        <v>13159</v>
      </c>
      <c r="U571" t="s">
        <v>13166</v>
      </c>
      <c r="V571" t="s">
        <v>15351</v>
      </c>
      <c r="W571" s="3">
        <v>101.3325562</v>
      </c>
      <c r="X571" s="4">
        <v>4917103</v>
      </c>
      <c r="Y571" s="4" t="s">
        <v>27</v>
      </c>
      <c r="Z571" s="4" t="s">
        <v>19436</v>
      </c>
      <c r="AA571" s="4">
        <v>3</v>
      </c>
      <c r="AB571" s="4" t="s">
        <v>47</v>
      </c>
      <c r="AC571" s="4" t="s">
        <v>18936</v>
      </c>
      <c r="AD571" s="4" t="s">
        <v>19344</v>
      </c>
      <c r="AE571" t="s">
        <v>19343</v>
      </c>
      <c r="AF571" s="8" t="s">
        <v>47</v>
      </c>
      <c r="AG571" s="8" t="s">
        <v>19343</v>
      </c>
    </row>
    <row r="572" spans="1:33" x14ac:dyDescent="0.25">
      <c r="A572">
        <v>121</v>
      </c>
      <c r="B572" t="s">
        <v>15354</v>
      </c>
      <c r="L572" t="s">
        <v>15355</v>
      </c>
      <c r="M572" t="s">
        <v>15354</v>
      </c>
      <c r="N572" t="s">
        <v>15356</v>
      </c>
      <c r="O572">
        <v>270858968</v>
      </c>
      <c r="P572">
        <v>302</v>
      </c>
      <c r="Q572">
        <v>117</v>
      </c>
      <c r="R572" t="s">
        <v>13157</v>
      </c>
      <c r="S572" t="s">
        <v>13158</v>
      </c>
      <c r="T572" t="s">
        <v>13159</v>
      </c>
      <c r="U572" t="s">
        <v>13242</v>
      </c>
      <c r="V572" t="s">
        <v>15354</v>
      </c>
      <c r="W572" s="3">
        <v>54.171793600000001</v>
      </c>
      <c r="X572" s="4">
        <v>4917374</v>
      </c>
      <c r="Y572" s="4" t="s">
        <v>27</v>
      </c>
      <c r="Z572" s="4" t="s">
        <v>19436</v>
      </c>
      <c r="AA572" s="4">
        <v>4</v>
      </c>
      <c r="AB572" s="4">
        <v>108</v>
      </c>
      <c r="AC572" s="4" t="s">
        <v>18943</v>
      </c>
      <c r="AD572" s="4" t="s">
        <v>19343</v>
      </c>
      <c r="AE572" t="s">
        <v>19343</v>
      </c>
      <c r="AF572" s="8" t="s">
        <v>47</v>
      </c>
      <c r="AG572" s="8" t="s">
        <v>19343</v>
      </c>
    </row>
    <row r="573" spans="1:33" x14ac:dyDescent="0.25">
      <c r="A573">
        <v>409</v>
      </c>
      <c r="B573" t="s">
        <v>15357</v>
      </c>
      <c r="L573" t="s">
        <v>15358</v>
      </c>
      <c r="M573" t="s">
        <v>15357</v>
      </c>
      <c r="N573" t="s">
        <v>15359</v>
      </c>
      <c r="O573">
        <v>465009800</v>
      </c>
      <c r="P573">
        <v>200</v>
      </c>
      <c r="Q573">
        <v>319</v>
      </c>
      <c r="R573" t="s">
        <v>13157</v>
      </c>
      <c r="S573" t="s">
        <v>13158</v>
      </c>
      <c r="T573" t="s">
        <v>13159</v>
      </c>
      <c r="U573" t="s">
        <v>13203</v>
      </c>
      <c r="V573" t="s">
        <v>15357</v>
      </c>
      <c r="W573" s="3">
        <v>93.001959999999997</v>
      </c>
      <c r="X573" s="4">
        <v>4917863</v>
      </c>
      <c r="Y573" s="4" t="s">
        <v>27</v>
      </c>
      <c r="Z573" s="4" t="s">
        <v>19436</v>
      </c>
      <c r="AA573" s="4">
        <v>2</v>
      </c>
      <c r="AB573" s="4">
        <v>286</v>
      </c>
      <c r="AC573" s="4" t="s">
        <v>18933</v>
      </c>
      <c r="AD573" s="4" t="s">
        <v>19343</v>
      </c>
      <c r="AE573" t="s">
        <v>19343</v>
      </c>
      <c r="AF573" s="8" t="s">
        <v>47</v>
      </c>
      <c r="AG573" s="8" t="s">
        <v>19343</v>
      </c>
    </row>
    <row r="574" spans="1:33" x14ac:dyDescent="0.25">
      <c r="A574">
        <v>546</v>
      </c>
      <c r="B574" t="s">
        <v>15360</v>
      </c>
      <c r="C574" t="s">
        <v>15361</v>
      </c>
      <c r="L574" t="s">
        <v>15362</v>
      </c>
      <c r="M574" t="s">
        <v>15360</v>
      </c>
      <c r="N574" t="s">
        <v>15363</v>
      </c>
      <c r="O574">
        <v>747168750</v>
      </c>
      <c r="P574">
        <v>250</v>
      </c>
      <c r="Q574">
        <v>264</v>
      </c>
      <c r="R574" t="s">
        <v>13157</v>
      </c>
      <c r="S574" t="s">
        <v>13158</v>
      </c>
      <c r="T574" t="s">
        <v>13159</v>
      </c>
      <c r="U574" t="s">
        <v>13203</v>
      </c>
      <c r="V574" t="s">
        <v>15360</v>
      </c>
      <c r="W574" s="3">
        <v>149.43375</v>
      </c>
      <c r="X574" s="4">
        <v>4918911</v>
      </c>
      <c r="Y574" s="4" t="s">
        <v>27</v>
      </c>
      <c r="Z574" s="4" t="s">
        <v>19436</v>
      </c>
      <c r="AA574" s="4">
        <v>3</v>
      </c>
      <c r="AB574" s="4">
        <v>66</v>
      </c>
      <c r="AC574" s="4" t="s">
        <v>18992</v>
      </c>
      <c r="AD574" s="4" t="s">
        <v>19343</v>
      </c>
      <c r="AE574" t="s">
        <v>19343</v>
      </c>
      <c r="AF574" s="8" t="s">
        <v>47</v>
      </c>
      <c r="AG574" s="8" t="s">
        <v>19343</v>
      </c>
    </row>
    <row r="575" spans="1:33" x14ac:dyDescent="0.25">
      <c r="A575">
        <v>1132</v>
      </c>
      <c r="B575" t="s">
        <v>15364</v>
      </c>
      <c r="C575" t="s">
        <v>15365</v>
      </c>
      <c r="D575" t="s">
        <v>15366</v>
      </c>
      <c r="E575" t="s">
        <v>14349</v>
      </c>
      <c r="F575" t="s">
        <v>14653</v>
      </c>
      <c r="G575" t="s">
        <v>13171</v>
      </c>
      <c r="H575" t="s">
        <v>248</v>
      </c>
      <c r="J575" t="s">
        <v>14350</v>
      </c>
      <c r="L575" t="s">
        <v>15367</v>
      </c>
      <c r="M575" t="s">
        <v>15364</v>
      </c>
      <c r="N575" t="s">
        <v>15368</v>
      </c>
      <c r="O575">
        <v>521982236</v>
      </c>
      <c r="P575">
        <v>302</v>
      </c>
      <c r="Q575">
        <v>262</v>
      </c>
      <c r="R575" t="s">
        <v>13157</v>
      </c>
      <c r="S575" t="s">
        <v>13158</v>
      </c>
      <c r="T575" t="s">
        <v>13159</v>
      </c>
      <c r="U575" t="s">
        <v>13203</v>
      </c>
      <c r="V575" t="s">
        <v>15364</v>
      </c>
      <c r="W575" s="3">
        <v>104.3964472</v>
      </c>
      <c r="X575" s="4">
        <v>4919487</v>
      </c>
      <c r="Y575" s="4" t="s">
        <v>27</v>
      </c>
      <c r="Z575" s="4" t="s">
        <v>19436</v>
      </c>
      <c r="AA575" s="4">
        <v>1</v>
      </c>
      <c r="AB575" s="4">
        <v>93</v>
      </c>
      <c r="AC575" s="4" t="s">
        <v>19031</v>
      </c>
      <c r="AD575" s="4" t="s">
        <v>19343</v>
      </c>
      <c r="AE575" t="s">
        <v>19343</v>
      </c>
      <c r="AF575" s="8" t="s">
        <v>19372</v>
      </c>
      <c r="AG575" s="8" t="s">
        <v>19344</v>
      </c>
    </row>
    <row r="576" spans="1:33" x14ac:dyDescent="0.25">
      <c r="A576">
        <v>1151</v>
      </c>
      <c r="B576" t="s">
        <v>15369</v>
      </c>
      <c r="C576" t="s">
        <v>15370</v>
      </c>
      <c r="D576" t="s">
        <v>15371</v>
      </c>
      <c r="E576" t="s">
        <v>14349</v>
      </c>
      <c r="F576" t="s">
        <v>7484</v>
      </c>
      <c r="G576" t="s">
        <v>13171</v>
      </c>
      <c r="H576" t="s">
        <v>13179</v>
      </c>
      <c r="J576" t="s">
        <v>14350</v>
      </c>
      <c r="L576" t="s">
        <v>15372</v>
      </c>
      <c r="M576" t="s">
        <v>15369</v>
      </c>
      <c r="N576" t="s">
        <v>15373</v>
      </c>
      <c r="O576">
        <v>386651204</v>
      </c>
      <c r="P576">
        <v>302</v>
      </c>
      <c r="Q576">
        <v>202</v>
      </c>
      <c r="R576" t="s">
        <v>13157</v>
      </c>
      <c r="S576" t="s">
        <v>13158</v>
      </c>
      <c r="T576" t="s">
        <v>13159</v>
      </c>
      <c r="U576" t="s">
        <v>13203</v>
      </c>
      <c r="V576" t="s">
        <v>15369</v>
      </c>
      <c r="W576" s="3">
        <v>77.330240799999999</v>
      </c>
      <c r="X576" s="4">
        <v>4919805</v>
      </c>
      <c r="Y576" s="4" t="s">
        <v>27</v>
      </c>
      <c r="Z576" s="4" t="s">
        <v>19436</v>
      </c>
      <c r="AA576" s="4">
        <v>1</v>
      </c>
      <c r="AB576" s="4">
        <v>93</v>
      </c>
      <c r="AC576" s="4" t="s">
        <v>19031</v>
      </c>
      <c r="AD576" s="4" t="s">
        <v>19343</v>
      </c>
      <c r="AE576" t="s">
        <v>19343</v>
      </c>
      <c r="AF576" s="8" t="s">
        <v>19372</v>
      </c>
      <c r="AG576" s="8" t="s">
        <v>19344</v>
      </c>
    </row>
    <row r="577" spans="1:33" x14ac:dyDescent="0.25">
      <c r="A577">
        <v>541</v>
      </c>
      <c r="B577" t="s">
        <v>15374</v>
      </c>
      <c r="C577" t="s">
        <v>15375</v>
      </c>
      <c r="L577" t="s">
        <v>15376</v>
      </c>
      <c r="M577" t="s">
        <v>15374</v>
      </c>
      <c r="N577" t="s">
        <v>15377</v>
      </c>
      <c r="O577">
        <v>691872000</v>
      </c>
      <c r="P577">
        <v>250</v>
      </c>
      <c r="Q577">
        <v>244</v>
      </c>
      <c r="R577" t="s">
        <v>13157</v>
      </c>
      <c r="S577" t="s">
        <v>13158</v>
      </c>
      <c r="T577" t="s">
        <v>13159</v>
      </c>
      <c r="U577" t="s">
        <v>13203</v>
      </c>
      <c r="V577" t="s">
        <v>15374</v>
      </c>
      <c r="W577" s="3">
        <v>138.37440000000001</v>
      </c>
      <c r="X577" s="4">
        <v>4920972</v>
      </c>
      <c r="Y577" s="4" t="s">
        <v>27</v>
      </c>
      <c r="Z577" s="4" t="s">
        <v>19436</v>
      </c>
      <c r="AA577" s="4">
        <v>3</v>
      </c>
      <c r="AB577" s="4">
        <v>66</v>
      </c>
      <c r="AC577" s="4" t="s">
        <v>18933</v>
      </c>
      <c r="AD577" s="4" t="s">
        <v>19343</v>
      </c>
      <c r="AE577" t="s">
        <v>19343</v>
      </c>
      <c r="AF577" s="8" t="s">
        <v>47</v>
      </c>
      <c r="AG577" s="8" t="s">
        <v>19343</v>
      </c>
    </row>
    <row r="578" spans="1:33" x14ac:dyDescent="0.25">
      <c r="A578">
        <v>1638</v>
      </c>
      <c r="B578" t="s">
        <v>15378</v>
      </c>
      <c r="C578" t="s">
        <v>248</v>
      </c>
      <c r="D578" s="5" t="s">
        <v>15379</v>
      </c>
      <c r="E578" t="s">
        <v>13221</v>
      </c>
      <c r="F578" t="s">
        <v>6322</v>
      </c>
      <c r="G578" t="s">
        <v>13171</v>
      </c>
      <c r="H578" t="s">
        <v>248</v>
      </c>
      <c r="I578" t="s">
        <v>248</v>
      </c>
      <c r="J578" t="s">
        <v>13222</v>
      </c>
      <c r="K578" t="s">
        <v>248</v>
      </c>
      <c r="L578" t="s">
        <v>15380</v>
      </c>
      <c r="M578" t="s">
        <v>15378</v>
      </c>
      <c r="N578" t="s">
        <v>15381</v>
      </c>
      <c r="O578">
        <v>453742653</v>
      </c>
      <c r="P578">
        <v>595</v>
      </c>
      <c r="Q578">
        <v>252</v>
      </c>
      <c r="R578" t="s">
        <v>13157</v>
      </c>
      <c r="S578" t="s">
        <v>13158</v>
      </c>
      <c r="T578" t="s">
        <v>13159</v>
      </c>
      <c r="U578" t="s">
        <v>13166</v>
      </c>
      <c r="V578" t="s">
        <v>15378</v>
      </c>
      <c r="W578" s="3">
        <v>90.748530599999995</v>
      </c>
      <c r="X578" s="4">
        <v>4921031</v>
      </c>
      <c r="Y578" s="4" t="s">
        <v>27</v>
      </c>
      <c r="Z578" s="4" t="s">
        <v>19436</v>
      </c>
      <c r="AA578" s="4">
        <v>3</v>
      </c>
      <c r="AB578" s="4">
        <v>171</v>
      </c>
      <c r="AC578" s="4" t="s">
        <v>18932</v>
      </c>
      <c r="AD578" s="4" t="s">
        <v>19343</v>
      </c>
      <c r="AE578" t="s">
        <v>19343</v>
      </c>
      <c r="AF578" s="8" t="s">
        <v>19366</v>
      </c>
      <c r="AG578" s="8" t="s">
        <v>19343</v>
      </c>
    </row>
    <row r="579" spans="1:33" x14ac:dyDescent="0.25">
      <c r="A579">
        <v>1118</v>
      </c>
      <c r="B579" t="s">
        <v>15382</v>
      </c>
      <c r="C579" t="s">
        <v>15383</v>
      </c>
      <c r="D579" t="s">
        <v>15326</v>
      </c>
      <c r="E579" t="s">
        <v>14349</v>
      </c>
      <c r="F579" t="s">
        <v>14653</v>
      </c>
      <c r="G579" t="s">
        <v>13171</v>
      </c>
      <c r="H579" t="s">
        <v>248</v>
      </c>
      <c r="J579" t="s">
        <v>14350</v>
      </c>
      <c r="L579" t="s">
        <v>15384</v>
      </c>
      <c r="M579" t="s">
        <v>15382</v>
      </c>
      <c r="N579" t="s">
        <v>15385</v>
      </c>
      <c r="O579">
        <v>548013428</v>
      </c>
      <c r="P579">
        <v>302</v>
      </c>
      <c r="Q579">
        <v>272</v>
      </c>
      <c r="R579" t="s">
        <v>13157</v>
      </c>
      <c r="S579" t="s">
        <v>13158</v>
      </c>
      <c r="T579" t="s">
        <v>13159</v>
      </c>
      <c r="U579" t="s">
        <v>13203</v>
      </c>
      <c r="V579" t="s">
        <v>15382</v>
      </c>
      <c r="W579" s="3">
        <v>109.6026856</v>
      </c>
      <c r="X579" s="4">
        <v>4921285</v>
      </c>
      <c r="Y579" s="4" t="s">
        <v>27</v>
      </c>
      <c r="Z579" s="4" t="s">
        <v>19436</v>
      </c>
      <c r="AA579" s="4">
        <v>1</v>
      </c>
      <c r="AB579" s="4">
        <v>93</v>
      </c>
      <c r="AC579" s="4" t="s">
        <v>19031</v>
      </c>
      <c r="AD579" s="4" t="s">
        <v>19343</v>
      </c>
      <c r="AE579" t="s">
        <v>19343</v>
      </c>
      <c r="AF579" s="8" t="s">
        <v>19372</v>
      </c>
      <c r="AG579" s="8" t="s">
        <v>19344</v>
      </c>
    </row>
    <row r="580" spans="1:33" x14ac:dyDescent="0.25">
      <c r="A580">
        <v>1697</v>
      </c>
      <c r="B580" t="s">
        <v>15386</v>
      </c>
      <c r="C580">
        <v>155689</v>
      </c>
      <c r="D580" s="5" t="s">
        <v>15387</v>
      </c>
      <c r="E580" t="s">
        <v>13416</v>
      </c>
      <c r="F580" t="s">
        <v>13170</v>
      </c>
      <c r="G580" t="s">
        <v>13171</v>
      </c>
      <c r="H580" t="s">
        <v>13172</v>
      </c>
      <c r="J580" t="s">
        <v>13173</v>
      </c>
      <c r="K580" t="s">
        <v>15340</v>
      </c>
      <c r="L580" t="s">
        <v>15388</v>
      </c>
      <c r="M580" t="s">
        <v>15386</v>
      </c>
      <c r="N580" t="s">
        <v>15389</v>
      </c>
      <c r="O580">
        <v>272016600</v>
      </c>
      <c r="P580">
        <v>200</v>
      </c>
      <c r="Q580">
        <v>125</v>
      </c>
      <c r="R580" t="s">
        <v>13157</v>
      </c>
      <c r="S580" t="s">
        <v>13158</v>
      </c>
      <c r="T580" t="s">
        <v>13159</v>
      </c>
      <c r="U580" t="s">
        <v>13183</v>
      </c>
      <c r="V580" t="s">
        <v>15386</v>
      </c>
      <c r="W580" s="3">
        <v>54.403320000000001</v>
      </c>
      <c r="X580" s="4">
        <v>4921424</v>
      </c>
      <c r="Y580" s="4" t="s">
        <v>27</v>
      </c>
      <c r="Z580" s="4" t="s">
        <v>19411</v>
      </c>
      <c r="AA580" s="4" t="e">
        <v>#N/A</v>
      </c>
      <c r="AB580" s="4" t="s">
        <v>47</v>
      </c>
      <c r="AC580" s="4" t="s">
        <v>18937</v>
      </c>
      <c r="AD580" s="4" t="s">
        <v>19343</v>
      </c>
      <c r="AE580" t="s">
        <v>19343</v>
      </c>
      <c r="AF580" s="8" t="s">
        <v>47</v>
      </c>
      <c r="AG580" s="8" t="s">
        <v>19344</v>
      </c>
    </row>
    <row r="581" spans="1:33" x14ac:dyDescent="0.25">
      <c r="A581">
        <v>1414</v>
      </c>
      <c r="B581" t="s">
        <v>15390</v>
      </c>
      <c r="D581">
        <v>2010</v>
      </c>
      <c r="E581" t="s">
        <v>13178</v>
      </c>
      <c r="F581" t="s">
        <v>6322</v>
      </c>
      <c r="G581" t="s">
        <v>13171</v>
      </c>
      <c r="H581" t="s">
        <v>13396</v>
      </c>
      <c r="J581" t="s">
        <v>13261</v>
      </c>
      <c r="L581" t="s">
        <v>15391</v>
      </c>
      <c r="M581" t="s">
        <v>15390</v>
      </c>
      <c r="N581" t="s">
        <v>15392</v>
      </c>
      <c r="O581">
        <v>297184500</v>
      </c>
      <c r="P581">
        <v>250</v>
      </c>
      <c r="Q581">
        <v>177</v>
      </c>
      <c r="R581" t="s">
        <v>13157</v>
      </c>
      <c r="S581" t="s">
        <v>13158</v>
      </c>
      <c r="T581" t="s">
        <v>13159</v>
      </c>
      <c r="U581" t="s">
        <v>13183</v>
      </c>
      <c r="V581" t="s">
        <v>15390</v>
      </c>
      <c r="W581" s="3">
        <v>59.436900000000001</v>
      </c>
      <c r="X581" s="4">
        <v>4922286</v>
      </c>
      <c r="Y581" s="4" t="s">
        <v>27</v>
      </c>
      <c r="Z581" s="4" t="s">
        <v>19436</v>
      </c>
      <c r="AA581" s="4">
        <v>3</v>
      </c>
      <c r="AB581" s="4">
        <v>171</v>
      </c>
      <c r="AC581" s="4" t="s">
        <v>19017</v>
      </c>
      <c r="AD581" s="4" t="s">
        <v>19343</v>
      </c>
      <c r="AE581" t="s">
        <v>19343</v>
      </c>
      <c r="AF581" s="8" t="s">
        <v>19366</v>
      </c>
      <c r="AG581" s="8" t="s">
        <v>19343</v>
      </c>
    </row>
    <row r="582" spans="1:33" x14ac:dyDescent="0.25">
      <c r="A582">
        <v>1269</v>
      </c>
      <c r="B582" t="s">
        <v>15393</v>
      </c>
      <c r="D582" s="5" t="s">
        <v>15394</v>
      </c>
      <c r="E582" t="s">
        <v>13392</v>
      </c>
      <c r="F582" t="s">
        <v>15395</v>
      </c>
      <c r="G582" t="s">
        <v>13171</v>
      </c>
      <c r="H582" t="s">
        <v>40</v>
      </c>
      <c r="J582" t="s">
        <v>10272</v>
      </c>
      <c r="L582" t="s">
        <v>15396</v>
      </c>
      <c r="M582" t="s">
        <v>15393</v>
      </c>
      <c r="N582" t="s">
        <v>15397</v>
      </c>
      <c r="O582">
        <v>507998539</v>
      </c>
      <c r="P582">
        <v>470</v>
      </c>
      <c r="Q582">
        <v>289</v>
      </c>
      <c r="R582" t="s">
        <v>13157</v>
      </c>
      <c r="S582" t="s">
        <v>13158</v>
      </c>
      <c r="T582" t="s">
        <v>13159</v>
      </c>
      <c r="U582" t="s">
        <v>13166</v>
      </c>
      <c r="V582" t="s">
        <v>15393</v>
      </c>
      <c r="W582" s="3">
        <v>101.5997078</v>
      </c>
      <c r="X582" s="4">
        <v>4922934</v>
      </c>
      <c r="Y582" s="4" t="s">
        <v>27</v>
      </c>
      <c r="Z582" s="4" t="s">
        <v>19436</v>
      </c>
      <c r="AA582" s="4">
        <v>1</v>
      </c>
      <c r="AB582" s="4">
        <v>151</v>
      </c>
      <c r="AC582" s="4" t="s">
        <v>40</v>
      </c>
      <c r="AD582" s="4" t="s">
        <v>19343</v>
      </c>
      <c r="AE582" t="s">
        <v>19343</v>
      </c>
      <c r="AF582" s="8" t="s">
        <v>47</v>
      </c>
      <c r="AG582" s="8" t="s">
        <v>19344</v>
      </c>
    </row>
    <row r="583" spans="1:33" x14ac:dyDescent="0.25">
      <c r="A583">
        <v>1063</v>
      </c>
      <c r="B583" t="s">
        <v>15398</v>
      </c>
      <c r="D583" s="5" t="s">
        <v>15399</v>
      </c>
      <c r="E583" t="s">
        <v>13421</v>
      </c>
      <c r="F583" t="s">
        <v>369</v>
      </c>
      <c r="G583" t="s">
        <v>13171</v>
      </c>
      <c r="H583" t="s">
        <v>15400</v>
      </c>
      <c r="J583" t="s">
        <v>13359</v>
      </c>
      <c r="L583" t="s">
        <v>15401</v>
      </c>
      <c r="M583" t="s">
        <v>15398</v>
      </c>
      <c r="N583" t="s">
        <v>15402</v>
      </c>
      <c r="O583">
        <v>445363800</v>
      </c>
      <c r="P583">
        <v>600</v>
      </c>
      <c r="Q583">
        <v>245</v>
      </c>
      <c r="R583" t="s">
        <v>13157</v>
      </c>
      <c r="S583" t="s">
        <v>13158</v>
      </c>
      <c r="T583" t="s">
        <v>13159</v>
      </c>
      <c r="U583" t="s">
        <v>13166</v>
      </c>
      <c r="V583" t="s">
        <v>15398</v>
      </c>
      <c r="W583" s="3">
        <v>89.072760000000002</v>
      </c>
      <c r="X583" s="4">
        <v>4924039</v>
      </c>
      <c r="Y583" s="4" t="s">
        <v>27</v>
      </c>
      <c r="Z583" s="4" t="s">
        <v>19436</v>
      </c>
      <c r="AA583" s="4">
        <v>1</v>
      </c>
      <c r="AB583" s="4">
        <v>190</v>
      </c>
      <c r="AC583" s="4" t="s">
        <v>40</v>
      </c>
      <c r="AD583" s="4" t="s">
        <v>19343</v>
      </c>
      <c r="AE583" t="s">
        <v>19343</v>
      </c>
      <c r="AF583" s="8" t="s">
        <v>47</v>
      </c>
      <c r="AG583" s="8" t="s">
        <v>19344</v>
      </c>
    </row>
    <row r="584" spans="1:33" x14ac:dyDescent="0.25">
      <c r="A584">
        <v>799</v>
      </c>
      <c r="B584" t="s">
        <v>15403</v>
      </c>
      <c r="L584" t="s">
        <v>15404</v>
      </c>
      <c r="M584" t="s">
        <v>15403</v>
      </c>
      <c r="N584" t="s">
        <v>15405</v>
      </c>
      <c r="O584">
        <v>515190178</v>
      </c>
      <c r="P584">
        <v>367</v>
      </c>
      <c r="Q584">
        <v>296</v>
      </c>
      <c r="R584" t="s">
        <v>13157</v>
      </c>
      <c r="S584" t="s">
        <v>13158</v>
      </c>
      <c r="T584" t="s">
        <v>13159</v>
      </c>
      <c r="U584" t="s">
        <v>13183</v>
      </c>
      <c r="V584" t="s">
        <v>15403</v>
      </c>
      <c r="W584" s="3">
        <v>103.0380356</v>
      </c>
      <c r="X584" s="4">
        <v>4924047</v>
      </c>
      <c r="Y584" s="4" t="s">
        <v>27</v>
      </c>
      <c r="Z584" s="4" t="s">
        <v>19423</v>
      </c>
      <c r="AA584" s="4" t="e">
        <v>#N/A</v>
      </c>
      <c r="AB584" s="4">
        <v>242</v>
      </c>
      <c r="AC584" s="4" t="s">
        <v>19243</v>
      </c>
      <c r="AD584" s="4" t="s">
        <v>19343</v>
      </c>
      <c r="AE584" t="s">
        <v>19343</v>
      </c>
      <c r="AF584" s="8" t="s">
        <v>47</v>
      </c>
      <c r="AG584" s="8" t="s">
        <v>19344</v>
      </c>
    </row>
    <row r="585" spans="1:33" x14ac:dyDescent="0.25">
      <c r="A585">
        <v>675</v>
      </c>
      <c r="B585" t="s">
        <v>15406</v>
      </c>
      <c r="D585" t="s">
        <v>13216</v>
      </c>
      <c r="E585" t="s">
        <v>13445</v>
      </c>
      <c r="G585" t="s">
        <v>13171</v>
      </c>
      <c r="L585" t="s">
        <v>15407</v>
      </c>
      <c r="M585" t="s">
        <v>15406</v>
      </c>
      <c r="N585" t="s">
        <v>15408</v>
      </c>
      <c r="O585">
        <v>305720738</v>
      </c>
      <c r="P585">
        <v>202</v>
      </c>
      <c r="Q585">
        <v>169</v>
      </c>
      <c r="R585" t="s">
        <v>13157</v>
      </c>
      <c r="S585" t="s">
        <v>13158</v>
      </c>
      <c r="T585" t="s">
        <v>13159</v>
      </c>
      <c r="U585" t="s">
        <v>13183</v>
      </c>
      <c r="V585" t="s">
        <v>15406</v>
      </c>
      <c r="W585" s="3">
        <v>61.144147599999997</v>
      </c>
      <c r="X585" s="4">
        <v>4924949</v>
      </c>
      <c r="Y585" s="4" t="s">
        <v>27</v>
      </c>
      <c r="Z585" s="4" t="s">
        <v>19423</v>
      </c>
      <c r="AA585" s="4" t="e">
        <v>#N/A</v>
      </c>
      <c r="AB585" s="4" t="s">
        <v>47</v>
      </c>
      <c r="AC585" s="4" t="s">
        <v>19012</v>
      </c>
      <c r="AD585" s="4" t="s">
        <v>19344</v>
      </c>
      <c r="AE585" t="s">
        <v>19343</v>
      </c>
      <c r="AF585" s="8" t="s">
        <v>47</v>
      </c>
      <c r="AG585" s="8" t="s">
        <v>19344</v>
      </c>
    </row>
    <row r="586" spans="1:33" x14ac:dyDescent="0.25">
      <c r="A586">
        <v>837</v>
      </c>
      <c r="B586" t="s">
        <v>15409</v>
      </c>
      <c r="L586" t="s">
        <v>15410</v>
      </c>
      <c r="M586" t="s">
        <v>15409</v>
      </c>
      <c r="N586" t="s">
        <v>15411</v>
      </c>
      <c r="O586">
        <v>359358256</v>
      </c>
      <c r="P586">
        <v>302</v>
      </c>
      <c r="Q586">
        <v>159</v>
      </c>
      <c r="R586" t="s">
        <v>13157</v>
      </c>
      <c r="S586" t="s">
        <v>13158</v>
      </c>
      <c r="T586" t="s">
        <v>13159</v>
      </c>
      <c r="U586" t="s">
        <v>13242</v>
      </c>
      <c r="V586" t="s">
        <v>15409</v>
      </c>
      <c r="W586" s="3">
        <v>71.871651200000002</v>
      </c>
      <c r="X586" s="4">
        <v>4925579</v>
      </c>
      <c r="Y586" s="4" t="s">
        <v>27</v>
      </c>
      <c r="Z586" s="4" t="s">
        <v>19436</v>
      </c>
      <c r="AA586" s="4">
        <v>1</v>
      </c>
      <c r="AB586" s="4">
        <v>124</v>
      </c>
      <c r="AC586" s="4" t="s">
        <v>18931</v>
      </c>
      <c r="AD586" s="4" t="s">
        <v>19343</v>
      </c>
      <c r="AE586" t="s">
        <v>19343</v>
      </c>
      <c r="AF586" s="8" t="s">
        <v>47</v>
      </c>
      <c r="AG586" s="8" t="s">
        <v>19344</v>
      </c>
    </row>
    <row r="587" spans="1:33" x14ac:dyDescent="0.25">
      <c r="A587">
        <v>544</v>
      </c>
      <c r="B587" t="s">
        <v>15412</v>
      </c>
      <c r="C587" t="s">
        <v>15413</v>
      </c>
      <c r="L587" t="s">
        <v>15414</v>
      </c>
      <c r="M587" t="s">
        <v>15412</v>
      </c>
      <c r="N587" t="s">
        <v>15415</v>
      </c>
      <c r="O587">
        <v>704812500</v>
      </c>
      <c r="P587">
        <v>250</v>
      </c>
      <c r="Q587">
        <v>250</v>
      </c>
      <c r="R587" t="s">
        <v>13157</v>
      </c>
      <c r="S587" t="s">
        <v>13158</v>
      </c>
      <c r="T587" t="s">
        <v>13159</v>
      </c>
      <c r="U587" t="s">
        <v>13203</v>
      </c>
      <c r="V587" t="s">
        <v>15412</v>
      </c>
      <c r="W587" s="3">
        <v>140.96250000000001</v>
      </c>
      <c r="X587" s="4">
        <v>4925690</v>
      </c>
      <c r="Y587" s="4" t="s">
        <v>27</v>
      </c>
      <c r="Z587" s="4" t="s">
        <v>19436</v>
      </c>
      <c r="AA587" s="4">
        <v>3</v>
      </c>
      <c r="AB587" s="4">
        <v>66</v>
      </c>
      <c r="AC587" s="4" t="s">
        <v>18992</v>
      </c>
      <c r="AD587" s="4" t="s">
        <v>19343</v>
      </c>
      <c r="AE587" t="s">
        <v>19343</v>
      </c>
      <c r="AF587" s="8" t="s">
        <v>47</v>
      </c>
      <c r="AG587" s="8" t="s">
        <v>19343</v>
      </c>
    </row>
    <row r="588" spans="1:33" x14ac:dyDescent="0.25">
      <c r="A588">
        <v>934</v>
      </c>
      <c r="B588" t="s">
        <v>15416</v>
      </c>
      <c r="C588" t="s">
        <v>15417</v>
      </c>
      <c r="D588" s="5" t="s">
        <v>14697</v>
      </c>
      <c r="E588" t="s">
        <v>14698</v>
      </c>
      <c r="F588" t="s">
        <v>13919</v>
      </c>
      <c r="L588" t="s">
        <v>15418</v>
      </c>
      <c r="M588" t="s">
        <v>15416</v>
      </c>
      <c r="N588" t="s">
        <v>15419</v>
      </c>
      <c r="O588">
        <v>593405472</v>
      </c>
      <c r="P588">
        <v>186</v>
      </c>
      <c r="Q588">
        <v>388</v>
      </c>
      <c r="R588" t="s">
        <v>13157</v>
      </c>
      <c r="S588" t="s">
        <v>13158</v>
      </c>
      <c r="T588" t="s">
        <v>13159</v>
      </c>
      <c r="U588" t="s">
        <v>13183</v>
      </c>
      <c r="V588" t="s">
        <v>15416</v>
      </c>
      <c r="W588" s="3">
        <v>118.68109440000001</v>
      </c>
      <c r="X588" s="4">
        <v>4926359</v>
      </c>
      <c r="Y588" s="4" t="s">
        <v>27</v>
      </c>
      <c r="Z588" s="4" t="s">
        <v>19436</v>
      </c>
      <c r="AA588" s="4">
        <v>3</v>
      </c>
      <c r="AB588" s="4">
        <v>597</v>
      </c>
      <c r="AC588" s="4" t="s">
        <v>18989</v>
      </c>
      <c r="AD588" s="4" t="s">
        <v>19344</v>
      </c>
      <c r="AE588" t="s">
        <v>19343</v>
      </c>
      <c r="AF588" s="8" t="s">
        <v>19366</v>
      </c>
      <c r="AG588" s="8" t="s">
        <v>19343</v>
      </c>
    </row>
    <row r="589" spans="1:33" x14ac:dyDescent="0.25">
      <c r="A589">
        <v>1767</v>
      </c>
      <c r="B589" t="s">
        <v>15420</v>
      </c>
      <c r="C589" t="s">
        <v>15421</v>
      </c>
      <c r="D589" s="5" t="s">
        <v>15422</v>
      </c>
      <c r="E589" t="s">
        <v>14349</v>
      </c>
      <c r="F589" t="s">
        <v>15423</v>
      </c>
      <c r="J589" t="s">
        <v>14350</v>
      </c>
      <c r="L589" t="s">
        <v>15424</v>
      </c>
      <c r="M589" t="s">
        <v>15420</v>
      </c>
      <c r="N589" t="s">
        <v>15425</v>
      </c>
      <c r="O589">
        <v>799977244</v>
      </c>
      <c r="P589">
        <v>301</v>
      </c>
      <c r="Q589">
        <v>388</v>
      </c>
      <c r="R589" t="s">
        <v>13157</v>
      </c>
      <c r="S589" t="s">
        <v>13158</v>
      </c>
      <c r="T589" t="s">
        <v>13159</v>
      </c>
      <c r="U589" t="s">
        <v>13183</v>
      </c>
      <c r="V589" t="s">
        <v>15420</v>
      </c>
      <c r="W589" s="3">
        <v>159.99544879999999</v>
      </c>
      <c r="X589" s="4">
        <v>4926555</v>
      </c>
      <c r="Y589" s="4" t="s">
        <v>27</v>
      </c>
      <c r="Z589" s="4" t="s">
        <v>19436</v>
      </c>
      <c r="AA589" s="4">
        <v>1</v>
      </c>
      <c r="AB589" s="4">
        <v>93</v>
      </c>
      <c r="AC589" s="4" t="s">
        <v>19031</v>
      </c>
      <c r="AD589" s="4" t="s">
        <v>19343</v>
      </c>
      <c r="AE589" t="s">
        <v>19343</v>
      </c>
      <c r="AF589" s="8" t="s">
        <v>19372</v>
      </c>
      <c r="AG589" s="8" t="s">
        <v>19344</v>
      </c>
    </row>
    <row r="590" spans="1:33" x14ac:dyDescent="0.25">
      <c r="A590">
        <v>1119</v>
      </c>
      <c r="B590" t="s">
        <v>15426</v>
      </c>
      <c r="C590" t="s">
        <v>15427</v>
      </c>
      <c r="D590" t="s">
        <v>15326</v>
      </c>
      <c r="E590" t="s">
        <v>14349</v>
      </c>
      <c r="F590" t="s">
        <v>7484</v>
      </c>
      <c r="G590" t="s">
        <v>13171</v>
      </c>
      <c r="H590" t="s">
        <v>13179</v>
      </c>
      <c r="J590" t="s">
        <v>14350</v>
      </c>
      <c r="L590" t="s">
        <v>15428</v>
      </c>
      <c r="M590" t="s">
        <v>15426</v>
      </c>
      <c r="N590" t="s">
        <v>15429</v>
      </c>
      <c r="O590">
        <v>638575678</v>
      </c>
      <c r="P590">
        <v>302</v>
      </c>
      <c r="Q590">
        <v>314</v>
      </c>
      <c r="R590" t="s">
        <v>13157</v>
      </c>
      <c r="S590" t="s">
        <v>13158</v>
      </c>
      <c r="T590" t="s">
        <v>13159</v>
      </c>
      <c r="U590" t="s">
        <v>13203</v>
      </c>
      <c r="V590" t="s">
        <v>15426</v>
      </c>
      <c r="W590" s="3">
        <v>127.7151356</v>
      </c>
      <c r="X590" s="4">
        <v>4926892</v>
      </c>
      <c r="Y590" s="4" t="s">
        <v>27</v>
      </c>
      <c r="Z590" s="4" t="s">
        <v>19436</v>
      </c>
      <c r="AA590" s="4">
        <v>1</v>
      </c>
      <c r="AB590" s="4">
        <v>93</v>
      </c>
      <c r="AC590" s="4" t="s">
        <v>19031</v>
      </c>
      <c r="AD590" s="4" t="s">
        <v>19343</v>
      </c>
      <c r="AE590" t="s">
        <v>19343</v>
      </c>
      <c r="AF590" s="8" t="s">
        <v>19372</v>
      </c>
      <c r="AG590" s="8" t="s">
        <v>19344</v>
      </c>
    </row>
    <row r="591" spans="1:33" x14ac:dyDescent="0.25">
      <c r="A591">
        <v>362</v>
      </c>
      <c r="B591" t="s">
        <v>15430</v>
      </c>
      <c r="C591" t="s">
        <v>15431</v>
      </c>
      <c r="D591" t="s">
        <v>13214</v>
      </c>
      <c r="E591" t="s">
        <v>13215</v>
      </c>
      <c r="F591" t="s">
        <v>13216</v>
      </c>
      <c r="G591" t="s">
        <v>13171</v>
      </c>
      <c r="K591" t="s">
        <v>13216</v>
      </c>
      <c r="L591" t="s">
        <v>15432</v>
      </c>
      <c r="M591" t="s">
        <v>15430</v>
      </c>
      <c r="N591" t="s">
        <v>15433</v>
      </c>
      <c r="O591">
        <v>754586200</v>
      </c>
      <c r="P591">
        <v>200</v>
      </c>
      <c r="Q591">
        <v>515</v>
      </c>
      <c r="R591" t="s">
        <v>13157</v>
      </c>
      <c r="S591" t="s">
        <v>13158</v>
      </c>
      <c r="T591" t="s">
        <v>13159</v>
      </c>
      <c r="U591" t="s">
        <v>13203</v>
      </c>
      <c r="V591" t="s">
        <v>15430</v>
      </c>
      <c r="W591" s="3">
        <v>150.91723999999999</v>
      </c>
      <c r="X591" s="4">
        <v>4926926</v>
      </c>
      <c r="Y591" s="4" t="s">
        <v>27</v>
      </c>
      <c r="Z591" s="4" t="s">
        <v>19436</v>
      </c>
      <c r="AA591" s="4">
        <v>1</v>
      </c>
      <c r="AB591" s="4">
        <v>133</v>
      </c>
      <c r="AC591" s="4" t="s">
        <v>40</v>
      </c>
      <c r="AD591" s="4" t="s">
        <v>19343</v>
      </c>
      <c r="AE591" t="s">
        <v>19343</v>
      </c>
      <c r="AF591" s="8" t="s">
        <v>47</v>
      </c>
      <c r="AG591" s="8" t="s">
        <v>19343</v>
      </c>
    </row>
    <row r="592" spans="1:33" x14ac:dyDescent="0.25">
      <c r="A592">
        <v>835</v>
      </c>
      <c r="B592" t="s">
        <v>15434</v>
      </c>
      <c r="L592" t="s">
        <v>15435</v>
      </c>
      <c r="M592" t="s">
        <v>15434</v>
      </c>
      <c r="N592" t="s">
        <v>15436</v>
      </c>
      <c r="O592">
        <v>492713000</v>
      </c>
      <c r="P592">
        <v>302</v>
      </c>
      <c r="Q592">
        <v>221</v>
      </c>
      <c r="R592" t="s">
        <v>13157</v>
      </c>
      <c r="S592" t="s">
        <v>13158</v>
      </c>
      <c r="T592" t="s">
        <v>13159</v>
      </c>
      <c r="U592" t="s">
        <v>13242</v>
      </c>
      <c r="V592" t="s">
        <v>15434</v>
      </c>
      <c r="W592" s="3">
        <v>98.542599999999993</v>
      </c>
      <c r="X592" s="4">
        <v>4927362</v>
      </c>
      <c r="Y592" s="4" t="s">
        <v>27</v>
      </c>
      <c r="Z592" s="4" t="s">
        <v>19436</v>
      </c>
      <c r="AA592" s="4">
        <v>3</v>
      </c>
      <c r="AB592" s="4">
        <v>144</v>
      </c>
      <c r="AC592" s="4" t="s">
        <v>18933</v>
      </c>
      <c r="AD592" s="4" t="s">
        <v>19343</v>
      </c>
      <c r="AE592" t="s">
        <v>19343</v>
      </c>
      <c r="AF592" s="8" t="s">
        <v>47</v>
      </c>
      <c r="AG592" s="8" t="s">
        <v>19343</v>
      </c>
    </row>
    <row r="593" spans="1:33" x14ac:dyDescent="0.25">
      <c r="A593">
        <v>1838</v>
      </c>
      <c r="B593" t="s">
        <v>15437</v>
      </c>
      <c r="C593">
        <v>271151</v>
      </c>
      <c r="D593" s="5" t="s">
        <v>15438</v>
      </c>
      <c r="E593" t="s">
        <v>13416</v>
      </c>
      <c r="F593" t="s">
        <v>13170</v>
      </c>
      <c r="G593" t="s">
        <v>13171</v>
      </c>
      <c r="H593" t="s">
        <v>13172</v>
      </c>
      <c r="J593" t="s">
        <v>13173</v>
      </c>
      <c r="K593" t="s">
        <v>13174</v>
      </c>
      <c r="L593" t="s">
        <v>15439</v>
      </c>
      <c r="M593" t="s">
        <v>15437</v>
      </c>
      <c r="N593" t="s">
        <v>15440</v>
      </c>
      <c r="O593">
        <v>450893475</v>
      </c>
      <c r="P593">
        <v>196</v>
      </c>
      <c r="Q593">
        <v>206</v>
      </c>
      <c r="R593" t="s">
        <v>13157</v>
      </c>
      <c r="S593" t="s">
        <v>13158</v>
      </c>
      <c r="T593" t="s">
        <v>13159</v>
      </c>
      <c r="U593" t="s">
        <v>13183</v>
      </c>
      <c r="V593" t="s">
        <v>15437</v>
      </c>
      <c r="W593" s="3">
        <v>90.178695000000005</v>
      </c>
      <c r="X593" s="4">
        <v>4927535</v>
      </c>
      <c r="Y593" s="4" t="s">
        <v>27</v>
      </c>
      <c r="Z593" s="4" t="s">
        <v>19412</v>
      </c>
      <c r="AA593" s="4" t="e">
        <v>#N/A</v>
      </c>
      <c r="AB593" s="4" t="s">
        <v>47</v>
      </c>
      <c r="AC593" s="4" t="s">
        <v>40</v>
      </c>
      <c r="AD593" s="4" t="s">
        <v>19343</v>
      </c>
      <c r="AE593" t="s">
        <v>19343</v>
      </c>
      <c r="AF593" s="8" t="s">
        <v>47</v>
      </c>
      <c r="AG593" s="8" t="s">
        <v>19344</v>
      </c>
    </row>
    <row r="594" spans="1:33" x14ac:dyDescent="0.25">
      <c r="A594">
        <v>1447</v>
      </c>
      <c r="B594" t="s">
        <v>15441</v>
      </c>
      <c r="D594">
        <v>2017</v>
      </c>
      <c r="E594" t="s">
        <v>13358</v>
      </c>
      <c r="F594" t="s">
        <v>15442</v>
      </c>
      <c r="G594" t="s">
        <v>13171</v>
      </c>
      <c r="H594" t="s">
        <v>1097</v>
      </c>
      <c r="I594">
        <v>55</v>
      </c>
      <c r="J594" t="s">
        <v>13359</v>
      </c>
      <c r="L594" t="s">
        <v>15443</v>
      </c>
      <c r="M594" t="s">
        <v>15441</v>
      </c>
      <c r="N594" t="s">
        <v>15444</v>
      </c>
      <c r="O594">
        <v>304146833</v>
      </c>
      <c r="P594">
        <v>464</v>
      </c>
      <c r="Q594">
        <v>176</v>
      </c>
      <c r="R594" t="s">
        <v>13157</v>
      </c>
      <c r="S594" t="s">
        <v>13158</v>
      </c>
      <c r="T594" t="s">
        <v>13159</v>
      </c>
      <c r="U594" t="s">
        <v>13166</v>
      </c>
      <c r="V594" t="s">
        <v>15441</v>
      </c>
      <c r="W594" s="3">
        <v>60.8293666</v>
      </c>
      <c r="X594" s="4">
        <v>4928208</v>
      </c>
      <c r="Y594" s="4" t="s">
        <v>27</v>
      </c>
      <c r="Z594" s="4" t="s">
        <v>19430</v>
      </c>
      <c r="AA594" s="4" t="e">
        <v>#N/A</v>
      </c>
      <c r="AB594" s="4">
        <v>596</v>
      </c>
      <c r="AC594" s="4" t="s">
        <v>18930</v>
      </c>
      <c r="AD594" s="4" t="s">
        <v>19343</v>
      </c>
      <c r="AE594" t="s">
        <v>19344</v>
      </c>
      <c r="AF594" s="8" t="s">
        <v>47</v>
      </c>
      <c r="AG594" s="8" t="s">
        <v>19344</v>
      </c>
    </row>
    <row r="595" spans="1:33" x14ac:dyDescent="0.25">
      <c r="A595">
        <v>1508</v>
      </c>
      <c r="B595" t="s">
        <v>15445</v>
      </c>
      <c r="D595" s="5" t="s">
        <v>15446</v>
      </c>
      <c r="E595" t="s">
        <v>13392</v>
      </c>
      <c r="F595" t="s">
        <v>369</v>
      </c>
      <c r="G595" t="s">
        <v>13171</v>
      </c>
      <c r="H595" t="s">
        <v>40</v>
      </c>
      <c r="J595" t="s">
        <v>10272</v>
      </c>
      <c r="L595" t="s">
        <v>15447</v>
      </c>
      <c r="M595" t="s">
        <v>15445</v>
      </c>
      <c r="N595" t="s">
        <v>15448</v>
      </c>
      <c r="O595">
        <v>585117307</v>
      </c>
      <c r="P595">
        <v>467</v>
      </c>
      <c r="Q595">
        <v>377</v>
      </c>
      <c r="R595" t="s">
        <v>13157</v>
      </c>
      <c r="S595" t="s">
        <v>13158</v>
      </c>
      <c r="T595" t="s">
        <v>13159</v>
      </c>
      <c r="U595" t="s">
        <v>13166</v>
      </c>
      <c r="V595" t="s">
        <v>15445</v>
      </c>
      <c r="W595" s="3">
        <v>117.0234614</v>
      </c>
      <c r="X595" s="4">
        <v>4928476</v>
      </c>
      <c r="Y595" s="4" t="s">
        <v>27</v>
      </c>
      <c r="Z595" s="4" t="s">
        <v>19430</v>
      </c>
      <c r="AA595" s="4" t="e">
        <v>#N/A</v>
      </c>
      <c r="AB595" s="4">
        <v>41</v>
      </c>
      <c r="AC595" s="4" t="s">
        <v>18933</v>
      </c>
      <c r="AD595" s="4" t="s">
        <v>19343</v>
      </c>
      <c r="AE595" t="s">
        <v>19343</v>
      </c>
      <c r="AF595" s="8" t="s">
        <v>47</v>
      </c>
      <c r="AG595" s="8" t="s">
        <v>19344</v>
      </c>
    </row>
    <row r="596" spans="1:33" x14ac:dyDescent="0.25">
      <c r="A596">
        <v>1639</v>
      </c>
      <c r="B596" t="s">
        <v>15449</v>
      </c>
      <c r="C596" t="s">
        <v>248</v>
      </c>
      <c r="D596" t="s">
        <v>248</v>
      </c>
      <c r="E596" t="s">
        <v>13221</v>
      </c>
      <c r="F596" t="s">
        <v>369</v>
      </c>
      <c r="G596" t="s">
        <v>13171</v>
      </c>
      <c r="H596" t="s">
        <v>248</v>
      </c>
      <c r="I596" t="s">
        <v>248</v>
      </c>
      <c r="J596" t="s">
        <v>13222</v>
      </c>
      <c r="K596" t="s">
        <v>248</v>
      </c>
      <c r="L596" t="s">
        <v>15450</v>
      </c>
      <c r="M596" t="s">
        <v>15449</v>
      </c>
      <c r="N596" t="s">
        <v>15451</v>
      </c>
      <c r="O596">
        <v>456881094</v>
      </c>
      <c r="P596">
        <v>588</v>
      </c>
      <c r="Q596">
        <v>251</v>
      </c>
      <c r="R596" t="s">
        <v>13157</v>
      </c>
      <c r="S596" t="s">
        <v>13158</v>
      </c>
      <c r="T596" t="s">
        <v>13159</v>
      </c>
      <c r="U596" t="s">
        <v>13166</v>
      </c>
      <c r="V596" t="s">
        <v>15449</v>
      </c>
      <c r="W596" s="3">
        <v>91.376218800000004</v>
      </c>
      <c r="X596" s="4">
        <v>4928549</v>
      </c>
      <c r="Y596" s="4" t="s">
        <v>27</v>
      </c>
      <c r="Z596" s="4" t="s">
        <v>19436</v>
      </c>
      <c r="AA596" s="4">
        <v>3</v>
      </c>
      <c r="AB596" s="4">
        <v>171</v>
      </c>
      <c r="AC596" s="4" t="s">
        <v>18932</v>
      </c>
      <c r="AD596" s="4" t="s">
        <v>19343</v>
      </c>
      <c r="AE596" t="s">
        <v>19343</v>
      </c>
      <c r="AF596" s="8" t="s">
        <v>19366</v>
      </c>
      <c r="AG596" s="8" t="s">
        <v>19343</v>
      </c>
    </row>
    <row r="597" spans="1:33" x14ac:dyDescent="0.25">
      <c r="A597">
        <v>1735</v>
      </c>
      <c r="B597" t="s">
        <v>15452</v>
      </c>
      <c r="C597">
        <v>171</v>
      </c>
      <c r="D597">
        <v>2015</v>
      </c>
      <c r="E597" t="s">
        <v>13178</v>
      </c>
      <c r="F597" t="s">
        <v>6322</v>
      </c>
      <c r="G597" t="s">
        <v>13171</v>
      </c>
      <c r="H597" t="s">
        <v>13179</v>
      </c>
      <c r="J597" t="s">
        <v>13180</v>
      </c>
      <c r="L597" t="s">
        <v>15453</v>
      </c>
      <c r="M597" t="s">
        <v>15452</v>
      </c>
      <c r="N597" t="s">
        <v>15454</v>
      </c>
      <c r="O597">
        <v>1312091066</v>
      </c>
      <c r="P597">
        <v>286</v>
      </c>
      <c r="Q597">
        <v>514</v>
      </c>
      <c r="R597" t="s">
        <v>13157</v>
      </c>
      <c r="S597" t="s">
        <v>13158</v>
      </c>
      <c r="T597" t="s">
        <v>13159</v>
      </c>
      <c r="U597" t="s">
        <v>15597</v>
      </c>
      <c r="V597" t="s">
        <v>15452</v>
      </c>
      <c r="W597" s="3">
        <v>262.41821320000003</v>
      </c>
      <c r="X597" s="4">
        <v>4929086</v>
      </c>
      <c r="Y597" s="4" t="s">
        <v>27</v>
      </c>
      <c r="Z597" s="4" t="s">
        <v>19436</v>
      </c>
      <c r="AA597" s="4">
        <v>3</v>
      </c>
      <c r="AB597" s="4">
        <v>171</v>
      </c>
      <c r="AC597" s="4" t="s">
        <v>19017</v>
      </c>
      <c r="AD597" s="4" t="s">
        <v>19343</v>
      </c>
      <c r="AE597" t="s">
        <v>19343</v>
      </c>
      <c r="AF597" s="8" t="s">
        <v>19366</v>
      </c>
      <c r="AG597" s="8" t="s">
        <v>19343</v>
      </c>
    </row>
    <row r="598" spans="1:33" x14ac:dyDescent="0.25">
      <c r="A598">
        <v>235</v>
      </c>
      <c r="B598" t="s">
        <v>15455</v>
      </c>
      <c r="D598">
        <v>2016</v>
      </c>
      <c r="E598" t="s">
        <v>15104</v>
      </c>
      <c r="F598" t="s">
        <v>13170</v>
      </c>
      <c r="G598" t="s">
        <v>13171</v>
      </c>
      <c r="L598" t="s">
        <v>15456</v>
      </c>
      <c r="M598" t="s">
        <v>15455</v>
      </c>
      <c r="N598" t="s">
        <v>15457</v>
      </c>
      <c r="O598">
        <v>793476006</v>
      </c>
      <c r="P598">
        <v>285</v>
      </c>
      <c r="Q598">
        <v>333</v>
      </c>
      <c r="R598" t="s">
        <v>13157</v>
      </c>
      <c r="S598" t="s">
        <v>13158</v>
      </c>
      <c r="T598" t="s">
        <v>13159</v>
      </c>
      <c r="U598" t="s">
        <v>13166</v>
      </c>
      <c r="V598" t="s">
        <v>15455</v>
      </c>
      <c r="W598" s="3">
        <v>158.69520120000001</v>
      </c>
      <c r="X598" s="4">
        <v>4930654</v>
      </c>
      <c r="Y598" s="4" t="s">
        <v>27</v>
      </c>
      <c r="Z598" s="4" t="s">
        <v>19434</v>
      </c>
      <c r="AA598" s="4" t="e">
        <v>#N/A</v>
      </c>
      <c r="AB598" s="4">
        <v>873</v>
      </c>
      <c r="AC598" s="4" t="s">
        <v>19000</v>
      </c>
      <c r="AD598" s="4" t="s">
        <v>19343</v>
      </c>
      <c r="AE598" t="s">
        <v>19343</v>
      </c>
      <c r="AF598" s="8" t="s">
        <v>47</v>
      </c>
      <c r="AG598" s="8" t="s">
        <v>19343</v>
      </c>
    </row>
    <row r="599" spans="1:33" x14ac:dyDescent="0.25">
      <c r="A599">
        <v>1305</v>
      </c>
      <c r="B599" t="s">
        <v>15458</v>
      </c>
      <c r="C599" t="s">
        <v>15459</v>
      </c>
      <c r="D599" s="5" t="s">
        <v>15460</v>
      </c>
      <c r="E599" t="s">
        <v>13198</v>
      </c>
      <c r="F599" t="s">
        <v>13199</v>
      </c>
      <c r="G599" t="s">
        <v>13171</v>
      </c>
      <c r="H599" t="s">
        <v>13199</v>
      </c>
      <c r="J599" t="s">
        <v>13200</v>
      </c>
      <c r="L599" t="s">
        <v>15461</v>
      </c>
      <c r="M599" t="s">
        <v>15458</v>
      </c>
      <c r="N599" t="s">
        <v>15462</v>
      </c>
      <c r="O599">
        <v>264770405</v>
      </c>
      <c r="P599">
        <v>525</v>
      </c>
      <c r="Q599">
        <v>152</v>
      </c>
      <c r="R599" t="s">
        <v>13157</v>
      </c>
      <c r="S599" t="s">
        <v>13158</v>
      </c>
      <c r="T599" t="s">
        <v>13159</v>
      </c>
      <c r="U599" t="s">
        <v>13166</v>
      </c>
      <c r="V599" t="s">
        <v>15458</v>
      </c>
      <c r="W599" s="3">
        <v>52.954081000000002</v>
      </c>
      <c r="X599" s="4">
        <v>4931459</v>
      </c>
      <c r="Y599" s="4" t="s">
        <v>27</v>
      </c>
      <c r="Z599" s="4" t="s">
        <v>19436</v>
      </c>
      <c r="AA599" s="4">
        <v>2</v>
      </c>
      <c r="AB599" s="4">
        <v>78</v>
      </c>
      <c r="AC599" s="4" t="s">
        <v>18936</v>
      </c>
      <c r="AD599" s="4" t="s">
        <v>19343</v>
      </c>
      <c r="AE599" t="s">
        <v>19343</v>
      </c>
      <c r="AF599" s="8" t="s">
        <v>19372</v>
      </c>
      <c r="AG599" s="8" t="s">
        <v>19343</v>
      </c>
    </row>
    <row r="600" spans="1:33" x14ac:dyDescent="0.25">
      <c r="A600">
        <v>1434</v>
      </c>
      <c r="B600" t="s">
        <v>15463</v>
      </c>
      <c r="D600">
        <v>2013</v>
      </c>
      <c r="E600" t="s">
        <v>13178</v>
      </c>
      <c r="F600" t="s">
        <v>6322</v>
      </c>
      <c r="G600" t="s">
        <v>13171</v>
      </c>
      <c r="H600" t="s">
        <v>13396</v>
      </c>
      <c r="J600" t="s">
        <v>13261</v>
      </c>
      <c r="L600" t="s">
        <v>15464</v>
      </c>
      <c r="M600" t="s">
        <v>15463</v>
      </c>
      <c r="N600" t="s">
        <v>15465</v>
      </c>
      <c r="O600">
        <v>345741500</v>
      </c>
      <c r="P600">
        <v>250</v>
      </c>
      <c r="Q600">
        <v>198</v>
      </c>
      <c r="R600" t="s">
        <v>13157</v>
      </c>
      <c r="S600" t="s">
        <v>13158</v>
      </c>
      <c r="T600" t="s">
        <v>13159</v>
      </c>
      <c r="U600" t="s">
        <v>13183</v>
      </c>
      <c r="V600" t="s">
        <v>15463</v>
      </c>
      <c r="W600" s="3">
        <v>69.148300000000006</v>
      </c>
      <c r="X600" s="4">
        <v>4931663</v>
      </c>
      <c r="Y600" s="4" t="s">
        <v>27</v>
      </c>
      <c r="Z600" s="4" t="s">
        <v>19436</v>
      </c>
      <c r="AA600" s="4">
        <v>2</v>
      </c>
      <c r="AB600" s="4">
        <v>78</v>
      </c>
      <c r="AC600" s="4" t="s">
        <v>18933</v>
      </c>
      <c r="AD600" s="4" t="s">
        <v>19343</v>
      </c>
      <c r="AE600" t="s">
        <v>19343</v>
      </c>
      <c r="AF600" s="8" t="s">
        <v>47</v>
      </c>
      <c r="AG600" s="8" t="s">
        <v>19343</v>
      </c>
    </row>
    <row r="601" spans="1:33" x14ac:dyDescent="0.25">
      <c r="A601">
        <v>196</v>
      </c>
      <c r="B601" t="s">
        <v>15466</v>
      </c>
      <c r="D601">
        <v>2017</v>
      </c>
      <c r="E601" t="s">
        <v>15467</v>
      </c>
      <c r="F601" t="s">
        <v>13170</v>
      </c>
      <c r="G601" t="s">
        <v>13171</v>
      </c>
      <c r="L601" t="s">
        <v>15468</v>
      </c>
      <c r="M601" t="s">
        <v>15466</v>
      </c>
      <c r="N601" t="s">
        <v>15469</v>
      </c>
      <c r="O601">
        <v>802331428</v>
      </c>
      <c r="P601">
        <v>278</v>
      </c>
      <c r="Q601">
        <v>385</v>
      </c>
      <c r="R601" t="s">
        <v>13157</v>
      </c>
      <c r="S601" t="s">
        <v>13158</v>
      </c>
      <c r="T601" t="s">
        <v>13159</v>
      </c>
      <c r="U601" t="s">
        <v>13160</v>
      </c>
      <c r="V601" t="s">
        <v>15466</v>
      </c>
      <c r="W601" s="3">
        <v>160.46628559999999</v>
      </c>
      <c r="X601" s="4">
        <v>4932438</v>
      </c>
      <c r="Y601" s="4" t="s">
        <v>27</v>
      </c>
      <c r="Z601" s="4" t="s">
        <v>19436</v>
      </c>
      <c r="AA601" s="4">
        <v>3</v>
      </c>
      <c r="AB601" s="4">
        <v>1131</v>
      </c>
      <c r="AC601" s="4" t="s">
        <v>18964</v>
      </c>
      <c r="AD601" s="4" t="s">
        <v>19344</v>
      </c>
      <c r="AE601" t="s">
        <v>19343</v>
      </c>
      <c r="AF601" s="8" t="s">
        <v>19367</v>
      </c>
      <c r="AG601" s="8" t="s">
        <v>19343</v>
      </c>
    </row>
    <row r="602" spans="1:33" x14ac:dyDescent="0.25">
      <c r="A602">
        <v>1431</v>
      </c>
      <c r="B602" t="s">
        <v>15470</v>
      </c>
      <c r="D602">
        <v>2013</v>
      </c>
      <c r="E602" t="s">
        <v>13178</v>
      </c>
      <c r="F602" t="s">
        <v>369</v>
      </c>
      <c r="G602" t="s">
        <v>13171</v>
      </c>
      <c r="H602" t="s">
        <v>14538</v>
      </c>
      <c r="J602" t="s">
        <v>13261</v>
      </c>
      <c r="L602" t="s">
        <v>15471</v>
      </c>
      <c r="M602" t="s">
        <v>15470</v>
      </c>
      <c r="N602" t="s">
        <v>15472</v>
      </c>
      <c r="O602">
        <v>373402250</v>
      </c>
      <c r="P602">
        <v>250</v>
      </c>
      <c r="Q602">
        <v>218</v>
      </c>
      <c r="R602" t="s">
        <v>13157</v>
      </c>
      <c r="S602" t="s">
        <v>13158</v>
      </c>
      <c r="T602" t="s">
        <v>13159</v>
      </c>
      <c r="U602" t="s">
        <v>13183</v>
      </c>
      <c r="V602" t="s">
        <v>15470</v>
      </c>
      <c r="W602" s="3">
        <v>74.680449999999993</v>
      </c>
      <c r="X602" s="4">
        <v>4932664</v>
      </c>
      <c r="Y602" s="4" t="s">
        <v>27</v>
      </c>
      <c r="Z602" s="4" t="s">
        <v>19436</v>
      </c>
      <c r="AA602" s="4">
        <v>2</v>
      </c>
      <c r="AB602" s="4">
        <v>78</v>
      </c>
      <c r="AC602" s="4" t="s">
        <v>18933</v>
      </c>
      <c r="AD602" s="4" t="s">
        <v>19343</v>
      </c>
      <c r="AE602" t="s">
        <v>19343</v>
      </c>
      <c r="AF602" s="8" t="s">
        <v>47</v>
      </c>
      <c r="AG602" s="8" t="s">
        <v>19343</v>
      </c>
    </row>
    <row r="603" spans="1:33" x14ac:dyDescent="0.25">
      <c r="A603">
        <v>552</v>
      </c>
      <c r="B603" t="s">
        <v>15473</v>
      </c>
      <c r="C603" t="s">
        <v>15474</v>
      </c>
      <c r="L603" t="s">
        <v>15475</v>
      </c>
      <c r="M603" t="s">
        <v>15473</v>
      </c>
      <c r="N603" t="s">
        <v>15476</v>
      </c>
      <c r="O603">
        <v>659205500</v>
      </c>
      <c r="P603">
        <v>250</v>
      </c>
      <c r="Q603">
        <v>234</v>
      </c>
      <c r="R603" t="s">
        <v>13157</v>
      </c>
      <c r="S603" t="s">
        <v>13158</v>
      </c>
      <c r="T603" t="s">
        <v>13159</v>
      </c>
      <c r="U603" t="s">
        <v>13203</v>
      </c>
      <c r="V603" t="s">
        <v>15473</v>
      </c>
      <c r="W603" s="3">
        <v>131.84110000000001</v>
      </c>
      <c r="X603" s="4">
        <v>4932847</v>
      </c>
      <c r="Y603" s="4" t="s">
        <v>27</v>
      </c>
      <c r="Z603" s="4" t="s">
        <v>19436</v>
      </c>
      <c r="AA603" s="4">
        <v>3</v>
      </c>
      <c r="AB603" s="4">
        <v>66</v>
      </c>
      <c r="AC603" s="4" t="s">
        <v>18992</v>
      </c>
      <c r="AD603" s="4" t="s">
        <v>19344</v>
      </c>
      <c r="AE603" t="s">
        <v>19343</v>
      </c>
      <c r="AF603" s="8" t="s">
        <v>47</v>
      </c>
      <c r="AG603" s="8" t="s">
        <v>19343</v>
      </c>
    </row>
    <row r="604" spans="1:33" x14ac:dyDescent="0.25">
      <c r="A604">
        <v>550</v>
      </c>
      <c r="B604" t="s">
        <v>15477</v>
      </c>
      <c r="C604" t="s">
        <v>15478</v>
      </c>
      <c r="L604" t="s">
        <v>15479</v>
      </c>
      <c r="M604" t="s">
        <v>15477</v>
      </c>
      <c r="N604" t="s">
        <v>15480</v>
      </c>
      <c r="O604">
        <v>776148250</v>
      </c>
      <c r="P604">
        <v>250</v>
      </c>
      <c r="Q604">
        <v>273</v>
      </c>
      <c r="R604" t="s">
        <v>13157</v>
      </c>
      <c r="S604" t="s">
        <v>13158</v>
      </c>
      <c r="T604" t="s">
        <v>13159</v>
      </c>
      <c r="U604" t="s">
        <v>13203</v>
      </c>
      <c r="V604" t="s">
        <v>15477</v>
      </c>
      <c r="W604" s="3">
        <v>155.22964999999999</v>
      </c>
      <c r="X604" s="4">
        <v>4932990</v>
      </c>
      <c r="Y604" s="4" t="s">
        <v>27</v>
      </c>
      <c r="Z604" s="4" t="s">
        <v>19436</v>
      </c>
      <c r="AA604" s="4">
        <v>3</v>
      </c>
      <c r="AB604" s="4">
        <v>66</v>
      </c>
      <c r="AC604" s="4" t="s">
        <v>19244</v>
      </c>
      <c r="AD604" s="4" t="s">
        <v>19343</v>
      </c>
      <c r="AE604" t="s">
        <v>19343</v>
      </c>
      <c r="AF604" s="8" t="s">
        <v>47</v>
      </c>
      <c r="AG604" s="8" t="s">
        <v>19343</v>
      </c>
    </row>
    <row r="605" spans="1:33" x14ac:dyDescent="0.25">
      <c r="A605">
        <v>310</v>
      </c>
      <c r="B605" t="s">
        <v>15481</v>
      </c>
      <c r="C605" t="s">
        <v>15482</v>
      </c>
      <c r="D605" t="s">
        <v>13214</v>
      </c>
      <c r="E605" t="s">
        <v>13215</v>
      </c>
      <c r="F605" t="s">
        <v>13216</v>
      </c>
      <c r="G605" t="s">
        <v>13171</v>
      </c>
      <c r="K605" t="s">
        <v>13216</v>
      </c>
      <c r="L605" t="s">
        <v>15483</v>
      </c>
      <c r="M605" t="s">
        <v>15481</v>
      </c>
      <c r="N605" t="s">
        <v>15484</v>
      </c>
      <c r="O605">
        <v>555008000</v>
      </c>
      <c r="P605">
        <v>200</v>
      </c>
      <c r="Q605">
        <v>381</v>
      </c>
      <c r="R605" t="s">
        <v>13157</v>
      </c>
      <c r="S605" t="s">
        <v>13158</v>
      </c>
      <c r="T605" t="s">
        <v>13159</v>
      </c>
      <c r="U605" t="s">
        <v>13203</v>
      </c>
      <c r="V605" t="s">
        <v>15481</v>
      </c>
      <c r="W605" s="3">
        <v>111.0016</v>
      </c>
      <c r="X605" s="4">
        <v>4933024</v>
      </c>
      <c r="Y605" s="4" t="s">
        <v>27</v>
      </c>
      <c r="Z605" s="4" t="s">
        <v>19436</v>
      </c>
      <c r="AA605" s="4">
        <v>1</v>
      </c>
      <c r="AB605" s="4">
        <v>742</v>
      </c>
      <c r="AC605" s="4" t="s">
        <v>18933</v>
      </c>
      <c r="AD605" s="4" t="s">
        <v>19343</v>
      </c>
      <c r="AE605" t="s">
        <v>19343</v>
      </c>
      <c r="AF605" s="8" t="s">
        <v>47</v>
      </c>
      <c r="AG605" s="8" t="s">
        <v>19344</v>
      </c>
    </row>
    <row r="606" spans="1:33" x14ac:dyDescent="0.25">
      <c r="A606">
        <v>549</v>
      </c>
      <c r="B606" t="s">
        <v>15485</v>
      </c>
      <c r="C606" t="s">
        <v>15486</v>
      </c>
      <c r="L606" t="s">
        <v>15487</v>
      </c>
      <c r="M606" t="s">
        <v>15485</v>
      </c>
      <c r="N606" t="s">
        <v>15488</v>
      </c>
      <c r="O606">
        <v>722032250</v>
      </c>
      <c r="P606">
        <v>250</v>
      </c>
      <c r="Q606">
        <v>254</v>
      </c>
      <c r="R606" t="s">
        <v>13157</v>
      </c>
      <c r="S606" t="s">
        <v>13158</v>
      </c>
      <c r="T606" t="s">
        <v>13159</v>
      </c>
      <c r="U606" t="s">
        <v>13203</v>
      </c>
      <c r="V606" t="s">
        <v>15485</v>
      </c>
      <c r="W606" s="3">
        <v>144.40645000000001</v>
      </c>
      <c r="X606" s="4">
        <v>4933504</v>
      </c>
      <c r="Y606" s="4" t="s">
        <v>27</v>
      </c>
      <c r="Z606" s="4" t="s">
        <v>19436</v>
      </c>
      <c r="AA606" s="4">
        <v>3</v>
      </c>
      <c r="AB606" s="4">
        <v>66</v>
      </c>
      <c r="AC606" s="4" t="s">
        <v>18992</v>
      </c>
      <c r="AD606" s="4" t="s">
        <v>19343</v>
      </c>
      <c r="AE606" t="s">
        <v>19343</v>
      </c>
      <c r="AF606" s="8" t="s">
        <v>47</v>
      </c>
      <c r="AG606" s="8" t="s">
        <v>19343</v>
      </c>
    </row>
    <row r="607" spans="1:33" x14ac:dyDescent="0.25">
      <c r="A607">
        <v>1083</v>
      </c>
      <c r="B607" t="s">
        <v>15489</v>
      </c>
      <c r="C607" t="s">
        <v>15490</v>
      </c>
      <c r="D607" t="s">
        <v>15491</v>
      </c>
      <c r="E607" t="s">
        <v>14349</v>
      </c>
      <c r="F607" t="s">
        <v>8303</v>
      </c>
      <c r="G607" t="s">
        <v>13171</v>
      </c>
      <c r="H607" t="s">
        <v>248</v>
      </c>
      <c r="J607" t="s">
        <v>14350</v>
      </c>
      <c r="L607" t="s">
        <v>15492</v>
      </c>
      <c r="M607" t="s">
        <v>15489</v>
      </c>
      <c r="N607" t="s">
        <v>15493</v>
      </c>
      <c r="O607">
        <v>385894392</v>
      </c>
      <c r="P607">
        <v>302</v>
      </c>
      <c r="Q607">
        <v>195</v>
      </c>
      <c r="R607" t="s">
        <v>13157</v>
      </c>
      <c r="S607" t="s">
        <v>13158</v>
      </c>
      <c r="T607" t="s">
        <v>13159</v>
      </c>
      <c r="U607" t="s">
        <v>13203</v>
      </c>
      <c r="V607" t="s">
        <v>15489</v>
      </c>
      <c r="W607" s="3">
        <v>77.178878400000002</v>
      </c>
      <c r="X607" s="4">
        <v>4933742</v>
      </c>
      <c r="Y607" s="4" t="s">
        <v>27</v>
      </c>
      <c r="Z607" s="4" t="s">
        <v>19436</v>
      </c>
      <c r="AA607" s="4">
        <v>1</v>
      </c>
      <c r="AB607" s="4">
        <v>93</v>
      </c>
      <c r="AC607" s="4" t="s">
        <v>19031</v>
      </c>
      <c r="AD607" s="4" t="s">
        <v>19343</v>
      </c>
      <c r="AE607" t="s">
        <v>19343</v>
      </c>
      <c r="AF607" s="8" t="s">
        <v>19372</v>
      </c>
      <c r="AG607" s="8" t="s">
        <v>19344</v>
      </c>
    </row>
    <row r="608" spans="1:33" x14ac:dyDescent="0.25">
      <c r="A608">
        <v>1075</v>
      </c>
      <c r="B608" t="s">
        <v>15494</v>
      </c>
      <c r="C608" t="s">
        <v>15495</v>
      </c>
      <c r="D608" t="s">
        <v>15496</v>
      </c>
      <c r="E608" t="s">
        <v>14349</v>
      </c>
      <c r="F608" t="s">
        <v>8303</v>
      </c>
      <c r="G608" t="s">
        <v>13171</v>
      </c>
      <c r="H608" t="s">
        <v>248</v>
      </c>
      <c r="J608" t="s">
        <v>14350</v>
      </c>
      <c r="L608" t="s">
        <v>15497</v>
      </c>
      <c r="M608" t="s">
        <v>15494</v>
      </c>
      <c r="N608" t="s">
        <v>15498</v>
      </c>
      <c r="O608">
        <v>544608982</v>
      </c>
      <c r="P608">
        <v>302</v>
      </c>
      <c r="Q608">
        <v>285</v>
      </c>
      <c r="R608" t="s">
        <v>13157</v>
      </c>
      <c r="S608" t="s">
        <v>13158</v>
      </c>
      <c r="T608" t="s">
        <v>13159</v>
      </c>
      <c r="U608" t="s">
        <v>13203</v>
      </c>
      <c r="V608" t="s">
        <v>15494</v>
      </c>
      <c r="W608" s="3">
        <v>108.92179640000001</v>
      </c>
      <c r="X608" s="4">
        <v>4934995</v>
      </c>
      <c r="Y608" s="4" t="s">
        <v>27</v>
      </c>
      <c r="Z608" s="4" t="s">
        <v>19436</v>
      </c>
      <c r="AA608" s="4">
        <v>1</v>
      </c>
      <c r="AB608" s="4">
        <v>93</v>
      </c>
      <c r="AC608" s="4" t="s">
        <v>19031</v>
      </c>
      <c r="AD608" s="4" t="s">
        <v>19343</v>
      </c>
      <c r="AE608" t="s">
        <v>19343</v>
      </c>
      <c r="AF608" s="8" t="s">
        <v>19372</v>
      </c>
      <c r="AG608" s="8" t="s">
        <v>19344</v>
      </c>
    </row>
    <row r="609" spans="1:33" x14ac:dyDescent="0.25">
      <c r="A609">
        <v>1113</v>
      </c>
      <c r="B609" t="s">
        <v>15499</v>
      </c>
      <c r="C609" t="s">
        <v>15500</v>
      </c>
      <c r="D609" t="s">
        <v>15501</v>
      </c>
      <c r="E609" t="s">
        <v>14349</v>
      </c>
      <c r="F609" t="s">
        <v>14653</v>
      </c>
      <c r="G609" t="s">
        <v>13171</v>
      </c>
      <c r="H609" t="s">
        <v>248</v>
      </c>
      <c r="J609" t="s">
        <v>14350</v>
      </c>
      <c r="L609" t="s">
        <v>15502</v>
      </c>
      <c r="M609" t="s">
        <v>15499</v>
      </c>
      <c r="N609" t="s">
        <v>15503</v>
      </c>
      <c r="O609">
        <v>624506706</v>
      </c>
      <c r="P609">
        <v>302</v>
      </c>
      <c r="Q609">
        <v>321</v>
      </c>
      <c r="R609" t="s">
        <v>13157</v>
      </c>
      <c r="S609" t="s">
        <v>13158</v>
      </c>
      <c r="T609" t="s">
        <v>13159</v>
      </c>
      <c r="U609" t="s">
        <v>13203</v>
      </c>
      <c r="V609" t="s">
        <v>15499</v>
      </c>
      <c r="W609" s="3">
        <v>124.9013412</v>
      </c>
      <c r="X609" s="4">
        <v>4935159</v>
      </c>
      <c r="Y609" s="4" t="s">
        <v>27</v>
      </c>
      <c r="Z609" s="4" t="s">
        <v>19436</v>
      </c>
      <c r="AA609" s="4">
        <v>1</v>
      </c>
      <c r="AB609" s="4">
        <v>93</v>
      </c>
      <c r="AC609" s="4" t="s">
        <v>19031</v>
      </c>
      <c r="AD609" s="4" t="s">
        <v>19343</v>
      </c>
      <c r="AE609" t="s">
        <v>19343</v>
      </c>
      <c r="AF609" s="8" t="s">
        <v>19372</v>
      </c>
      <c r="AG609" s="8" t="s">
        <v>19344</v>
      </c>
    </row>
    <row r="610" spans="1:33" x14ac:dyDescent="0.25">
      <c r="A610">
        <v>1276</v>
      </c>
      <c r="B610" t="s">
        <v>15504</v>
      </c>
      <c r="D610" s="5" t="s">
        <v>13391</v>
      </c>
      <c r="E610" t="s">
        <v>13392</v>
      </c>
      <c r="F610" t="s">
        <v>369</v>
      </c>
      <c r="G610" t="s">
        <v>13171</v>
      </c>
      <c r="H610" t="s">
        <v>40</v>
      </c>
      <c r="J610" t="s">
        <v>10272</v>
      </c>
      <c r="L610" t="s">
        <v>15505</v>
      </c>
      <c r="M610" t="s">
        <v>15504</v>
      </c>
      <c r="N610" t="s">
        <v>15506</v>
      </c>
      <c r="O610">
        <v>593661087</v>
      </c>
      <c r="P610">
        <v>481</v>
      </c>
      <c r="Q610">
        <v>335</v>
      </c>
      <c r="R610" t="s">
        <v>13157</v>
      </c>
      <c r="S610" t="s">
        <v>13158</v>
      </c>
      <c r="T610" t="s">
        <v>13159</v>
      </c>
      <c r="U610" t="s">
        <v>13166</v>
      </c>
      <c r="V610" t="s">
        <v>15504</v>
      </c>
      <c r="W610" s="3">
        <v>118.7322174</v>
      </c>
      <c r="X610" s="4">
        <v>4935266</v>
      </c>
      <c r="Y610" s="4" t="s">
        <v>27</v>
      </c>
      <c r="Z610" s="4" t="s">
        <v>19436</v>
      </c>
      <c r="AA610" s="4">
        <v>1</v>
      </c>
      <c r="AB610" s="4">
        <v>190</v>
      </c>
      <c r="AC610" s="4" t="s">
        <v>40</v>
      </c>
      <c r="AD610" s="4" t="s">
        <v>19343</v>
      </c>
      <c r="AE610" t="s">
        <v>19343</v>
      </c>
      <c r="AF610" s="8" t="s">
        <v>47</v>
      </c>
      <c r="AG610" s="8" t="s">
        <v>19344</v>
      </c>
    </row>
    <row r="611" spans="1:33" x14ac:dyDescent="0.25">
      <c r="A611">
        <v>1743</v>
      </c>
      <c r="B611" t="s">
        <v>15507</v>
      </c>
      <c r="D611" s="5" t="s">
        <v>15508</v>
      </c>
      <c r="E611" t="s">
        <v>14005</v>
      </c>
      <c r="F611" t="s">
        <v>186</v>
      </c>
      <c r="G611" t="s">
        <v>13171</v>
      </c>
      <c r="H611" t="s">
        <v>14006</v>
      </c>
      <c r="J611" t="s">
        <v>14007</v>
      </c>
      <c r="L611" t="s">
        <v>15509</v>
      </c>
      <c r="M611" t="s">
        <v>15507</v>
      </c>
      <c r="N611" t="s">
        <v>15510</v>
      </c>
      <c r="O611">
        <v>1092928408</v>
      </c>
      <c r="P611">
        <v>286</v>
      </c>
      <c r="Q611">
        <v>448</v>
      </c>
      <c r="R611" t="s">
        <v>13157</v>
      </c>
      <c r="S611" t="s">
        <v>13158</v>
      </c>
      <c r="T611" t="s">
        <v>13159</v>
      </c>
      <c r="U611" t="s">
        <v>13183</v>
      </c>
      <c r="V611" t="s">
        <v>15507</v>
      </c>
      <c r="W611" s="3">
        <v>218.58568159999999</v>
      </c>
      <c r="X611" s="4">
        <v>4935419</v>
      </c>
      <c r="Y611" s="4" t="s">
        <v>27</v>
      </c>
      <c r="Z611" s="4" t="s">
        <v>19423</v>
      </c>
      <c r="AA611" s="4" t="e">
        <v>#N/A</v>
      </c>
      <c r="AB611" s="4">
        <v>252</v>
      </c>
      <c r="AC611" s="4" t="s">
        <v>19176</v>
      </c>
      <c r="AD611" s="4" t="s">
        <v>19343</v>
      </c>
      <c r="AE611" t="s">
        <v>19343</v>
      </c>
      <c r="AF611" s="8" t="s">
        <v>19366</v>
      </c>
      <c r="AG611" s="8" t="s">
        <v>19344</v>
      </c>
    </row>
    <row r="612" spans="1:33" x14ac:dyDescent="0.25">
      <c r="A612">
        <v>1131</v>
      </c>
      <c r="B612" t="s">
        <v>15511</v>
      </c>
      <c r="C612" t="s">
        <v>15512</v>
      </c>
      <c r="D612" t="s">
        <v>15513</v>
      </c>
      <c r="E612" t="s">
        <v>14349</v>
      </c>
      <c r="F612" t="s">
        <v>322</v>
      </c>
      <c r="G612" t="s">
        <v>13171</v>
      </c>
      <c r="H612" t="s">
        <v>4565</v>
      </c>
      <c r="J612" t="s">
        <v>14350</v>
      </c>
      <c r="L612" t="s">
        <v>15514</v>
      </c>
      <c r="M612" t="s">
        <v>15511</v>
      </c>
      <c r="N612" t="s">
        <v>15515</v>
      </c>
      <c r="O612">
        <v>242983462</v>
      </c>
      <c r="P612">
        <v>302</v>
      </c>
      <c r="Q612">
        <v>133</v>
      </c>
      <c r="R612" t="s">
        <v>13157</v>
      </c>
      <c r="S612" t="s">
        <v>13158</v>
      </c>
      <c r="T612" t="s">
        <v>13159</v>
      </c>
      <c r="U612" t="s">
        <v>13203</v>
      </c>
      <c r="V612" t="s">
        <v>15511</v>
      </c>
      <c r="W612" s="3">
        <v>48.596692400000002</v>
      </c>
      <c r="X612" s="4">
        <v>4935452</v>
      </c>
      <c r="Y612" s="4" t="s">
        <v>27</v>
      </c>
      <c r="Z612" s="4" t="s">
        <v>19436</v>
      </c>
      <c r="AA612" s="4">
        <v>1</v>
      </c>
      <c r="AB612" s="4">
        <v>93</v>
      </c>
      <c r="AC612" s="4" t="s">
        <v>19031</v>
      </c>
      <c r="AD612" s="4" t="s">
        <v>19343</v>
      </c>
      <c r="AE612" t="s">
        <v>19343</v>
      </c>
      <c r="AF612" s="8" t="s">
        <v>19372</v>
      </c>
      <c r="AG612" s="8" t="s">
        <v>19344</v>
      </c>
    </row>
    <row r="613" spans="1:33" x14ac:dyDescent="0.25">
      <c r="A613">
        <v>1525</v>
      </c>
      <c r="B613" t="s">
        <v>15516</v>
      </c>
      <c r="D613" s="5" t="s">
        <v>15517</v>
      </c>
      <c r="E613" t="s">
        <v>13392</v>
      </c>
      <c r="F613" t="s">
        <v>369</v>
      </c>
      <c r="G613" t="s">
        <v>13171</v>
      </c>
      <c r="H613" t="s">
        <v>40</v>
      </c>
      <c r="J613" t="s">
        <v>10272</v>
      </c>
      <c r="L613" t="s">
        <v>15518</v>
      </c>
      <c r="M613" t="s">
        <v>15516</v>
      </c>
      <c r="N613" t="s">
        <v>15519</v>
      </c>
      <c r="O613">
        <v>658504882</v>
      </c>
      <c r="P613">
        <v>461</v>
      </c>
      <c r="Q613">
        <v>403</v>
      </c>
      <c r="R613" t="s">
        <v>13157</v>
      </c>
      <c r="S613" t="s">
        <v>13158</v>
      </c>
      <c r="T613" t="s">
        <v>13159</v>
      </c>
      <c r="U613" t="s">
        <v>13166</v>
      </c>
      <c r="V613" t="s">
        <v>15516</v>
      </c>
      <c r="W613" s="3">
        <v>131.7009764</v>
      </c>
      <c r="X613" s="4">
        <v>4935593</v>
      </c>
      <c r="Y613" s="4" t="s">
        <v>27</v>
      </c>
      <c r="Z613" s="4" t="s">
        <v>19430</v>
      </c>
      <c r="AA613" s="4" t="e">
        <v>#N/A</v>
      </c>
      <c r="AB613" s="4">
        <v>41</v>
      </c>
      <c r="AC613" s="4" t="s">
        <v>18930</v>
      </c>
      <c r="AD613" s="4" t="s">
        <v>19343</v>
      </c>
      <c r="AE613" t="s">
        <v>19344</v>
      </c>
      <c r="AF613" s="8" t="s">
        <v>47</v>
      </c>
      <c r="AG613" s="8" t="s">
        <v>19344</v>
      </c>
    </row>
    <row r="614" spans="1:33" x14ac:dyDescent="0.25">
      <c r="A614">
        <v>1129</v>
      </c>
      <c r="B614" t="s">
        <v>15520</v>
      </c>
      <c r="C614" t="s">
        <v>15521</v>
      </c>
      <c r="D614" t="s">
        <v>15513</v>
      </c>
      <c r="E614" t="s">
        <v>14349</v>
      </c>
      <c r="F614" t="s">
        <v>7484</v>
      </c>
      <c r="G614" t="s">
        <v>13171</v>
      </c>
      <c r="H614" t="s">
        <v>13179</v>
      </c>
      <c r="J614" t="s">
        <v>14350</v>
      </c>
      <c r="L614" t="s">
        <v>15522</v>
      </c>
      <c r="M614" t="s">
        <v>15520</v>
      </c>
      <c r="N614" t="s">
        <v>15523</v>
      </c>
      <c r="O614">
        <v>730727958</v>
      </c>
      <c r="P614">
        <v>302</v>
      </c>
      <c r="Q614">
        <v>369</v>
      </c>
      <c r="R614" t="s">
        <v>13157</v>
      </c>
      <c r="S614" t="s">
        <v>13158</v>
      </c>
      <c r="T614" t="s">
        <v>13159</v>
      </c>
      <c r="U614" t="s">
        <v>13203</v>
      </c>
      <c r="V614" t="s">
        <v>15520</v>
      </c>
      <c r="W614" s="3">
        <v>146.14559159999999</v>
      </c>
      <c r="X614" s="4">
        <v>4935692</v>
      </c>
      <c r="Y614" s="4" t="s">
        <v>27</v>
      </c>
      <c r="Z614" s="4" t="s">
        <v>19436</v>
      </c>
      <c r="AA614" s="4">
        <v>1</v>
      </c>
      <c r="AB614" s="4">
        <v>93</v>
      </c>
      <c r="AC614" s="4" t="s">
        <v>19031</v>
      </c>
      <c r="AD614" s="4" t="s">
        <v>19343</v>
      </c>
      <c r="AE614" t="s">
        <v>19343</v>
      </c>
      <c r="AF614" s="8" t="s">
        <v>19372</v>
      </c>
      <c r="AG614" s="8" t="s">
        <v>19344</v>
      </c>
    </row>
    <row r="615" spans="1:33" x14ac:dyDescent="0.25">
      <c r="A615">
        <v>430</v>
      </c>
      <c r="B615" t="s">
        <v>15524</v>
      </c>
      <c r="C615" t="s">
        <v>15525</v>
      </c>
      <c r="L615" t="s">
        <v>15526</v>
      </c>
      <c r="M615" t="s">
        <v>15524</v>
      </c>
      <c r="N615" t="s">
        <v>15527</v>
      </c>
      <c r="O615">
        <v>408431600</v>
      </c>
      <c r="P615">
        <v>200</v>
      </c>
      <c r="Q615">
        <v>268</v>
      </c>
      <c r="R615" t="s">
        <v>13157</v>
      </c>
      <c r="S615" t="s">
        <v>13158</v>
      </c>
      <c r="T615" t="s">
        <v>13159</v>
      </c>
      <c r="U615" t="s">
        <v>13203</v>
      </c>
      <c r="V615" t="s">
        <v>15524</v>
      </c>
      <c r="W615" s="3">
        <v>81.686319999999995</v>
      </c>
      <c r="X615" s="4">
        <v>4935734</v>
      </c>
      <c r="Y615" s="4" t="s">
        <v>27</v>
      </c>
      <c r="Z615" s="4" t="s">
        <v>19435</v>
      </c>
      <c r="AA615" s="4" t="e">
        <v>#N/A</v>
      </c>
      <c r="AB615" s="4">
        <v>269</v>
      </c>
      <c r="AC615" s="4" t="s">
        <v>18971</v>
      </c>
      <c r="AD615" s="4" t="s">
        <v>19343</v>
      </c>
      <c r="AE615" t="s">
        <v>19343</v>
      </c>
      <c r="AF615" s="8" t="s">
        <v>47</v>
      </c>
      <c r="AG615" s="8" t="s">
        <v>19343</v>
      </c>
    </row>
    <row r="616" spans="1:33" x14ac:dyDescent="0.25">
      <c r="A616">
        <v>1438</v>
      </c>
      <c r="B616" t="s">
        <v>15528</v>
      </c>
      <c r="D616">
        <v>2013</v>
      </c>
      <c r="E616" t="s">
        <v>13178</v>
      </c>
      <c r="F616" t="s">
        <v>6322</v>
      </c>
      <c r="G616" t="s">
        <v>13171</v>
      </c>
      <c r="H616" t="s">
        <v>13396</v>
      </c>
      <c r="J616" t="s">
        <v>13261</v>
      </c>
      <c r="L616" t="s">
        <v>15529</v>
      </c>
      <c r="M616" t="s">
        <v>15528</v>
      </c>
      <c r="N616" t="s">
        <v>15530</v>
      </c>
      <c r="O616">
        <v>336940500</v>
      </c>
      <c r="P616">
        <v>250</v>
      </c>
      <c r="Q616">
        <v>197</v>
      </c>
      <c r="R616" t="s">
        <v>13157</v>
      </c>
      <c r="S616" t="s">
        <v>13158</v>
      </c>
      <c r="T616" t="s">
        <v>13159</v>
      </c>
      <c r="U616" t="s">
        <v>13183</v>
      </c>
      <c r="V616" t="s">
        <v>15528</v>
      </c>
      <c r="W616" s="3">
        <v>67.388099999999994</v>
      </c>
      <c r="X616" s="4">
        <v>4935884</v>
      </c>
      <c r="Y616" s="4" t="s">
        <v>27</v>
      </c>
      <c r="Z616" s="4" t="s">
        <v>19436</v>
      </c>
      <c r="AA616" s="4">
        <v>3</v>
      </c>
      <c r="AB616" s="4">
        <v>171</v>
      </c>
      <c r="AC616" s="4" t="s">
        <v>19017</v>
      </c>
      <c r="AD616" s="4" t="s">
        <v>19343</v>
      </c>
      <c r="AE616" t="s">
        <v>19343</v>
      </c>
      <c r="AF616" s="8" t="s">
        <v>19366</v>
      </c>
      <c r="AG616" s="8" t="s">
        <v>19343</v>
      </c>
    </row>
    <row r="617" spans="1:33" x14ac:dyDescent="0.25">
      <c r="A617">
        <v>232</v>
      </c>
      <c r="B617" t="s">
        <v>15531</v>
      </c>
      <c r="D617">
        <v>2016</v>
      </c>
      <c r="E617" t="s">
        <v>15104</v>
      </c>
      <c r="F617" t="s">
        <v>13170</v>
      </c>
      <c r="G617" t="s">
        <v>13171</v>
      </c>
      <c r="L617" t="s">
        <v>15532</v>
      </c>
      <c r="M617" t="s">
        <v>15531</v>
      </c>
      <c r="N617" t="s">
        <v>15533</v>
      </c>
      <c r="O617">
        <v>1281048623</v>
      </c>
      <c r="P617">
        <v>281</v>
      </c>
      <c r="Q617">
        <v>532</v>
      </c>
      <c r="R617" t="s">
        <v>13157</v>
      </c>
      <c r="S617" t="s">
        <v>13158</v>
      </c>
      <c r="T617" t="s">
        <v>13159</v>
      </c>
      <c r="U617" t="s">
        <v>13166</v>
      </c>
      <c r="V617" t="s">
        <v>15531</v>
      </c>
      <c r="W617" s="3">
        <v>256.20972460000002</v>
      </c>
      <c r="X617" s="4">
        <v>4935904</v>
      </c>
      <c r="Y617" s="4" t="s">
        <v>27</v>
      </c>
      <c r="Z617" s="4" t="s">
        <v>19434</v>
      </c>
      <c r="AA617" s="4" t="e">
        <v>#N/A</v>
      </c>
      <c r="AB617" s="4">
        <v>873</v>
      </c>
      <c r="AC617" s="4" t="s">
        <v>19000</v>
      </c>
      <c r="AD617" s="4" t="s">
        <v>19343</v>
      </c>
      <c r="AE617" t="s">
        <v>19343</v>
      </c>
      <c r="AF617" s="8" t="s">
        <v>47</v>
      </c>
      <c r="AG617" s="8" t="s">
        <v>19343</v>
      </c>
    </row>
    <row r="618" spans="1:33" x14ac:dyDescent="0.25">
      <c r="A618">
        <v>1502</v>
      </c>
      <c r="B618" t="s">
        <v>15534</v>
      </c>
      <c r="D618" s="5" t="s">
        <v>15535</v>
      </c>
      <c r="E618" t="s">
        <v>13392</v>
      </c>
      <c r="F618" t="s">
        <v>369</v>
      </c>
      <c r="G618" t="s">
        <v>13171</v>
      </c>
      <c r="H618" t="s">
        <v>40</v>
      </c>
      <c r="J618" t="s">
        <v>10272</v>
      </c>
      <c r="L618" t="s">
        <v>15536</v>
      </c>
      <c r="M618" t="s">
        <v>15534</v>
      </c>
      <c r="N618" t="s">
        <v>15537</v>
      </c>
      <c r="O618">
        <v>430034939</v>
      </c>
      <c r="P618">
        <v>419</v>
      </c>
      <c r="Q618">
        <v>253</v>
      </c>
      <c r="R618" t="s">
        <v>13157</v>
      </c>
      <c r="S618" t="s">
        <v>13158</v>
      </c>
      <c r="T618" t="s">
        <v>13159</v>
      </c>
      <c r="U618" t="s">
        <v>13166</v>
      </c>
      <c r="V618" t="s">
        <v>15534</v>
      </c>
      <c r="W618" s="3">
        <v>86.006987800000005</v>
      </c>
      <c r="X618" s="4">
        <v>4936024</v>
      </c>
      <c r="Y618" s="4" t="s">
        <v>27</v>
      </c>
      <c r="Z618" s="4" t="s">
        <v>19414</v>
      </c>
      <c r="AA618" s="4" t="e">
        <v>#N/A</v>
      </c>
      <c r="AB618" s="4">
        <v>125</v>
      </c>
      <c r="AC618" s="4" t="s">
        <v>18933</v>
      </c>
      <c r="AD618" s="4" t="s">
        <v>19343</v>
      </c>
      <c r="AE618" t="s">
        <v>19344</v>
      </c>
      <c r="AF618" s="8" t="s">
        <v>47</v>
      </c>
      <c r="AG618" s="8" t="s">
        <v>19344</v>
      </c>
    </row>
    <row r="619" spans="1:33" x14ac:dyDescent="0.25">
      <c r="A619">
        <v>1898</v>
      </c>
      <c r="B619" t="s">
        <v>15538</v>
      </c>
      <c r="C619" t="s">
        <v>15539</v>
      </c>
      <c r="D619">
        <v>2016</v>
      </c>
      <c r="E619" t="s">
        <v>13568</v>
      </c>
      <c r="F619" t="s">
        <v>15540</v>
      </c>
      <c r="G619" t="s">
        <v>13171</v>
      </c>
      <c r="H619" t="s">
        <v>8931</v>
      </c>
      <c r="J619" t="s">
        <v>8931</v>
      </c>
      <c r="L619" t="s">
        <v>15541</v>
      </c>
      <c r="M619" t="s">
        <v>15538</v>
      </c>
      <c r="N619" t="s">
        <v>15542</v>
      </c>
      <c r="O619">
        <v>298671410</v>
      </c>
      <c r="P619">
        <v>225</v>
      </c>
      <c r="Q619">
        <v>109</v>
      </c>
      <c r="R619" t="s">
        <v>13157</v>
      </c>
      <c r="S619" t="s">
        <v>13158</v>
      </c>
      <c r="T619" t="s">
        <v>13159</v>
      </c>
      <c r="U619" t="s">
        <v>13160</v>
      </c>
      <c r="V619" t="s">
        <v>15538</v>
      </c>
      <c r="W619" s="3">
        <v>59.734282</v>
      </c>
      <c r="X619" s="4">
        <v>4936118</v>
      </c>
      <c r="Y619" s="4" t="s">
        <v>27</v>
      </c>
      <c r="Z619" s="4" t="s">
        <v>19436</v>
      </c>
      <c r="AA619" s="4">
        <v>1</v>
      </c>
      <c r="AB619" s="4">
        <v>45</v>
      </c>
      <c r="AC619" s="4" t="s">
        <v>18997</v>
      </c>
      <c r="AD619" s="4" t="s">
        <v>19343</v>
      </c>
      <c r="AE619" t="s">
        <v>19343</v>
      </c>
      <c r="AF619" s="8" t="s">
        <v>19369</v>
      </c>
      <c r="AG619" s="8" t="s">
        <v>19344</v>
      </c>
    </row>
    <row r="620" spans="1:33" x14ac:dyDescent="0.25">
      <c r="A620">
        <v>1895</v>
      </c>
      <c r="B620" t="s">
        <v>15543</v>
      </c>
      <c r="C620" t="s">
        <v>15544</v>
      </c>
      <c r="D620">
        <v>2017</v>
      </c>
      <c r="E620" t="s">
        <v>13568</v>
      </c>
      <c r="F620" t="s">
        <v>369</v>
      </c>
      <c r="G620" t="s">
        <v>13171</v>
      </c>
      <c r="H620" t="s">
        <v>8931</v>
      </c>
      <c r="J620" t="s">
        <v>8931</v>
      </c>
      <c r="L620" t="s">
        <v>15545</v>
      </c>
      <c r="M620" t="s">
        <v>15543</v>
      </c>
      <c r="N620" t="s">
        <v>15546</v>
      </c>
      <c r="O620">
        <v>709243310</v>
      </c>
      <c r="P620">
        <v>293</v>
      </c>
      <c r="Q620">
        <v>288</v>
      </c>
      <c r="R620" t="s">
        <v>13157</v>
      </c>
      <c r="S620" t="s">
        <v>13158</v>
      </c>
      <c r="T620" t="s">
        <v>13159</v>
      </c>
      <c r="U620" t="s">
        <v>13160</v>
      </c>
      <c r="V620" t="s">
        <v>15543</v>
      </c>
      <c r="W620" s="3">
        <v>141.84866199999999</v>
      </c>
      <c r="X620" s="4">
        <v>4936264</v>
      </c>
      <c r="Y620" s="4" t="s">
        <v>27</v>
      </c>
      <c r="Z620" s="4" t="s">
        <v>19420</v>
      </c>
      <c r="AA620" s="4" t="e">
        <v>#N/A</v>
      </c>
      <c r="AB620" s="4" t="s">
        <v>47</v>
      </c>
      <c r="AC620" s="4" t="s">
        <v>18964</v>
      </c>
      <c r="AD620" s="4" t="s">
        <v>19344</v>
      </c>
      <c r="AE620" t="s">
        <v>19343</v>
      </c>
      <c r="AF620" s="8" t="s">
        <v>19369</v>
      </c>
      <c r="AG620" s="8" t="s">
        <v>19344</v>
      </c>
    </row>
    <row r="621" spans="1:33" x14ac:dyDescent="0.25">
      <c r="A621">
        <v>1122</v>
      </c>
      <c r="B621" t="s">
        <v>15547</v>
      </c>
      <c r="C621" t="s">
        <v>15548</v>
      </c>
      <c r="D621" t="s">
        <v>15549</v>
      </c>
      <c r="E621" t="s">
        <v>14349</v>
      </c>
      <c r="F621" t="s">
        <v>8303</v>
      </c>
      <c r="G621" t="s">
        <v>13171</v>
      </c>
      <c r="H621" t="s">
        <v>248</v>
      </c>
      <c r="J621" t="s">
        <v>14350</v>
      </c>
      <c r="L621" t="s">
        <v>15550</v>
      </c>
      <c r="M621" t="s">
        <v>15547</v>
      </c>
      <c r="N621" t="s">
        <v>15551</v>
      </c>
      <c r="O621">
        <v>636985044</v>
      </c>
      <c r="P621">
        <v>302</v>
      </c>
      <c r="Q621">
        <v>317</v>
      </c>
      <c r="R621" t="s">
        <v>13157</v>
      </c>
      <c r="S621" t="s">
        <v>13158</v>
      </c>
      <c r="T621" t="s">
        <v>13159</v>
      </c>
      <c r="U621" t="s">
        <v>13203</v>
      </c>
      <c r="V621" t="s">
        <v>15547</v>
      </c>
      <c r="W621" s="3">
        <v>127.39700879999999</v>
      </c>
      <c r="X621" s="4">
        <v>4936642</v>
      </c>
      <c r="Y621" s="4" t="s">
        <v>27</v>
      </c>
      <c r="Z621" s="4" t="s">
        <v>19436</v>
      </c>
      <c r="AA621" s="4">
        <v>1</v>
      </c>
      <c r="AB621" s="4">
        <v>93</v>
      </c>
      <c r="AC621" s="4" t="s">
        <v>19031</v>
      </c>
      <c r="AD621" s="4" t="s">
        <v>19343</v>
      </c>
      <c r="AE621" t="s">
        <v>19343</v>
      </c>
      <c r="AF621" s="8" t="s">
        <v>19372</v>
      </c>
      <c r="AG621" s="8" t="s">
        <v>19344</v>
      </c>
    </row>
    <row r="622" spans="1:33" x14ac:dyDescent="0.25">
      <c r="A622">
        <v>436</v>
      </c>
      <c r="B622" t="s">
        <v>15552</v>
      </c>
      <c r="C622" t="s">
        <v>15553</v>
      </c>
      <c r="L622" t="s">
        <v>15554</v>
      </c>
      <c r="M622" t="s">
        <v>15552</v>
      </c>
      <c r="N622" t="s">
        <v>15555</v>
      </c>
      <c r="O622">
        <v>353978800</v>
      </c>
      <c r="P622">
        <v>200</v>
      </c>
      <c r="Q622">
        <v>231</v>
      </c>
      <c r="R622" t="s">
        <v>13157</v>
      </c>
      <c r="S622" t="s">
        <v>13158</v>
      </c>
      <c r="T622" t="s">
        <v>13159</v>
      </c>
      <c r="U622" t="s">
        <v>13203</v>
      </c>
      <c r="V622" t="s">
        <v>15552</v>
      </c>
      <c r="W622" s="3">
        <v>70.795760000000001</v>
      </c>
      <c r="X622" s="4">
        <v>4936645</v>
      </c>
      <c r="Y622" s="4" t="s">
        <v>27</v>
      </c>
      <c r="Z622" s="4" t="s">
        <v>19436</v>
      </c>
      <c r="AA622" s="4">
        <v>1</v>
      </c>
      <c r="AB622" s="4">
        <v>636</v>
      </c>
      <c r="AC622" s="4" t="s">
        <v>18933</v>
      </c>
      <c r="AD622" s="4" t="s">
        <v>19344</v>
      </c>
      <c r="AE622" t="s">
        <v>19343</v>
      </c>
      <c r="AF622" s="8" t="s">
        <v>47</v>
      </c>
      <c r="AG622" s="8" t="s">
        <v>19344</v>
      </c>
    </row>
    <row r="623" spans="1:33" x14ac:dyDescent="0.25">
      <c r="A623">
        <v>1419</v>
      </c>
      <c r="B623" t="s">
        <v>15556</v>
      </c>
      <c r="D623">
        <v>2012</v>
      </c>
      <c r="E623" t="s">
        <v>13178</v>
      </c>
      <c r="F623" t="s">
        <v>6322</v>
      </c>
      <c r="G623" t="s">
        <v>13171</v>
      </c>
      <c r="H623" t="s">
        <v>13396</v>
      </c>
      <c r="J623" t="s">
        <v>13261</v>
      </c>
      <c r="L623" t="s">
        <v>15557</v>
      </c>
      <c r="M623" t="s">
        <v>15556</v>
      </c>
      <c r="N623" t="s">
        <v>15558</v>
      </c>
      <c r="O623">
        <v>245464500</v>
      </c>
      <c r="P623">
        <v>250</v>
      </c>
      <c r="Q623">
        <v>142</v>
      </c>
      <c r="R623" t="s">
        <v>13157</v>
      </c>
      <c r="S623" t="s">
        <v>13158</v>
      </c>
      <c r="T623" t="s">
        <v>13159</v>
      </c>
      <c r="U623" t="s">
        <v>13183</v>
      </c>
      <c r="V623" t="s">
        <v>15556</v>
      </c>
      <c r="W623" s="3">
        <v>49.0929</v>
      </c>
      <c r="X623" s="4">
        <v>4937047</v>
      </c>
      <c r="Y623" s="4" t="s">
        <v>27</v>
      </c>
      <c r="Z623" s="4" t="s">
        <v>19436</v>
      </c>
      <c r="AA623" s="4">
        <v>2</v>
      </c>
      <c r="AB623" s="4">
        <v>78</v>
      </c>
      <c r="AC623" s="4" t="s">
        <v>18933</v>
      </c>
      <c r="AD623" s="4" t="s">
        <v>19343</v>
      </c>
      <c r="AE623" t="s">
        <v>19343</v>
      </c>
      <c r="AF623" s="8" t="s">
        <v>47</v>
      </c>
      <c r="AG623" s="8" t="s">
        <v>19343</v>
      </c>
    </row>
    <row r="624" spans="1:33" x14ac:dyDescent="0.25">
      <c r="A624">
        <v>1499</v>
      </c>
      <c r="B624" t="s">
        <v>15559</v>
      </c>
      <c r="D624" s="5" t="s">
        <v>15560</v>
      </c>
      <c r="E624" t="s">
        <v>13392</v>
      </c>
      <c r="F624" t="s">
        <v>369</v>
      </c>
      <c r="G624" t="s">
        <v>13171</v>
      </c>
      <c r="H624" t="s">
        <v>40</v>
      </c>
      <c r="J624" t="s">
        <v>10272</v>
      </c>
      <c r="L624" t="s">
        <v>15561</v>
      </c>
      <c r="M624" t="s">
        <v>15559</v>
      </c>
      <c r="N624" t="s">
        <v>15562</v>
      </c>
      <c r="O624">
        <v>565903087</v>
      </c>
      <c r="P624">
        <v>468</v>
      </c>
      <c r="Q624">
        <v>341</v>
      </c>
      <c r="R624" t="s">
        <v>13157</v>
      </c>
      <c r="S624" t="s">
        <v>13158</v>
      </c>
      <c r="T624" t="s">
        <v>13159</v>
      </c>
      <c r="U624" t="s">
        <v>13166</v>
      </c>
      <c r="V624" t="s">
        <v>15559</v>
      </c>
      <c r="W624" s="3">
        <v>113.1806174</v>
      </c>
      <c r="X624" s="4">
        <v>4937137</v>
      </c>
      <c r="Y624" s="4" t="s">
        <v>27</v>
      </c>
      <c r="Z624" s="4" t="s">
        <v>19436</v>
      </c>
      <c r="AA624" s="4">
        <v>1</v>
      </c>
      <c r="AB624" s="4">
        <v>116</v>
      </c>
      <c r="AC624" s="4" t="s">
        <v>18933</v>
      </c>
      <c r="AD624" s="4" t="s">
        <v>19343</v>
      </c>
      <c r="AE624" t="s">
        <v>19343</v>
      </c>
      <c r="AF624" s="8" t="s">
        <v>47</v>
      </c>
      <c r="AG624" s="8" t="s">
        <v>19344</v>
      </c>
    </row>
    <row r="625" spans="1:33" x14ac:dyDescent="0.25">
      <c r="A625">
        <v>1086</v>
      </c>
      <c r="B625" t="s">
        <v>15563</v>
      </c>
      <c r="C625" t="s">
        <v>15564</v>
      </c>
      <c r="D625" t="s">
        <v>15565</v>
      </c>
      <c r="E625" t="s">
        <v>14349</v>
      </c>
      <c r="F625" t="s">
        <v>6322</v>
      </c>
      <c r="G625" t="s">
        <v>13171</v>
      </c>
      <c r="H625" t="s">
        <v>248</v>
      </c>
      <c r="J625" t="s">
        <v>14350</v>
      </c>
      <c r="L625" t="s">
        <v>15566</v>
      </c>
      <c r="M625" t="s">
        <v>15563</v>
      </c>
      <c r="N625" t="s">
        <v>15567</v>
      </c>
      <c r="O625">
        <v>336967976</v>
      </c>
      <c r="P625">
        <v>302</v>
      </c>
      <c r="Q625">
        <v>172</v>
      </c>
      <c r="R625" t="s">
        <v>13157</v>
      </c>
      <c r="S625" t="s">
        <v>13158</v>
      </c>
      <c r="T625" t="s">
        <v>13159</v>
      </c>
      <c r="U625" t="s">
        <v>13203</v>
      </c>
      <c r="V625" t="s">
        <v>15563</v>
      </c>
      <c r="W625" s="3">
        <v>67.393595199999993</v>
      </c>
      <c r="X625" s="4">
        <v>4937149</v>
      </c>
      <c r="Y625" s="4" t="s">
        <v>27</v>
      </c>
      <c r="Z625" s="4" t="s">
        <v>19436</v>
      </c>
      <c r="AA625" s="4">
        <v>1</v>
      </c>
      <c r="AB625" s="4">
        <v>93</v>
      </c>
      <c r="AC625" s="4" t="s">
        <v>19031</v>
      </c>
      <c r="AD625" s="4" t="s">
        <v>19343</v>
      </c>
      <c r="AE625" t="s">
        <v>19343</v>
      </c>
      <c r="AF625" s="8" t="s">
        <v>19372</v>
      </c>
      <c r="AG625" s="8" t="s">
        <v>19344</v>
      </c>
    </row>
    <row r="626" spans="1:33" x14ac:dyDescent="0.25">
      <c r="A626">
        <v>437</v>
      </c>
      <c r="B626" t="s">
        <v>15568</v>
      </c>
      <c r="C626" t="s">
        <v>15569</v>
      </c>
      <c r="L626" t="s">
        <v>15570</v>
      </c>
      <c r="M626" t="s">
        <v>15568</v>
      </c>
      <c r="N626" t="s">
        <v>15571</v>
      </c>
      <c r="O626">
        <v>370424200</v>
      </c>
      <c r="P626">
        <v>200</v>
      </c>
      <c r="Q626">
        <v>242</v>
      </c>
      <c r="R626" t="s">
        <v>13157</v>
      </c>
      <c r="S626" t="s">
        <v>13158</v>
      </c>
      <c r="T626" t="s">
        <v>13159</v>
      </c>
      <c r="U626" t="s">
        <v>13203</v>
      </c>
      <c r="V626" t="s">
        <v>15568</v>
      </c>
      <c r="W626" s="3">
        <v>74.08484</v>
      </c>
      <c r="X626" s="4">
        <v>4937671</v>
      </c>
      <c r="Y626" s="4" t="s">
        <v>27</v>
      </c>
      <c r="Z626" s="4" t="s">
        <v>19436</v>
      </c>
      <c r="AA626" s="4">
        <v>1</v>
      </c>
      <c r="AB626" s="4">
        <v>636</v>
      </c>
      <c r="AC626" s="4" t="s">
        <v>18933</v>
      </c>
      <c r="AD626" s="4" t="s">
        <v>19344</v>
      </c>
      <c r="AE626" t="s">
        <v>19343</v>
      </c>
      <c r="AF626" s="8" t="s">
        <v>47</v>
      </c>
      <c r="AG626" s="8" t="s">
        <v>19344</v>
      </c>
    </row>
    <row r="627" spans="1:33" x14ac:dyDescent="0.25">
      <c r="A627">
        <v>911</v>
      </c>
      <c r="B627" t="s">
        <v>15572</v>
      </c>
      <c r="D627" s="5" t="s">
        <v>15573</v>
      </c>
      <c r="E627" t="s">
        <v>14981</v>
      </c>
      <c r="F627" t="s">
        <v>322</v>
      </c>
      <c r="G627" t="s">
        <v>13171</v>
      </c>
      <c r="H627" t="s">
        <v>14982</v>
      </c>
      <c r="J627" t="s">
        <v>14983</v>
      </c>
      <c r="L627" t="s">
        <v>15574</v>
      </c>
      <c r="M627" t="s">
        <v>15572</v>
      </c>
      <c r="N627" t="s">
        <v>15575</v>
      </c>
      <c r="O627">
        <v>759389200</v>
      </c>
      <c r="P627">
        <v>200</v>
      </c>
      <c r="Q627">
        <v>419</v>
      </c>
      <c r="R627" t="s">
        <v>13157</v>
      </c>
      <c r="S627" t="s">
        <v>13158</v>
      </c>
      <c r="T627" t="s">
        <v>13159</v>
      </c>
      <c r="U627" t="s">
        <v>13203</v>
      </c>
      <c r="V627" t="s">
        <v>15572</v>
      </c>
      <c r="W627" s="3">
        <v>151.87783999999999</v>
      </c>
      <c r="X627" s="4">
        <v>4937943</v>
      </c>
      <c r="Y627" s="4" t="s">
        <v>27</v>
      </c>
      <c r="Z627" s="4" t="s">
        <v>19436</v>
      </c>
      <c r="AA627" s="4">
        <v>2</v>
      </c>
      <c r="AB627" s="4">
        <v>78</v>
      </c>
      <c r="AC627" s="4" t="s">
        <v>18936</v>
      </c>
      <c r="AD627" s="4" t="s">
        <v>19343</v>
      </c>
      <c r="AE627" t="s">
        <v>19343</v>
      </c>
      <c r="AF627" s="8" t="s">
        <v>47</v>
      </c>
      <c r="AG627" s="8" t="s">
        <v>19343</v>
      </c>
    </row>
    <row r="628" spans="1:33" x14ac:dyDescent="0.25">
      <c r="A628">
        <v>1249</v>
      </c>
      <c r="B628" t="s">
        <v>15576</v>
      </c>
      <c r="D628" s="5" t="s">
        <v>15577</v>
      </c>
      <c r="E628" t="s">
        <v>13392</v>
      </c>
      <c r="F628" t="s">
        <v>369</v>
      </c>
      <c r="G628" t="s">
        <v>13171</v>
      </c>
      <c r="H628" t="s">
        <v>40</v>
      </c>
      <c r="J628" t="s">
        <v>10272</v>
      </c>
      <c r="L628" t="s">
        <v>15578</v>
      </c>
      <c r="M628" t="s">
        <v>15576</v>
      </c>
      <c r="N628" t="s">
        <v>15579</v>
      </c>
      <c r="O628">
        <v>554458442</v>
      </c>
      <c r="P628">
        <v>470</v>
      </c>
      <c r="Q628">
        <v>307</v>
      </c>
      <c r="R628" t="s">
        <v>13157</v>
      </c>
      <c r="S628" t="s">
        <v>13158</v>
      </c>
      <c r="T628" t="s">
        <v>13159</v>
      </c>
      <c r="U628" t="s">
        <v>13166</v>
      </c>
      <c r="V628" t="s">
        <v>15576</v>
      </c>
      <c r="W628" s="3">
        <v>110.89168840000001</v>
      </c>
      <c r="X628" s="4">
        <v>4938117</v>
      </c>
      <c r="Y628" s="4" t="s">
        <v>27</v>
      </c>
      <c r="Z628" s="4" t="s">
        <v>19436</v>
      </c>
      <c r="AA628" s="4">
        <v>3</v>
      </c>
      <c r="AB628" s="4">
        <v>171</v>
      </c>
      <c r="AC628" s="4" t="s">
        <v>18964</v>
      </c>
      <c r="AD628" s="4" t="s">
        <v>19344</v>
      </c>
      <c r="AE628" t="s">
        <v>19343</v>
      </c>
      <c r="AF628" s="8" t="s">
        <v>19367</v>
      </c>
      <c r="AG628" s="8" t="s">
        <v>19343</v>
      </c>
    </row>
    <row r="629" spans="1:33" x14ac:dyDescent="0.25">
      <c r="A629">
        <v>1103</v>
      </c>
      <c r="B629" t="s">
        <v>15580</v>
      </c>
      <c r="C629" t="s">
        <v>15581</v>
      </c>
      <c r="D629" t="s">
        <v>15582</v>
      </c>
      <c r="E629" t="s">
        <v>14349</v>
      </c>
      <c r="F629" t="s">
        <v>7484</v>
      </c>
      <c r="G629" t="s">
        <v>13171</v>
      </c>
      <c r="H629" t="s">
        <v>13179</v>
      </c>
      <c r="J629" t="s">
        <v>14350</v>
      </c>
      <c r="L629" t="s">
        <v>15583</v>
      </c>
      <c r="M629" t="s">
        <v>15580</v>
      </c>
      <c r="N629" t="s">
        <v>15584</v>
      </c>
      <c r="O629">
        <v>442426678</v>
      </c>
      <c r="P629">
        <v>302</v>
      </c>
      <c r="Q629">
        <v>222</v>
      </c>
      <c r="R629" t="s">
        <v>13157</v>
      </c>
      <c r="S629" t="s">
        <v>13158</v>
      </c>
      <c r="T629" t="s">
        <v>13159</v>
      </c>
      <c r="U629" t="s">
        <v>13203</v>
      </c>
      <c r="V629" t="s">
        <v>15580</v>
      </c>
      <c r="W629" s="3">
        <v>88.485335599999999</v>
      </c>
      <c r="X629" s="4">
        <v>4938169</v>
      </c>
      <c r="Y629" s="4" t="s">
        <v>27</v>
      </c>
      <c r="Z629" s="4" t="s">
        <v>19436</v>
      </c>
      <c r="AA629" s="4">
        <v>1</v>
      </c>
      <c r="AB629" s="4">
        <v>93</v>
      </c>
      <c r="AC629" s="4" t="s">
        <v>19031</v>
      </c>
      <c r="AD629" s="4" t="s">
        <v>19343</v>
      </c>
      <c r="AE629" t="s">
        <v>19343</v>
      </c>
      <c r="AF629" s="8" t="s">
        <v>19372</v>
      </c>
      <c r="AG629" s="8" t="s">
        <v>19344</v>
      </c>
    </row>
    <row r="630" spans="1:33" x14ac:dyDescent="0.25">
      <c r="A630">
        <v>293</v>
      </c>
      <c r="B630" t="s">
        <v>15585</v>
      </c>
      <c r="C630" t="s">
        <v>15586</v>
      </c>
      <c r="D630" t="s">
        <v>13214</v>
      </c>
      <c r="E630" t="s">
        <v>13215</v>
      </c>
      <c r="F630" t="s">
        <v>13216</v>
      </c>
      <c r="G630" t="s">
        <v>13171</v>
      </c>
      <c r="K630" t="s">
        <v>13216</v>
      </c>
      <c r="L630" t="s">
        <v>15587</v>
      </c>
      <c r="M630" t="s">
        <v>15585</v>
      </c>
      <c r="N630" t="s">
        <v>15588</v>
      </c>
      <c r="O630">
        <v>586404400</v>
      </c>
      <c r="P630">
        <v>200</v>
      </c>
      <c r="Q630">
        <v>405</v>
      </c>
      <c r="R630" t="s">
        <v>13157</v>
      </c>
      <c r="S630" t="s">
        <v>13158</v>
      </c>
      <c r="T630" t="s">
        <v>13159</v>
      </c>
      <c r="U630" t="s">
        <v>13203</v>
      </c>
      <c r="V630" t="s">
        <v>15585</v>
      </c>
      <c r="W630" s="3">
        <v>117.28088</v>
      </c>
      <c r="X630" s="4">
        <v>4938351</v>
      </c>
      <c r="Y630" s="4" t="s">
        <v>27</v>
      </c>
      <c r="Z630" s="4" t="s">
        <v>19436</v>
      </c>
      <c r="AA630" s="4">
        <v>2</v>
      </c>
      <c r="AB630" s="4">
        <v>135</v>
      </c>
      <c r="AC630" s="4" t="s">
        <v>40</v>
      </c>
      <c r="AD630" s="4" t="s">
        <v>19344</v>
      </c>
      <c r="AE630" t="s">
        <v>19343</v>
      </c>
      <c r="AF630" s="8" t="s">
        <v>47</v>
      </c>
      <c r="AG630" s="8" t="s">
        <v>19343</v>
      </c>
    </row>
    <row r="631" spans="1:33" x14ac:dyDescent="0.25">
      <c r="A631">
        <v>1278</v>
      </c>
      <c r="B631" t="s">
        <v>15589</v>
      </c>
      <c r="D631" s="5" t="s">
        <v>15590</v>
      </c>
      <c r="E631" t="s">
        <v>13392</v>
      </c>
      <c r="F631" t="s">
        <v>369</v>
      </c>
      <c r="G631" t="s">
        <v>13171</v>
      </c>
      <c r="H631" t="s">
        <v>40</v>
      </c>
      <c r="J631" t="s">
        <v>10272</v>
      </c>
      <c r="L631" t="s">
        <v>15591</v>
      </c>
      <c r="M631" t="s">
        <v>15589</v>
      </c>
      <c r="N631" t="s">
        <v>15592</v>
      </c>
      <c r="O631">
        <v>592456826</v>
      </c>
      <c r="P631">
        <v>472</v>
      </c>
      <c r="Q631">
        <v>385</v>
      </c>
      <c r="R631" t="s">
        <v>13157</v>
      </c>
      <c r="S631" t="s">
        <v>13158</v>
      </c>
      <c r="T631" t="s">
        <v>13159</v>
      </c>
      <c r="U631" t="s">
        <v>13166</v>
      </c>
      <c r="V631" t="s">
        <v>15589</v>
      </c>
      <c r="W631" s="3">
        <v>118.4913652</v>
      </c>
      <c r="X631" s="4">
        <v>4938351</v>
      </c>
      <c r="Y631" s="4" t="s">
        <v>27</v>
      </c>
      <c r="Z631" s="4" t="s">
        <v>19436</v>
      </c>
      <c r="AA631" s="4">
        <v>3</v>
      </c>
      <c r="AB631" s="4">
        <v>977</v>
      </c>
      <c r="AC631" s="4" t="s">
        <v>19083</v>
      </c>
      <c r="AD631" s="4" t="s">
        <v>19343</v>
      </c>
      <c r="AE631" t="s">
        <v>19343</v>
      </c>
      <c r="AF631" s="8" t="s">
        <v>19372</v>
      </c>
      <c r="AG631" s="8" t="s">
        <v>19343</v>
      </c>
    </row>
    <row r="632" spans="1:33" x14ac:dyDescent="0.25">
      <c r="A632">
        <v>267</v>
      </c>
      <c r="B632" t="s">
        <v>15593</v>
      </c>
      <c r="C632" t="s">
        <v>15594</v>
      </c>
      <c r="D632" t="s">
        <v>13214</v>
      </c>
      <c r="E632" t="s">
        <v>13215</v>
      </c>
      <c r="F632" t="s">
        <v>13216</v>
      </c>
      <c r="G632" t="s">
        <v>13171</v>
      </c>
      <c r="K632" t="s">
        <v>13216</v>
      </c>
      <c r="L632" t="s">
        <v>15595</v>
      </c>
      <c r="M632" t="s">
        <v>15593</v>
      </c>
      <c r="N632" t="s">
        <v>15596</v>
      </c>
      <c r="O632">
        <v>439633400</v>
      </c>
      <c r="P632">
        <v>200</v>
      </c>
      <c r="Q632">
        <v>300</v>
      </c>
      <c r="R632" t="s">
        <v>13157</v>
      </c>
      <c r="S632" t="s">
        <v>13158</v>
      </c>
      <c r="T632" t="s">
        <v>13159</v>
      </c>
      <c r="U632" t="s">
        <v>13203</v>
      </c>
      <c r="V632" t="s">
        <v>15593</v>
      </c>
      <c r="W632" s="3">
        <v>87.926680000000005</v>
      </c>
      <c r="X632" s="4">
        <v>4938366</v>
      </c>
      <c r="Y632" s="4" t="s">
        <v>27</v>
      </c>
      <c r="Z632" s="4" t="s">
        <v>19436</v>
      </c>
      <c r="AA632" s="4">
        <v>4</v>
      </c>
      <c r="AB632" s="4">
        <v>94</v>
      </c>
      <c r="AC632" s="4" t="s">
        <v>19027</v>
      </c>
      <c r="AD632" s="4" t="s">
        <v>19343</v>
      </c>
      <c r="AE632" t="s">
        <v>19343</v>
      </c>
      <c r="AF632" s="8" t="s">
        <v>19370</v>
      </c>
      <c r="AG632" s="8" t="s">
        <v>19344</v>
      </c>
    </row>
    <row r="633" spans="1:33" x14ac:dyDescent="0.25">
      <c r="A633">
        <v>1100</v>
      </c>
      <c r="B633" t="s">
        <v>15598</v>
      </c>
      <c r="C633" t="s">
        <v>15599</v>
      </c>
      <c r="D633" t="s">
        <v>14425</v>
      </c>
      <c r="E633" t="s">
        <v>14349</v>
      </c>
      <c r="F633" t="s">
        <v>7484</v>
      </c>
      <c r="G633" t="s">
        <v>13171</v>
      </c>
      <c r="H633" t="s">
        <v>13179</v>
      </c>
      <c r="J633" t="s">
        <v>14350</v>
      </c>
      <c r="L633" t="s">
        <v>15600</v>
      </c>
      <c r="M633" t="s">
        <v>15598</v>
      </c>
      <c r="N633" t="s">
        <v>15601</v>
      </c>
      <c r="O633">
        <v>386518022</v>
      </c>
      <c r="P633">
        <v>302</v>
      </c>
      <c r="Q633">
        <v>194</v>
      </c>
      <c r="R633" t="s">
        <v>13157</v>
      </c>
      <c r="S633" t="s">
        <v>13158</v>
      </c>
      <c r="T633" t="s">
        <v>13159</v>
      </c>
      <c r="U633" t="s">
        <v>13203</v>
      </c>
      <c r="V633" t="s">
        <v>15598</v>
      </c>
      <c r="W633" s="3">
        <v>77.303604399999998</v>
      </c>
      <c r="X633" s="4">
        <v>4938658</v>
      </c>
      <c r="Y633" s="4" t="s">
        <v>27</v>
      </c>
      <c r="Z633" s="4" t="s">
        <v>19436</v>
      </c>
      <c r="AA633" s="4">
        <v>1</v>
      </c>
      <c r="AB633" s="4">
        <v>93</v>
      </c>
      <c r="AC633" s="4" t="s">
        <v>19031</v>
      </c>
      <c r="AD633" s="4" t="s">
        <v>19343</v>
      </c>
      <c r="AE633" t="s">
        <v>19343</v>
      </c>
      <c r="AF633" s="8" t="s">
        <v>19372</v>
      </c>
      <c r="AG633" s="8" t="s">
        <v>19344</v>
      </c>
    </row>
    <row r="634" spans="1:33" x14ac:dyDescent="0.25">
      <c r="A634">
        <v>774</v>
      </c>
      <c r="B634" t="s">
        <v>15602</v>
      </c>
      <c r="D634">
        <v>2017</v>
      </c>
      <c r="E634" t="s">
        <v>13215</v>
      </c>
      <c r="F634" t="s">
        <v>15603</v>
      </c>
      <c r="G634" t="s">
        <v>13293</v>
      </c>
      <c r="L634" t="s">
        <v>15604</v>
      </c>
      <c r="M634" t="s">
        <v>15602</v>
      </c>
      <c r="N634" t="s">
        <v>15605</v>
      </c>
      <c r="O634">
        <v>261020384</v>
      </c>
      <c r="P634">
        <v>194</v>
      </c>
      <c r="Q634">
        <v>116</v>
      </c>
      <c r="R634" t="s">
        <v>13157</v>
      </c>
      <c r="S634" t="s">
        <v>13158</v>
      </c>
      <c r="T634" t="s">
        <v>13159</v>
      </c>
      <c r="U634" t="s">
        <v>13183</v>
      </c>
      <c r="V634" t="s">
        <v>15602</v>
      </c>
      <c r="W634" s="3">
        <v>52.204076800000003</v>
      </c>
      <c r="X634" s="4">
        <v>4938667</v>
      </c>
      <c r="Y634" s="4" t="s">
        <v>27</v>
      </c>
      <c r="Z634" s="4" t="s">
        <v>19436</v>
      </c>
      <c r="AA634" s="4">
        <v>1</v>
      </c>
      <c r="AB634" s="4">
        <v>190</v>
      </c>
      <c r="AC634" s="4" t="s">
        <v>18933</v>
      </c>
      <c r="AD634" s="4" t="s">
        <v>19343</v>
      </c>
      <c r="AE634" t="s">
        <v>19343</v>
      </c>
      <c r="AF634" s="8" t="s">
        <v>47</v>
      </c>
      <c r="AG634" s="8" t="s">
        <v>19344</v>
      </c>
    </row>
    <row r="635" spans="1:33" x14ac:dyDescent="0.25">
      <c r="A635">
        <v>1082</v>
      </c>
      <c r="B635" t="s">
        <v>15606</v>
      </c>
      <c r="C635" t="s">
        <v>15607</v>
      </c>
      <c r="D635" t="s">
        <v>15608</v>
      </c>
      <c r="E635" t="s">
        <v>14349</v>
      </c>
      <c r="F635" t="s">
        <v>8303</v>
      </c>
      <c r="G635" t="s">
        <v>13171</v>
      </c>
      <c r="H635" t="s">
        <v>248</v>
      </c>
      <c r="J635" t="s">
        <v>14350</v>
      </c>
      <c r="L635" t="s">
        <v>15609</v>
      </c>
      <c r="M635" t="s">
        <v>15606</v>
      </c>
      <c r="N635" t="s">
        <v>15610</v>
      </c>
      <c r="O635">
        <v>634289392</v>
      </c>
      <c r="P635">
        <v>302</v>
      </c>
      <c r="Q635">
        <v>311</v>
      </c>
      <c r="R635" t="s">
        <v>13157</v>
      </c>
      <c r="S635" t="s">
        <v>13158</v>
      </c>
      <c r="T635" t="s">
        <v>13159</v>
      </c>
      <c r="U635" t="s">
        <v>13203</v>
      </c>
      <c r="V635" t="s">
        <v>15606</v>
      </c>
      <c r="W635" s="3">
        <v>126.8578784</v>
      </c>
      <c r="X635" s="4">
        <v>4939113</v>
      </c>
      <c r="Y635" s="4" t="s">
        <v>27</v>
      </c>
      <c r="Z635" s="4" t="s">
        <v>19436</v>
      </c>
      <c r="AA635" s="4">
        <v>1</v>
      </c>
      <c r="AB635" s="4">
        <v>93</v>
      </c>
      <c r="AC635" s="4" t="s">
        <v>19031</v>
      </c>
      <c r="AD635" s="4" t="s">
        <v>19343</v>
      </c>
      <c r="AE635" t="s">
        <v>19343</v>
      </c>
      <c r="AF635" s="8" t="s">
        <v>19372</v>
      </c>
      <c r="AG635" s="8" t="s">
        <v>19344</v>
      </c>
    </row>
    <row r="636" spans="1:33" x14ac:dyDescent="0.25">
      <c r="A636">
        <v>771</v>
      </c>
      <c r="B636" t="s">
        <v>15611</v>
      </c>
      <c r="D636">
        <v>2017</v>
      </c>
      <c r="E636" t="s">
        <v>13215</v>
      </c>
      <c r="F636" t="s">
        <v>15603</v>
      </c>
      <c r="G636" t="s">
        <v>13293</v>
      </c>
      <c r="L636" t="s">
        <v>15612</v>
      </c>
      <c r="M636" t="s">
        <v>15611</v>
      </c>
      <c r="N636" t="s">
        <v>15613</v>
      </c>
      <c r="O636">
        <v>217623802</v>
      </c>
      <c r="P636">
        <v>191</v>
      </c>
      <c r="Q636">
        <v>99</v>
      </c>
      <c r="R636" t="s">
        <v>13157</v>
      </c>
      <c r="S636" t="s">
        <v>13158</v>
      </c>
      <c r="T636" t="s">
        <v>13159</v>
      </c>
      <c r="U636" t="s">
        <v>13183</v>
      </c>
      <c r="V636" t="s">
        <v>15611</v>
      </c>
      <c r="W636" s="3">
        <v>43.524760399999998</v>
      </c>
      <c r="X636" s="4">
        <v>4939466</v>
      </c>
      <c r="Y636" s="4" t="s">
        <v>27</v>
      </c>
      <c r="Z636" s="4" t="s">
        <v>19436</v>
      </c>
      <c r="AA636" s="4">
        <v>1</v>
      </c>
      <c r="AB636" s="4">
        <v>190</v>
      </c>
      <c r="AC636" s="4" t="s">
        <v>18933</v>
      </c>
      <c r="AD636" s="4" t="s">
        <v>19343</v>
      </c>
      <c r="AE636" t="s">
        <v>19343</v>
      </c>
      <c r="AF636" s="8" t="s">
        <v>47</v>
      </c>
      <c r="AG636" s="8" t="s">
        <v>19344</v>
      </c>
    </row>
    <row r="637" spans="1:33" x14ac:dyDescent="0.25">
      <c r="A637">
        <v>1584</v>
      </c>
      <c r="B637" t="s">
        <v>15614</v>
      </c>
      <c r="C637" t="s">
        <v>15615</v>
      </c>
      <c r="D637">
        <v>2014</v>
      </c>
      <c r="E637" t="s">
        <v>15616</v>
      </c>
      <c r="F637" t="s">
        <v>15617</v>
      </c>
      <c r="G637" t="s">
        <v>13171</v>
      </c>
      <c r="H637" t="s">
        <v>13179</v>
      </c>
      <c r="J637" t="s">
        <v>13633</v>
      </c>
      <c r="L637" t="s">
        <v>15618</v>
      </c>
      <c r="M637" t="s">
        <v>15614</v>
      </c>
      <c r="N637" t="s">
        <v>15619</v>
      </c>
      <c r="O637">
        <v>799487620</v>
      </c>
      <c r="P637">
        <v>302</v>
      </c>
      <c r="Q637">
        <v>319</v>
      </c>
      <c r="R637" t="s">
        <v>13157</v>
      </c>
      <c r="S637" t="s">
        <v>13158</v>
      </c>
      <c r="T637" t="s">
        <v>13159</v>
      </c>
      <c r="U637" t="s">
        <v>13160</v>
      </c>
      <c r="V637" t="s">
        <v>15614</v>
      </c>
      <c r="W637" s="3">
        <v>159.897524</v>
      </c>
      <c r="X637" s="4">
        <v>4939636</v>
      </c>
      <c r="Y637" s="4" t="s">
        <v>27</v>
      </c>
      <c r="Z637" s="4" t="s">
        <v>19436</v>
      </c>
      <c r="AA637" s="4">
        <v>2</v>
      </c>
      <c r="AB637" s="4">
        <v>796</v>
      </c>
      <c r="AC637" s="4" t="s">
        <v>18990</v>
      </c>
      <c r="AD637" s="4" t="s">
        <v>19343</v>
      </c>
      <c r="AE637" t="s">
        <v>19343</v>
      </c>
      <c r="AF637" s="8" t="s">
        <v>19398</v>
      </c>
      <c r="AG637" s="8" t="s">
        <v>19343</v>
      </c>
    </row>
    <row r="638" spans="1:33" x14ac:dyDescent="0.25">
      <c r="A638">
        <v>687</v>
      </c>
      <c r="B638" t="s">
        <v>15620</v>
      </c>
      <c r="D638" t="s">
        <v>13216</v>
      </c>
      <c r="E638" t="s">
        <v>13445</v>
      </c>
      <c r="G638" t="s">
        <v>13171</v>
      </c>
      <c r="L638" t="s">
        <v>15621</v>
      </c>
      <c r="M638" t="s">
        <v>15620</v>
      </c>
      <c r="N638" t="s">
        <v>15622</v>
      </c>
      <c r="O638">
        <v>557739180</v>
      </c>
      <c r="P638">
        <v>378</v>
      </c>
      <c r="Q638">
        <v>317</v>
      </c>
      <c r="R638" t="s">
        <v>13157</v>
      </c>
      <c r="S638" t="s">
        <v>13158</v>
      </c>
      <c r="T638" t="s">
        <v>13159</v>
      </c>
      <c r="U638" t="s">
        <v>13166</v>
      </c>
      <c r="V638" t="s">
        <v>15620</v>
      </c>
      <c r="W638" s="3">
        <v>111.547836</v>
      </c>
      <c r="X638" s="4">
        <v>4939689</v>
      </c>
      <c r="Y638" s="4" t="s">
        <v>27</v>
      </c>
      <c r="Z638" s="4" t="s">
        <v>19436</v>
      </c>
      <c r="AA638" s="4">
        <v>4</v>
      </c>
      <c r="AB638" s="4">
        <v>108</v>
      </c>
      <c r="AC638" s="4" t="s">
        <v>18964</v>
      </c>
      <c r="AD638" s="4" t="s">
        <v>19344</v>
      </c>
      <c r="AE638" t="s">
        <v>19343</v>
      </c>
      <c r="AF638" s="8" t="s">
        <v>47</v>
      </c>
      <c r="AG638" s="8" t="s">
        <v>19343</v>
      </c>
    </row>
    <row r="639" spans="1:33" x14ac:dyDescent="0.25">
      <c r="A639">
        <v>1692</v>
      </c>
      <c r="B639" t="s">
        <v>15623</v>
      </c>
      <c r="C639" t="s">
        <v>15624</v>
      </c>
      <c r="D639" s="5" t="s">
        <v>15625</v>
      </c>
      <c r="E639" t="s">
        <v>14349</v>
      </c>
      <c r="F639" t="s">
        <v>15133</v>
      </c>
      <c r="G639" t="s">
        <v>13171</v>
      </c>
      <c r="H639" t="s">
        <v>15134</v>
      </c>
      <c r="J639" t="s">
        <v>14350</v>
      </c>
      <c r="L639" t="s">
        <v>15626</v>
      </c>
      <c r="M639" t="s">
        <v>15623</v>
      </c>
      <c r="N639" t="s">
        <v>15627</v>
      </c>
      <c r="O639">
        <v>583793768</v>
      </c>
      <c r="P639">
        <v>301</v>
      </c>
      <c r="Q639">
        <v>291</v>
      </c>
      <c r="R639" t="s">
        <v>13157</v>
      </c>
      <c r="S639" t="s">
        <v>13158</v>
      </c>
      <c r="T639" t="s">
        <v>13159</v>
      </c>
      <c r="U639" t="s">
        <v>13183</v>
      </c>
      <c r="V639" t="s">
        <v>15623</v>
      </c>
      <c r="W639" s="3">
        <v>116.75875360000001</v>
      </c>
      <c r="X639" s="4">
        <v>4939711</v>
      </c>
      <c r="Y639" s="4" t="s">
        <v>27</v>
      </c>
      <c r="Z639" s="4" t="s">
        <v>19436</v>
      </c>
      <c r="AA639" s="4">
        <v>2</v>
      </c>
      <c r="AB639" s="4">
        <v>145</v>
      </c>
      <c r="AC639" s="4" t="s">
        <v>18933</v>
      </c>
      <c r="AD639" s="4" t="s">
        <v>19343</v>
      </c>
      <c r="AE639" t="s">
        <v>19343</v>
      </c>
      <c r="AF639" s="8" t="s">
        <v>19366</v>
      </c>
      <c r="AG639" s="8" t="s">
        <v>19343</v>
      </c>
    </row>
    <row r="640" spans="1:33" x14ac:dyDescent="0.25">
      <c r="A640">
        <v>1127</v>
      </c>
      <c r="B640" t="s">
        <v>15628</v>
      </c>
      <c r="C640" t="s">
        <v>15629</v>
      </c>
      <c r="D640" t="s">
        <v>15630</v>
      </c>
      <c r="E640" t="s">
        <v>14349</v>
      </c>
      <c r="F640" t="s">
        <v>322</v>
      </c>
      <c r="G640" t="s">
        <v>13171</v>
      </c>
      <c r="H640" t="s">
        <v>4565</v>
      </c>
      <c r="J640" t="s">
        <v>14350</v>
      </c>
      <c r="L640" t="s">
        <v>15631</v>
      </c>
      <c r="M640" t="s">
        <v>15628</v>
      </c>
      <c r="N640" t="s">
        <v>15632</v>
      </c>
      <c r="O640">
        <v>323505420</v>
      </c>
      <c r="P640">
        <v>302</v>
      </c>
      <c r="Q640">
        <v>177</v>
      </c>
      <c r="R640" t="s">
        <v>13157</v>
      </c>
      <c r="S640" t="s">
        <v>13158</v>
      </c>
      <c r="T640" t="s">
        <v>13159</v>
      </c>
      <c r="U640" t="s">
        <v>13203</v>
      </c>
      <c r="V640" t="s">
        <v>15628</v>
      </c>
      <c r="W640" s="3">
        <v>64.701083999999994</v>
      </c>
      <c r="X640" s="4">
        <v>4939830</v>
      </c>
      <c r="Y640" s="4" t="s">
        <v>27</v>
      </c>
      <c r="Z640" s="4" t="s">
        <v>19436</v>
      </c>
      <c r="AA640" s="4">
        <v>1</v>
      </c>
      <c r="AB640" s="4">
        <v>93</v>
      </c>
      <c r="AC640" s="4" t="s">
        <v>19031</v>
      </c>
      <c r="AD640" s="4" t="s">
        <v>19343</v>
      </c>
      <c r="AE640" t="s">
        <v>19343</v>
      </c>
      <c r="AF640" s="8" t="s">
        <v>19372</v>
      </c>
      <c r="AG640" s="8" t="s">
        <v>19344</v>
      </c>
    </row>
    <row r="641" spans="1:33" x14ac:dyDescent="0.25">
      <c r="A641">
        <v>1695</v>
      </c>
      <c r="B641" t="s">
        <v>15633</v>
      </c>
      <c r="C641" t="s">
        <v>15634</v>
      </c>
      <c r="D641" s="5" t="s">
        <v>15635</v>
      </c>
      <c r="E641" t="s">
        <v>14349</v>
      </c>
      <c r="F641" t="s">
        <v>15133</v>
      </c>
      <c r="G641" t="s">
        <v>13171</v>
      </c>
      <c r="H641" t="s">
        <v>15134</v>
      </c>
      <c r="J641" t="s">
        <v>14350</v>
      </c>
      <c r="L641" t="s">
        <v>15636</v>
      </c>
      <c r="M641" t="s">
        <v>15633</v>
      </c>
      <c r="N641" t="s">
        <v>15637</v>
      </c>
      <c r="O641">
        <v>670926109</v>
      </c>
      <c r="P641">
        <v>301</v>
      </c>
      <c r="Q641">
        <v>333</v>
      </c>
      <c r="R641" t="s">
        <v>13157</v>
      </c>
      <c r="S641" t="s">
        <v>13158</v>
      </c>
      <c r="T641" t="s">
        <v>13159</v>
      </c>
      <c r="U641" t="s">
        <v>13183</v>
      </c>
      <c r="V641" t="s">
        <v>15633</v>
      </c>
      <c r="W641" s="3">
        <v>134.18522179999999</v>
      </c>
      <c r="X641" s="4">
        <v>4940396</v>
      </c>
      <c r="Y641" s="4" t="s">
        <v>27</v>
      </c>
      <c r="Z641" s="4" t="s">
        <v>19436</v>
      </c>
      <c r="AA641" s="4">
        <v>2</v>
      </c>
      <c r="AB641" s="4">
        <v>145</v>
      </c>
      <c r="AC641" s="4" t="s">
        <v>18933</v>
      </c>
      <c r="AD641" s="4" t="s">
        <v>19343</v>
      </c>
      <c r="AE641" t="s">
        <v>19343</v>
      </c>
      <c r="AF641" s="8" t="s">
        <v>19366</v>
      </c>
      <c r="AG641" s="8" t="s">
        <v>19343</v>
      </c>
    </row>
    <row r="642" spans="1:33" x14ac:dyDescent="0.25">
      <c r="A642">
        <v>1543</v>
      </c>
      <c r="B642" t="s">
        <v>15638</v>
      </c>
      <c r="C642" t="s">
        <v>15639</v>
      </c>
      <c r="D642">
        <v>2012</v>
      </c>
      <c r="E642" t="s">
        <v>15640</v>
      </c>
      <c r="F642" t="s">
        <v>369</v>
      </c>
      <c r="G642" t="s">
        <v>13171</v>
      </c>
      <c r="H642" t="s">
        <v>13179</v>
      </c>
      <c r="J642" t="s">
        <v>13633</v>
      </c>
      <c r="L642" t="s">
        <v>15641</v>
      </c>
      <c r="M642" t="s">
        <v>15638</v>
      </c>
      <c r="N642" t="s">
        <v>15642</v>
      </c>
      <c r="O642">
        <v>1136330699</v>
      </c>
      <c r="P642">
        <v>275</v>
      </c>
      <c r="Q642">
        <v>505</v>
      </c>
      <c r="R642" t="s">
        <v>13157</v>
      </c>
      <c r="S642" t="s">
        <v>13158</v>
      </c>
      <c r="T642" t="s">
        <v>13159</v>
      </c>
      <c r="U642" t="s">
        <v>13160</v>
      </c>
      <c r="V642" t="s">
        <v>15638</v>
      </c>
      <c r="W642" s="3">
        <v>227.26613979999999</v>
      </c>
      <c r="X642" s="4">
        <v>4940470</v>
      </c>
      <c r="Y642" s="4" t="s">
        <v>27</v>
      </c>
      <c r="Z642" s="4" t="s">
        <v>19436</v>
      </c>
      <c r="AA642" s="4">
        <v>4</v>
      </c>
      <c r="AB642" s="4">
        <v>108</v>
      </c>
      <c r="AC642" s="4" t="s">
        <v>19245</v>
      </c>
      <c r="AD642" s="4" t="s">
        <v>19344</v>
      </c>
      <c r="AE642" t="s">
        <v>19343</v>
      </c>
      <c r="AF642" s="8" t="s">
        <v>19370</v>
      </c>
      <c r="AG642" s="8" t="s">
        <v>19343</v>
      </c>
    </row>
    <row r="643" spans="1:33" x14ac:dyDescent="0.25">
      <c r="A643">
        <v>1115</v>
      </c>
      <c r="B643" t="s">
        <v>15643</v>
      </c>
      <c r="C643" t="s">
        <v>15644</v>
      </c>
      <c r="D643" t="s">
        <v>15326</v>
      </c>
      <c r="E643" t="s">
        <v>14349</v>
      </c>
      <c r="F643" t="s">
        <v>248</v>
      </c>
      <c r="G643" t="s">
        <v>13171</v>
      </c>
      <c r="H643" t="s">
        <v>248</v>
      </c>
      <c r="J643" t="s">
        <v>14350</v>
      </c>
      <c r="L643" t="s">
        <v>15645</v>
      </c>
      <c r="M643" t="s">
        <v>15643</v>
      </c>
      <c r="N643" t="s">
        <v>15646</v>
      </c>
      <c r="O643">
        <v>545108792</v>
      </c>
      <c r="P643">
        <v>302</v>
      </c>
      <c r="Q643">
        <v>283</v>
      </c>
      <c r="R643" t="s">
        <v>13157</v>
      </c>
      <c r="S643" t="s">
        <v>13158</v>
      </c>
      <c r="T643" t="s">
        <v>13159</v>
      </c>
      <c r="U643" t="s">
        <v>13203</v>
      </c>
      <c r="V643" t="s">
        <v>15643</v>
      </c>
      <c r="W643" s="3">
        <v>109.0217584</v>
      </c>
      <c r="X643" s="4">
        <v>4940528</v>
      </c>
      <c r="Y643" s="4" t="s">
        <v>27</v>
      </c>
      <c r="Z643" s="4" t="s">
        <v>19436</v>
      </c>
      <c r="AA643" s="4">
        <v>1</v>
      </c>
      <c r="AB643" s="4">
        <v>93</v>
      </c>
      <c r="AC643" s="4" t="s">
        <v>19031</v>
      </c>
      <c r="AD643" s="4" t="s">
        <v>19343</v>
      </c>
      <c r="AE643" t="s">
        <v>19343</v>
      </c>
      <c r="AF643" s="8" t="s">
        <v>19372</v>
      </c>
      <c r="AG643" s="8" t="s">
        <v>19344</v>
      </c>
    </row>
    <row r="644" spans="1:33" x14ac:dyDescent="0.25">
      <c r="A644">
        <v>722</v>
      </c>
      <c r="B644" t="s">
        <v>15647</v>
      </c>
      <c r="D644" t="s">
        <v>13216</v>
      </c>
      <c r="E644" t="s">
        <v>13445</v>
      </c>
      <c r="G644" t="s">
        <v>13171</v>
      </c>
      <c r="L644" t="s">
        <v>15648</v>
      </c>
      <c r="M644" t="s">
        <v>15647</v>
      </c>
      <c r="N644" t="s">
        <v>15649</v>
      </c>
      <c r="O644">
        <v>510922303</v>
      </c>
      <c r="P644">
        <v>552</v>
      </c>
      <c r="Q644">
        <v>266</v>
      </c>
      <c r="R644" t="s">
        <v>13157</v>
      </c>
      <c r="S644" t="s">
        <v>13158</v>
      </c>
      <c r="T644" t="s">
        <v>13159</v>
      </c>
      <c r="U644" t="s">
        <v>13166</v>
      </c>
      <c r="V644" t="s">
        <v>15647</v>
      </c>
      <c r="W644" s="3">
        <v>102.18446059999999</v>
      </c>
      <c r="X644" s="4">
        <v>4940752</v>
      </c>
      <c r="Y644" s="4" t="s">
        <v>27</v>
      </c>
      <c r="Z644" s="4" t="s">
        <v>19436</v>
      </c>
      <c r="AA644" s="4">
        <v>4</v>
      </c>
      <c r="AB644" s="4">
        <v>108</v>
      </c>
      <c r="AC644" s="4" t="s">
        <v>18964</v>
      </c>
      <c r="AD644" s="4" t="s">
        <v>19344</v>
      </c>
      <c r="AE644" t="s">
        <v>19343</v>
      </c>
      <c r="AF644" s="8" t="s">
        <v>47</v>
      </c>
      <c r="AG644" s="8" t="s">
        <v>19343</v>
      </c>
    </row>
    <row r="645" spans="1:33" x14ac:dyDescent="0.25">
      <c r="A645">
        <v>1411</v>
      </c>
      <c r="B645" t="s">
        <v>15650</v>
      </c>
      <c r="D645">
        <v>2015</v>
      </c>
      <c r="E645" t="s">
        <v>13178</v>
      </c>
      <c r="F645" t="s">
        <v>369</v>
      </c>
      <c r="G645" t="s">
        <v>13171</v>
      </c>
      <c r="H645" t="s">
        <v>14538</v>
      </c>
      <c r="J645" t="s">
        <v>13261</v>
      </c>
      <c r="L645" t="s">
        <v>15651</v>
      </c>
      <c r="M645" t="s">
        <v>15650</v>
      </c>
      <c r="N645" t="s">
        <v>15652</v>
      </c>
      <c r="O645">
        <v>446733750</v>
      </c>
      <c r="P645">
        <v>250</v>
      </c>
      <c r="Q645">
        <v>255</v>
      </c>
      <c r="R645" t="s">
        <v>13157</v>
      </c>
      <c r="S645" t="s">
        <v>13158</v>
      </c>
      <c r="T645" t="s">
        <v>13159</v>
      </c>
      <c r="U645" t="s">
        <v>13183</v>
      </c>
      <c r="V645" t="s">
        <v>15650</v>
      </c>
      <c r="W645" s="3">
        <v>89.34675</v>
      </c>
      <c r="X645" s="4">
        <v>4940785</v>
      </c>
      <c r="Y645" s="4" t="s">
        <v>27</v>
      </c>
      <c r="Z645" s="4" t="s">
        <v>19436</v>
      </c>
      <c r="AA645" s="4">
        <v>2</v>
      </c>
      <c r="AB645" s="4">
        <v>78</v>
      </c>
      <c r="AC645" s="4" t="s">
        <v>18933</v>
      </c>
      <c r="AD645" s="4" t="s">
        <v>19343</v>
      </c>
      <c r="AE645" t="s">
        <v>19343</v>
      </c>
      <c r="AF645" s="8" t="s">
        <v>47</v>
      </c>
      <c r="AG645" s="8" t="s">
        <v>19343</v>
      </c>
    </row>
    <row r="646" spans="1:33" x14ac:dyDescent="0.25">
      <c r="A646">
        <v>1736</v>
      </c>
      <c r="B646" t="s">
        <v>15653</v>
      </c>
      <c r="C646">
        <v>171</v>
      </c>
      <c r="D646">
        <v>2015</v>
      </c>
      <c r="E646" t="s">
        <v>13178</v>
      </c>
      <c r="F646" t="s">
        <v>6322</v>
      </c>
      <c r="G646" t="s">
        <v>13171</v>
      </c>
      <c r="H646" t="s">
        <v>13179</v>
      </c>
      <c r="J646" t="s">
        <v>13180</v>
      </c>
      <c r="L646" t="s">
        <v>15654</v>
      </c>
      <c r="M646" t="s">
        <v>15653</v>
      </c>
      <c r="N646" t="s">
        <v>15655</v>
      </c>
      <c r="O646">
        <v>1120360384</v>
      </c>
      <c r="P646">
        <v>286</v>
      </c>
      <c r="Q646">
        <v>435</v>
      </c>
      <c r="R646" t="s">
        <v>13157</v>
      </c>
      <c r="S646" t="s">
        <v>13158</v>
      </c>
      <c r="T646" t="s">
        <v>13159</v>
      </c>
      <c r="U646" t="s">
        <v>15597</v>
      </c>
      <c r="V646" t="s">
        <v>15653</v>
      </c>
      <c r="W646" s="3">
        <v>224.07207679999999</v>
      </c>
      <c r="X646" s="4">
        <v>4940791</v>
      </c>
      <c r="Y646" s="4" t="s">
        <v>27</v>
      </c>
      <c r="Z646" s="4" t="s">
        <v>19436</v>
      </c>
      <c r="AA646" s="4">
        <v>3</v>
      </c>
      <c r="AB646" s="4">
        <v>171</v>
      </c>
      <c r="AC646" s="4" t="s">
        <v>19017</v>
      </c>
      <c r="AD646" s="4" t="s">
        <v>19343</v>
      </c>
      <c r="AE646" t="s">
        <v>19343</v>
      </c>
      <c r="AF646" s="8" t="s">
        <v>19366</v>
      </c>
      <c r="AG646" s="8" t="s">
        <v>19343</v>
      </c>
    </row>
    <row r="647" spans="1:33" x14ac:dyDescent="0.25">
      <c r="A647">
        <v>1444</v>
      </c>
      <c r="B647" t="s">
        <v>15656</v>
      </c>
      <c r="D647">
        <v>2015</v>
      </c>
      <c r="E647" t="s">
        <v>13178</v>
      </c>
      <c r="F647" t="s">
        <v>13999</v>
      </c>
      <c r="G647" t="s">
        <v>13171</v>
      </c>
      <c r="H647" t="s">
        <v>14000</v>
      </c>
      <c r="J647" t="s">
        <v>13261</v>
      </c>
      <c r="L647" t="s">
        <v>15657</v>
      </c>
      <c r="M647" t="s">
        <v>15656</v>
      </c>
      <c r="N647" t="s">
        <v>15658</v>
      </c>
      <c r="O647">
        <v>447870750</v>
      </c>
      <c r="P647">
        <v>250</v>
      </c>
      <c r="Q647">
        <v>259</v>
      </c>
      <c r="R647" t="s">
        <v>13157</v>
      </c>
      <c r="S647" t="s">
        <v>13158</v>
      </c>
      <c r="T647" t="s">
        <v>13159</v>
      </c>
      <c r="U647" t="s">
        <v>13183</v>
      </c>
      <c r="V647" t="s">
        <v>15656</v>
      </c>
      <c r="W647" s="3">
        <v>89.574150000000003</v>
      </c>
      <c r="X647" s="4">
        <v>4940896</v>
      </c>
      <c r="Y647" s="4" t="s">
        <v>27</v>
      </c>
      <c r="Z647" s="4" t="s">
        <v>19436</v>
      </c>
      <c r="AA647" s="4">
        <v>3</v>
      </c>
      <c r="AB647" s="4">
        <v>171</v>
      </c>
      <c r="AC647" s="4" t="s">
        <v>19017</v>
      </c>
      <c r="AD647" s="4" t="s">
        <v>19343</v>
      </c>
      <c r="AE647" t="s">
        <v>19343</v>
      </c>
      <c r="AF647" s="8" t="s">
        <v>19366</v>
      </c>
      <c r="AG647" s="8" t="s">
        <v>19343</v>
      </c>
    </row>
    <row r="648" spans="1:33" x14ac:dyDescent="0.25">
      <c r="A648">
        <v>761</v>
      </c>
      <c r="B648" t="s">
        <v>15659</v>
      </c>
      <c r="L648" t="s">
        <v>15660</v>
      </c>
      <c r="M648" t="s">
        <v>15659</v>
      </c>
      <c r="N648" t="s">
        <v>15661</v>
      </c>
      <c r="O648">
        <v>266513000</v>
      </c>
      <c r="P648">
        <v>250</v>
      </c>
      <c r="Q648">
        <v>95</v>
      </c>
      <c r="R648" t="s">
        <v>13157</v>
      </c>
      <c r="S648" t="s">
        <v>13158</v>
      </c>
      <c r="T648" t="s">
        <v>13159</v>
      </c>
      <c r="U648" t="s">
        <v>13183</v>
      </c>
      <c r="V648" t="s">
        <v>15659</v>
      </c>
      <c r="W648" s="3">
        <v>53.302599999999998</v>
      </c>
      <c r="X648" s="4">
        <v>4941396</v>
      </c>
      <c r="Y648" s="4" t="s">
        <v>27</v>
      </c>
      <c r="Z648" s="4" t="s">
        <v>19423</v>
      </c>
      <c r="AA648" s="4" t="e">
        <v>#N/A</v>
      </c>
      <c r="AB648" s="4">
        <v>162</v>
      </c>
      <c r="AC648" s="4" t="s">
        <v>18976</v>
      </c>
      <c r="AD648" s="4" t="s">
        <v>19343</v>
      </c>
      <c r="AE648" t="s">
        <v>19343</v>
      </c>
      <c r="AF648" s="8" t="s">
        <v>47</v>
      </c>
      <c r="AG648" s="8" t="s">
        <v>19344</v>
      </c>
    </row>
    <row r="649" spans="1:33" x14ac:dyDescent="0.25">
      <c r="A649">
        <v>1121</v>
      </c>
      <c r="B649" t="s">
        <v>15662</v>
      </c>
      <c r="C649" t="s">
        <v>15663</v>
      </c>
      <c r="D649" t="s">
        <v>15549</v>
      </c>
      <c r="E649" t="s">
        <v>14349</v>
      </c>
      <c r="F649" t="s">
        <v>8303</v>
      </c>
      <c r="G649" t="s">
        <v>13171</v>
      </c>
      <c r="H649" t="s">
        <v>248</v>
      </c>
      <c r="J649" t="s">
        <v>14350</v>
      </c>
      <c r="L649" t="s">
        <v>15664</v>
      </c>
      <c r="M649" t="s">
        <v>15662</v>
      </c>
      <c r="N649" t="s">
        <v>15665</v>
      </c>
      <c r="O649">
        <v>356104508</v>
      </c>
      <c r="P649">
        <v>302</v>
      </c>
      <c r="Q649">
        <v>181</v>
      </c>
      <c r="R649" t="s">
        <v>13157</v>
      </c>
      <c r="S649" t="s">
        <v>13158</v>
      </c>
      <c r="T649" t="s">
        <v>13159</v>
      </c>
      <c r="U649" t="s">
        <v>13203</v>
      </c>
      <c r="V649" t="s">
        <v>15662</v>
      </c>
      <c r="W649" s="3">
        <v>71.220901600000005</v>
      </c>
      <c r="X649" s="4">
        <v>4941422</v>
      </c>
      <c r="Y649" s="4" t="s">
        <v>27</v>
      </c>
      <c r="Z649" s="4" t="s">
        <v>19436</v>
      </c>
      <c r="AA649" s="4">
        <v>1</v>
      </c>
      <c r="AB649" s="4">
        <v>93</v>
      </c>
      <c r="AC649" s="4" t="s">
        <v>19031</v>
      </c>
      <c r="AD649" s="4" t="s">
        <v>19343</v>
      </c>
      <c r="AE649" t="s">
        <v>19343</v>
      </c>
      <c r="AF649" s="8" t="s">
        <v>19372</v>
      </c>
      <c r="AG649" s="8" t="s">
        <v>19344</v>
      </c>
    </row>
    <row r="650" spans="1:33" x14ac:dyDescent="0.25">
      <c r="A650">
        <v>1708</v>
      </c>
      <c r="B650" t="s">
        <v>15666</v>
      </c>
      <c r="C650">
        <v>171</v>
      </c>
      <c r="D650">
        <v>2015</v>
      </c>
      <c r="E650" t="s">
        <v>13178</v>
      </c>
      <c r="F650" t="s">
        <v>15667</v>
      </c>
      <c r="G650" t="s">
        <v>13171</v>
      </c>
      <c r="H650" t="s">
        <v>13179</v>
      </c>
      <c r="J650" t="s">
        <v>13180</v>
      </c>
      <c r="L650" t="s">
        <v>15668</v>
      </c>
      <c r="M650" t="s">
        <v>15666</v>
      </c>
      <c r="N650" t="s">
        <v>15669</v>
      </c>
      <c r="O650">
        <v>501569308</v>
      </c>
      <c r="P650">
        <v>451</v>
      </c>
      <c r="Q650">
        <v>324</v>
      </c>
      <c r="R650" t="s">
        <v>13157</v>
      </c>
      <c r="S650" t="s">
        <v>13158</v>
      </c>
      <c r="T650" t="s">
        <v>13159</v>
      </c>
      <c r="U650" t="s">
        <v>13166</v>
      </c>
      <c r="V650" t="s">
        <v>15666</v>
      </c>
      <c r="W650" s="3">
        <v>100.3138616</v>
      </c>
      <c r="X650" s="4">
        <v>4942084</v>
      </c>
      <c r="Y650" s="4" t="s">
        <v>27</v>
      </c>
      <c r="Z650" s="4" t="s">
        <v>19436</v>
      </c>
      <c r="AA650" s="4">
        <v>3</v>
      </c>
      <c r="AB650" s="4">
        <v>171</v>
      </c>
      <c r="AC650" s="4" t="s">
        <v>19017</v>
      </c>
      <c r="AD650" s="4" t="s">
        <v>19343</v>
      </c>
      <c r="AE650" t="s">
        <v>19343</v>
      </c>
      <c r="AF650" s="8" t="s">
        <v>19366</v>
      </c>
      <c r="AG650" s="8" t="s">
        <v>19343</v>
      </c>
    </row>
    <row r="651" spans="1:33" x14ac:dyDescent="0.25">
      <c r="A651">
        <v>1383</v>
      </c>
      <c r="B651" t="s">
        <v>15670</v>
      </c>
      <c r="D651">
        <v>2014</v>
      </c>
      <c r="E651" t="s">
        <v>13178</v>
      </c>
      <c r="F651" t="s">
        <v>369</v>
      </c>
      <c r="G651" t="s">
        <v>13171</v>
      </c>
      <c r="H651" t="s">
        <v>14538</v>
      </c>
      <c r="J651" t="s">
        <v>13261</v>
      </c>
      <c r="L651" t="s">
        <v>15671</v>
      </c>
      <c r="M651" t="s">
        <v>15670</v>
      </c>
      <c r="N651" t="s">
        <v>15672</v>
      </c>
      <c r="O651">
        <v>287657500</v>
      </c>
      <c r="P651">
        <v>250</v>
      </c>
      <c r="Q651">
        <v>170</v>
      </c>
      <c r="R651" t="s">
        <v>13157</v>
      </c>
      <c r="S651" t="s">
        <v>13158</v>
      </c>
      <c r="T651" t="s">
        <v>13159</v>
      </c>
      <c r="U651" t="s">
        <v>13183</v>
      </c>
      <c r="V651" t="s">
        <v>15670</v>
      </c>
      <c r="W651" s="3">
        <v>57.531500000000001</v>
      </c>
      <c r="X651" s="4">
        <v>4942292</v>
      </c>
      <c r="Y651" s="4" t="s">
        <v>27</v>
      </c>
      <c r="Z651" s="4" t="s">
        <v>19436</v>
      </c>
      <c r="AA651" s="4">
        <v>3</v>
      </c>
      <c r="AB651" s="4">
        <v>171</v>
      </c>
      <c r="AC651" s="4" t="s">
        <v>19017</v>
      </c>
      <c r="AD651" s="4" t="s">
        <v>19343</v>
      </c>
      <c r="AE651" t="s">
        <v>19343</v>
      </c>
      <c r="AF651" s="8" t="s">
        <v>19366</v>
      </c>
      <c r="AG651" s="8" t="s">
        <v>19343</v>
      </c>
    </row>
    <row r="652" spans="1:33" x14ac:dyDescent="0.25">
      <c r="A652">
        <v>1326</v>
      </c>
      <c r="B652" t="s">
        <v>15673</v>
      </c>
      <c r="C652" t="s">
        <v>15674</v>
      </c>
      <c r="D652" s="5" t="s">
        <v>15675</v>
      </c>
      <c r="E652" t="s">
        <v>13198</v>
      </c>
      <c r="F652" t="s">
        <v>13199</v>
      </c>
      <c r="G652" t="s">
        <v>13171</v>
      </c>
      <c r="H652" t="s">
        <v>13199</v>
      </c>
      <c r="J652" t="s">
        <v>13200</v>
      </c>
      <c r="L652" t="s">
        <v>15676</v>
      </c>
      <c r="M652" t="s">
        <v>15673</v>
      </c>
      <c r="N652" t="s">
        <v>15677</v>
      </c>
      <c r="O652">
        <v>414445385</v>
      </c>
      <c r="P652">
        <v>524</v>
      </c>
      <c r="Q652">
        <v>250</v>
      </c>
      <c r="R652" t="s">
        <v>13157</v>
      </c>
      <c r="S652" t="s">
        <v>13158</v>
      </c>
      <c r="T652" t="s">
        <v>13159</v>
      </c>
      <c r="U652" t="s">
        <v>13166</v>
      </c>
      <c r="V652" t="s">
        <v>15673</v>
      </c>
      <c r="W652" s="3">
        <v>82.889077</v>
      </c>
      <c r="X652" s="4">
        <v>4942816</v>
      </c>
      <c r="Y652" s="4" t="s">
        <v>27</v>
      </c>
      <c r="Z652" s="4" t="s">
        <v>19436</v>
      </c>
      <c r="AA652" s="4">
        <v>1</v>
      </c>
      <c r="AB652" s="4">
        <v>79</v>
      </c>
      <c r="AC652" s="4" t="s">
        <v>18964</v>
      </c>
      <c r="AD652" s="4" t="s">
        <v>19343</v>
      </c>
      <c r="AE652" t="s">
        <v>19343</v>
      </c>
      <c r="AF652" s="8" t="s">
        <v>19375</v>
      </c>
      <c r="AG652" s="8" t="s">
        <v>19344</v>
      </c>
    </row>
    <row r="653" spans="1:33" x14ac:dyDescent="0.25">
      <c r="A653">
        <v>1130</v>
      </c>
      <c r="B653" t="s">
        <v>15678</v>
      </c>
      <c r="C653" t="s">
        <v>15679</v>
      </c>
      <c r="D653" t="s">
        <v>15513</v>
      </c>
      <c r="E653" t="s">
        <v>14349</v>
      </c>
      <c r="F653" t="s">
        <v>322</v>
      </c>
      <c r="G653" t="s">
        <v>13171</v>
      </c>
      <c r="H653" t="s">
        <v>4565</v>
      </c>
      <c r="J653" t="s">
        <v>14350</v>
      </c>
      <c r="L653" t="s">
        <v>15680</v>
      </c>
      <c r="M653" t="s">
        <v>15678</v>
      </c>
      <c r="N653" t="s">
        <v>15681</v>
      </c>
      <c r="O653">
        <v>285094040</v>
      </c>
      <c r="P653">
        <v>302</v>
      </c>
      <c r="Q653">
        <v>153</v>
      </c>
      <c r="R653" t="s">
        <v>13157</v>
      </c>
      <c r="S653" t="s">
        <v>13158</v>
      </c>
      <c r="T653" t="s">
        <v>13159</v>
      </c>
      <c r="U653" t="s">
        <v>13203</v>
      </c>
      <c r="V653" t="s">
        <v>15678</v>
      </c>
      <c r="W653" s="3">
        <v>57.018808</v>
      </c>
      <c r="X653" s="4">
        <v>4942853</v>
      </c>
      <c r="Y653" s="4" t="s">
        <v>27</v>
      </c>
      <c r="Z653" s="4" t="s">
        <v>19436</v>
      </c>
      <c r="AA653" s="4">
        <v>1</v>
      </c>
      <c r="AB653" s="4">
        <v>93</v>
      </c>
      <c r="AC653" s="4" t="s">
        <v>19031</v>
      </c>
      <c r="AD653" s="4" t="s">
        <v>19343</v>
      </c>
      <c r="AE653" t="s">
        <v>19343</v>
      </c>
      <c r="AF653" s="8" t="s">
        <v>19372</v>
      </c>
      <c r="AG653" s="8" t="s">
        <v>19344</v>
      </c>
    </row>
    <row r="654" spans="1:33" x14ac:dyDescent="0.25">
      <c r="A654">
        <v>1153</v>
      </c>
      <c r="B654" t="s">
        <v>15682</v>
      </c>
      <c r="C654" t="s">
        <v>15683</v>
      </c>
      <c r="D654" t="s">
        <v>15684</v>
      </c>
      <c r="E654" t="s">
        <v>14349</v>
      </c>
      <c r="F654" t="s">
        <v>7484</v>
      </c>
      <c r="G654" t="s">
        <v>13171</v>
      </c>
      <c r="H654" t="s">
        <v>13179</v>
      </c>
      <c r="J654" t="s">
        <v>14350</v>
      </c>
      <c r="L654" t="s">
        <v>15685</v>
      </c>
      <c r="M654" t="s">
        <v>15682</v>
      </c>
      <c r="N654" t="s">
        <v>15686</v>
      </c>
      <c r="O654">
        <v>489652532</v>
      </c>
      <c r="P654">
        <v>302</v>
      </c>
      <c r="Q654">
        <v>253</v>
      </c>
      <c r="R654" t="s">
        <v>13157</v>
      </c>
      <c r="S654" t="s">
        <v>13158</v>
      </c>
      <c r="T654" t="s">
        <v>13159</v>
      </c>
      <c r="U654" t="s">
        <v>13203</v>
      </c>
      <c r="V654" t="s">
        <v>15682</v>
      </c>
      <c r="W654" s="3">
        <v>97.930506399999999</v>
      </c>
      <c r="X654" s="4">
        <v>4942998</v>
      </c>
      <c r="Y654" s="4" t="s">
        <v>27</v>
      </c>
      <c r="Z654" s="4" t="s">
        <v>19436</v>
      </c>
      <c r="AA654" s="4">
        <v>1</v>
      </c>
      <c r="AB654" s="4">
        <v>93</v>
      </c>
      <c r="AC654" s="4" t="s">
        <v>19031</v>
      </c>
      <c r="AD654" s="4" t="s">
        <v>19343</v>
      </c>
      <c r="AE654" t="s">
        <v>19343</v>
      </c>
      <c r="AF654" s="8" t="s">
        <v>19372</v>
      </c>
      <c r="AG654" s="8" t="s">
        <v>19344</v>
      </c>
    </row>
    <row r="655" spans="1:33" x14ac:dyDescent="0.25">
      <c r="A655">
        <v>1391</v>
      </c>
      <c r="B655" t="s">
        <v>15687</v>
      </c>
      <c r="D655">
        <v>2014</v>
      </c>
      <c r="E655" t="s">
        <v>13178</v>
      </c>
      <c r="F655" t="s">
        <v>6322</v>
      </c>
      <c r="G655" t="s">
        <v>13171</v>
      </c>
      <c r="H655" t="s">
        <v>13396</v>
      </c>
      <c r="J655" t="s">
        <v>13261</v>
      </c>
      <c r="L655" t="s">
        <v>15688</v>
      </c>
      <c r="M655" t="s">
        <v>15687</v>
      </c>
      <c r="N655" t="s">
        <v>15689</v>
      </c>
      <c r="O655">
        <v>716088000</v>
      </c>
      <c r="P655">
        <v>250</v>
      </c>
      <c r="Q655">
        <v>414</v>
      </c>
      <c r="R655" t="s">
        <v>13157</v>
      </c>
      <c r="S655" t="s">
        <v>13158</v>
      </c>
      <c r="T655" t="s">
        <v>13159</v>
      </c>
      <c r="U655" t="s">
        <v>13183</v>
      </c>
      <c r="V655" t="s">
        <v>15687</v>
      </c>
      <c r="W655" s="3">
        <v>143.2176</v>
      </c>
      <c r="X655" s="4">
        <v>4943152</v>
      </c>
      <c r="Y655" s="4" t="s">
        <v>27</v>
      </c>
      <c r="Z655" s="4" t="s">
        <v>19436</v>
      </c>
      <c r="AA655" s="4">
        <v>3</v>
      </c>
      <c r="AB655" s="4">
        <v>171</v>
      </c>
      <c r="AC655" s="4" t="s">
        <v>19017</v>
      </c>
      <c r="AD655" s="4" t="s">
        <v>19343</v>
      </c>
      <c r="AE655" t="s">
        <v>19343</v>
      </c>
      <c r="AF655" s="8" t="s">
        <v>19366</v>
      </c>
      <c r="AG655" s="8" t="s">
        <v>19343</v>
      </c>
    </row>
    <row r="656" spans="1:33" x14ac:dyDescent="0.25">
      <c r="A656">
        <v>1368</v>
      </c>
      <c r="B656" t="s">
        <v>15690</v>
      </c>
      <c r="D656">
        <v>2014</v>
      </c>
      <c r="E656" t="s">
        <v>13178</v>
      </c>
      <c r="F656" t="s">
        <v>2475</v>
      </c>
      <c r="G656" t="s">
        <v>13171</v>
      </c>
      <c r="H656" t="s">
        <v>14968</v>
      </c>
      <c r="J656" t="s">
        <v>13261</v>
      </c>
      <c r="L656" t="s">
        <v>15691</v>
      </c>
      <c r="M656" t="s">
        <v>15690</v>
      </c>
      <c r="N656" t="s">
        <v>15692</v>
      </c>
      <c r="O656">
        <v>426422000</v>
      </c>
      <c r="P656">
        <v>250</v>
      </c>
      <c r="Q656">
        <v>244</v>
      </c>
      <c r="R656" t="s">
        <v>13157</v>
      </c>
      <c r="S656" t="s">
        <v>13158</v>
      </c>
      <c r="T656" t="s">
        <v>13159</v>
      </c>
      <c r="U656" t="s">
        <v>13183</v>
      </c>
      <c r="V656" t="s">
        <v>15690</v>
      </c>
      <c r="W656" s="3">
        <v>85.284400000000005</v>
      </c>
      <c r="X656" s="4">
        <v>4943176</v>
      </c>
      <c r="Y656" s="4" t="s">
        <v>27</v>
      </c>
      <c r="Z656" s="4" t="s">
        <v>19436</v>
      </c>
      <c r="AA656" s="4">
        <v>3</v>
      </c>
      <c r="AB656" s="4">
        <v>171</v>
      </c>
      <c r="AC656" s="4" t="s">
        <v>19017</v>
      </c>
      <c r="AD656" s="4" t="s">
        <v>19343</v>
      </c>
      <c r="AE656" t="s">
        <v>19343</v>
      </c>
      <c r="AF656" s="8" t="s">
        <v>19366</v>
      </c>
      <c r="AG656" s="8" t="s">
        <v>19343</v>
      </c>
    </row>
    <row r="657" spans="1:33" x14ac:dyDescent="0.25">
      <c r="A657">
        <v>721</v>
      </c>
      <c r="B657" t="s">
        <v>15693</v>
      </c>
      <c r="D657" t="s">
        <v>13216</v>
      </c>
      <c r="E657" t="s">
        <v>13445</v>
      </c>
      <c r="G657" t="s">
        <v>13171</v>
      </c>
      <c r="L657" t="s">
        <v>15694</v>
      </c>
      <c r="M657" t="s">
        <v>15693</v>
      </c>
      <c r="N657" t="s">
        <v>15695</v>
      </c>
      <c r="O657">
        <v>408443821</v>
      </c>
      <c r="P657">
        <v>438</v>
      </c>
      <c r="Q657">
        <v>214</v>
      </c>
      <c r="R657" t="s">
        <v>13157</v>
      </c>
      <c r="S657" t="s">
        <v>13158</v>
      </c>
      <c r="T657" t="s">
        <v>13159</v>
      </c>
      <c r="U657" t="s">
        <v>13166</v>
      </c>
      <c r="V657" t="s">
        <v>15693</v>
      </c>
      <c r="W657" s="3">
        <v>81.688764199999994</v>
      </c>
      <c r="X657" s="4">
        <v>4943450</v>
      </c>
      <c r="Y657" s="4" t="s">
        <v>27</v>
      </c>
      <c r="Z657" s="4" t="s">
        <v>19436</v>
      </c>
      <c r="AA657" s="4">
        <v>4</v>
      </c>
      <c r="AB657" s="4">
        <v>108</v>
      </c>
      <c r="AC657" s="4" t="s">
        <v>18964</v>
      </c>
      <c r="AD657" s="4" t="s">
        <v>19344</v>
      </c>
      <c r="AE657" t="s">
        <v>19343</v>
      </c>
      <c r="AF657" s="8" t="s">
        <v>47</v>
      </c>
      <c r="AG657" s="8" t="s">
        <v>19343</v>
      </c>
    </row>
    <row r="658" spans="1:33" x14ac:dyDescent="0.25">
      <c r="A658">
        <v>1365</v>
      </c>
      <c r="B658" t="s">
        <v>15696</v>
      </c>
      <c r="D658">
        <v>2014</v>
      </c>
      <c r="E658" t="s">
        <v>13178</v>
      </c>
      <c r="F658" t="s">
        <v>6322</v>
      </c>
      <c r="G658" t="s">
        <v>13171</v>
      </c>
      <c r="H658" t="s">
        <v>13396</v>
      </c>
      <c r="J658" t="s">
        <v>13261</v>
      </c>
      <c r="L658" t="s">
        <v>15697</v>
      </c>
      <c r="M658" t="s">
        <v>15696</v>
      </c>
      <c r="N658" t="s">
        <v>15698</v>
      </c>
      <c r="O658">
        <v>562362750</v>
      </c>
      <c r="P658">
        <v>250</v>
      </c>
      <c r="Q658">
        <v>319</v>
      </c>
      <c r="R658" t="s">
        <v>13157</v>
      </c>
      <c r="S658" t="s">
        <v>13158</v>
      </c>
      <c r="T658" t="s">
        <v>13159</v>
      </c>
      <c r="U658" t="s">
        <v>13183</v>
      </c>
      <c r="V658" t="s">
        <v>15696</v>
      </c>
      <c r="W658" s="3">
        <v>112.47255</v>
      </c>
      <c r="X658" s="4">
        <v>4943734</v>
      </c>
      <c r="Y658" s="4" t="s">
        <v>27</v>
      </c>
      <c r="Z658" s="4" t="s">
        <v>19436</v>
      </c>
      <c r="AA658" s="4">
        <v>3</v>
      </c>
      <c r="AB658" s="4">
        <v>171</v>
      </c>
      <c r="AC658" s="4" t="s">
        <v>19017</v>
      </c>
      <c r="AD658" s="4" t="s">
        <v>19343</v>
      </c>
      <c r="AE658" t="s">
        <v>19343</v>
      </c>
      <c r="AF658" s="8" t="s">
        <v>19366</v>
      </c>
      <c r="AG658" s="8" t="s">
        <v>19343</v>
      </c>
    </row>
    <row r="659" spans="1:33" x14ac:dyDescent="0.25">
      <c r="A659">
        <v>65</v>
      </c>
      <c r="B659" t="s">
        <v>15699</v>
      </c>
      <c r="M659" t="s">
        <v>15699</v>
      </c>
      <c r="N659" t="s">
        <v>15700</v>
      </c>
      <c r="O659">
        <v>801954036</v>
      </c>
      <c r="P659">
        <v>502</v>
      </c>
      <c r="Q659">
        <v>481</v>
      </c>
      <c r="R659" t="s">
        <v>13157</v>
      </c>
      <c r="S659" t="s">
        <v>13158</v>
      </c>
      <c r="T659" t="s">
        <v>13159</v>
      </c>
      <c r="U659" t="s">
        <v>13166</v>
      </c>
      <c r="V659" t="s">
        <v>15699</v>
      </c>
      <c r="W659" s="3">
        <v>160.39080720000001</v>
      </c>
      <c r="X659" s="4">
        <v>4943852</v>
      </c>
      <c r="Y659" s="4" t="s">
        <v>27</v>
      </c>
      <c r="Z659" s="4" t="s">
        <v>19417</v>
      </c>
      <c r="AA659" s="4" t="e">
        <v>#N/A</v>
      </c>
      <c r="AB659" s="4">
        <v>1135</v>
      </c>
      <c r="AC659" s="4" t="s">
        <v>18933</v>
      </c>
      <c r="AD659" s="4" t="s">
        <v>19343</v>
      </c>
      <c r="AE659" t="s">
        <v>19343</v>
      </c>
      <c r="AF659" s="8" t="s">
        <v>19378</v>
      </c>
      <c r="AG659" s="8" t="s">
        <v>19344</v>
      </c>
    </row>
    <row r="660" spans="1:33" x14ac:dyDescent="0.25">
      <c r="A660">
        <v>793</v>
      </c>
      <c r="B660" t="s">
        <v>15701</v>
      </c>
      <c r="D660" s="5" t="s">
        <v>15702</v>
      </c>
      <c r="E660" t="s">
        <v>13162</v>
      </c>
      <c r="F660" t="s">
        <v>13170</v>
      </c>
      <c r="G660" t="s">
        <v>13171</v>
      </c>
      <c r="L660" t="s">
        <v>15703</v>
      </c>
      <c r="M660" t="s">
        <v>15701</v>
      </c>
      <c r="N660" t="s">
        <v>15704</v>
      </c>
      <c r="O660">
        <v>660398146</v>
      </c>
      <c r="P660">
        <v>274</v>
      </c>
      <c r="Q660">
        <v>276</v>
      </c>
      <c r="R660" t="s">
        <v>13157</v>
      </c>
      <c r="S660" t="s">
        <v>13158</v>
      </c>
      <c r="T660" t="s">
        <v>13159</v>
      </c>
      <c r="U660" t="s">
        <v>13160</v>
      </c>
      <c r="V660" t="s">
        <v>15701</v>
      </c>
      <c r="W660" s="3">
        <v>132.0796292</v>
      </c>
      <c r="X660" s="4">
        <v>4944054</v>
      </c>
      <c r="Y660" s="4" t="s">
        <v>27</v>
      </c>
      <c r="Z660" s="4" t="s">
        <v>19430</v>
      </c>
      <c r="AA660" s="4" t="e">
        <v>#N/A</v>
      </c>
      <c r="AB660" s="4">
        <v>96</v>
      </c>
      <c r="AC660" s="4" t="s">
        <v>18997</v>
      </c>
      <c r="AD660" s="4" t="s">
        <v>19343</v>
      </c>
      <c r="AE660" t="s">
        <v>19343</v>
      </c>
      <c r="AF660" s="8" t="s">
        <v>19348</v>
      </c>
      <c r="AG660" s="8" t="s">
        <v>19344</v>
      </c>
    </row>
    <row r="661" spans="1:33" x14ac:dyDescent="0.25">
      <c r="A661">
        <v>1635</v>
      </c>
      <c r="B661" t="s">
        <v>15705</v>
      </c>
      <c r="C661" t="s">
        <v>248</v>
      </c>
      <c r="D661" s="5" t="s">
        <v>13721</v>
      </c>
      <c r="E661" t="s">
        <v>13221</v>
      </c>
      <c r="F661" t="s">
        <v>2130</v>
      </c>
      <c r="G661" t="s">
        <v>13171</v>
      </c>
      <c r="H661" t="s">
        <v>248</v>
      </c>
      <c r="I661" t="s">
        <v>248</v>
      </c>
      <c r="J661" t="s">
        <v>13222</v>
      </c>
      <c r="K661" t="s">
        <v>248</v>
      </c>
      <c r="L661" t="s">
        <v>15706</v>
      </c>
      <c r="M661" t="s">
        <v>15705</v>
      </c>
      <c r="N661" t="s">
        <v>15707</v>
      </c>
      <c r="O661">
        <v>241633341</v>
      </c>
      <c r="P661">
        <v>597</v>
      </c>
      <c r="Q661">
        <v>137</v>
      </c>
      <c r="R661" t="s">
        <v>13157</v>
      </c>
      <c r="S661" t="s">
        <v>13158</v>
      </c>
      <c r="T661" t="s">
        <v>13159</v>
      </c>
      <c r="U661" t="s">
        <v>13166</v>
      </c>
      <c r="V661" t="s">
        <v>15705</v>
      </c>
      <c r="W661" s="3">
        <v>48.3266682</v>
      </c>
      <c r="X661" s="4">
        <v>4944181</v>
      </c>
      <c r="Y661" s="4" t="s">
        <v>27</v>
      </c>
      <c r="Z661" s="4" t="s">
        <v>19430</v>
      </c>
      <c r="AA661" s="4" t="e">
        <v>#N/A</v>
      </c>
      <c r="AB661" s="4">
        <v>515</v>
      </c>
      <c r="AC661" s="4" t="s">
        <v>19246</v>
      </c>
      <c r="AD661" s="4" t="s">
        <v>19343</v>
      </c>
      <c r="AE661" t="s">
        <v>19343</v>
      </c>
      <c r="AF661" s="8" t="s">
        <v>47</v>
      </c>
      <c r="AG661" s="8" t="s">
        <v>19344</v>
      </c>
    </row>
    <row r="662" spans="1:33" x14ac:dyDescent="0.25">
      <c r="A662">
        <v>1632</v>
      </c>
      <c r="B662" t="s">
        <v>15708</v>
      </c>
      <c r="C662" t="s">
        <v>248</v>
      </c>
      <c r="D662" s="5" t="s">
        <v>13436</v>
      </c>
      <c r="E662" t="s">
        <v>13221</v>
      </c>
      <c r="F662" t="s">
        <v>322</v>
      </c>
      <c r="G662" t="s">
        <v>13171</v>
      </c>
      <c r="H662" t="s">
        <v>248</v>
      </c>
      <c r="I662" t="s">
        <v>248</v>
      </c>
      <c r="J662" t="s">
        <v>13222</v>
      </c>
      <c r="K662" t="s">
        <v>248</v>
      </c>
      <c r="L662" t="s">
        <v>15709</v>
      </c>
      <c r="M662" t="s">
        <v>15708</v>
      </c>
      <c r="N662" t="s">
        <v>15710</v>
      </c>
      <c r="O662">
        <v>2612938074</v>
      </c>
      <c r="P662">
        <v>202</v>
      </c>
      <c r="Q662">
        <v>1301</v>
      </c>
      <c r="R662" t="s">
        <v>13157</v>
      </c>
      <c r="S662" t="s">
        <v>13158</v>
      </c>
      <c r="T662" t="s">
        <v>13159</v>
      </c>
      <c r="U662" t="s">
        <v>13166</v>
      </c>
      <c r="V662" t="s">
        <v>15708</v>
      </c>
      <c r="W662" s="3">
        <v>522.58761479999998</v>
      </c>
      <c r="X662" s="4">
        <v>4944240</v>
      </c>
      <c r="Y662" s="4" t="s">
        <v>27</v>
      </c>
      <c r="Z662" s="4" t="s">
        <v>19414</v>
      </c>
      <c r="AA662" s="4" t="e">
        <v>#N/A</v>
      </c>
      <c r="AB662" s="4">
        <v>3</v>
      </c>
      <c r="AC662" s="4" t="s">
        <v>40</v>
      </c>
      <c r="AD662" s="4" t="s">
        <v>19343</v>
      </c>
      <c r="AE662" t="s">
        <v>19343</v>
      </c>
      <c r="AF662" s="8" t="s">
        <v>47</v>
      </c>
      <c r="AG662" s="8" t="s">
        <v>19344</v>
      </c>
    </row>
    <row r="663" spans="1:33" x14ac:dyDescent="0.25">
      <c r="A663">
        <v>1555</v>
      </c>
      <c r="B663" t="s">
        <v>15711</v>
      </c>
      <c r="C663" t="s">
        <v>15712</v>
      </c>
      <c r="D663">
        <v>2013</v>
      </c>
      <c r="E663" t="s">
        <v>13983</v>
      </c>
      <c r="F663" t="s">
        <v>421</v>
      </c>
      <c r="G663" t="s">
        <v>13171</v>
      </c>
      <c r="H663" t="s">
        <v>13179</v>
      </c>
      <c r="J663" t="s">
        <v>13633</v>
      </c>
      <c r="L663" t="s">
        <v>15713</v>
      </c>
      <c r="M663" t="s">
        <v>15711</v>
      </c>
      <c r="N663" t="s">
        <v>15714</v>
      </c>
      <c r="O663">
        <v>1473068826</v>
      </c>
      <c r="P663">
        <v>271</v>
      </c>
      <c r="Q663">
        <v>654</v>
      </c>
      <c r="R663" t="s">
        <v>13157</v>
      </c>
      <c r="S663" t="s">
        <v>13158</v>
      </c>
      <c r="T663" t="s">
        <v>13159</v>
      </c>
      <c r="U663" t="s">
        <v>13160</v>
      </c>
      <c r="V663" t="s">
        <v>15711</v>
      </c>
      <c r="W663" s="3">
        <v>294.61376519999999</v>
      </c>
      <c r="X663" s="4">
        <v>4944248</v>
      </c>
      <c r="Y663" s="4" t="s">
        <v>27</v>
      </c>
      <c r="Z663" s="4" t="s">
        <v>19436</v>
      </c>
      <c r="AA663" s="4">
        <v>3</v>
      </c>
      <c r="AB663" s="4">
        <v>182</v>
      </c>
      <c r="AC663" s="4" t="s">
        <v>19247</v>
      </c>
      <c r="AD663" s="4" t="s">
        <v>19343</v>
      </c>
      <c r="AE663" t="s">
        <v>19343</v>
      </c>
      <c r="AF663" s="8" t="s">
        <v>19375</v>
      </c>
      <c r="AG663" s="8" t="s">
        <v>19343</v>
      </c>
    </row>
    <row r="664" spans="1:33" x14ac:dyDescent="0.25">
      <c r="A664">
        <v>1102</v>
      </c>
      <c r="B664" t="s">
        <v>15715</v>
      </c>
      <c r="C664" t="s">
        <v>15716</v>
      </c>
      <c r="D664" t="s">
        <v>15582</v>
      </c>
      <c r="E664" t="s">
        <v>14349</v>
      </c>
      <c r="F664" t="s">
        <v>7484</v>
      </c>
      <c r="G664" t="s">
        <v>13171</v>
      </c>
      <c r="H664" t="s">
        <v>13179</v>
      </c>
      <c r="J664" t="s">
        <v>14350</v>
      </c>
      <c r="L664" t="s">
        <v>15717</v>
      </c>
      <c r="M664" t="s">
        <v>15715</v>
      </c>
      <c r="N664" t="s">
        <v>15718</v>
      </c>
      <c r="O664">
        <v>518214786</v>
      </c>
      <c r="P664">
        <v>302</v>
      </c>
      <c r="Q664">
        <v>257</v>
      </c>
      <c r="R664" t="s">
        <v>13157</v>
      </c>
      <c r="S664" t="s">
        <v>13158</v>
      </c>
      <c r="T664" t="s">
        <v>13159</v>
      </c>
      <c r="U664" t="s">
        <v>13203</v>
      </c>
      <c r="V664" t="s">
        <v>15715</v>
      </c>
      <c r="W664" s="3">
        <v>103.6429572</v>
      </c>
      <c r="X664" s="4">
        <v>4944286</v>
      </c>
      <c r="Y664" s="4" t="s">
        <v>27</v>
      </c>
      <c r="Z664" s="4" t="s">
        <v>19436</v>
      </c>
      <c r="AA664" s="4">
        <v>1</v>
      </c>
      <c r="AB664" s="4">
        <v>93</v>
      </c>
      <c r="AC664" s="4" t="s">
        <v>19031</v>
      </c>
      <c r="AD664" s="4" t="s">
        <v>19343</v>
      </c>
      <c r="AE664" t="s">
        <v>19343</v>
      </c>
      <c r="AF664" s="8" t="s">
        <v>19372</v>
      </c>
      <c r="AG664" s="8" t="s">
        <v>19344</v>
      </c>
    </row>
    <row r="665" spans="1:33" x14ac:dyDescent="0.25">
      <c r="A665">
        <v>1108</v>
      </c>
      <c r="B665" t="s">
        <v>15719</v>
      </c>
      <c r="C665" t="s">
        <v>15720</v>
      </c>
      <c r="D665" t="s">
        <v>14652</v>
      </c>
      <c r="E665" t="s">
        <v>14349</v>
      </c>
      <c r="F665" t="s">
        <v>7484</v>
      </c>
      <c r="G665" t="s">
        <v>13171</v>
      </c>
      <c r="H665" t="s">
        <v>13179</v>
      </c>
      <c r="J665" t="s">
        <v>14350</v>
      </c>
      <c r="L665" t="s">
        <v>15721</v>
      </c>
      <c r="M665" t="s">
        <v>15719</v>
      </c>
      <c r="N665" t="s">
        <v>15722</v>
      </c>
      <c r="O665">
        <v>440295464</v>
      </c>
      <c r="P665">
        <v>302</v>
      </c>
      <c r="Q665">
        <v>220</v>
      </c>
      <c r="R665" t="s">
        <v>13157</v>
      </c>
      <c r="S665" t="s">
        <v>13158</v>
      </c>
      <c r="T665" t="s">
        <v>13159</v>
      </c>
      <c r="U665" t="s">
        <v>13203</v>
      </c>
      <c r="V665" t="s">
        <v>15719</v>
      </c>
      <c r="W665" s="3">
        <v>88.059092800000002</v>
      </c>
      <c r="X665" s="4">
        <v>4944421</v>
      </c>
      <c r="Y665" s="4" t="s">
        <v>27</v>
      </c>
      <c r="Z665" s="4" t="s">
        <v>19436</v>
      </c>
      <c r="AA665" s="4">
        <v>1</v>
      </c>
      <c r="AB665" s="4">
        <v>93</v>
      </c>
      <c r="AC665" s="4" t="s">
        <v>19031</v>
      </c>
      <c r="AD665" s="4" t="s">
        <v>19343</v>
      </c>
      <c r="AE665" t="s">
        <v>19343</v>
      </c>
      <c r="AF665" s="8" t="s">
        <v>19372</v>
      </c>
      <c r="AG665" s="8" t="s">
        <v>19344</v>
      </c>
    </row>
    <row r="666" spans="1:33" x14ac:dyDescent="0.25">
      <c r="A666">
        <v>318</v>
      </c>
      <c r="B666" t="s">
        <v>15723</v>
      </c>
      <c r="C666" t="s">
        <v>15724</v>
      </c>
      <c r="D666" t="s">
        <v>13214</v>
      </c>
      <c r="E666" t="s">
        <v>13215</v>
      </c>
      <c r="F666" t="s">
        <v>13216</v>
      </c>
      <c r="G666" t="s">
        <v>13171</v>
      </c>
      <c r="K666" t="s">
        <v>13216</v>
      </c>
      <c r="L666" t="s">
        <v>15725</v>
      </c>
      <c r="M666" t="s">
        <v>15723</v>
      </c>
      <c r="N666" t="s">
        <v>15726</v>
      </c>
      <c r="O666">
        <v>424400400</v>
      </c>
      <c r="P666">
        <v>200</v>
      </c>
      <c r="Q666">
        <v>290</v>
      </c>
      <c r="R666" t="s">
        <v>13157</v>
      </c>
      <c r="S666" t="s">
        <v>13158</v>
      </c>
      <c r="T666" t="s">
        <v>13159</v>
      </c>
      <c r="U666" t="s">
        <v>13203</v>
      </c>
      <c r="V666" t="s">
        <v>15723</v>
      </c>
      <c r="W666" s="3">
        <v>84.880080000000007</v>
      </c>
      <c r="X666" s="4">
        <v>4944600</v>
      </c>
      <c r="Y666" s="4" t="s">
        <v>27</v>
      </c>
      <c r="Z666" s="4" t="s">
        <v>19436</v>
      </c>
      <c r="AA666" s="4">
        <v>4</v>
      </c>
      <c r="AB666" s="4">
        <v>94</v>
      </c>
      <c r="AC666" s="4" t="s">
        <v>19027</v>
      </c>
      <c r="AD666" s="4" t="s">
        <v>19343</v>
      </c>
      <c r="AE666" t="s">
        <v>19343</v>
      </c>
      <c r="AF666" s="8" t="s">
        <v>19370</v>
      </c>
      <c r="AG666" s="8" t="s">
        <v>19344</v>
      </c>
    </row>
    <row r="667" spans="1:33" x14ac:dyDescent="0.25">
      <c r="A667">
        <v>785</v>
      </c>
      <c r="B667" t="s">
        <v>15727</v>
      </c>
      <c r="D667">
        <v>2011</v>
      </c>
      <c r="E667" t="s">
        <v>13271</v>
      </c>
      <c r="F667" t="s">
        <v>13497</v>
      </c>
      <c r="K667" t="s">
        <v>13864</v>
      </c>
      <c r="L667" t="s">
        <v>15728</v>
      </c>
      <c r="M667" t="s">
        <v>15727</v>
      </c>
      <c r="N667" t="s">
        <v>15729</v>
      </c>
      <c r="O667">
        <v>511395299</v>
      </c>
      <c r="P667">
        <v>499</v>
      </c>
      <c r="Q667">
        <v>238</v>
      </c>
      <c r="R667" t="s">
        <v>13157</v>
      </c>
      <c r="S667" t="s">
        <v>13158</v>
      </c>
      <c r="T667" t="s">
        <v>13159</v>
      </c>
      <c r="U667" t="s">
        <v>13166</v>
      </c>
      <c r="V667" t="s">
        <v>15727</v>
      </c>
      <c r="W667" s="3">
        <v>102.2790598</v>
      </c>
      <c r="X667" s="4">
        <v>4945001</v>
      </c>
      <c r="Y667" s="4" t="s">
        <v>27</v>
      </c>
      <c r="Z667" s="4" t="s">
        <v>19411</v>
      </c>
      <c r="AA667" s="4" t="e">
        <v>#N/A</v>
      </c>
      <c r="AB667" s="4" t="s">
        <v>47</v>
      </c>
      <c r="AC667" s="4" t="s">
        <v>18964</v>
      </c>
      <c r="AD667" s="4" t="s">
        <v>19344</v>
      </c>
      <c r="AE667" t="s">
        <v>19343</v>
      </c>
      <c r="AF667" s="8" t="s">
        <v>19367</v>
      </c>
      <c r="AG667" s="8" t="s">
        <v>19344</v>
      </c>
    </row>
    <row r="668" spans="1:33" x14ac:dyDescent="0.25">
      <c r="A668">
        <v>1672</v>
      </c>
      <c r="B668" t="s">
        <v>15730</v>
      </c>
      <c r="C668" t="s">
        <v>248</v>
      </c>
      <c r="D668" s="5" t="s">
        <v>13324</v>
      </c>
      <c r="E668" t="s">
        <v>13221</v>
      </c>
      <c r="F668" t="s">
        <v>369</v>
      </c>
      <c r="G668" t="s">
        <v>13171</v>
      </c>
      <c r="H668" t="s">
        <v>248</v>
      </c>
      <c r="I668" t="s">
        <v>248</v>
      </c>
      <c r="J668" t="s">
        <v>13222</v>
      </c>
      <c r="K668" t="s">
        <v>248</v>
      </c>
      <c r="L668" t="s">
        <v>15731</v>
      </c>
      <c r="M668" t="s">
        <v>15730</v>
      </c>
      <c r="N668" t="s">
        <v>15732</v>
      </c>
      <c r="O668">
        <v>776410461</v>
      </c>
      <c r="P668">
        <v>584</v>
      </c>
      <c r="Q668">
        <v>471</v>
      </c>
      <c r="R668" t="s">
        <v>13157</v>
      </c>
      <c r="S668" t="s">
        <v>13158</v>
      </c>
      <c r="T668" t="s">
        <v>13159</v>
      </c>
      <c r="U668" t="s">
        <v>13166</v>
      </c>
      <c r="V668" t="s">
        <v>15730</v>
      </c>
      <c r="W668" s="3">
        <v>155.28209219999999</v>
      </c>
      <c r="X668" s="4">
        <v>4945133</v>
      </c>
      <c r="Y668" s="4" t="s">
        <v>27</v>
      </c>
      <c r="Z668" s="4" t="s">
        <v>19425</v>
      </c>
      <c r="AA668" s="4" t="e">
        <v>#N/A</v>
      </c>
      <c r="AB668" s="4">
        <v>414</v>
      </c>
      <c r="AC668" s="4" t="s">
        <v>18944</v>
      </c>
      <c r="AD668" s="4" t="s">
        <v>19343</v>
      </c>
      <c r="AE668" t="s">
        <v>19343</v>
      </c>
      <c r="AF668" s="8" t="s">
        <v>47</v>
      </c>
      <c r="AG668" s="8" t="s">
        <v>19344</v>
      </c>
    </row>
    <row r="669" spans="1:33" x14ac:dyDescent="0.25">
      <c r="A669">
        <v>1065</v>
      </c>
      <c r="B669" t="s">
        <v>15733</v>
      </c>
      <c r="D669" s="5" t="s">
        <v>15734</v>
      </c>
      <c r="E669" t="s">
        <v>13421</v>
      </c>
      <c r="F669" t="s">
        <v>15735</v>
      </c>
      <c r="G669" t="s">
        <v>13171</v>
      </c>
      <c r="H669" t="s">
        <v>15736</v>
      </c>
      <c r="J669" t="s">
        <v>13359</v>
      </c>
      <c r="L669" t="s">
        <v>15737</v>
      </c>
      <c r="M669" t="s">
        <v>15733</v>
      </c>
      <c r="N669" t="s">
        <v>15738</v>
      </c>
      <c r="O669">
        <v>1019076000</v>
      </c>
      <c r="P669">
        <v>600</v>
      </c>
      <c r="Q669">
        <v>523</v>
      </c>
      <c r="R669" t="s">
        <v>13157</v>
      </c>
      <c r="S669" t="s">
        <v>13158</v>
      </c>
      <c r="T669" t="s">
        <v>13159</v>
      </c>
      <c r="U669" t="s">
        <v>13166</v>
      </c>
      <c r="V669" t="s">
        <v>15733</v>
      </c>
      <c r="W669" s="3">
        <v>203.8152</v>
      </c>
      <c r="X669" s="4">
        <v>4946023</v>
      </c>
      <c r="Y669" s="4" t="s">
        <v>27</v>
      </c>
      <c r="Z669" s="4" t="s">
        <v>19436</v>
      </c>
      <c r="AA669" s="4">
        <v>1</v>
      </c>
      <c r="AB669" s="4">
        <v>536</v>
      </c>
      <c r="AC669" s="4" t="s">
        <v>19224</v>
      </c>
      <c r="AD669" s="4" t="s">
        <v>19343</v>
      </c>
      <c r="AE669" t="s">
        <v>19343</v>
      </c>
      <c r="AF669" s="8" t="s">
        <v>47</v>
      </c>
      <c r="AG669" s="8" t="s">
        <v>19344</v>
      </c>
    </row>
    <row r="670" spans="1:33" x14ac:dyDescent="0.25">
      <c r="A670">
        <v>372</v>
      </c>
      <c r="B670" t="s">
        <v>15739</v>
      </c>
      <c r="C670" t="s">
        <v>15740</v>
      </c>
      <c r="D670" t="s">
        <v>13214</v>
      </c>
      <c r="E670" t="s">
        <v>13215</v>
      </c>
      <c r="F670" t="s">
        <v>13216</v>
      </c>
      <c r="G670" t="s">
        <v>13171</v>
      </c>
      <c r="K670" t="s">
        <v>13216</v>
      </c>
      <c r="L670" t="s">
        <v>15741</v>
      </c>
      <c r="M670" t="s">
        <v>15739</v>
      </c>
      <c r="N670" t="s">
        <v>15742</v>
      </c>
      <c r="O670">
        <v>462118000</v>
      </c>
      <c r="P670">
        <v>200</v>
      </c>
      <c r="Q670">
        <v>316</v>
      </c>
      <c r="R670" t="s">
        <v>13157</v>
      </c>
      <c r="S670" t="s">
        <v>13158</v>
      </c>
      <c r="T670" t="s">
        <v>13159</v>
      </c>
      <c r="U670" t="s">
        <v>13203</v>
      </c>
      <c r="V670" t="s">
        <v>15739</v>
      </c>
      <c r="W670" s="3">
        <v>92.423599999999993</v>
      </c>
      <c r="X670" s="4">
        <v>4946656</v>
      </c>
      <c r="Y670" s="4" t="s">
        <v>27</v>
      </c>
      <c r="Z670" s="4" t="s">
        <v>19436</v>
      </c>
      <c r="AA670" s="4">
        <v>2</v>
      </c>
      <c r="AB670" s="4">
        <v>278</v>
      </c>
      <c r="AC670" s="4" t="s">
        <v>19012</v>
      </c>
      <c r="AD670" s="4" t="s">
        <v>19344</v>
      </c>
      <c r="AE670" t="s">
        <v>19343</v>
      </c>
      <c r="AF670" s="8" t="s">
        <v>47</v>
      </c>
      <c r="AG670" s="8" t="s">
        <v>19343</v>
      </c>
    </row>
    <row r="671" spans="1:33" x14ac:dyDescent="0.25">
      <c r="A671">
        <v>607</v>
      </c>
      <c r="B671" t="s">
        <v>15743</v>
      </c>
      <c r="L671" t="s">
        <v>15744</v>
      </c>
      <c r="M671" t="s">
        <v>15743</v>
      </c>
      <c r="N671" t="s">
        <v>15745</v>
      </c>
      <c r="O671">
        <v>273550500</v>
      </c>
      <c r="P671">
        <v>250</v>
      </c>
      <c r="Q671">
        <v>79</v>
      </c>
      <c r="R671" t="s">
        <v>13157</v>
      </c>
      <c r="S671" t="s">
        <v>13158</v>
      </c>
      <c r="T671" t="s">
        <v>13159</v>
      </c>
      <c r="U671" t="s">
        <v>13203</v>
      </c>
      <c r="V671" t="s">
        <v>15743</v>
      </c>
      <c r="W671" s="3">
        <v>54.710099999999997</v>
      </c>
      <c r="X671" s="4">
        <v>4946656</v>
      </c>
      <c r="Y671" s="4" t="s">
        <v>27</v>
      </c>
      <c r="Z671" s="4" t="s">
        <v>19436</v>
      </c>
      <c r="AA671" s="4">
        <v>1</v>
      </c>
      <c r="AB671" s="4">
        <v>940</v>
      </c>
      <c r="AC671" s="4" t="s">
        <v>18976</v>
      </c>
      <c r="AD671" s="4" t="s">
        <v>19343</v>
      </c>
      <c r="AE671" t="s">
        <v>19343</v>
      </c>
      <c r="AF671" s="8" t="s">
        <v>47</v>
      </c>
      <c r="AG671" s="8" t="s">
        <v>19344</v>
      </c>
    </row>
    <row r="672" spans="1:33" x14ac:dyDescent="0.25">
      <c r="A672">
        <v>1085</v>
      </c>
      <c r="B672" t="s">
        <v>15746</v>
      </c>
      <c r="C672" t="s">
        <v>15747</v>
      </c>
      <c r="D672" t="s">
        <v>15748</v>
      </c>
      <c r="E672" t="s">
        <v>14349</v>
      </c>
      <c r="F672" t="s">
        <v>6322</v>
      </c>
      <c r="G672" t="s">
        <v>13171</v>
      </c>
      <c r="H672" t="s">
        <v>248</v>
      </c>
      <c r="J672" t="s">
        <v>14350</v>
      </c>
      <c r="L672" t="s">
        <v>15749</v>
      </c>
      <c r="M672" t="s">
        <v>15746</v>
      </c>
      <c r="N672" t="s">
        <v>15750</v>
      </c>
      <c r="O672">
        <v>441906030</v>
      </c>
      <c r="P672">
        <v>302</v>
      </c>
      <c r="Q672">
        <v>224</v>
      </c>
      <c r="R672" t="s">
        <v>13157</v>
      </c>
      <c r="S672" t="s">
        <v>13158</v>
      </c>
      <c r="T672" t="s">
        <v>13159</v>
      </c>
      <c r="U672" t="s">
        <v>13203</v>
      </c>
      <c r="V672" t="s">
        <v>15746</v>
      </c>
      <c r="W672" s="3">
        <v>88.381206000000006</v>
      </c>
      <c r="X672" s="4">
        <v>4946847</v>
      </c>
      <c r="Y672" s="4" t="s">
        <v>27</v>
      </c>
      <c r="Z672" s="4" t="s">
        <v>19436</v>
      </c>
      <c r="AA672" s="4">
        <v>1</v>
      </c>
      <c r="AB672" s="4">
        <v>93</v>
      </c>
      <c r="AC672" s="4" t="s">
        <v>19031</v>
      </c>
      <c r="AD672" s="4" t="s">
        <v>19343</v>
      </c>
      <c r="AE672" t="s">
        <v>19343</v>
      </c>
      <c r="AF672" s="8" t="s">
        <v>19372</v>
      </c>
      <c r="AG672" s="8" t="s">
        <v>19344</v>
      </c>
    </row>
    <row r="673" spans="1:33" x14ac:dyDescent="0.25">
      <c r="A673">
        <v>1128</v>
      </c>
      <c r="B673" t="s">
        <v>15751</v>
      </c>
      <c r="C673" t="s">
        <v>15752</v>
      </c>
      <c r="D673" t="s">
        <v>15753</v>
      </c>
      <c r="E673" t="s">
        <v>14349</v>
      </c>
      <c r="F673" t="s">
        <v>8303</v>
      </c>
      <c r="G673" t="s">
        <v>13171</v>
      </c>
      <c r="H673" t="s">
        <v>248</v>
      </c>
      <c r="J673" t="s">
        <v>14350</v>
      </c>
      <c r="L673" t="s">
        <v>15754</v>
      </c>
      <c r="M673" t="s">
        <v>15751</v>
      </c>
      <c r="N673" t="s">
        <v>15755</v>
      </c>
      <c r="O673">
        <v>536552226</v>
      </c>
      <c r="P673">
        <v>302</v>
      </c>
      <c r="Q673">
        <v>280</v>
      </c>
      <c r="R673" t="s">
        <v>13157</v>
      </c>
      <c r="S673" t="s">
        <v>13158</v>
      </c>
      <c r="T673" t="s">
        <v>13159</v>
      </c>
      <c r="U673" t="s">
        <v>13203</v>
      </c>
      <c r="V673" t="s">
        <v>15751</v>
      </c>
      <c r="W673" s="3">
        <v>107.3104452</v>
      </c>
      <c r="X673" s="4">
        <v>4946855</v>
      </c>
      <c r="Y673" s="4" t="s">
        <v>27</v>
      </c>
      <c r="Z673" s="4" t="s">
        <v>19436</v>
      </c>
      <c r="AA673" s="4">
        <v>1</v>
      </c>
      <c r="AB673" s="4">
        <v>93</v>
      </c>
      <c r="AC673" s="4" t="s">
        <v>19031</v>
      </c>
      <c r="AD673" s="4" t="s">
        <v>19343</v>
      </c>
      <c r="AE673" t="s">
        <v>19343</v>
      </c>
      <c r="AF673" s="8" t="s">
        <v>19372</v>
      </c>
      <c r="AG673" s="8" t="s">
        <v>19344</v>
      </c>
    </row>
    <row r="674" spans="1:33" x14ac:dyDescent="0.25">
      <c r="A674">
        <v>778</v>
      </c>
      <c r="B674" t="s">
        <v>15756</v>
      </c>
      <c r="D674">
        <v>2017</v>
      </c>
      <c r="E674" t="s">
        <v>13271</v>
      </c>
      <c r="F674" t="s">
        <v>13624</v>
      </c>
      <c r="K674" t="s">
        <v>13498</v>
      </c>
      <c r="L674" t="s">
        <v>15757</v>
      </c>
      <c r="M674" t="s">
        <v>15756</v>
      </c>
      <c r="N674" t="s">
        <v>15758</v>
      </c>
      <c r="O674">
        <v>402892065</v>
      </c>
      <c r="P674">
        <v>477</v>
      </c>
      <c r="Q674">
        <v>213</v>
      </c>
      <c r="R674" t="s">
        <v>13157</v>
      </c>
      <c r="S674" t="s">
        <v>13158</v>
      </c>
      <c r="T674" t="s">
        <v>13159</v>
      </c>
      <c r="U674" t="s">
        <v>13166</v>
      </c>
      <c r="V674" t="s">
        <v>15756</v>
      </c>
      <c r="W674" s="3">
        <v>80.578412999999998</v>
      </c>
      <c r="X674" s="4">
        <v>4946865</v>
      </c>
      <c r="Y674" s="4" t="s">
        <v>27</v>
      </c>
      <c r="Z674" s="4" t="s">
        <v>19411</v>
      </c>
      <c r="AA674" s="4" t="e">
        <v>#N/A</v>
      </c>
      <c r="AB674" s="4" t="s">
        <v>47</v>
      </c>
      <c r="AC674" s="4" t="s">
        <v>18994</v>
      </c>
      <c r="AD674" s="4" t="s">
        <v>19344</v>
      </c>
      <c r="AE674" t="s">
        <v>19343</v>
      </c>
      <c r="AF674" s="8" t="s">
        <v>19367</v>
      </c>
      <c r="AG674" s="8" t="s">
        <v>19344</v>
      </c>
    </row>
    <row r="675" spans="1:33" x14ac:dyDescent="0.25">
      <c r="A675">
        <v>913</v>
      </c>
      <c r="B675" t="s">
        <v>15759</v>
      </c>
      <c r="D675" s="5" t="s">
        <v>15760</v>
      </c>
      <c r="E675" t="s">
        <v>14981</v>
      </c>
      <c r="F675" t="s">
        <v>322</v>
      </c>
      <c r="G675" t="s">
        <v>13171</v>
      </c>
      <c r="H675" t="s">
        <v>14982</v>
      </c>
      <c r="J675" t="s">
        <v>14983</v>
      </c>
      <c r="L675" t="s">
        <v>15761</v>
      </c>
      <c r="M675" t="s">
        <v>15759</v>
      </c>
      <c r="N675" t="s">
        <v>15762</v>
      </c>
      <c r="O675">
        <v>1054549800</v>
      </c>
      <c r="P675">
        <v>200</v>
      </c>
      <c r="Q675">
        <v>576</v>
      </c>
      <c r="R675" t="s">
        <v>13157</v>
      </c>
      <c r="S675" t="s">
        <v>13158</v>
      </c>
      <c r="T675" t="s">
        <v>13159</v>
      </c>
      <c r="U675" t="s">
        <v>13203</v>
      </c>
      <c r="V675" t="s">
        <v>15759</v>
      </c>
      <c r="W675" s="3">
        <v>210.90996000000001</v>
      </c>
      <c r="X675" s="4">
        <v>4947180</v>
      </c>
      <c r="Y675" s="4" t="s">
        <v>27</v>
      </c>
      <c r="Z675" s="4" t="s">
        <v>19436</v>
      </c>
      <c r="AA675" s="4">
        <v>2</v>
      </c>
      <c r="AB675" s="4">
        <v>78</v>
      </c>
      <c r="AC675" s="4" t="s">
        <v>18936</v>
      </c>
      <c r="AD675" s="4" t="s">
        <v>19343</v>
      </c>
      <c r="AE675" t="s">
        <v>19343</v>
      </c>
      <c r="AF675" s="8" t="s">
        <v>47</v>
      </c>
      <c r="AG675" s="8" t="s">
        <v>19343</v>
      </c>
    </row>
    <row r="676" spans="1:33" x14ac:dyDescent="0.25">
      <c r="A676">
        <v>1274</v>
      </c>
      <c r="B676" t="s">
        <v>15763</v>
      </c>
      <c r="D676" s="5" t="s">
        <v>13391</v>
      </c>
      <c r="E676" t="s">
        <v>13392</v>
      </c>
      <c r="F676" t="s">
        <v>369</v>
      </c>
      <c r="G676" t="s">
        <v>13171</v>
      </c>
      <c r="H676" t="s">
        <v>40</v>
      </c>
      <c r="J676" t="s">
        <v>10272</v>
      </c>
      <c r="L676" t="s">
        <v>15764</v>
      </c>
      <c r="M676" t="s">
        <v>15763</v>
      </c>
      <c r="N676" t="s">
        <v>15765</v>
      </c>
      <c r="O676">
        <v>391697269</v>
      </c>
      <c r="P676">
        <v>475</v>
      </c>
      <c r="Q676">
        <v>212</v>
      </c>
      <c r="R676" t="s">
        <v>13157</v>
      </c>
      <c r="S676" t="s">
        <v>13158</v>
      </c>
      <c r="T676" t="s">
        <v>13159</v>
      </c>
      <c r="U676" t="s">
        <v>13166</v>
      </c>
      <c r="V676" t="s">
        <v>15763</v>
      </c>
      <c r="W676" s="3">
        <v>78.339453800000001</v>
      </c>
      <c r="X676" s="4">
        <v>4947192</v>
      </c>
      <c r="Y676" s="4" t="s">
        <v>27</v>
      </c>
      <c r="Z676" s="4" t="s">
        <v>19436</v>
      </c>
      <c r="AA676" s="4">
        <v>1</v>
      </c>
      <c r="AB676" s="4">
        <v>461</v>
      </c>
      <c r="AC676" s="4" t="s">
        <v>18949</v>
      </c>
      <c r="AD676" s="4" t="s">
        <v>19343</v>
      </c>
      <c r="AE676" t="s">
        <v>19343</v>
      </c>
      <c r="AF676" s="8" t="s">
        <v>19366</v>
      </c>
      <c r="AG676" s="8" t="s">
        <v>19344</v>
      </c>
    </row>
    <row r="677" spans="1:33" x14ac:dyDescent="0.25">
      <c r="A677">
        <v>1595</v>
      </c>
      <c r="B677" t="s">
        <v>15766</v>
      </c>
      <c r="D677">
        <v>2017</v>
      </c>
      <c r="E677" t="s">
        <v>13358</v>
      </c>
      <c r="F677" t="s">
        <v>13188</v>
      </c>
      <c r="G677" t="s">
        <v>13171</v>
      </c>
      <c r="H677" t="s">
        <v>1097</v>
      </c>
      <c r="I677">
        <v>67</v>
      </c>
      <c r="J677" t="s">
        <v>13359</v>
      </c>
      <c r="L677" t="s">
        <v>15767</v>
      </c>
      <c r="M677" t="s">
        <v>15766</v>
      </c>
      <c r="N677" t="s">
        <v>15768</v>
      </c>
      <c r="O677">
        <v>588744086</v>
      </c>
      <c r="P677">
        <v>472</v>
      </c>
      <c r="Q677">
        <v>333</v>
      </c>
      <c r="R677" t="s">
        <v>13157</v>
      </c>
      <c r="S677" t="s">
        <v>13158</v>
      </c>
      <c r="T677" t="s">
        <v>13159</v>
      </c>
      <c r="U677" t="s">
        <v>13166</v>
      </c>
      <c r="V677" t="s">
        <v>15766</v>
      </c>
      <c r="W677" s="3">
        <v>117.7488172</v>
      </c>
      <c r="X677" s="4">
        <v>4947322</v>
      </c>
      <c r="Y677" s="4" t="s">
        <v>27</v>
      </c>
      <c r="Z677" s="4" t="s">
        <v>19436</v>
      </c>
      <c r="AA677" s="4">
        <v>1</v>
      </c>
      <c r="AB677" s="4">
        <v>116</v>
      </c>
      <c r="AC677" s="4" t="s">
        <v>18933</v>
      </c>
      <c r="AD677" s="4" t="s">
        <v>19343</v>
      </c>
      <c r="AE677" t="s">
        <v>19343</v>
      </c>
      <c r="AF677" s="8" t="s">
        <v>47</v>
      </c>
      <c r="AG677" s="8" t="s">
        <v>19344</v>
      </c>
    </row>
    <row r="678" spans="1:33" x14ac:dyDescent="0.25">
      <c r="A678">
        <v>1659</v>
      </c>
      <c r="B678" t="s">
        <v>15769</v>
      </c>
      <c r="C678" t="s">
        <v>248</v>
      </c>
      <c r="D678" s="5" t="s">
        <v>13515</v>
      </c>
      <c r="E678" t="s">
        <v>13221</v>
      </c>
      <c r="F678" t="s">
        <v>15770</v>
      </c>
      <c r="G678" t="s">
        <v>13171</v>
      </c>
      <c r="H678" t="s">
        <v>248</v>
      </c>
      <c r="I678" t="s">
        <v>248</v>
      </c>
      <c r="J678" t="s">
        <v>13222</v>
      </c>
      <c r="K678" t="s">
        <v>248</v>
      </c>
      <c r="L678" t="s">
        <v>15771</v>
      </c>
      <c r="M678" t="s">
        <v>15769</v>
      </c>
      <c r="N678" t="s">
        <v>15772</v>
      </c>
      <c r="O678">
        <v>173639840</v>
      </c>
      <c r="P678">
        <v>598</v>
      </c>
      <c r="Q678">
        <v>100</v>
      </c>
      <c r="R678" t="s">
        <v>13157</v>
      </c>
      <c r="S678" t="s">
        <v>13158</v>
      </c>
      <c r="T678" t="s">
        <v>13159</v>
      </c>
      <c r="U678" t="s">
        <v>13166</v>
      </c>
      <c r="V678" t="s">
        <v>15769</v>
      </c>
      <c r="W678" s="3">
        <v>34.727967999999997</v>
      </c>
      <c r="X678" s="4">
        <v>4947612</v>
      </c>
      <c r="Y678" s="4" t="s">
        <v>27</v>
      </c>
      <c r="Z678" s="4" t="s">
        <v>19436</v>
      </c>
      <c r="AA678" s="4">
        <v>1</v>
      </c>
      <c r="AB678" s="4">
        <v>170</v>
      </c>
      <c r="AC678" s="4" t="s">
        <v>18933</v>
      </c>
      <c r="AD678" s="4" t="s">
        <v>19343</v>
      </c>
      <c r="AE678" t="s">
        <v>19343</v>
      </c>
      <c r="AF678" s="8" t="s">
        <v>47</v>
      </c>
      <c r="AG678" s="8" t="s">
        <v>19344</v>
      </c>
    </row>
    <row r="679" spans="1:33" x14ac:dyDescent="0.25">
      <c r="A679">
        <v>547</v>
      </c>
      <c r="B679" t="s">
        <v>15773</v>
      </c>
      <c r="C679" t="s">
        <v>15774</v>
      </c>
      <c r="L679" t="s">
        <v>15775</v>
      </c>
      <c r="M679" t="s">
        <v>15773</v>
      </c>
      <c r="N679" t="s">
        <v>15776</v>
      </c>
      <c r="O679">
        <v>636171000</v>
      </c>
      <c r="P679">
        <v>250</v>
      </c>
      <c r="Q679">
        <v>226</v>
      </c>
      <c r="R679" t="s">
        <v>13157</v>
      </c>
      <c r="S679" t="s">
        <v>13158</v>
      </c>
      <c r="T679" t="s">
        <v>13159</v>
      </c>
      <c r="U679" t="s">
        <v>13203</v>
      </c>
      <c r="V679" t="s">
        <v>15773</v>
      </c>
      <c r="W679" s="3">
        <v>127.2342</v>
      </c>
      <c r="X679" s="4">
        <v>4947634</v>
      </c>
      <c r="Y679" s="4" t="s">
        <v>27</v>
      </c>
      <c r="Z679" s="4" t="s">
        <v>19436</v>
      </c>
      <c r="AA679" s="4">
        <v>3</v>
      </c>
      <c r="AB679" s="4">
        <v>66</v>
      </c>
      <c r="AC679" s="4" t="s">
        <v>18992</v>
      </c>
      <c r="AD679" s="4" t="s">
        <v>19343</v>
      </c>
      <c r="AE679" t="s">
        <v>19343</v>
      </c>
      <c r="AF679" s="8" t="s">
        <v>47</v>
      </c>
      <c r="AG679" s="8" t="s">
        <v>19343</v>
      </c>
    </row>
    <row r="680" spans="1:33" x14ac:dyDescent="0.25">
      <c r="A680">
        <v>909</v>
      </c>
      <c r="B680" t="s">
        <v>15777</v>
      </c>
      <c r="D680" s="5" t="s">
        <v>15778</v>
      </c>
      <c r="E680" t="s">
        <v>14981</v>
      </c>
      <c r="F680" t="s">
        <v>322</v>
      </c>
      <c r="G680" t="s">
        <v>13171</v>
      </c>
      <c r="H680" t="s">
        <v>14982</v>
      </c>
      <c r="J680" t="s">
        <v>14983</v>
      </c>
      <c r="L680" t="s">
        <v>15779</v>
      </c>
      <c r="M680" t="s">
        <v>15777</v>
      </c>
      <c r="N680" t="s">
        <v>15780</v>
      </c>
      <c r="O680">
        <v>321668600</v>
      </c>
      <c r="P680">
        <v>200</v>
      </c>
      <c r="Q680">
        <v>204</v>
      </c>
      <c r="R680" t="s">
        <v>13157</v>
      </c>
      <c r="S680" t="s">
        <v>13158</v>
      </c>
      <c r="T680" t="s">
        <v>13159</v>
      </c>
      <c r="U680" t="s">
        <v>13203</v>
      </c>
      <c r="V680" t="s">
        <v>15777</v>
      </c>
      <c r="W680" s="3">
        <v>64.33372</v>
      </c>
      <c r="X680" s="4">
        <v>4947959</v>
      </c>
      <c r="Y680" s="4" t="s">
        <v>27</v>
      </c>
      <c r="Z680" s="4" t="s">
        <v>19436</v>
      </c>
      <c r="AA680" s="4">
        <v>3</v>
      </c>
      <c r="AB680" s="4">
        <v>66</v>
      </c>
      <c r="AC680" s="4" t="s">
        <v>18933</v>
      </c>
      <c r="AD680" s="4" t="s">
        <v>19343</v>
      </c>
      <c r="AE680" t="s">
        <v>19343</v>
      </c>
      <c r="AF680" s="8" t="s">
        <v>47</v>
      </c>
      <c r="AG680" s="8" t="s">
        <v>19343</v>
      </c>
    </row>
    <row r="681" spans="1:33" x14ac:dyDescent="0.25">
      <c r="A681">
        <v>1141</v>
      </c>
      <c r="B681" t="s">
        <v>15781</v>
      </c>
      <c r="C681" t="s">
        <v>15782</v>
      </c>
      <c r="D681" t="s">
        <v>15173</v>
      </c>
      <c r="E681" t="s">
        <v>14349</v>
      </c>
      <c r="F681" t="s">
        <v>7484</v>
      </c>
      <c r="G681" t="s">
        <v>13171</v>
      </c>
      <c r="H681" t="s">
        <v>13179</v>
      </c>
      <c r="J681" t="s">
        <v>14350</v>
      </c>
      <c r="L681" t="s">
        <v>15783</v>
      </c>
      <c r="M681" t="s">
        <v>15781</v>
      </c>
      <c r="N681" t="s">
        <v>15784</v>
      </c>
      <c r="O681">
        <v>364457828</v>
      </c>
      <c r="P681">
        <v>302</v>
      </c>
      <c r="Q681">
        <v>182</v>
      </c>
      <c r="R681" t="s">
        <v>13157</v>
      </c>
      <c r="S681" t="s">
        <v>13158</v>
      </c>
      <c r="T681" t="s">
        <v>13159</v>
      </c>
      <c r="U681" t="s">
        <v>13203</v>
      </c>
      <c r="V681" t="s">
        <v>15781</v>
      </c>
      <c r="W681" s="3">
        <v>72.891565600000007</v>
      </c>
      <c r="X681" s="4">
        <v>4948460</v>
      </c>
      <c r="Y681" s="4" t="s">
        <v>27</v>
      </c>
      <c r="Z681" s="4" t="s">
        <v>19436</v>
      </c>
      <c r="AA681" s="4">
        <v>1</v>
      </c>
      <c r="AB681" s="4">
        <v>93</v>
      </c>
      <c r="AC681" s="4" t="s">
        <v>19031</v>
      </c>
      <c r="AD681" s="4" t="s">
        <v>19343</v>
      </c>
      <c r="AE681" t="s">
        <v>19343</v>
      </c>
      <c r="AF681" s="8" t="s">
        <v>19372</v>
      </c>
      <c r="AG681" s="8" t="s">
        <v>19344</v>
      </c>
    </row>
    <row r="682" spans="1:33" x14ac:dyDescent="0.25">
      <c r="A682">
        <v>1126</v>
      </c>
      <c r="B682" t="s">
        <v>15785</v>
      </c>
      <c r="C682" t="s">
        <v>15786</v>
      </c>
      <c r="D682" t="s">
        <v>15787</v>
      </c>
      <c r="E682" t="s">
        <v>14349</v>
      </c>
      <c r="F682" t="s">
        <v>322</v>
      </c>
      <c r="G682" t="s">
        <v>13171</v>
      </c>
      <c r="H682" t="s">
        <v>4565</v>
      </c>
      <c r="J682" t="s">
        <v>14350</v>
      </c>
      <c r="L682" t="s">
        <v>15788</v>
      </c>
      <c r="M682" t="s">
        <v>15785</v>
      </c>
      <c r="N682" t="s">
        <v>15789</v>
      </c>
      <c r="O682">
        <v>495475394</v>
      </c>
      <c r="P682">
        <v>302</v>
      </c>
      <c r="Q682">
        <v>262</v>
      </c>
      <c r="R682" t="s">
        <v>13157</v>
      </c>
      <c r="S682" t="s">
        <v>13158</v>
      </c>
      <c r="T682" t="s">
        <v>13159</v>
      </c>
      <c r="U682" t="s">
        <v>13203</v>
      </c>
      <c r="V682" t="s">
        <v>15785</v>
      </c>
      <c r="W682" s="3">
        <v>99.095078799999996</v>
      </c>
      <c r="X682" s="4">
        <v>4948725</v>
      </c>
      <c r="Y682" s="4" t="s">
        <v>27</v>
      </c>
      <c r="Z682" s="4" t="s">
        <v>19436</v>
      </c>
      <c r="AA682" s="4">
        <v>1</v>
      </c>
      <c r="AB682" s="4">
        <v>93</v>
      </c>
      <c r="AC682" s="4" t="s">
        <v>19031</v>
      </c>
      <c r="AD682" s="4" t="s">
        <v>19343</v>
      </c>
      <c r="AE682" t="s">
        <v>19343</v>
      </c>
      <c r="AF682" s="8" t="s">
        <v>19372</v>
      </c>
      <c r="AG682" s="8" t="s">
        <v>19344</v>
      </c>
    </row>
    <row r="683" spans="1:33" x14ac:dyDescent="0.25">
      <c r="A683">
        <v>1283</v>
      </c>
      <c r="B683" t="s">
        <v>15790</v>
      </c>
      <c r="D683" s="5" t="s">
        <v>13978</v>
      </c>
      <c r="E683" t="s">
        <v>13392</v>
      </c>
      <c r="F683" t="s">
        <v>369</v>
      </c>
      <c r="G683" t="s">
        <v>13171</v>
      </c>
      <c r="H683" t="s">
        <v>40</v>
      </c>
      <c r="J683" t="s">
        <v>10272</v>
      </c>
      <c r="L683" t="s">
        <v>15791</v>
      </c>
      <c r="M683" t="s">
        <v>15790</v>
      </c>
      <c r="N683" t="s">
        <v>15792</v>
      </c>
      <c r="O683">
        <v>623285083</v>
      </c>
      <c r="P683">
        <v>463</v>
      </c>
      <c r="Q683">
        <v>329</v>
      </c>
      <c r="R683" t="s">
        <v>13157</v>
      </c>
      <c r="S683" t="s">
        <v>13158</v>
      </c>
      <c r="T683" t="s">
        <v>13159</v>
      </c>
      <c r="U683" t="s">
        <v>13166</v>
      </c>
      <c r="V683" t="s">
        <v>15790</v>
      </c>
      <c r="W683" s="3">
        <v>124.65701660000001</v>
      </c>
      <c r="X683" s="4">
        <v>4949066</v>
      </c>
      <c r="Y683" s="4" t="s">
        <v>27</v>
      </c>
      <c r="Z683" s="4" t="s">
        <v>19436</v>
      </c>
      <c r="AA683" s="4">
        <v>1</v>
      </c>
      <c r="AB683" s="4">
        <v>45</v>
      </c>
      <c r="AC683" s="4" t="s">
        <v>18989</v>
      </c>
      <c r="AD683" s="4" t="s">
        <v>19343</v>
      </c>
      <c r="AE683" t="s">
        <v>19343</v>
      </c>
      <c r="AF683" s="8" t="s">
        <v>19366</v>
      </c>
      <c r="AG683" s="8" t="s">
        <v>19344</v>
      </c>
    </row>
    <row r="684" spans="1:33" x14ac:dyDescent="0.25">
      <c r="A684">
        <v>1123</v>
      </c>
      <c r="B684" t="s">
        <v>15793</v>
      </c>
      <c r="C684" t="s">
        <v>15794</v>
      </c>
      <c r="D684" t="s">
        <v>15549</v>
      </c>
      <c r="E684" t="s">
        <v>14349</v>
      </c>
      <c r="F684" t="s">
        <v>7484</v>
      </c>
      <c r="G684" t="s">
        <v>13171</v>
      </c>
      <c r="H684" t="s">
        <v>13179</v>
      </c>
      <c r="J684" t="s">
        <v>14350</v>
      </c>
      <c r="L684" t="s">
        <v>15795</v>
      </c>
      <c r="M684" t="s">
        <v>15793</v>
      </c>
      <c r="N684" t="s">
        <v>15796</v>
      </c>
      <c r="O684">
        <v>408169912</v>
      </c>
      <c r="P684">
        <v>302</v>
      </c>
      <c r="Q684">
        <v>206</v>
      </c>
      <c r="R684" t="s">
        <v>13157</v>
      </c>
      <c r="S684" t="s">
        <v>13158</v>
      </c>
      <c r="T684" t="s">
        <v>13159</v>
      </c>
      <c r="U684" t="s">
        <v>13203</v>
      </c>
      <c r="V684" t="s">
        <v>15793</v>
      </c>
      <c r="W684" s="3">
        <v>81.633982399999994</v>
      </c>
      <c r="X684" s="4">
        <v>4949478</v>
      </c>
      <c r="Y684" s="4" t="s">
        <v>27</v>
      </c>
      <c r="Z684" s="4" t="s">
        <v>19436</v>
      </c>
      <c r="AA684" s="4">
        <v>1</v>
      </c>
      <c r="AB684" s="4">
        <v>93</v>
      </c>
      <c r="AC684" s="4" t="s">
        <v>19031</v>
      </c>
      <c r="AD684" s="4" t="s">
        <v>19343</v>
      </c>
      <c r="AE684" t="s">
        <v>19343</v>
      </c>
      <c r="AF684" s="8" t="s">
        <v>19372</v>
      </c>
      <c r="AG684" s="8" t="s">
        <v>19344</v>
      </c>
    </row>
    <row r="685" spans="1:33" x14ac:dyDescent="0.25">
      <c r="A685">
        <v>255</v>
      </c>
      <c r="B685" t="s">
        <v>15797</v>
      </c>
      <c r="C685" t="s">
        <v>15798</v>
      </c>
      <c r="D685">
        <v>2009</v>
      </c>
      <c r="E685" t="s">
        <v>13215</v>
      </c>
      <c r="G685" t="s">
        <v>13171</v>
      </c>
      <c r="L685" t="s">
        <v>15799</v>
      </c>
      <c r="M685" t="s">
        <v>15797</v>
      </c>
      <c r="N685" t="s">
        <v>15800</v>
      </c>
      <c r="O685">
        <v>346523100</v>
      </c>
      <c r="P685">
        <v>300</v>
      </c>
      <c r="Q685">
        <v>230</v>
      </c>
      <c r="R685" t="s">
        <v>13157</v>
      </c>
      <c r="S685" t="s">
        <v>13158</v>
      </c>
      <c r="T685" t="s">
        <v>13159</v>
      </c>
      <c r="U685" t="s">
        <v>13166</v>
      </c>
      <c r="V685" t="s">
        <v>15797</v>
      </c>
      <c r="W685" s="3">
        <v>69.30462</v>
      </c>
      <c r="X685" s="4">
        <v>4949727</v>
      </c>
      <c r="Y685" s="4" t="s">
        <v>27</v>
      </c>
      <c r="Z685" s="4" t="s">
        <v>19436</v>
      </c>
      <c r="AA685" s="4">
        <v>4</v>
      </c>
      <c r="AB685" s="4">
        <v>94</v>
      </c>
      <c r="AC685" s="4" t="s">
        <v>19027</v>
      </c>
      <c r="AD685" s="4" t="s">
        <v>19343</v>
      </c>
      <c r="AE685" t="s">
        <v>19343</v>
      </c>
      <c r="AF685" s="8" t="s">
        <v>19370</v>
      </c>
      <c r="AG685" s="8" t="s">
        <v>19344</v>
      </c>
    </row>
    <row r="686" spans="1:33" x14ac:dyDescent="0.25">
      <c r="A686">
        <v>1264</v>
      </c>
      <c r="B686" t="s">
        <v>15801</v>
      </c>
      <c r="D686" s="5" t="s">
        <v>14715</v>
      </c>
      <c r="E686" t="s">
        <v>13392</v>
      </c>
      <c r="F686" t="s">
        <v>369</v>
      </c>
      <c r="G686" t="s">
        <v>13171</v>
      </c>
      <c r="H686" t="s">
        <v>40</v>
      </c>
      <c r="J686" t="s">
        <v>10272</v>
      </c>
      <c r="L686" t="s">
        <v>15802</v>
      </c>
      <c r="M686" t="s">
        <v>15801</v>
      </c>
      <c r="N686" t="s">
        <v>15803</v>
      </c>
      <c r="O686">
        <v>543274007</v>
      </c>
      <c r="P686">
        <v>475</v>
      </c>
      <c r="Q686">
        <v>301</v>
      </c>
      <c r="R686" t="s">
        <v>13157</v>
      </c>
      <c r="S686" t="s">
        <v>13158</v>
      </c>
      <c r="T686" t="s">
        <v>13159</v>
      </c>
      <c r="U686" t="s">
        <v>13166</v>
      </c>
      <c r="V686" t="s">
        <v>15801</v>
      </c>
      <c r="W686" s="3">
        <v>108.6548014</v>
      </c>
      <c r="X686" s="4">
        <v>4949856</v>
      </c>
      <c r="Y686" s="4" t="s">
        <v>27</v>
      </c>
      <c r="Z686" s="4" t="s">
        <v>19439</v>
      </c>
      <c r="AA686" s="4" t="e">
        <v>#N/A</v>
      </c>
      <c r="AB686" s="4">
        <v>253</v>
      </c>
      <c r="AC686" s="4" t="s">
        <v>18933</v>
      </c>
      <c r="AD686" s="4" t="s">
        <v>19343</v>
      </c>
      <c r="AE686" t="s">
        <v>19343</v>
      </c>
      <c r="AF686" s="8" t="s">
        <v>47</v>
      </c>
      <c r="AG686" s="8" t="s">
        <v>19344</v>
      </c>
    </row>
    <row r="687" spans="1:33" x14ac:dyDescent="0.25">
      <c r="A687">
        <v>1765</v>
      </c>
      <c r="B687" t="s">
        <v>15804</v>
      </c>
      <c r="D687" t="s">
        <v>248</v>
      </c>
      <c r="E687" t="s">
        <v>248</v>
      </c>
      <c r="F687" t="s">
        <v>248</v>
      </c>
      <c r="G687" t="s">
        <v>13171</v>
      </c>
      <c r="H687" t="s">
        <v>248</v>
      </c>
      <c r="J687" t="s">
        <v>13456</v>
      </c>
      <c r="L687" t="s">
        <v>15805</v>
      </c>
      <c r="M687" t="s">
        <v>15804</v>
      </c>
      <c r="N687" t="s">
        <v>15806</v>
      </c>
      <c r="O687">
        <v>533576023</v>
      </c>
      <c r="P687">
        <v>483</v>
      </c>
      <c r="Q687">
        <v>291</v>
      </c>
      <c r="R687" t="s">
        <v>13157</v>
      </c>
      <c r="S687" t="s">
        <v>13158</v>
      </c>
      <c r="T687" t="s">
        <v>13159</v>
      </c>
      <c r="U687" t="s">
        <v>13166</v>
      </c>
      <c r="V687" t="s">
        <v>15804</v>
      </c>
      <c r="W687" s="3">
        <v>106.71520460000001</v>
      </c>
      <c r="X687" s="4">
        <v>4949896</v>
      </c>
      <c r="Y687" s="4" t="s">
        <v>27</v>
      </c>
      <c r="Z687" s="4" t="s">
        <v>19436</v>
      </c>
      <c r="AA687" s="4">
        <v>1</v>
      </c>
      <c r="AB687" s="4">
        <v>141</v>
      </c>
      <c r="AC687" s="4" t="s">
        <v>18963</v>
      </c>
      <c r="AD687" s="4" t="s">
        <v>19343</v>
      </c>
      <c r="AE687" t="s">
        <v>19343</v>
      </c>
      <c r="AF687" s="8" t="s">
        <v>47</v>
      </c>
      <c r="AG687" s="8" t="s">
        <v>19344</v>
      </c>
    </row>
    <row r="688" spans="1:33" x14ac:dyDescent="0.25">
      <c r="A688">
        <v>1754</v>
      </c>
      <c r="B688" t="s">
        <v>15807</v>
      </c>
      <c r="D688" s="5" t="s">
        <v>15808</v>
      </c>
      <c r="E688" t="s">
        <v>14005</v>
      </c>
      <c r="F688" t="s">
        <v>15809</v>
      </c>
      <c r="G688" t="s">
        <v>13171</v>
      </c>
      <c r="H688" t="s">
        <v>14006</v>
      </c>
      <c r="J688" t="s">
        <v>14007</v>
      </c>
      <c r="L688" t="s">
        <v>15810</v>
      </c>
      <c r="M688" t="s">
        <v>15807</v>
      </c>
      <c r="N688" t="s">
        <v>15811</v>
      </c>
      <c r="O688">
        <v>1132421862</v>
      </c>
      <c r="P688">
        <v>286</v>
      </c>
      <c r="Q688">
        <v>437</v>
      </c>
      <c r="R688" t="s">
        <v>13157</v>
      </c>
      <c r="S688" t="s">
        <v>13158</v>
      </c>
      <c r="T688" t="s">
        <v>13159</v>
      </c>
      <c r="U688" t="s">
        <v>13183</v>
      </c>
      <c r="V688" t="s">
        <v>15807</v>
      </c>
      <c r="W688" s="3">
        <v>226.48437240000001</v>
      </c>
      <c r="X688" s="4">
        <v>4950492</v>
      </c>
      <c r="Y688" s="4" t="s">
        <v>27</v>
      </c>
      <c r="Z688" s="4" t="s">
        <v>19436</v>
      </c>
      <c r="AA688" s="4">
        <v>1</v>
      </c>
      <c r="AB688" s="4">
        <v>91</v>
      </c>
      <c r="AC688" s="4" t="s">
        <v>19236</v>
      </c>
      <c r="AD688" s="4" t="s">
        <v>19343</v>
      </c>
      <c r="AE688" t="s">
        <v>19343</v>
      </c>
      <c r="AF688" s="8" t="s">
        <v>19372</v>
      </c>
      <c r="AG688" s="8" t="s">
        <v>19344</v>
      </c>
    </row>
    <row r="689" spans="1:33" x14ac:dyDescent="0.25">
      <c r="A689">
        <v>1288</v>
      </c>
      <c r="B689" t="s">
        <v>15812</v>
      </c>
      <c r="D689">
        <v>2016</v>
      </c>
      <c r="E689" t="s">
        <v>13358</v>
      </c>
      <c r="F689" t="s">
        <v>369</v>
      </c>
      <c r="G689" t="s">
        <v>13171</v>
      </c>
      <c r="H689" t="s">
        <v>1097</v>
      </c>
      <c r="I689">
        <v>37</v>
      </c>
      <c r="J689" t="s">
        <v>13359</v>
      </c>
      <c r="L689" t="s">
        <v>15813</v>
      </c>
      <c r="M689" t="s">
        <v>15812</v>
      </c>
      <c r="N689" t="s">
        <v>15814</v>
      </c>
      <c r="O689">
        <v>399652873</v>
      </c>
      <c r="P689">
        <v>461</v>
      </c>
      <c r="Q689">
        <v>231</v>
      </c>
      <c r="R689" t="s">
        <v>13157</v>
      </c>
      <c r="S689" t="s">
        <v>13158</v>
      </c>
      <c r="T689" t="s">
        <v>13159</v>
      </c>
      <c r="U689" t="s">
        <v>13166</v>
      </c>
      <c r="V689" t="s">
        <v>15812</v>
      </c>
      <c r="W689" s="3">
        <v>79.9305746</v>
      </c>
      <c r="X689" s="4">
        <v>4950500</v>
      </c>
      <c r="Y689" s="4" t="s">
        <v>27</v>
      </c>
      <c r="Z689" s="4" t="s">
        <v>19436</v>
      </c>
      <c r="AA689" s="4">
        <v>1</v>
      </c>
      <c r="AB689" s="4">
        <v>190</v>
      </c>
      <c r="AC689" s="4" t="s">
        <v>18931</v>
      </c>
      <c r="AD689" s="4" t="s">
        <v>19343</v>
      </c>
      <c r="AE689" t="s">
        <v>19343</v>
      </c>
      <c r="AF689" s="8" t="s">
        <v>47</v>
      </c>
      <c r="AG689" s="8" t="s">
        <v>19344</v>
      </c>
    </row>
    <row r="690" spans="1:33" x14ac:dyDescent="0.25">
      <c r="A690">
        <v>1415</v>
      </c>
      <c r="B690" t="s">
        <v>15815</v>
      </c>
      <c r="D690">
        <v>2011</v>
      </c>
      <c r="E690" t="s">
        <v>13178</v>
      </c>
      <c r="F690" t="s">
        <v>369</v>
      </c>
      <c r="G690" t="s">
        <v>13171</v>
      </c>
      <c r="H690" t="s">
        <v>1711</v>
      </c>
      <c r="J690" t="s">
        <v>13261</v>
      </c>
      <c r="L690" t="s">
        <v>15816</v>
      </c>
      <c r="M690" t="s">
        <v>15815</v>
      </c>
      <c r="N690" t="s">
        <v>15817</v>
      </c>
      <c r="O690">
        <v>254433000</v>
      </c>
      <c r="P690">
        <v>250</v>
      </c>
      <c r="Q690">
        <v>148</v>
      </c>
      <c r="R690" t="s">
        <v>13157</v>
      </c>
      <c r="S690" t="s">
        <v>13158</v>
      </c>
      <c r="T690" t="s">
        <v>13159</v>
      </c>
      <c r="U690" t="s">
        <v>13183</v>
      </c>
      <c r="V690" t="s">
        <v>15815</v>
      </c>
      <c r="W690" s="3">
        <v>50.886600000000001</v>
      </c>
      <c r="X690" s="4">
        <v>4950591</v>
      </c>
      <c r="Y690" s="4" t="s">
        <v>27</v>
      </c>
      <c r="Z690" s="4" t="s">
        <v>19436</v>
      </c>
      <c r="AA690" s="4">
        <v>3</v>
      </c>
      <c r="AB690" s="4">
        <v>171</v>
      </c>
      <c r="AC690" s="4" t="s">
        <v>19048</v>
      </c>
      <c r="AD690" s="4" t="s">
        <v>19343</v>
      </c>
      <c r="AE690" t="s">
        <v>19343</v>
      </c>
      <c r="AF690" s="8" t="s">
        <v>19366</v>
      </c>
      <c r="AG690" s="8" t="s">
        <v>19343</v>
      </c>
    </row>
    <row r="691" spans="1:33" x14ac:dyDescent="0.25">
      <c r="A691">
        <v>918</v>
      </c>
      <c r="B691" t="s">
        <v>15818</v>
      </c>
      <c r="D691" s="5" t="s">
        <v>15819</v>
      </c>
      <c r="E691" t="s">
        <v>14981</v>
      </c>
      <c r="F691" t="s">
        <v>322</v>
      </c>
      <c r="G691" t="s">
        <v>13171</v>
      </c>
      <c r="H691" t="s">
        <v>14982</v>
      </c>
      <c r="J691" t="s">
        <v>14983</v>
      </c>
      <c r="L691" t="s">
        <v>15820</v>
      </c>
      <c r="M691" t="s">
        <v>15818</v>
      </c>
      <c r="N691" t="s">
        <v>15821</v>
      </c>
      <c r="O691">
        <v>1335195000</v>
      </c>
      <c r="P691">
        <v>200</v>
      </c>
      <c r="Q691">
        <v>716</v>
      </c>
      <c r="R691" t="s">
        <v>13157</v>
      </c>
      <c r="S691" t="s">
        <v>13158</v>
      </c>
      <c r="T691" t="s">
        <v>13159</v>
      </c>
      <c r="U691" t="s">
        <v>13203</v>
      </c>
      <c r="V691" t="s">
        <v>15818</v>
      </c>
      <c r="W691" s="3">
        <v>267.03899999999999</v>
      </c>
      <c r="X691" s="4">
        <v>4950773</v>
      </c>
      <c r="Y691" s="4" t="s">
        <v>27</v>
      </c>
      <c r="Z691" s="4" t="s">
        <v>19436</v>
      </c>
      <c r="AA691" s="4">
        <v>3</v>
      </c>
      <c r="AB691" s="4">
        <v>66</v>
      </c>
      <c r="AC691" s="4" t="s">
        <v>18933</v>
      </c>
      <c r="AD691" s="4" t="s">
        <v>19343</v>
      </c>
      <c r="AE691" t="s">
        <v>19343</v>
      </c>
      <c r="AF691" s="8" t="s">
        <v>47</v>
      </c>
      <c r="AG691" s="8" t="s">
        <v>19343</v>
      </c>
    </row>
    <row r="692" spans="1:33" x14ac:dyDescent="0.25">
      <c r="A692">
        <v>528</v>
      </c>
      <c r="B692" t="s">
        <v>15822</v>
      </c>
      <c r="L692" t="s">
        <v>15823</v>
      </c>
      <c r="M692" t="s">
        <v>15822</v>
      </c>
      <c r="N692" t="s">
        <v>15824</v>
      </c>
      <c r="O692">
        <v>684149311</v>
      </c>
      <c r="P692">
        <v>348</v>
      </c>
      <c r="Q692">
        <v>407</v>
      </c>
      <c r="R692" t="s">
        <v>13157</v>
      </c>
      <c r="S692" t="s">
        <v>13158</v>
      </c>
      <c r="T692" t="s">
        <v>13159</v>
      </c>
      <c r="U692" t="s">
        <v>13166</v>
      </c>
      <c r="V692" t="s">
        <v>15822</v>
      </c>
      <c r="W692" s="3">
        <v>136.82986220000001</v>
      </c>
      <c r="X692" s="4">
        <v>4950816</v>
      </c>
      <c r="Y692" s="4" t="s">
        <v>27</v>
      </c>
      <c r="Z692" s="4" t="s">
        <v>19420</v>
      </c>
      <c r="AA692" s="4" t="e">
        <v>#N/A</v>
      </c>
      <c r="AB692" s="4">
        <v>495</v>
      </c>
      <c r="AC692" s="4" t="s">
        <v>18964</v>
      </c>
      <c r="AD692" s="4" t="s">
        <v>19343</v>
      </c>
      <c r="AE692" t="s">
        <v>19343</v>
      </c>
      <c r="AF692" s="8" t="s">
        <v>47</v>
      </c>
      <c r="AG692" s="8" t="s">
        <v>19344</v>
      </c>
    </row>
    <row r="693" spans="1:33" x14ac:dyDescent="0.25">
      <c r="A693">
        <v>680</v>
      </c>
      <c r="B693" t="s">
        <v>15825</v>
      </c>
      <c r="D693" t="s">
        <v>13216</v>
      </c>
      <c r="E693" t="s">
        <v>13445</v>
      </c>
      <c r="G693" t="s">
        <v>13171</v>
      </c>
      <c r="L693" t="s">
        <v>15826</v>
      </c>
      <c r="M693" t="s">
        <v>15825</v>
      </c>
      <c r="N693" t="s">
        <v>15827</v>
      </c>
      <c r="O693">
        <v>602976216</v>
      </c>
      <c r="P693">
        <v>461</v>
      </c>
      <c r="Q693">
        <v>366</v>
      </c>
      <c r="R693" t="s">
        <v>13157</v>
      </c>
      <c r="S693" t="s">
        <v>13158</v>
      </c>
      <c r="T693" t="s">
        <v>13159</v>
      </c>
      <c r="U693" t="s">
        <v>13166</v>
      </c>
      <c r="V693" t="s">
        <v>15825</v>
      </c>
      <c r="W693" s="3">
        <v>120.5952432</v>
      </c>
      <c r="X693" s="4">
        <v>4951048</v>
      </c>
      <c r="Y693" s="4" t="s">
        <v>27</v>
      </c>
      <c r="Z693" s="4" t="s">
        <v>19436</v>
      </c>
      <c r="AA693" s="4">
        <v>1</v>
      </c>
      <c r="AB693" s="4">
        <v>93</v>
      </c>
      <c r="AC693" s="4" t="s">
        <v>18964</v>
      </c>
      <c r="AD693" s="4" t="s">
        <v>19344</v>
      </c>
      <c r="AE693" t="s">
        <v>19343</v>
      </c>
      <c r="AF693" s="8" t="s">
        <v>47</v>
      </c>
      <c r="AG693" s="8" t="s">
        <v>19344</v>
      </c>
    </row>
    <row r="694" spans="1:33" x14ac:dyDescent="0.25">
      <c r="A694">
        <v>1605</v>
      </c>
      <c r="B694" t="s">
        <v>15828</v>
      </c>
      <c r="C694" t="s">
        <v>248</v>
      </c>
      <c r="D694" t="s">
        <v>13540</v>
      </c>
      <c r="E694" t="s">
        <v>13221</v>
      </c>
      <c r="F694" t="s">
        <v>322</v>
      </c>
      <c r="G694" t="s">
        <v>13171</v>
      </c>
      <c r="H694" t="s">
        <v>248</v>
      </c>
      <c r="I694" t="s">
        <v>248</v>
      </c>
      <c r="J694" t="s">
        <v>13222</v>
      </c>
      <c r="K694" t="s">
        <v>248</v>
      </c>
      <c r="L694" t="s">
        <v>15829</v>
      </c>
      <c r="M694" t="s">
        <v>15828</v>
      </c>
      <c r="N694" t="s">
        <v>15830</v>
      </c>
      <c r="O694">
        <v>2369174978</v>
      </c>
      <c r="P694">
        <v>202</v>
      </c>
      <c r="Q694">
        <v>1175</v>
      </c>
      <c r="R694" t="s">
        <v>13157</v>
      </c>
      <c r="S694" t="s">
        <v>13158</v>
      </c>
      <c r="T694" t="s">
        <v>13159</v>
      </c>
      <c r="U694" t="s">
        <v>13166</v>
      </c>
      <c r="V694" t="s">
        <v>15828</v>
      </c>
      <c r="W694" s="3">
        <v>473.83499560000001</v>
      </c>
      <c r="X694" s="4">
        <v>4952238</v>
      </c>
      <c r="Y694" s="4" t="s">
        <v>27</v>
      </c>
      <c r="Z694" s="4" t="s">
        <v>19430</v>
      </c>
      <c r="AA694" s="4" t="e">
        <v>#N/A</v>
      </c>
      <c r="AB694" s="4">
        <v>965</v>
      </c>
      <c r="AC694" s="4" t="s">
        <v>18933</v>
      </c>
      <c r="AD694" s="4" t="s">
        <v>19343</v>
      </c>
      <c r="AE694" t="s">
        <v>19343</v>
      </c>
      <c r="AF694" s="8" t="s">
        <v>47</v>
      </c>
      <c r="AG694" s="8" t="s">
        <v>19344</v>
      </c>
    </row>
    <row r="695" spans="1:33" x14ac:dyDescent="0.25">
      <c r="A695">
        <v>919</v>
      </c>
      <c r="B695" t="s">
        <v>15831</v>
      </c>
      <c r="D695" s="5" t="s">
        <v>15832</v>
      </c>
      <c r="E695" t="s">
        <v>14981</v>
      </c>
      <c r="F695" t="s">
        <v>322</v>
      </c>
      <c r="G695" t="s">
        <v>13171</v>
      </c>
      <c r="H695" t="s">
        <v>14982</v>
      </c>
      <c r="J695" t="s">
        <v>14983</v>
      </c>
      <c r="L695" t="s">
        <v>15833</v>
      </c>
      <c r="M695" t="s">
        <v>15831</v>
      </c>
      <c r="N695" t="s">
        <v>15834</v>
      </c>
      <c r="O695">
        <v>1233782600</v>
      </c>
      <c r="P695">
        <v>200</v>
      </c>
      <c r="Q695">
        <v>664</v>
      </c>
      <c r="R695" t="s">
        <v>13157</v>
      </c>
      <c r="S695" t="s">
        <v>13158</v>
      </c>
      <c r="T695" t="s">
        <v>13159</v>
      </c>
      <c r="U695" t="s">
        <v>13203</v>
      </c>
      <c r="V695" t="s">
        <v>15831</v>
      </c>
      <c r="W695" s="3">
        <v>246.75651999999999</v>
      </c>
      <c r="X695" s="4">
        <v>4953008</v>
      </c>
      <c r="Y695" s="4" t="s">
        <v>27</v>
      </c>
      <c r="Z695" s="4" t="s">
        <v>19436</v>
      </c>
      <c r="AA695" s="4">
        <v>3</v>
      </c>
      <c r="AB695" s="4">
        <v>66</v>
      </c>
      <c r="AC695" s="4" t="s">
        <v>18933</v>
      </c>
      <c r="AD695" s="4" t="s">
        <v>19343</v>
      </c>
      <c r="AE695" t="s">
        <v>19343</v>
      </c>
      <c r="AF695" s="8" t="s">
        <v>47</v>
      </c>
      <c r="AG695" s="8" t="s">
        <v>19343</v>
      </c>
    </row>
    <row r="696" spans="1:33" x14ac:dyDescent="0.25">
      <c r="A696">
        <v>2137</v>
      </c>
      <c r="B696" t="s">
        <v>15835</v>
      </c>
      <c r="C696" t="s">
        <v>15836</v>
      </c>
      <c r="D696">
        <v>2016</v>
      </c>
      <c r="E696" t="s">
        <v>13525</v>
      </c>
      <c r="F696" t="s">
        <v>248</v>
      </c>
      <c r="G696" t="s">
        <v>13171</v>
      </c>
      <c r="H696" t="s">
        <v>248</v>
      </c>
      <c r="J696" t="s">
        <v>248</v>
      </c>
      <c r="L696" t="s">
        <v>15837</v>
      </c>
      <c r="M696" t="s">
        <v>15835</v>
      </c>
      <c r="N696" t="s">
        <v>15838</v>
      </c>
      <c r="O696">
        <v>554168381</v>
      </c>
      <c r="P696">
        <v>295</v>
      </c>
      <c r="Q696">
        <v>238</v>
      </c>
      <c r="R696" t="s">
        <v>13157</v>
      </c>
      <c r="S696" t="s">
        <v>13158</v>
      </c>
      <c r="T696" t="s">
        <v>13159</v>
      </c>
      <c r="U696" t="s">
        <v>13543</v>
      </c>
      <c r="V696" t="s">
        <v>15835</v>
      </c>
      <c r="W696" s="3">
        <v>110.8336762</v>
      </c>
      <c r="X696" s="4">
        <v>4953674</v>
      </c>
      <c r="Y696" s="4" t="s">
        <v>27</v>
      </c>
      <c r="Z696" s="4" t="s">
        <v>19436</v>
      </c>
      <c r="AA696" s="4">
        <v>3</v>
      </c>
      <c r="AB696" s="4">
        <v>418</v>
      </c>
      <c r="AC696" s="4" t="s">
        <v>19248</v>
      </c>
      <c r="AD696" s="4" t="s">
        <v>19343</v>
      </c>
      <c r="AE696" t="s">
        <v>19343</v>
      </c>
      <c r="AF696" s="8" t="s">
        <v>19400</v>
      </c>
      <c r="AG696" s="8" t="s">
        <v>19343</v>
      </c>
    </row>
    <row r="697" spans="1:33" x14ac:dyDescent="0.25">
      <c r="A697">
        <v>1359</v>
      </c>
      <c r="B697" t="s">
        <v>15839</v>
      </c>
      <c r="D697">
        <v>2011</v>
      </c>
      <c r="E697" t="s">
        <v>13178</v>
      </c>
      <c r="F697" t="s">
        <v>322</v>
      </c>
      <c r="G697" t="s">
        <v>13171</v>
      </c>
      <c r="H697" t="s">
        <v>4565</v>
      </c>
      <c r="J697" t="s">
        <v>13261</v>
      </c>
      <c r="L697" t="s">
        <v>15840</v>
      </c>
      <c r="M697" t="s">
        <v>15839</v>
      </c>
      <c r="N697" t="s">
        <v>15841</v>
      </c>
      <c r="O697">
        <v>296692000</v>
      </c>
      <c r="P697">
        <v>250</v>
      </c>
      <c r="Q697">
        <v>171</v>
      </c>
      <c r="R697" t="s">
        <v>13157</v>
      </c>
      <c r="S697" t="s">
        <v>13158</v>
      </c>
      <c r="T697" t="s">
        <v>13159</v>
      </c>
      <c r="U697" t="s">
        <v>13183</v>
      </c>
      <c r="V697" t="s">
        <v>15839</v>
      </c>
      <c r="W697" s="3">
        <v>59.3384</v>
      </c>
      <c r="X697" s="4">
        <v>4954163</v>
      </c>
      <c r="Y697" s="4" t="s">
        <v>27</v>
      </c>
      <c r="Z697" s="4" t="s">
        <v>19436</v>
      </c>
      <c r="AA697" s="4">
        <v>1</v>
      </c>
      <c r="AB697" s="4">
        <v>133</v>
      </c>
      <c r="AC697" s="4" t="s">
        <v>40</v>
      </c>
      <c r="AD697" s="4" t="s">
        <v>19343</v>
      </c>
      <c r="AE697" t="s">
        <v>19343</v>
      </c>
      <c r="AF697" s="8" t="s">
        <v>47</v>
      </c>
      <c r="AG697" s="8" t="s">
        <v>19343</v>
      </c>
    </row>
    <row r="698" spans="1:33" x14ac:dyDescent="0.25">
      <c r="A698">
        <v>531</v>
      </c>
      <c r="B698" t="s">
        <v>15842</v>
      </c>
      <c r="L698" t="s">
        <v>15843</v>
      </c>
      <c r="M698" t="s">
        <v>15842</v>
      </c>
      <c r="N698" t="s">
        <v>15844</v>
      </c>
      <c r="O698">
        <v>526493858</v>
      </c>
      <c r="P698">
        <v>334</v>
      </c>
      <c r="Q698">
        <v>312</v>
      </c>
      <c r="R698" t="s">
        <v>13157</v>
      </c>
      <c r="S698" t="s">
        <v>13158</v>
      </c>
      <c r="T698" t="s">
        <v>13159</v>
      </c>
      <c r="U698" t="s">
        <v>13166</v>
      </c>
      <c r="V698" t="s">
        <v>15842</v>
      </c>
      <c r="W698" s="3">
        <v>105.29877159999999</v>
      </c>
      <c r="X698" s="4">
        <v>4954364</v>
      </c>
      <c r="Y698" s="4" t="s">
        <v>27</v>
      </c>
      <c r="Z698" s="4" t="s">
        <v>19420</v>
      </c>
      <c r="AA698" s="4" t="e">
        <v>#N/A</v>
      </c>
      <c r="AB698" s="4">
        <v>495</v>
      </c>
      <c r="AC698" s="4" t="s">
        <v>18964</v>
      </c>
      <c r="AD698" s="4" t="s">
        <v>19343</v>
      </c>
      <c r="AE698" t="s">
        <v>19343</v>
      </c>
      <c r="AF698" s="8" t="s">
        <v>47</v>
      </c>
      <c r="AG698" s="8" t="s">
        <v>19344</v>
      </c>
    </row>
    <row r="699" spans="1:33" x14ac:dyDescent="0.25">
      <c r="A699">
        <v>324</v>
      </c>
      <c r="B699" t="s">
        <v>15845</v>
      </c>
      <c r="C699" t="s">
        <v>15846</v>
      </c>
      <c r="D699" t="s">
        <v>13214</v>
      </c>
      <c r="E699" t="s">
        <v>13215</v>
      </c>
      <c r="F699" t="s">
        <v>13216</v>
      </c>
      <c r="G699" t="s">
        <v>13171</v>
      </c>
      <c r="K699" t="s">
        <v>13216</v>
      </c>
      <c r="L699" t="s">
        <v>15847</v>
      </c>
      <c r="M699" t="s">
        <v>15845</v>
      </c>
      <c r="N699" t="s">
        <v>15848</v>
      </c>
      <c r="O699">
        <v>577363800</v>
      </c>
      <c r="P699">
        <v>200</v>
      </c>
      <c r="Q699">
        <v>394</v>
      </c>
      <c r="R699" t="s">
        <v>13157</v>
      </c>
      <c r="S699" t="s">
        <v>13158</v>
      </c>
      <c r="T699" t="s">
        <v>13159</v>
      </c>
      <c r="U699" t="s">
        <v>13203</v>
      </c>
      <c r="V699" t="s">
        <v>15845</v>
      </c>
      <c r="W699" s="3">
        <v>115.47275999999999</v>
      </c>
      <c r="X699" s="4">
        <v>4954831</v>
      </c>
      <c r="Y699" s="4" t="s">
        <v>27</v>
      </c>
      <c r="Z699" s="4" t="s">
        <v>19436</v>
      </c>
      <c r="AA699" s="4">
        <v>2</v>
      </c>
      <c r="AB699" s="4">
        <v>286</v>
      </c>
      <c r="AC699" s="4" t="s">
        <v>18966</v>
      </c>
      <c r="AD699" s="4" t="s">
        <v>19343</v>
      </c>
      <c r="AE699" t="s">
        <v>19343</v>
      </c>
      <c r="AF699" s="8" t="s">
        <v>47</v>
      </c>
      <c r="AG699" s="8" t="s">
        <v>19343</v>
      </c>
    </row>
    <row r="700" spans="1:33" x14ac:dyDescent="0.25">
      <c r="A700">
        <v>1521</v>
      </c>
      <c r="B700" t="s">
        <v>15849</v>
      </c>
      <c r="D700" s="5" t="s">
        <v>15850</v>
      </c>
      <c r="E700" t="s">
        <v>13392</v>
      </c>
      <c r="F700" t="s">
        <v>369</v>
      </c>
      <c r="G700" t="s">
        <v>13171</v>
      </c>
      <c r="H700" t="s">
        <v>40</v>
      </c>
      <c r="J700" t="s">
        <v>10272</v>
      </c>
      <c r="L700" t="s">
        <v>15851</v>
      </c>
      <c r="M700" t="s">
        <v>15849</v>
      </c>
      <c r="N700" t="s">
        <v>15852</v>
      </c>
      <c r="O700">
        <v>590458493</v>
      </c>
      <c r="P700">
        <v>459</v>
      </c>
      <c r="Q700">
        <v>356</v>
      </c>
      <c r="R700" t="s">
        <v>13157</v>
      </c>
      <c r="S700" t="s">
        <v>13158</v>
      </c>
      <c r="T700" t="s">
        <v>13159</v>
      </c>
      <c r="U700" t="s">
        <v>13166</v>
      </c>
      <c r="V700" t="s">
        <v>15849</v>
      </c>
      <c r="W700" s="3">
        <v>118.0916986</v>
      </c>
      <c r="X700" s="4">
        <v>4954868</v>
      </c>
      <c r="Y700" s="4" t="s">
        <v>27</v>
      </c>
      <c r="Z700" s="4" t="s">
        <v>19436</v>
      </c>
      <c r="AA700" s="4">
        <v>3</v>
      </c>
      <c r="AB700" s="4">
        <v>171</v>
      </c>
      <c r="AC700" s="4" t="s">
        <v>18977</v>
      </c>
      <c r="AD700" s="4" t="s">
        <v>19343</v>
      </c>
      <c r="AE700" t="s">
        <v>19343</v>
      </c>
      <c r="AF700" s="8" t="s">
        <v>19366</v>
      </c>
      <c r="AG700" s="8" t="s">
        <v>19343</v>
      </c>
    </row>
    <row r="701" spans="1:33" x14ac:dyDescent="0.25">
      <c r="A701">
        <v>808</v>
      </c>
      <c r="B701" t="s">
        <v>15853</v>
      </c>
      <c r="L701" t="s">
        <v>15854</v>
      </c>
      <c r="M701" t="s">
        <v>15853</v>
      </c>
      <c r="N701" t="s">
        <v>15855</v>
      </c>
      <c r="O701">
        <v>383291454</v>
      </c>
      <c r="P701">
        <v>302</v>
      </c>
      <c r="Q701">
        <v>168</v>
      </c>
      <c r="R701" t="s">
        <v>13157</v>
      </c>
      <c r="S701" t="s">
        <v>13158</v>
      </c>
      <c r="T701" t="s">
        <v>13159</v>
      </c>
      <c r="U701" t="s">
        <v>13242</v>
      </c>
      <c r="V701" t="s">
        <v>15853</v>
      </c>
      <c r="W701" s="3">
        <v>76.658290800000003</v>
      </c>
      <c r="X701" s="4">
        <v>4955478</v>
      </c>
      <c r="Y701" s="4" t="s">
        <v>27</v>
      </c>
      <c r="Z701" s="4" t="s">
        <v>19412</v>
      </c>
      <c r="AA701" s="4" t="e">
        <v>#N/A</v>
      </c>
      <c r="AB701" s="4">
        <v>84</v>
      </c>
      <c r="AC701" s="4" t="s">
        <v>18964</v>
      </c>
      <c r="AD701" s="4" t="s">
        <v>19343</v>
      </c>
      <c r="AE701" t="s">
        <v>19343</v>
      </c>
      <c r="AF701" s="8" t="s">
        <v>47</v>
      </c>
      <c r="AG701" s="8" t="s">
        <v>19344</v>
      </c>
    </row>
    <row r="702" spans="1:33" x14ac:dyDescent="0.25">
      <c r="A702">
        <v>802</v>
      </c>
      <c r="B702" t="s">
        <v>15856</v>
      </c>
      <c r="L702" t="s">
        <v>15857</v>
      </c>
      <c r="M702" t="s">
        <v>15856</v>
      </c>
      <c r="N702" t="s">
        <v>15858</v>
      </c>
      <c r="O702">
        <v>320158656</v>
      </c>
      <c r="P702">
        <v>302</v>
      </c>
      <c r="Q702">
        <v>140</v>
      </c>
      <c r="R702" t="s">
        <v>13157</v>
      </c>
      <c r="S702" t="s">
        <v>13158</v>
      </c>
      <c r="T702" t="s">
        <v>13159</v>
      </c>
      <c r="U702" t="s">
        <v>13242</v>
      </c>
      <c r="V702" t="s">
        <v>15856</v>
      </c>
      <c r="W702" s="3">
        <v>64.031731199999996</v>
      </c>
      <c r="X702" s="4">
        <v>4955607</v>
      </c>
      <c r="Y702" s="4" t="s">
        <v>27</v>
      </c>
      <c r="Z702" s="4" t="s">
        <v>19412</v>
      </c>
      <c r="AA702" s="4" t="e">
        <v>#N/A</v>
      </c>
      <c r="AB702" s="4">
        <v>84</v>
      </c>
      <c r="AC702" s="4" t="s">
        <v>18964</v>
      </c>
      <c r="AD702" s="4" t="s">
        <v>19343</v>
      </c>
      <c r="AE702" t="s">
        <v>19343</v>
      </c>
      <c r="AF702" s="8" t="s">
        <v>47</v>
      </c>
      <c r="AG702" s="8" t="s">
        <v>19344</v>
      </c>
    </row>
    <row r="703" spans="1:33" x14ac:dyDescent="0.25">
      <c r="A703">
        <v>806</v>
      </c>
      <c r="B703" t="s">
        <v>15859</v>
      </c>
      <c r="L703" t="s">
        <v>15860</v>
      </c>
      <c r="M703" t="s">
        <v>15859</v>
      </c>
      <c r="N703" t="s">
        <v>15861</v>
      </c>
      <c r="O703">
        <v>416672118</v>
      </c>
      <c r="P703">
        <v>302</v>
      </c>
      <c r="Q703">
        <v>182</v>
      </c>
      <c r="R703" t="s">
        <v>13157</v>
      </c>
      <c r="S703" t="s">
        <v>13158</v>
      </c>
      <c r="T703" t="s">
        <v>13159</v>
      </c>
      <c r="U703" t="s">
        <v>13242</v>
      </c>
      <c r="V703" t="s">
        <v>15859</v>
      </c>
      <c r="W703" s="3">
        <v>83.334423599999994</v>
      </c>
      <c r="X703" s="4">
        <v>4955952</v>
      </c>
      <c r="Y703" s="4" t="s">
        <v>27</v>
      </c>
      <c r="Z703" s="4" t="s">
        <v>19412</v>
      </c>
      <c r="AA703" s="4" t="e">
        <v>#N/A</v>
      </c>
      <c r="AB703" s="4">
        <v>84</v>
      </c>
      <c r="AC703" s="4" t="s">
        <v>18964</v>
      </c>
      <c r="AD703" s="4" t="s">
        <v>19343</v>
      </c>
      <c r="AE703" t="s">
        <v>19343</v>
      </c>
      <c r="AF703" s="8" t="s">
        <v>47</v>
      </c>
      <c r="AG703" s="8" t="s">
        <v>19344</v>
      </c>
    </row>
    <row r="704" spans="1:33" x14ac:dyDescent="0.25">
      <c r="A704">
        <v>2172</v>
      </c>
      <c r="B704" t="s">
        <v>15862</v>
      </c>
      <c r="C704" t="s">
        <v>15863</v>
      </c>
      <c r="D704">
        <v>2019</v>
      </c>
      <c r="E704" t="s">
        <v>13332</v>
      </c>
      <c r="F704" t="s">
        <v>13069</v>
      </c>
      <c r="J704" t="s">
        <v>13334</v>
      </c>
      <c r="L704" t="s">
        <v>15864</v>
      </c>
      <c r="M704" t="s">
        <v>15862</v>
      </c>
      <c r="N704" t="s">
        <v>15865</v>
      </c>
      <c r="O704">
        <v>493134472</v>
      </c>
      <c r="P704">
        <v>470</v>
      </c>
      <c r="Q704">
        <v>295</v>
      </c>
      <c r="R704" t="s">
        <v>13157</v>
      </c>
      <c r="S704" t="s">
        <v>13158</v>
      </c>
      <c r="T704" t="s">
        <v>13159</v>
      </c>
      <c r="U704" t="s">
        <v>13166</v>
      </c>
      <c r="V704" t="s">
        <v>15862</v>
      </c>
      <c r="W704" s="3">
        <v>98.626894399999998</v>
      </c>
      <c r="X704" s="4">
        <v>4956078</v>
      </c>
      <c r="Y704" s="4" t="s">
        <v>27</v>
      </c>
      <c r="Z704" s="4" t="s">
        <v>19412</v>
      </c>
      <c r="AA704" s="4" t="e">
        <v>#N/A</v>
      </c>
      <c r="AB704" s="4">
        <v>1107</v>
      </c>
      <c r="AC704" s="4" t="s">
        <v>40</v>
      </c>
      <c r="AD704" s="4" t="s">
        <v>19343</v>
      </c>
      <c r="AE704" t="s">
        <v>19343</v>
      </c>
      <c r="AF704" s="8" t="s">
        <v>47</v>
      </c>
      <c r="AG704" s="8" t="s">
        <v>19344</v>
      </c>
    </row>
    <row r="705" spans="1:33" x14ac:dyDescent="0.25">
      <c r="A705">
        <v>1630</v>
      </c>
      <c r="B705" t="s">
        <v>15866</v>
      </c>
      <c r="C705" t="s">
        <v>248</v>
      </c>
      <c r="D705" s="5" t="s">
        <v>15867</v>
      </c>
      <c r="E705" t="s">
        <v>13221</v>
      </c>
      <c r="F705" t="s">
        <v>322</v>
      </c>
      <c r="G705" t="s">
        <v>13171</v>
      </c>
      <c r="H705" t="s">
        <v>248</v>
      </c>
      <c r="I705" t="s">
        <v>248</v>
      </c>
      <c r="J705" t="s">
        <v>13222</v>
      </c>
      <c r="K705" t="s">
        <v>248</v>
      </c>
      <c r="L705" t="s">
        <v>15868</v>
      </c>
      <c r="M705" t="s">
        <v>15866</v>
      </c>
      <c r="N705" t="s">
        <v>15869</v>
      </c>
      <c r="O705">
        <v>1900100072</v>
      </c>
      <c r="P705">
        <v>202</v>
      </c>
      <c r="Q705">
        <v>939</v>
      </c>
      <c r="R705" t="s">
        <v>13157</v>
      </c>
      <c r="S705" t="s">
        <v>13158</v>
      </c>
      <c r="T705" t="s">
        <v>13159</v>
      </c>
      <c r="U705" t="s">
        <v>13166</v>
      </c>
      <c r="V705" t="s">
        <v>15866</v>
      </c>
      <c r="W705" s="3">
        <v>380.02001439999998</v>
      </c>
      <c r="X705" s="4">
        <v>4956377</v>
      </c>
      <c r="Y705" s="4" t="s">
        <v>27</v>
      </c>
      <c r="Z705" s="4" t="s">
        <v>19412</v>
      </c>
      <c r="AA705" s="4" t="e">
        <v>#N/A</v>
      </c>
      <c r="AB705" s="4" t="s">
        <v>47</v>
      </c>
      <c r="AC705" s="4" t="s">
        <v>40</v>
      </c>
      <c r="AD705" s="4" t="s">
        <v>19343</v>
      </c>
      <c r="AE705" t="s">
        <v>19343</v>
      </c>
      <c r="AF705" s="8" t="s">
        <v>47</v>
      </c>
      <c r="AG705" s="8" t="s">
        <v>19344</v>
      </c>
    </row>
    <row r="706" spans="1:33" x14ac:dyDescent="0.25">
      <c r="A706">
        <v>1138</v>
      </c>
      <c r="B706" t="s">
        <v>15870</v>
      </c>
      <c r="C706" t="s">
        <v>15871</v>
      </c>
      <c r="D706" t="s">
        <v>15173</v>
      </c>
      <c r="E706" t="s">
        <v>14349</v>
      </c>
      <c r="F706" t="s">
        <v>8303</v>
      </c>
      <c r="G706" t="s">
        <v>13171</v>
      </c>
      <c r="H706" t="s">
        <v>248</v>
      </c>
      <c r="J706" t="s">
        <v>14350</v>
      </c>
      <c r="L706" t="s">
        <v>15872</v>
      </c>
      <c r="M706" t="s">
        <v>15870</v>
      </c>
      <c r="N706" t="s">
        <v>15873</v>
      </c>
      <c r="O706">
        <v>599304806</v>
      </c>
      <c r="P706">
        <v>302</v>
      </c>
      <c r="Q706">
        <v>300</v>
      </c>
      <c r="R706" t="s">
        <v>13157</v>
      </c>
      <c r="S706" t="s">
        <v>13158</v>
      </c>
      <c r="T706" t="s">
        <v>13159</v>
      </c>
      <c r="U706" t="s">
        <v>13203</v>
      </c>
      <c r="V706" t="s">
        <v>15870</v>
      </c>
      <c r="W706" s="3">
        <v>119.86096120000001</v>
      </c>
      <c r="X706" s="4">
        <v>4956494</v>
      </c>
      <c r="Y706" s="4" t="s">
        <v>27</v>
      </c>
      <c r="Z706" s="4" t="s">
        <v>19436</v>
      </c>
      <c r="AA706" s="4">
        <v>1</v>
      </c>
      <c r="AB706" s="4">
        <v>93</v>
      </c>
      <c r="AC706" s="4" t="s">
        <v>19031</v>
      </c>
      <c r="AD706" s="4" t="s">
        <v>19344</v>
      </c>
      <c r="AE706" t="s">
        <v>19343</v>
      </c>
      <c r="AF706" s="8" t="s">
        <v>19372</v>
      </c>
      <c r="AG706" s="8" t="s">
        <v>19344</v>
      </c>
    </row>
    <row r="707" spans="1:33" x14ac:dyDescent="0.25">
      <c r="A707">
        <v>469</v>
      </c>
      <c r="B707" t="s">
        <v>15874</v>
      </c>
      <c r="C707" t="s">
        <v>15875</v>
      </c>
      <c r="L707" t="s">
        <v>15876</v>
      </c>
      <c r="M707" t="s">
        <v>15874</v>
      </c>
      <c r="N707" t="s">
        <v>15877</v>
      </c>
      <c r="O707">
        <v>431211000</v>
      </c>
      <c r="P707">
        <v>200</v>
      </c>
      <c r="Q707">
        <v>291</v>
      </c>
      <c r="R707" t="s">
        <v>13157</v>
      </c>
      <c r="S707" t="s">
        <v>13158</v>
      </c>
      <c r="T707" t="s">
        <v>13159</v>
      </c>
      <c r="U707" t="s">
        <v>13203</v>
      </c>
      <c r="V707" t="s">
        <v>15874</v>
      </c>
      <c r="W707" s="3">
        <v>86.242199999999997</v>
      </c>
      <c r="X707" s="4">
        <v>4956763</v>
      </c>
      <c r="Y707" s="4" t="s">
        <v>27</v>
      </c>
      <c r="Z707" s="4" t="s">
        <v>19436</v>
      </c>
      <c r="AA707" s="4">
        <v>1</v>
      </c>
      <c r="AB707" s="4">
        <v>742</v>
      </c>
      <c r="AC707" s="4" t="s">
        <v>18933</v>
      </c>
      <c r="AD707" s="4" t="s">
        <v>19343</v>
      </c>
      <c r="AE707" t="s">
        <v>19343</v>
      </c>
      <c r="AF707" s="8" t="s">
        <v>47</v>
      </c>
      <c r="AG707" s="8" t="s">
        <v>19344</v>
      </c>
    </row>
    <row r="708" spans="1:33" x14ac:dyDescent="0.25">
      <c r="A708">
        <v>809</v>
      </c>
      <c r="B708" t="s">
        <v>15878</v>
      </c>
      <c r="L708" t="s">
        <v>15879</v>
      </c>
      <c r="M708" t="s">
        <v>15878</v>
      </c>
      <c r="N708" t="s">
        <v>15880</v>
      </c>
      <c r="O708">
        <v>341945540</v>
      </c>
      <c r="P708">
        <v>302</v>
      </c>
      <c r="Q708">
        <v>151</v>
      </c>
      <c r="R708" t="s">
        <v>13157</v>
      </c>
      <c r="S708" t="s">
        <v>13158</v>
      </c>
      <c r="T708" t="s">
        <v>13159</v>
      </c>
      <c r="U708" t="s">
        <v>13242</v>
      </c>
      <c r="V708" t="s">
        <v>15878</v>
      </c>
      <c r="W708" s="3">
        <v>68.389107999999993</v>
      </c>
      <c r="X708" s="4">
        <v>4956851</v>
      </c>
      <c r="Y708" s="4" t="s">
        <v>27</v>
      </c>
      <c r="Z708" s="4" t="s">
        <v>19412</v>
      </c>
      <c r="AA708" s="4" t="e">
        <v>#N/A</v>
      </c>
      <c r="AB708" s="4">
        <v>84</v>
      </c>
      <c r="AC708" s="4" t="s">
        <v>18964</v>
      </c>
      <c r="AD708" s="4" t="s">
        <v>19343</v>
      </c>
      <c r="AE708" t="s">
        <v>19343</v>
      </c>
      <c r="AF708" s="8" t="s">
        <v>47</v>
      </c>
      <c r="AG708" s="8" t="s">
        <v>19344</v>
      </c>
    </row>
    <row r="709" spans="1:33" x14ac:dyDescent="0.25">
      <c r="A709">
        <v>529</v>
      </c>
      <c r="B709" t="s">
        <v>15881</v>
      </c>
      <c r="L709" t="s">
        <v>15882</v>
      </c>
      <c r="M709" t="s">
        <v>15881</v>
      </c>
      <c r="N709" t="s">
        <v>15883</v>
      </c>
      <c r="O709">
        <v>594749506</v>
      </c>
      <c r="P709">
        <v>352</v>
      </c>
      <c r="Q709">
        <v>351</v>
      </c>
      <c r="R709" t="s">
        <v>13157</v>
      </c>
      <c r="S709" t="s">
        <v>13158</v>
      </c>
      <c r="T709" t="s">
        <v>13159</v>
      </c>
      <c r="U709" t="s">
        <v>13166</v>
      </c>
      <c r="V709" t="s">
        <v>15881</v>
      </c>
      <c r="W709" s="3">
        <v>118.9499012</v>
      </c>
      <c r="X709" s="4">
        <v>4956888</v>
      </c>
      <c r="Y709" s="4" t="s">
        <v>27</v>
      </c>
      <c r="Z709" s="4" t="s">
        <v>19420</v>
      </c>
      <c r="AA709" s="4" t="e">
        <v>#N/A</v>
      </c>
      <c r="AB709" s="4">
        <v>495</v>
      </c>
      <c r="AC709" s="4" t="s">
        <v>18964</v>
      </c>
      <c r="AD709" s="4" t="s">
        <v>19343</v>
      </c>
      <c r="AE709" t="s">
        <v>19343</v>
      </c>
      <c r="AF709" s="8" t="s">
        <v>47</v>
      </c>
      <c r="AG709" s="8" t="s">
        <v>19344</v>
      </c>
    </row>
    <row r="710" spans="1:33" x14ac:dyDescent="0.25">
      <c r="A710">
        <v>2150</v>
      </c>
      <c r="B710" t="s">
        <v>15884</v>
      </c>
      <c r="C710" t="s">
        <v>15885</v>
      </c>
      <c r="D710" t="s">
        <v>15886</v>
      </c>
      <c r="E710" t="s">
        <v>14045</v>
      </c>
      <c r="F710" t="s">
        <v>421</v>
      </c>
      <c r="G710" t="s">
        <v>13171</v>
      </c>
      <c r="H710" t="s">
        <v>248</v>
      </c>
      <c r="J710" t="s">
        <v>14046</v>
      </c>
      <c r="L710" t="s">
        <v>15887</v>
      </c>
      <c r="M710" t="s">
        <v>15884</v>
      </c>
      <c r="N710" t="s">
        <v>15888</v>
      </c>
      <c r="O710">
        <v>2026568182</v>
      </c>
      <c r="P710">
        <v>296</v>
      </c>
      <c r="Q710">
        <v>948</v>
      </c>
      <c r="R710" t="s">
        <v>13157</v>
      </c>
      <c r="S710" t="s">
        <v>13158</v>
      </c>
      <c r="T710" t="s">
        <v>13159</v>
      </c>
      <c r="U710" t="s">
        <v>13543</v>
      </c>
      <c r="V710" t="s">
        <v>15884</v>
      </c>
      <c r="W710" s="3">
        <v>405.31363640000001</v>
      </c>
      <c r="X710" s="4">
        <v>4957273</v>
      </c>
      <c r="Y710" s="4" t="s">
        <v>27</v>
      </c>
      <c r="Z710" s="4" t="s">
        <v>19436</v>
      </c>
      <c r="AA710" s="4">
        <v>3</v>
      </c>
      <c r="AB710" s="4">
        <v>231</v>
      </c>
      <c r="AC710" s="4" t="s">
        <v>19249</v>
      </c>
      <c r="AD710" s="4" t="s">
        <v>19343</v>
      </c>
      <c r="AE710" t="s">
        <v>19343</v>
      </c>
      <c r="AF710" s="8" t="s">
        <v>19375</v>
      </c>
      <c r="AG710" s="8" t="s">
        <v>19343</v>
      </c>
    </row>
    <row r="711" spans="1:33" x14ac:dyDescent="0.25">
      <c r="A711">
        <v>1162</v>
      </c>
      <c r="B711" t="s">
        <v>15889</v>
      </c>
      <c r="C711" t="s">
        <v>15890</v>
      </c>
      <c r="D711" t="s">
        <v>14156</v>
      </c>
      <c r="E711" t="s">
        <v>14349</v>
      </c>
      <c r="F711" t="s">
        <v>7484</v>
      </c>
      <c r="G711" t="s">
        <v>13171</v>
      </c>
      <c r="H711" t="s">
        <v>13179</v>
      </c>
      <c r="J711" t="s">
        <v>14350</v>
      </c>
      <c r="L711" t="s">
        <v>15891</v>
      </c>
      <c r="M711" t="s">
        <v>15889</v>
      </c>
      <c r="N711" t="s">
        <v>15892</v>
      </c>
      <c r="O711">
        <v>373846102</v>
      </c>
      <c r="P711">
        <v>302</v>
      </c>
      <c r="Q711">
        <v>221</v>
      </c>
      <c r="R711" t="s">
        <v>13157</v>
      </c>
      <c r="S711" t="s">
        <v>13158</v>
      </c>
      <c r="T711" t="s">
        <v>13159</v>
      </c>
      <c r="U711" t="s">
        <v>13203</v>
      </c>
      <c r="V711" t="s">
        <v>15889</v>
      </c>
      <c r="W711" s="3">
        <v>74.769220399999995</v>
      </c>
      <c r="X711" s="4">
        <v>4957960</v>
      </c>
      <c r="Y711" s="4" t="s">
        <v>27</v>
      </c>
      <c r="Z711" s="4" t="s">
        <v>19414</v>
      </c>
      <c r="AA711" s="4" t="e">
        <v>#N/A</v>
      </c>
      <c r="AB711" s="4">
        <v>520</v>
      </c>
      <c r="AC711" s="4" t="s">
        <v>18944</v>
      </c>
      <c r="AD711" s="4" t="s">
        <v>19343</v>
      </c>
      <c r="AE711" t="s">
        <v>19344</v>
      </c>
      <c r="AF711" s="8" t="s">
        <v>19366</v>
      </c>
      <c r="AG711" s="8" t="s">
        <v>19344</v>
      </c>
    </row>
    <row r="712" spans="1:33" x14ac:dyDescent="0.25">
      <c r="A712">
        <v>1062</v>
      </c>
      <c r="B712" t="s">
        <v>15893</v>
      </c>
      <c r="D712" s="5" t="s">
        <v>15894</v>
      </c>
      <c r="E712" t="s">
        <v>13421</v>
      </c>
      <c r="F712" t="s">
        <v>15895</v>
      </c>
      <c r="G712" t="s">
        <v>13171</v>
      </c>
      <c r="H712" t="s">
        <v>15400</v>
      </c>
      <c r="J712" t="s">
        <v>13359</v>
      </c>
      <c r="L712" t="s">
        <v>15896</v>
      </c>
      <c r="M712" t="s">
        <v>15893</v>
      </c>
      <c r="N712" t="s">
        <v>15897</v>
      </c>
      <c r="O712">
        <v>569133600</v>
      </c>
      <c r="P712">
        <v>600</v>
      </c>
      <c r="Q712">
        <v>309</v>
      </c>
      <c r="R712" t="s">
        <v>13157</v>
      </c>
      <c r="S712" t="s">
        <v>13158</v>
      </c>
      <c r="T712" t="s">
        <v>13159</v>
      </c>
      <c r="U712" t="s">
        <v>13166</v>
      </c>
      <c r="V712" t="s">
        <v>15893</v>
      </c>
      <c r="W712" s="3">
        <v>113.82671999999999</v>
      </c>
      <c r="X712" s="4">
        <v>4958214</v>
      </c>
      <c r="Y712" s="4" t="s">
        <v>27</v>
      </c>
      <c r="Z712" s="4" t="s">
        <v>19436</v>
      </c>
      <c r="AA712" s="4">
        <v>1</v>
      </c>
      <c r="AB712" s="4">
        <v>190</v>
      </c>
      <c r="AC712" s="4" t="s">
        <v>40</v>
      </c>
      <c r="AD712" s="4" t="s">
        <v>19343</v>
      </c>
      <c r="AE712" t="s">
        <v>19343</v>
      </c>
      <c r="AF712" s="8" t="s">
        <v>47</v>
      </c>
      <c r="AG712" s="8" t="s">
        <v>19344</v>
      </c>
    </row>
    <row r="713" spans="1:33" x14ac:dyDescent="0.25">
      <c r="A713">
        <v>633</v>
      </c>
      <c r="B713" t="s">
        <v>15898</v>
      </c>
      <c r="D713" t="s">
        <v>13216</v>
      </c>
      <c r="E713" t="s">
        <v>13445</v>
      </c>
      <c r="G713" t="s">
        <v>13171</v>
      </c>
      <c r="L713" t="s">
        <v>15899</v>
      </c>
      <c r="M713" t="s">
        <v>15898</v>
      </c>
      <c r="N713" t="s">
        <v>15900</v>
      </c>
      <c r="O713">
        <v>441321520</v>
      </c>
      <c r="P713">
        <v>202</v>
      </c>
      <c r="Q713">
        <v>242</v>
      </c>
      <c r="R713" t="s">
        <v>13157</v>
      </c>
      <c r="S713" t="s">
        <v>13158</v>
      </c>
      <c r="T713" t="s">
        <v>13159</v>
      </c>
      <c r="U713" t="s">
        <v>13183</v>
      </c>
      <c r="V713" t="s">
        <v>15898</v>
      </c>
      <c r="W713" s="3">
        <v>88.264303999999996</v>
      </c>
      <c r="X713" s="4">
        <v>4958386</v>
      </c>
      <c r="Y713" s="4" t="s">
        <v>27</v>
      </c>
      <c r="Z713" s="4" t="s">
        <v>19436</v>
      </c>
      <c r="AA713" s="4">
        <v>2</v>
      </c>
      <c r="AB713" s="4">
        <v>102</v>
      </c>
      <c r="AC713" s="4" t="s">
        <v>19004</v>
      </c>
      <c r="AD713" s="4" t="s">
        <v>19344</v>
      </c>
      <c r="AE713" t="s">
        <v>19343</v>
      </c>
      <c r="AF713" s="8" t="s">
        <v>47</v>
      </c>
      <c r="AG713" s="8" t="s">
        <v>19343</v>
      </c>
    </row>
    <row r="714" spans="1:33" x14ac:dyDescent="0.25">
      <c r="A714">
        <v>810</v>
      </c>
      <c r="B714" t="s">
        <v>15901</v>
      </c>
      <c r="L714" t="s">
        <v>15902</v>
      </c>
      <c r="M714" t="s">
        <v>15901</v>
      </c>
      <c r="N714" t="s">
        <v>15903</v>
      </c>
      <c r="O714">
        <v>315014388</v>
      </c>
      <c r="P714">
        <v>302</v>
      </c>
      <c r="Q714">
        <v>139</v>
      </c>
      <c r="R714" t="s">
        <v>13157</v>
      </c>
      <c r="S714" t="s">
        <v>13158</v>
      </c>
      <c r="T714" t="s">
        <v>13159</v>
      </c>
      <c r="U714" t="s">
        <v>13242</v>
      </c>
      <c r="V714" t="s">
        <v>15901</v>
      </c>
      <c r="W714" s="3">
        <v>63.002877599999998</v>
      </c>
      <c r="X714" s="4">
        <v>4958395</v>
      </c>
      <c r="Y714" s="4" t="s">
        <v>27</v>
      </c>
      <c r="Z714" s="4" t="s">
        <v>19412</v>
      </c>
      <c r="AA714" s="4" t="e">
        <v>#N/A</v>
      </c>
      <c r="AB714" s="4">
        <v>84</v>
      </c>
      <c r="AC714" s="4" t="s">
        <v>18964</v>
      </c>
      <c r="AD714" s="4" t="s">
        <v>19343</v>
      </c>
      <c r="AE714" t="s">
        <v>19343</v>
      </c>
      <c r="AF714" s="8" t="s">
        <v>47</v>
      </c>
      <c r="AG714" s="8" t="s">
        <v>19344</v>
      </c>
    </row>
    <row r="715" spans="1:33" x14ac:dyDescent="0.25">
      <c r="A715">
        <v>1617</v>
      </c>
      <c r="B715" t="s">
        <v>15904</v>
      </c>
      <c r="C715" t="s">
        <v>248</v>
      </c>
      <c r="D715" s="5" t="s">
        <v>13508</v>
      </c>
      <c r="E715" t="s">
        <v>13221</v>
      </c>
      <c r="F715" t="s">
        <v>322</v>
      </c>
      <c r="G715" t="s">
        <v>13171</v>
      </c>
      <c r="H715" t="s">
        <v>248</v>
      </c>
      <c r="I715" t="s">
        <v>248</v>
      </c>
      <c r="J715" t="s">
        <v>13222</v>
      </c>
      <c r="K715" t="s">
        <v>248</v>
      </c>
      <c r="L715" t="s">
        <v>15905</v>
      </c>
      <c r="M715" t="s">
        <v>15904</v>
      </c>
      <c r="N715" t="s">
        <v>15906</v>
      </c>
      <c r="O715">
        <v>2132775994</v>
      </c>
      <c r="P715">
        <v>202</v>
      </c>
      <c r="Q715">
        <v>1079</v>
      </c>
      <c r="R715" t="s">
        <v>13157</v>
      </c>
      <c r="S715" t="s">
        <v>13158</v>
      </c>
      <c r="T715" t="s">
        <v>13159</v>
      </c>
      <c r="U715" t="s">
        <v>13166</v>
      </c>
      <c r="V715" t="s">
        <v>15904</v>
      </c>
      <c r="W715" s="3">
        <v>426.55519880000003</v>
      </c>
      <c r="X715" s="4">
        <v>4959247</v>
      </c>
      <c r="Y715" s="4" t="s">
        <v>27</v>
      </c>
      <c r="Z715" s="4" t="s">
        <v>19436</v>
      </c>
      <c r="AA715" s="4">
        <v>1</v>
      </c>
      <c r="AB715" s="4">
        <v>350</v>
      </c>
      <c r="AC715" s="4" t="s">
        <v>18931</v>
      </c>
      <c r="AD715" s="4" t="s">
        <v>19343</v>
      </c>
      <c r="AE715" t="s">
        <v>19343</v>
      </c>
      <c r="AF715" s="8" t="s">
        <v>47</v>
      </c>
      <c r="AG715" s="8" t="s">
        <v>19344</v>
      </c>
    </row>
    <row r="716" spans="1:33" x14ac:dyDescent="0.25">
      <c r="A716">
        <v>769</v>
      </c>
      <c r="B716" t="s">
        <v>15907</v>
      </c>
      <c r="L716" t="s">
        <v>15908</v>
      </c>
      <c r="M716" t="s">
        <v>15907</v>
      </c>
      <c r="N716" t="s">
        <v>15909</v>
      </c>
      <c r="O716">
        <v>277757250</v>
      </c>
      <c r="P716">
        <v>250</v>
      </c>
      <c r="Q716">
        <v>98</v>
      </c>
      <c r="R716" t="s">
        <v>13157</v>
      </c>
      <c r="S716" t="s">
        <v>13158</v>
      </c>
      <c r="T716" t="s">
        <v>13159</v>
      </c>
      <c r="U716" t="s">
        <v>13183</v>
      </c>
      <c r="V716" t="s">
        <v>15907</v>
      </c>
      <c r="W716" s="3">
        <v>55.551450000000003</v>
      </c>
      <c r="X716" s="4">
        <v>4959293</v>
      </c>
      <c r="Y716" s="4" t="s">
        <v>27</v>
      </c>
      <c r="Z716" s="4" t="s">
        <v>19436</v>
      </c>
      <c r="AA716" s="4">
        <v>2</v>
      </c>
      <c r="AB716" s="4">
        <v>168</v>
      </c>
      <c r="AC716" s="4" t="s">
        <v>18983</v>
      </c>
      <c r="AD716" s="4" t="s">
        <v>19343</v>
      </c>
      <c r="AE716" t="s">
        <v>19343</v>
      </c>
      <c r="AF716" s="8" t="s">
        <v>47</v>
      </c>
      <c r="AG716" s="8" t="s">
        <v>19343</v>
      </c>
    </row>
    <row r="717" spans="1:33" x14ac:dyDescent="0.25">
      <c r="A717">
        <v>192</v>
      </c>
      <c r="B717" t="s">
        <v>15910</v>
      </c>
      <c r="D717">
        <v>2016</v>
      </c>
      <c r="E717" t="s">
        <v>15467</v>
      </c>
      <c r="F717" t="s">
        <v>13170</v>
      </c>
      <c r="G717" t="s">
        <v>13171</v>
      </c>
      <c r="L717" t="s">
        <v>15911</v>
      </c>
      <c r="M717" t="s">
        <v>15910</v>
      </c>
      <c r="N717" t="s">
        <v>15912</v>
      </c>
      <c r="O717">
        <v>742896632</v>
      </c>
      <c r="P717">
        <v>281</v>
      </c>
      <c r="Q717">
        <v>340</v>
      </c>
      <c r="R717" t="s">
        <v>13157</v>
      </c>
      <c r="S717" t="s">
        <v>13158</v>
      </c>
      <c r="T717" t="s">
        <v>13159</v>
      </c>
      <c r="U717" t="s">
        <v>13160</v>
      </c>
      <c r="V717" t="s">
        <v>15910</v>
      </c>
      <c r="W717" s="3">
        <v>148.57932640000001</v>
      </c>
      <c r="X717" s="4">
        <v>4959614</v>
      </c>
      <c r="Y717" s="4" t="s">
        <v>27</v>
      </c>
      <c r="Z717" s="4" t="s">
        <v>19436</v>
      </c>
      <c r="AA717" s="4">
        <v>2</v>
      </c>
      <c r="AB717" s="4">
        <v>78</v>
      </c>
      <c r="AC717" s="4" t="s">
        <v>19012</v>
      </c>
      <c r="AD717" s="4" t="s">
        <v>19343</v>
      </c>
      <c r="AE717" t="s">
        <v>19343</v>
      </c>
      <c r="AF717" s="8" t="s">
        <v>19367</v>
      </c>
      <c r="AG717" s="8" t="s">
        <v>19343</v>
      </c>
    </row>
    <row r="718" spans="1:33" x14ac:dyDescent="0.25">
      <c r="A718">
        <v>1165</v>
      </c>
      <c r="B718" t="s">
        <v>15913</v>
      </c>
      <c r="C718" t="s">
        <v>15914</v>
      </c>
      <c r="D718" t="s">
        <v>248</v>
      </c>
      <c r="E718" t="s">
        <v>248</v>
      </c>
      <c r="F718" t="s">
        <v>248</v>
      </c>
      <c r="G718" t="s">
        <v>248</v>
      </c>
      <c r="H718" t="s">
        <v>248</v>
      </c>
      <c r="J718" t="s">
        <v>248</v>
      </c>
      <c r="L718" t="s">
        <v>15915</v>
      </c>
      <c r="M718" t="s">
        <v>15913</v>
      </c>
      <c r="N718" t="s">
        <v>15916</v>
      </c>
      <c r="O718">
        <v>151637981</v>
      </c>
      <c r="P718">
        <v>456</v>
      </c>
      <c r="Q718">
        <v>86</v>
      </c>
      <c r="R718" t="s">
        <v>13157</v>
      </c>
      <c r="S718" t="s">
        <v>13158</v>
      </c>
      <c r="T718" t="s">
        <v>13159</v>
      </c>
      <c r="U718" t="s">
        <v>13166</v>
      </c>
      <c r="V718" t="s">
        <v>15913</v>
      </c>
      <c r="W718" s="3">
        <v>30.327596199999999</v>
      </c>
      <c r="X718" s="4">
        <v>4959905</v>
      </c>
      <c r="Y718" s="4" t="s">
        <v>27</v>
      </c>
      <c r="Z718" s="4" t="s">
        <v>19436</v>
      </c>
      <c r="AA718" s="4">
        <v>1</v>
      </c>
      <c r="AB718" s="4">
        <v>50</v>
      </c>
      <c r="AC718" s="4" t="s">
        <v>40</v>
      </c>
      <c r="AD718" s="4" t="s">
        <v>19343</v>
      </c>
      <c r="AE718" t="s">
        <v>19343</v>
      </c>
      <c r="AF718" s="8" t="s">
        <v>47</v>
      </c>
      <c r="AG718" s="8" t="s">
        <v>19344</v>
      </c>
    </row>
    <row r="719" spans="1:33" x14ac:dyDescent="0.25">
      <c r="A719">
        <v>1719</v>
      </c>
      <c r="B719" t="s">
        <v>15917</v>
      </c>
      <c r="C719">
        <v>171</v>
      </c>
      <c r="D719">
        <v>2015</v>
      </c>
      <c r="E719" t="s">
        <v>13178</v>
      </c>
      <c r="F719" t="s">
        <v>4642</v>
      </c>
      <c r="G719" t="s">
        <v>13171</v>
      </c>
      <c r="H719" t="s">
        <v>13179</v>
      </c>
      <c r="J719" t="s">
        <v>13180</v>
      </c>
      <c r="L719" t="s">
        <v>15918</v>
      </c>
      <c r="M719" t="s">
        <v>15917</v>
      </c>
      <c r="N719" t="s">
        <v>15919</v>
      </c>
      <c r="O719">
        <v>138235765</v>
      </c>
      <c r="P719">
        <v>422</v>
      </c>
      <c r="Q719">
        <v>65</v>
      </c>
      <c r="R719" t="s">
        <v>13157</v>
      </c>
      <c r="S719" t="s">
        <v>13158</v>
      </c>
      <c r="T719" t="s">
        <v>13159</v>
      </c>
      <c r="U719" t="s">
        <v>13166</v>
      </c>
      <c r="V719" t="s">
        <v>15917</v>
      </c>
      <c r="W719" s="3">
        <v>27.647152999999999</v>
      </c>
      <c r="X719" s="4">
        <v>4959987</v>
      </c>
      <c r="Y719" s="4" t="s">
        <v>27</v>
      </c>
      <c r="Z719" s="4" t="s">
        <v>19436</v>
      </c>
      <c r="AA719" s="4">
        <v>3</v>
      </c>
      <c r="AB719" s="4">
        <v>171</v>
      </c>
      <c r="AC719" s="4" t="s">
        <v>19017</v>
      </c>
      <c r="AD719" s="4" t="s">
        <v>19343</v>
      </c>
      <c r="AE719" t="s">
        <v>19343</v>
      </c>
      <c r="AF719" s="8" t="s">
        <v>19366</v>
      </c>
      <c r="AG719" s="8" t="s">
        <v>19343</v>
      </c>
    </row>
    <row r="720" spans="1:33" x14ac:dyDescent="0.25">
      <c r="A720">
        <v>213</v>
      </c>
      <c r="B720" t="s">
        <v>15920</v>
      </c>
      <c r="L720" t="s">
        <v>15921</v>
      </c>
      <c r="M720" t="s">
        <v>15920</v>
      </c>
      <c r="N720" t="s">
        <v>15922</v>
      </c>
      <c r="O720">
        <v>475736700</v>
      </c>
      <c r="P720">
        <v>300</v>
      </c>
      <c r="Q720">
        <v>181</v>
      </c>
      <c r="R720" t="s">
        <v>13157</v>
      </c>
      <c r="S720" t="s">
        <v>13158</v>
      </c>
      <c r="T720" t="s">
        <v>13159</v>
      </c>
      <c r="U720" t="s">
        <v>13183</v>
      </c>
      <c r="V720" t="s">
        <v>15920</v>
      </c>
      <c r="W720" s="3">
        <v>95.14734</v>
      </c>
      <c r="X720" s="4">
        <v>4960051</v>
      </c>
      <c r="Y720" s="4" t="s">
        <v>27</v>
      </c>
      <c r="Z720" s="4" t="s">
        <v>19436</v>
      </c>
      <c r="AA720" s="4">
        <v>1</v>
      </c>
      <c r="AB720" s="4">
        <v>110</v>
      </c>
      <c r="AC720" s="4" t="s">
        <v>19044</v>
      </c>
      <c r="AD720" s="4" t="s">
        <v>19344</v>
      </c>
      <c r="AE720" t="s">
        <v>19343</v>
      </c>
      <c r="AF720" s="8" t="s">
        <v>47</v>
      </c>
      <c r="AG720" s="8" t="s">
        <v>19344</v>
      </c>
    </row>
    <row r="721" spans="1:33" x14ac:dyDescent="0.25">
      <c r="A721">
        <v>442</v>
      </c>
      <c r="B721" t="s">
        <v>15923</v>
      </c>
      <c r="C721" t="s">
        <v>15924</v>
      </c>
      <c r="L721" t="s">
        <v>15925</v>
      </c>
      <c r="M721" t="s">
        <v>15923</v>
      </c>
      <c r="N721" t="s">
        <v>15926</v>
      </c>
      <c r="O721">
        <v>364420200</v>
      </c>
      <c r="P721">
        <v>200</v>
      </c>
      <c r="Q721">
        <v>241</v>
      </c>
      <c r="R721" t="s">
        <v>13157</v>
      </c>
      <c r="S721" t="s">
        <v>13158</v>
      </c>
      <c r="T721" t="s">
        <v>13159</v>
      </c>
      <c r="U721" t="s">
        <v>13203</v>
      </c>
      <c r="V721" t="s">
        <v>15923</v>
      </c>
      <c r="W721" s="3">
        <v>72.884039999999999</v>
      </c>
      <c r="X721" s="4">
        <v>4960071</v>
      </c>
      <c r="Y721" s="4" t="s">
        <v>27</v>
      </c>
      <c r="Z721" s="4" t="s">
        <v>19436</v>
      </c>
      <c r="AA721" s="4">
        <v>3</v>
      </c>
      <c r="AB721" s="4" t="s">
        <v>47</v>
      </c>
      <c r="AC721" s="4" t="s">
        <v>19024</v>
      </c>
      <c r="AD721" s="4" t="s">
        <v>19344</v>
      </c>
      <c r="AE721" t="s">
        <v>19343</v>
      </c>
      <c r="AF721" s="8" t="s">
        <v>47</v>
      </c>
      <c r="AG721" s="8" t="s">
        <v>19343</v>
      </c>
    </row>
    <row r="722" spans="1:33" x14ac:dyDescent="0.25">
      <c r="A722">
        <v>1763</v>
      </c>
      <c r="B722" t="s">
        <v>15927</v>
      </c>
      <c r="D722" t="s">
        <v>248</v>
      </c>
      <c r="E722" t="s">
        <v>248</v>
      </c>
      <c r="F722" t="s">
        <v>248</v>
      </c>
      <c r="G722" t="s">
        <v>13171</v>
      </c>
      <c r="H722" t="s">
        <v>248</v>
      </c>
      <c r="J722" t="s">
        <v>13456</v>
      </c>
      <c r="L722" t="s">
        <v>15928</v>
      </c>
      <c r="M722" t="s">
        <v>15927</v>
      </c>
      <c r="N722" t="s">
        <v>15929</v>
      </c>
      <c r="O722">
        <v>821234755</v>
      </c>
      <c r="P722">
        <v>479</v>
      </c>
      <c r="Q722">
        <v>448</v>
      </c>
      <c r="R722" t="s">
        <v>13157</v>
      </c>
      <c r="S722" t="s">
        <v>13158</v>
      </c>
      <c r="T722" t="s">
        <v>13159</v>
      </c>
      <c r="U722" t="s">
        <v>13166</v>
      </c>
      <c r="V722" t="s">
        <v>15927</v>
      </c>
      <c r="W722" s="3">
        <v>164.246951</v>
      </c>
      <c r="X722" s="4">
        <v>4960201</v>
      </c>
      <c r="Y722" s="4" t="s">
        <v>27</v>
      </c>
      <c r="Z722" s="4" t="s">
        <v>19430</v>
      </c>
      <c r="AA722" s="4" t="e">
        <v>#N/A</v>
      </c>
      <c r="AB722" s="4">
        <v>971</v>
      </c>
      <c r="AC722" s="4" t="s">
        <v>18933</v>
      </c>
      <c r="AD722" s="4" t="s">
        <v>19344</v>
      </c>
      <c r="AE722" t="s">
        <v>19343</v>
      </c>
      <c r="AF722" s="8" t="s">
        <v>47</v>
      </c>
      <c r="AG722" s="8" t="s">
        <v>19344</v>
      </c>
    </row>
    <row r="723" spans="1:33" x14ac:dyDescent="0.25">
      <c r="A723">
        <v>1373</v>
      </c>
      <c r="B723" t="s">
        <v>15930</v>
      </c>
      <c r="D723">
        <v>2014</v>
      </c>
      <c r="E723" t="s">
        <v>13178</v>
      </c>
      <c r="F723" t="s">
        <v>6322</v>
      </c>
      <c r="G723" t="s">
        <v>13171</v>
      </c>
      <c r="H723" t="s">
        <v>13396</v>
      </c>
      <c r="J723" t="s">
        <v>13261</v>
      </c>
      <c r="L723" t="s">
        <v>15931</v>
      </c>
      <c r="M723" t="s">
        <v>15930</v>
      </c>
      <c r="N723" t="s">
        <v>15932</v>
      </c>
      <c r="O723">
        <v>480456750</v>
      </c>
      <c r="P723">
        <v>250</v>
      </c>
      <c r="Q723">
        <v>279</v>
      </c>
      <c r="R723" t="s">
        <v>13157</v>
      </c>
      <c r="S723" t="s">
        <v>13158</v>
      </c>
      <c r="T723" t="s">
        <v>13159</v>
      </c>
      <c r="U723" t="s">
        <v>13183</v>
      </c>
      <c r="V723" t="s">
        <v>15930</v>
      </c>
      <c r="W723" s="3">
        <v>96.091350000000006</v>
      </c>
      <c r="X723" s="4">
        <v>4960700</v>
      </c>
      <c r="Y723" s="4" t="s">
        <v>27</v>
      </c>
      <c r="Z723" s="4" t="s">
        <v>19435</v>
      </c>
      <c r="AA723" s="4" t="e">
        <v>#N/A</v>
      </c>
      <c r="AB723" s="4">
        <v>269</v>
      </c>
      <c r="AC723" s="4" t="s">
        <v>18994</v>
      </c>
      <c r="AD723" s="4" t="s">
        <v>19344</v>
      </c>
      <c r="AE723" t="s">
        <v>19343</v>
      </c>
      <c r="AF723" s="8" t="s">
        <v>19366</v>
      </c>
      <c r="AG723" s="8" t="s">
        <v>19343</v>
      </c>
    </row>
    <row r="724" spans="1:33" x14ac:dyDescent="0.25">
      <c r="A724">
        <v>532</v>
      </c>
      <c r="B724" t="s">
        <v>15933</v>
      </c>
      <c r="L724" t="s">
        <v>15934</v>
      </c>
      <c r="M724" t="s">
        <v>15933</v>
      </c>
      <c r="N724" t="s">
        <v>15935</v>
      </c>
      <c r="O724">
        <v>430857054</v>
      </c>
      <c r="P724">
        <v>330</v>
      </c>
      <c r="Q724">
        <v>244</v>
      </c>
      <c r="R724" t="s">
        <v>13157</v>
      </c>
      <c r="S724" t="s">
        <v>13158</v>
      </c>
      <c r="T724" t="s">
        <v>13159</v>
      </c>
      <c r="U724" t="s">
        <v>13166</v>
      </c>
      <c r="V724" t="s">
        <v>15933</v>
      </c>
      <c r="W724" s="3">
        <v>86.171410800000004</v>
      </c>
      <c r="X724" s="4">
        <v>4961219</v>
      </c>
      <c r="Y724" s="4" t="s">
        <v>27</v>
      </c>
      <c r="Z724" s="4" t="s">
        <v>19420</v>
      </c>
      <c r="AA724" s="4" t="e">
        <v>#N/A</v>
      </c>
      <c r="AB724" s="4">
        <v>495</v>
      </c>
      <c r="AC724" s="4" t="s">
        <v>18964</v>
      </c>
      <c r="AD724" s="4" t="s">
        <v>19343</v>
      </c>
      <c r="AE724" t="s">
        <v>19343</v>
      </c>
      <c r="AF724" s="8" t="s">
        <v>47</v>
      </c>
      <c r="AG724" s="8" t="s">
        <v>19344</v>
      </c>
    </row>
    <row r="725" spans="1:33" x14ac:dyDescent="0.25">
      <c r="A725">
        <v>760</v>
      </c>
      <c r="B725" t="s">
        <v>15936</v>
      </c>
      <c r="L725" t="s">
        <v>15937</v>
      </c>
      <c r="M725" t="s">
        <v>15936</v>
      </c>
      <c r="N725" t="s">
        <v>15938</v>
      </c>
      <c r="O725">
        <v>256224500</v>
      </c>
      <c r="P725">
        <v>250</v>
      </c>
      <c r="Q725">
        <v>91</v>
      </c>
      <c r="R725" t="s">
        <v>13157</v>
      </c>
      <c r="S725" t="s">
        <v>13158</v>
      </c>
      <c r="T725" t="s">
        <v>13159</v>
      </c>
      <c r="U725" t="s">
        <v>13183</v>
      </c>
      <c r="V725" t="s">
        <v>15936</v>
      </c>
      <c r="W725" s="3">
        <v>51.244900000000001</v>
      </c>
      <c r="X725" s="4">
        <v>4961328</v>
      </c>
      <c r="Y725" s="4" t="s">
        <v>27</v>
      </c>
      <c r="Z725" s="4" t="s">
        <v>19436</v>
      </c>
      <c r="AA725" s="4">
        <v>2</v>
      </c>
      <c r="AB725" s="4">
        <v>135</v>
      </c>
      <c r="AC725" s="4" t="s">
        <v>19250</v>
      </c>
      <c r="AD725" s="4" t="s">
        <v>19343</v>
      </c>
      <c r="AE725" t="s">
        <v>19343</v>
      </c>
      <c r="AF725" s="8" t="s">
        <v>47</v>
      </c>
      <c r="AG725" s="8" t="s">
        <v>19343</v>
      </c>
    </row>
    <row r="726" spans="1:33" x14ac:dyDescent="0.25">
      <c r="A726">
        <v>527</v>
      </c>
      <c r="B726" t="s">
        <v>15939</v>
      </c>
      <c r="L726" t="s">
        <v>15940</v>
      </c>
      <c r="M726" t="s">
        <v>15939</v>
      </c>
      <c r="N726" t="s">
        <v>15941</v>
      </c>
      <c r="O726">
        <v>471968570</v>
      </c>
      <c r="P726">
        <v>352</v>
      </c>
      <c r="Q726">
        <v>281</v>
      </c>
      <c r="R726" t="s">
        <v>13157</v>
      </c>
      <c r="S726" t="s">
        <v>13158</v>
      </c>
      <c r="T726" t="s">
        <v>13159</v>
      </c>
      <c r="U726" t="s">
        <v>13166</v>
      </c>
      <c r="V726" t="s">
        <v>15939</v>
      </c>
      <c r="W726" s="3">
        <v>94.393714000000003</v>
      </c>
      <c r="X726" s="4">
        <v>4961587</v>
      </c>
      <c r="Y726" s="4" t="s">
        <v>27</v>
      </c>
      <c r="Z726" s="4" t="s">
        <v>19420</v>
      </c>
      <c r="AA726" s="4" t="e">
        <v>#N/A</v>
      </c>
      <c r="AB726" s="4">
        <v>495</v>
      </c>
      <c r="AC726" s="4" t="s">
        <v>18964</v>
      </c>
      <c r="AD726" s="4" t="s">
        <v>19343</v>
      </c>
      <c r="AE726" t="s">
        <v>19343</v>
      </c>
      <c r="AF726" s="8" t="s">
        <v>47</v>
      </c>
      <c r="AG726" s="8" t="s">
        <v>19344</v>
      </c>
    </row>
    <row r="727" spans="1:33" x14ac:dyDescent="0.25">
      <c r="A727">
        <v>2156</v>
      </c>
      <c r="B727" t="s">
        <v>15942</v>
      </c>
      <c r="C727" t="s">
        <v>15943</v>
      </c>
      <c r="D727">
        <v>2018</v>
      </c>
      <c r="E727" t="s">
        <v>13332</v>
      </c>
      <c r="F727" t="s">
        <v>13069</v>
      </c>
      <c r="J727" t="s">
        <v>13334</v>
      </c>
      <c r="L727" t="s">
        <v>15944</v>
      </c>
      <c r="M727" t="s">
        <v>15942</v>
      </c>
      <c r="N727" t="s">
        <v>15945</v>
      </c>
      <c r="O727">
        <v>335433148</v>
      </c>
      <c r="P727">
        <v>383</v>
      </c>
      <c r="Q727">
        <v>213</v>
      </c>
      <c r="R727" t="s">
        <v>13157</v>
      </c>
      <c r="S727" t="s">
        <v>13158</v>
      </c>
      <c r="T727" t="s">
        <v>13159</v>
      </c>
      <c r="U727" t="s">
        <v>13166</v>
      </c>
      <c r="V727" t="s">
        <v>15942</v>
      </c>
      <c r="W727" s="3">
        <v>67.086629599999995</v>
      </c>
      <c r="X727" s="4">
        <v>4961622</v>
      </c>
      <c r="Y727" s="4" t="s">
        <v>27</v>
      </c>
      <c r="Z727" s="4" t="s">
        <v>19412</v>
      </c>
      <c r="AA727" s="4" t="e">
        <v>#N/A</v>
      </c>
      <c r="AB727" s="4">
        <v>1107</v>
      </c>
      <c r="AC727" s="4" t="s">
        <v>40</v>
      </c>
      <c r="AD727" s="4" t="s">
        <v>19343</v>
      </c>
      <c r="AE727" t="s">
        <v>19343</v>
      </c>
      <c r="AF727" s="8" t="s">
        <v>47</v>
      </c>
      <c r="AG727" s="8" t="s">
        <v>19344</v>
      </c>
    </row>
    <row r="728" spans="1:33" x14ac:dyDescent="0.25">
      <c r="A728">
        <v>738</v>
      </c>
      <c r="B728" t="s">
        <v>15946</v>
      </c>
      <c r="C728" t="s">
        <v>13320</v>
      </c>
      <c r="L728" t="s">
        <v>15947</v>
      </c>
      <c r="M728" t="s">
        <v>15946</v>
      </c>
      <c r="N728" t="s">
        <v>15948</v>
      </c>
      <c r="O728">
        <v>335307000</v>
      </c>
      <c r="P728">
        <v>250</v>
      </c>
      <c r="Q728">
        <v>128</v>
      </c>
      <c r="R728" t="s">
        <v>13157</v>
      </c>
      <c r="S728" t="s">
        <v>13158</v>
      </c>
      <c r="T728" t="s">
        <v>13159</v>
      </c>
      <c r="U728" t="s">
        <v>13203</v>
      </c>
      <c r="V728" t="s">
        <v>15946</v>
      </c>
      <c r="W728" s="3">
        <v>67.061400000000006</v>
      </c>
      <c r="X728" s="4">
        <v>4961659</v>
      </c>
      <c r="Y728" s="4" t="s">
        <v>27</v>
      </c>
      <c r="Z728" s="4" t="s">
        <v>19436</v>
      </c>
      <c r="AA728" s="4">
        <v>1</v>
      </c>
      <c r="AB728" s="4" t="s">
        <v>47</v>
      </c>
      <c r="AC728" s="4" t="s">
        <v>18964</v>
      </c>
      <c r="AD728" s="4" t="s">
        <v>19343</v>
      </c>
      <c r="AE728" t="s">
        <v>19343</v>
      </c>
      <c r="AF728" s="8" t="s">
        <v>47</v>
      </c>
      <c r="AG728" s="8" t="s">
        <v>19344</v>
      </c>
    </row>
    <row r="729" spans="1:33" x14ac:dyDescent="0.25">
      <c r="A729">
        <v>2124</v>
      </c>
      <c r="B729" t="s">
        <v>15949</v>
      </c>
      <c r="C729" t="s">
        <v>15950</v>
      </c>
      <c r="D729">
        <v>2015</v>
      </c>
      <c r="E729" t="s">
        <v>13525</v>
      </c>
      <c r="F729" t="s">
        <v>248</v>
      </c>
      <c r="G729" t="s">
        <v>13171</v>
      </c>
      <c r="H729" t="s">
        <v>248</v>
      </c>
      <c r="J729" t="s">
        <v>248</v>
      </c>
      <c r="L729" t="s">
        <v>15951</v>
      </c>
      <c r="M729" t="s">
        <v>15949</v>
      </c>
      <c r="N729" t="s">
        <v>15952</v>
      </c>
      <c r="O729">
        <v>471100580</v>
      </c>
      <c r="P729">
        <v>291</v>
      </c>
      <c r="Q729">
        <v>191</v>
      </c>
      <c r="R729" t="s">
        <v>13157</v>
      </c>
      <c r="S729" t="s">
        <v>13158</v>
      </c>
      <c r="T729" t="s">
        <v>13159</v>
      </c>
      <c r="U729" t="s">
        <v>13543</v>
      </c>
      <c r="V729" t="s">
        <v>15949</v>
      </c>
      <c r="W729" s="3">
        <v>94.220116000000004</v>
      </c>
      <c r="X729" s="4">
        <v>4962612</v>
      </c>
      <c r="Y729" s="4" t="s">
        <v>27</v>
      </c>
      <c r="Z729" s="4" t="s">
        <v>19435</v>
      </c>
      <c r="AA729" s="4" t="e">
        <v>#N/A</v>
      </c>
      <c r="AB729" s="4">
        <v>269</v>
      </c>
      <c r="AC729" s="4" t="s">
        <v>19014</v>
      </c>
      <c r="AD729" s="4" t="s">
        <v>19343</v>
      </c>
      <c r="AE729" t="s">
        <v>19343</v>
      </c>
      <c r="AF729" s="8" t="s">
        <v>19369</v>
      </c>
      <c r="AG729" s="8" t="s">
        <v>19343</v>
      </c>
    </row>
    <row r="730" spans="1:33" x14ac:dyDescent="0.25">
      <c r="A730">
        <v>530</v>
      </c>
      <c r="B730" t="s">
        <v>15953</v>
      </c>
      <c r="L730" t="s">
        <v>15954</v>
      </c>
      <c r="M730" t="s">
        <v>15953</v>
      </c>
      <c r="N730" t="s">
        <v>15955</v>
      </c>
      <c r="O730">
        <v>639714610</v>
      </c>
      <c r="P730">
        <v>346</v>
      </c>
      <c r="Q730">
        <v>376</v>
      </c>
      <c r="R730" t="s">
        <v>13157</v>
      </c>
      <c r="S730" t="s">
        <v>13158</v>
      </c>
      <c r="T730" t="s">
        <v>13159</v>
      </c>
      <c r="U730" t="s">
        <v>13166</v>
      </c>
      <c r="V730" t="s">
        <v>15953</v>
      </c>
      <c r="W730" s="3">
        <v>127.942922</v>
      </c>
      <c r="X730" s="4">
        <v>4962850</v>
      </c>
      <c r="Y730" s="4" t="s">
        <v>27</v>
      </c>
      <c r="Z730" s="4" t="s">
        <v>19420</v>
      </c>
      <c r="AA730" s="4" t="e">
        <v>#N/A</v>
      </c>
      <c r="AB730" s="4">
        <v>495</v>
      </c>
      <c r="AC730" s="4" t="s">
        <v>18964</v>
      </c>
      <c r="AD730" s="4" t="s">
        <v>19343</v>
      </c>
      <c r="AE730" t="s">
        <v>19343</v>
      </c>
      <c r="AF730" s="8" t="s">
        <v>47</v>
      </c>
      <c r="AG730" s="8" t="s">
        <v>19344</v>
      </c>
    </row>
    <row r="731" spans="1:33" x14ac:dyDescent="0.25">
      <c r="A731">
        <v>1382</v>
      </c>
      <c r="B731" t="s">
        <v>15956</v>
      </c>
      <c r="D731">
        <v>2014</v>
      </c>
      <c r="E731" t="s">
        <v>13178</v>
      </c>
      <c r="F731" t="s">
        <v>369</v>
      </c>
      <c r="G731" t="s">
        <v>13171</v>
      </c>
      <c r="H731" t="s">
        <v>14538</v>
      </c>
      <c r="J731" t="s">
        <v>13261</v>
      </c>
      <c r="L731" t="s">
        <v>15957</v>
      </c>
      <c r="M731" t="s">
        <v>15956</v>
      </c>
      <c r="N731" t="s">
        <v>15958</v>
      </c>
      <c r="O731">
        <v>513637250</v>
      </c>
      <c r="P731">
        <v>250</v>
      </c>
      <c r="Q731">
        <v>299</v>
      </c>
      <c r="R731" t="s">
        <v>13157</v>
      </c>
      <c r="S731" t="s">
        <v>13158</v>
      </c>
      <c r="T731" t="s">
        <v>13159</v>
      </c>
      <c r="U731" t="s">
        <v>13183</v>
      </c>
      <c r="V731" t="s">
        <v>15956</v>
      </c>
      <c r="W731" s="3">
        <v>102.72745</v>
      </c>
      <c r="X731" s="4">
        <v>4964192</v>
      </c>
      <c r="Y731" s="4" t="s">
        <v>27</v>
      </c>
      <c r="Z731" s="4" t="s">
        <v>19436</v>
      </c>
      <c r="AA731" s="4">
        <v>3</v>
      </c>
      <c r="AB731" s="4">
        <v>171</v>
      </c>
      <c r="AC731" s="4" t="s">
        <v>18932</v>
      </c>
      <c r="AD731" s="4" t="s">
        <v>19343</v>
      </c>
      <c r="AE731" t="s">
        <v>19343</v>
      </c>
      <c r="AF731" s="8" t="s">
        <v>19366</v>
      </c>
      <c r="AG731" s="8" t="s">
        <v>19343</v>
      </c>
    </row>
    <row r="732" spans="1:33" x14ac:dyDescent="0.25">
      <c r="A732">
        <v>309</v>
      </c>
      <c r="B732" t="s">
        <v>15959</v>
      </c>
      <c r="C732" t="s">
        <v>15960</v>
      </c>
      <c r="D732" t="s">
        <v>13214</v>
      </c>
      <c r="E732" t="s">
        <v>13215</v>
      </c>
      <c r="F732" t="s">
        <v>13216</v>
      </c>
      <c r="G732" t="s">
        <v>13171</v>
      </c>
      <c r="K732" t="s">
        <v>13216</v>
      </c>
      <c r="L732" t="s">
        <v>15961</v>
      </c>
      <c r="M732" t="s">
        <v>15959</v>
      </c>
      <c r="N732" t="s">
        <v>15962</v>
      </c>
      <c r="O732">
        <v>474172000</v>
      </c>
      <c r="P732">
        <v>200</v>
      </c>
      <c r="Q732">
        <v>326</v>
      </c>
      <c r="R732" t="s">
        <v>13157</v>
      </c>
      <c r="S732" t="s">
        <v>13158</v>
      </c>
      <c r="T732" t="s">
        <v>13159</v>
      </c>
      <c r="U732" t="s">
        <v>13203</v>
      </c>
      <c r="V732" t="s">
        <v>15959</v>
      </c>
      <c r="W732" s="3">
        <v>94.834400000000002</v>
      </c>
      <c r="X732" s="4">
        <v>4964672</v>
      </c>
      <c r="Y732" s="4" t="s">
        <v>27</v>
      </c>
      <c r="Z732" s="4" t="s">
        <v>19436</v>
      </c>
      <c r="AA732" s="4">
        <v>1</v>
      </c>
      <c r="AB732" s="4" t="s">
        <v>47</v>
      </c>
      <c r="AC732" s="4" t="s">
        <v>40</v>
      </c>
      <c r="AD732" s="4" t="s">
        <v>19343</v>
      </c>
      <c r="AE732" t="s">
        <v>19343</v>
      </c>
      <c r="AF732" s="8" t="s">
        <v>47</v>
      </c>
      <c r="AG732" s="8" t="s">
        <v>19343</v>
      </c>
    </row>
    <row r="733" spans="1:33" x14ac:dyDescent="0.25">
      <c r="A733">
        <v>821</v>
      </c>
      <c r="B733" t="s">
        <v>15963</v>
      </c>
      <c r="L733" t="s">
        <v>15964</v>
      </c>
      <c r="M733" t="s">
        <v>15963</v>
      </c>
      <c r="N733" t="s">
        <v>15965</v>
      </c>
      <c r="O733">
        <v>439623514</v>
      </c>
      <c r="P733">
        <v>302</v>
      </c>
      <c r="Q733">
        <v>198</v>
      </c>
      <c r="R733" t="s">
        <v>13157</v>
      </c>
      <c r="S733" t="s">
        <v>13158</v>
      </c>
      <c r="T733" t="s">
        <v>13159</v>
      </c>
      <c r="U733" t="s">
        <v>13242</v>
      </c>
      <c r="V733" t="s">
        <v>15963</v>
      </c>
      <c r="W733" s="3">
        <v>87.924702800000006</v>
      </c>
      <c r="X733" s="4">
        <v>4964699</v>
      </c>
      <c r="Y733" s="4" t="s">
        <v>27</v>
      </c>
      <c r="Z733" s="4" t="s">
        <v>19436</v>
      </c>
      <c r="AA733" s="4">
        <v>3</v>
      </c>
      <c r="AB733" s="4">
        <v>295</v>
      </c>
      <c r="AC733" s="4" t="s">
        <v>19024</v>
      </c>
      <c r="AD733" s="4" t="s">
        <v>19343</v>
      </c>
      <c r="AE733" t="s">
        <v>19343</v>
      </c>
      <c r="AF733" s="8" t="s">
        <v>47</v>
      </c>
      <c r="AG733" s="8" t="s">
        <v>19343</v>
      </c>
    </row>
    <row r="734" spans="1:33" x14ac:dyDescent="0.25">
      <c r="A734">
        <v>1482</v>
      </c>
      <c r="B734" t="s">
        <v>15966</v>
      </c>
      <c r="D734" s="5" t="s">
        <v>13978</v>
      </c>
      <c r="E734" t="s">
        <v>13392</v>
      </c>
      <c r="F734" t="s">
        <v>369</v>
      </c>
      <c r="G734" t="s">
        <v>13171</v>
      </c>
      <c r="H734" t="s">
        <v>40</v>
      </c>
      <c r="J734" t="s">
        <v>10272</v>
      </c>
      <c r="L734" t="s">
        <v>15967</v>
      </c>
      <c r="M734" t="s">
        <v>15966</v>
      </c>
      <c r="N734" t="s">
        <v>15968</v>
      </c>
      <c r="O734">
        <v>488188432</v>
      </c>
      <c r="P734">
        <v>461</v>
      </c>
      <c r="Q734">
        <v>314</v>
      </c>
      <c r="R734" t="s">
        <v>13157</v>
      </c>
      <c r="S734" t="s">
        <v>13158</v>
      </c>
      <c r="T734" t="s">
        <v>13159</v>
      </c>
      <c r="U734" t="s">
        <v>13166</v>
      </c>
      <c r="V734" t="s">
        <v>15966</v>
      </c>
      <c r="W734" s="3">
        <v>97.637686400000007</v>
      </c>
      <c r="X734" s="4">
        <v>4964707</v>
      </c>
      <c r="Y734" s="4" t="s">
        <v>27</v>
      </c>
      <c r="Z734" s="4" t="s">
        <v>19436</v>
      </c>
      <c r="AA734" s="4">
        <v>1</v>
      </c>
      <c r="AB734" s="4">
        <v>50</v>
      </c>
      <c r="AC734" s="4" t="s">
        <v>19251</v>
      </c>
      <c r="AD734" s="4" t="s">
        <v>19343</v>
      </c>
      <c r="AE734" t="s">
        <v>19343</v>
      </c>
      <c r="AF734" s="8" t="s">
        <v>47</v>
      </c>
      <c r="AG734" s="8" t="s">
        <v>19344</v>
      </c>
    </row>
    <row r="735" spans="1:33" x14ac:dyDescent="0.25">
      <c r="A735">
        <v>628</v>
      </c>
      <c r="B735" t="s">
        <v>15969</v>
      </c>
      <c r="D735" t="s">
        <v>13216</v>
      </c>
      <c r="E735" t="s">
        <v>13445</v>
      </c>
      <c r="G735" t="s">
        <v>13171</v>
      </c>
      <c r="L735" t="s">
        <v>15970</v>
      </c>
      <c r="M735" t="s">
        <v>15969</v>
      </c>
      <c r="N735" t="s">
        <v>15971</v>
      </c>
      <c r="O735">
        <v>420941740</v>
      </c>
      <c r="P735">
        <v>202</v>
      </c>
      <c r="Q735">
        <v>250</v>
      </c>
      <c r="R735" t="s">
        <v>13157</v>
      </c>
      <c r="S735" t="s">
        <v>13158</v>
      </c>
      <c r="T735" t="s">
        <v>13159</v>
      </c>
      <c r="U735" t="s">
        <v>13183</v>
      </c>
      <c r="V735" t="s">
        <v>15969</v>
      </c>
      <c r="W735" s="3">
        <v>84.188348000000005</v>
      </c>
      <c r="X735" s="4">
        <v>4964739</v>
      </c>
      <c r="Y735" s="4" t="s">
        <v>27</v>
      </c>
      <c r="Z735" s="4" t="s">
        <v>19436</v>
      </c>
      <c r="AA735" s="4">
        <v>2</v>
      </c>
      <c r="AB735" s="4">
        <v>97</v>
      </c>
      <c r="AC735" s="4" t="s">
        <v>19058</v>
      </c>
      <c r="AD735" s="4" t="s">
        <v>19344</v>
      </c>
      <c r="AE735" t="s">
        <v>19343</v>
      </c>
      <c r="AF735" s="8" t="s">
        <v>47</v>
      </c>
      <c r="AG735" s="8" t="s">
        <v>19343</v>
      </c>
    </row>
    <row r="736" spans="1:33" x14ac:dyDescent="0.25">
      <c r="A736">
        <v>1484</v>
      </c>
      <c r="B736" t="s">
        <v>15972</v>
      </c>
      <c r="D736" s="5" t="s">
        <v>15973</v>
      </c>
      <c r="E736" t="s">
        <v>13392</v>
      </c>
      <c r="F736" t="s">
        <v>369</v>
      </c>
      <c r="G736" t="s">
        <v>13171</v>
      </c>
      <c r="H736" t="s">
        <v>40</v>
      </c>
      <c r="J736" t="s">
        <v>10272</v>
      </c>
      <c r="L736" t="s">
        <v>15974</v>
      </c>
      <c r="M736" t="s">
        <v>15972</v>
      </c>
      <c r="N736" t="s">
        <v>15975</v>
      </c>
      <c r="O736">
        <v>620095506</v>
      </c>
      <c r="P736">
        <v>459</v>
      </c>
      <c r="Q736">
        <v>384</v>
      </c>
      <c r="R736" t="s">
        <v>13157</v>
      </c>
      <c r="S736" t="s">
        <v>13158</v>
      </c>
      <c r="T736" t="s">
        <v>13159</v>
      </c>
      <c r="U736" t="s">
        <v>13166</v>
      </c>
      <c r="V736" t="s">
        <v>15972</v>
      </c>
      <c r="W736" s="3">
        <v>124.01910119999999</v>
      </c>
      <c r="X736" s="4">
        <v>4964878</v>
      </c>
      <c r="Y736" s="4" t="s">
        <v>27</v>
      </c>
      <c r="Z736" s="4" t="s">
        <v>19436</v>
      </c>
      <c r="AA736" s="4">
        <v>3</v>
      </c>
      <c r="AB736" s="4">
        <v>171</v>
      </c>
      <c r="AC736" s="4" t="s">
        <v>18977</v>
      </c>
      <c r="AD736" s="4" t="s">
        <v>19343</v>
      </c>
      <c r="AE736" t="s">
        <v>19343</v>
      </c>
      <c r="AF736" s="8" t="s">
        <v>19366</v>
      </c>
      <c r="AG736" s="8" t="s">
        <v>19343</v>
      </c>
    </row>
    <row r="737" spans="1:33" x14ac:dyDescent="0.25">
      <c r="A737">
        <v>212</v>
      </c>
      <c r="B737" t="s">
        <v>15976</v>
      </c>
      <c r="L737" t="s">
        <v>15977</v>
      </c>
      <c r="M737" t="s">
        <v>15976</v>
      </c>
      <c r="N737" t="s">
        <v>15978</v>
      </c>
      <c r="O737">
        <v>501472800</v>
      </c>
      <c r="P737">
        <v>300</v>
      </c>
      <c r="Q737">
        <v>194</v>
      </c>
      <c r="R737" t="s">
        <v>13157</v>
      </c>
      <c r="S737" t="s">
        <v>13158</v>
      </c>
      <c r="T737" t="s">
        <v>13159</v>
      </c>
      <c r="U737" t="s">
        <v>13183</v>
      </c>
      <c r="V737" t="s">
        <v>15976</v>
      </c>
      <c r="W737" s="3">
        <v>100.29456</v>
      </c>
      <c r="X737" s="4">
        <v>4965455</v>
      </c>
      <c r="Y737" s="4" t="s">
        <v>27</v>
      </c>
      <c r="Z737" s="4" t="s">
        <v>19436</v>
      </c>
      <c r="AA737" s="4">
        <v>1</v>
      </c>
      <c r="AB737" s="4">
        <v>110</v>
      </c>
      <c r="AC737" s="4" t="s">
        <v>19044</v>
      </c>
      <c r="AD737" s="4" t="s">
        <v>19344</v>
      </c>
      <c r="AE737" t="s">
        <v>19343</v>
      </c>
      <c r="AF737" s="8" t="s">
        <v>47</v>
      </c>
      <c r="AG737" s="8" t="s">
        <v>19344</v>
      </c>
    </row>
    <row r="738" spans="1:33" x14ac:dyDescent="0.25">
      <c r="A738">
        <v>1634</v>
      </c>
      <c r="B738" t="s">
        <v>15979</v>
      </c>
      <c r="C738" t="s">
        <v>248</v>
      </c>
      <c r="D738" s="5" t="s">
        <v>13515</v>
      </c>
      <c r="E738" t="s">
        <v>13221</v>
      </c>
      <c r="F738" t="s">
        <v>322</v>
      </c>
      <c r="G738" t="s">
        <v>13171</v>
      </c>
      <c r="H738" t="s">
        <v>248</v>
      </c>
      <c r="I738" t="s">
        <v>248</v>
      </c>
      <c r="J738" t="s">
        <v>13222</v>
      </c>
      <c r="K738" t="s">
        <v>248</v>
      </c>
      <c r="L738" t="s">
        <v>15980</v>
      </c>
      <c r="M738" t="s">
        <v>15979</v>
      </c>
      <c r="N738" t="s">
        <v>15981</v>
      </c>
      <c r="O738">
        <v>283404863</v>
      </c>
      <c r="P738">
        <v>598</v>
      </c>
      <c r="Q738">
        <v>160</v>
      </c>
      <c r="R738" t="s">
        <v>13157</v>
      </c>
      <c r="S738" t="s">
        <v>13158</v>
      </c>
      <c r="T738" t="s">
        <v>13159</v>
      </c>
      <c r="U738" t="s">
        <v>13166</v>
      </c>
      <c r="V738" t="s">
        <v>15979</v>
      </c>
      <c r="W738" s="3">
        <v>56.680972599999997</v>
      </c>
      <c r="X738" s="4">
        <v>4965706</v>
      </c>
      <c r="Y738" s="4" t="s">
        <v>27</v>
      </c>
      <c r="Z738" s="4" t="s">
        <v>19414</v>
      </c>
      <c r="AA738" s="4" t="e">
        <v>#N/A</v>
      </c>
      <c r="AB738" s="4">
        <v>125</v>
      </c>
      <c r="AC738" s="4" t="s">
        <v>18933</v>
      </c>
      <c r="AD738" s="4" t="s">
        <v>19343</v>
      </c>
      <c r="AE738" t="s">
        <v>19344</v>
      </c>
      <c r="AF738" s="8" t="s">
        <v>47</v>
      </c>
      <c r="AG738" s="8" t="s">
        <v>19344</v>
      </c>
    </row>
    <row r="739" spans="1:33" x14ac:dyDescent="0.25">
      <c r="A739">
        <v>350</v>
      </c>
      <c r="B739" t="s">
        <v>15982</v>
      </c>
      <c r="C739" t="s">
        <v>15983</v>
      </c>
      <c r="D739" t="s">
        <v>13214</v>
      </c>
      <c r="E739" t="s">
        <v>13215</v>
      </c>
      <c r="F739" t="s">
        <v>13216</v>
      </c>
      <c r="G739" t="s">
        <v>13171</v>
      </c>
      <c r="K739" t="s">
        <v>13216</v>
      </c>
      <c r="L739" t="s">
        <v>15984</v>
      </c>
      <c r="M739" t="s">
        <v>15982</v>
      </c>
      <c r="N739" t="s">
        <v>15985</v>
      </c>
      <c r="O739">
        <v>502030600</v>
      </c>
      <c r="P739">
        <v>200</v>
      </c>
      <c r="Q739">
        <v>347</v>
      </c>
      <c r="R739" t="s">
        <v>13157</v>
      </c>
      <c r="S739" t="s">
        <v>13158</v>
      </c>
      <c r="T739" t="s">
        <v>13159</v>
      </c>
      <c r="U739" t="s">
        <v>13203</v>
      </c>
      <c r="V739" t="s">
        <v>15982</v>
      </c>
      <c r="W739" s="3">
        <v>100.40612</v>
      </c>
      <c r="X739" s="4">
        <v>4965768</v>
      </c>
      <c r="Y739" s="4" t="s">
        <v>27</v>
      </c>
      <c r="Z739" s="4" t="s">
        <v>19436</v>
      </c>
      <c r="AA739" s="4">
        <v>2</v>
      </c>
      <c r="AB739" s="4">
        <v>145</v>
      </c>
      <c r="AC739" s="4" t="s">
        <v>18933</v>
      </c>
      <c r="AD739" s="4" t="s">
        <v>19343</v>
      </c>
      <c r="AE739" t="s">
        <v>19343</v>
      </c>
      <c r="AF739" s="8" t="s">
        <v>47</v>
      </c>
      <c r="AG739" s="8" t="s">
        <v>19343</v>
      </c>
    </row>
    <row r="740" spans="1:33" x14ac:dyDescent="0.25">
      <c r="A740">
        <v>631</v>
      </c>
      <c r="B740" t="s">
        <v>15986</v>
      </c>
      <c r="D740" t="s">
        <v>13216</v>
      </c>
      <c r="E740" t="s">
        <v>13445</v>
      </c>
      <c r="G740" t="s">
        <v>13171</v>
      </c>
      <c r="L740" t="s">
        <v>15987</v>
      </c>
      <c r="M740" t="s">
        <v>15986</v>
      </c>
      <c r="N740" t="s">
        <v>15988</v>
      </c>
      <c r="O740">
        <v>256365270</v>
      </c>
      <c r="P740">
        <v>202</v>
      </c>
      <c r="Q740">
        <v>141</v>
      </c>
      <c r="R740" t="s">
        <v>13157</v>
      </c>
      <c r="S740" t="s">
        <v>13158</v>
      </c>
      <c r="T740" t="s">
        <v>13159</v>
      </c>
      <c r="U740" t="s">
        <v>13183</v>
      </c>
      <c r="V740" t="s">
        <v>15986</v>
      </c>
      <c r="W740" s="3">
        <v>51.273054000000002</v>
      </c>
      <c r="X740" s="4">
        <v>4966078</v>
      </c>
      <c r="Y740" s="4" t="s">
        <v>27</v>
      </c>
      <c r="Z740" s="4" t="s">
        <v>19423</v>
      </c>
      <c r="AA740" s="4" t="e">
        <v>#N/A</v>
      </c>
      <c r="AB740" s="4" t="s">
        <v>47</v>
      </c>
      <c r="AC740" s="4" t="s">
        <v>19058</v>
      </c>
      <c r="AD740" s="4" t="s">
        <v>19343</v>
      </c>
      <c r="AE740" t="s">
        <v>19343</v>
      </c>
      <c r="AF740" s="8" t="s">
        <v>47</v>
      </c>
      <c r="AG740" s="8" t="s">
        <v>19344</v>
      </c>
    </row>
    <row r="741" spans="1:33" x14ac:dyDescent="0.25">
      <c r="A741">
        <v>512</v>
      </c>
      <c r="B741" t="s">
        <v>15989</v>
      </c>
      <c r="L741" t="s">
        <v>15990</v>
      </c>
      <c r="M741" t="s">
        <v>15989</v>
      </c>
      <c r="N741" t="s">
        <v>15991</v>
      </c>
      <c r="O741">
        <v>362739426</v>
      </c>
      <c r="P741">
        <v>228</v>
      </c>
      <c r="Q741">
        <v>243</v>
      </c>
      <c r="R741" t="s">
        <v>13157</v>
      </c>
      <c r="S741" t="s">
        <v>13158</v>
      </c>
      <c r="T741" t="s">
        <v>13159</v>
      </c>
      <c r="U741" t="s">
        <v>13166</v>
      </c>
      <c r="V741" t="s">
        <v>15989</v>
      </c>
      <c r="W741" s="3">
        <v>72.547885199999996</v>
      </c>
      <c r="X741" s="4">
        <v>4966563</v>
      </c>
      <c r="Y741" s="4" t="s">
        <v>27</v>
      </c>
      <c r="Z741" s="4" t="s">
        <v>19420</v>
      </c>
      <c r="AA741" s="4" t="e">
        <v>#N/A</v>
      </c>
      <c r="AB741" s="4">
        <v>495</v>
      </c>
      <c r="AC741" s="4" t="s">
        <v>18964</v>
      </c>
      <c r="AD741" s="4" t="s">
        <v>19343</v>
      </c>
      <c r="AE741" t="s">
        <v>19343</v>
      </c>
      <c r="AF741" s="8" t="s">
        <v>47</v>
      </c>
      <c r="AG741" s="8" t="s">
        <v>19344</v>
      </c>
    </row>
    <row r="742" spans="1:33" x14ac:dyDescent="0.25">
      <c r="A742">
        <v>384</v>
      </c>
      <c r="B742" t="s">
        <v>15992</v>
      </c>
      <c r="C742" t="s">
        <v>15993</v>
      </c>
      <c r="D742" t="s">
        <v>13214</v>
      </c>
      <c r="E742" t="s">
        <v>13215</v>
      </c>
      <c r="F742" t="s">
        <v>13216</v>
      </c>
      <c r="G742" t="s">
        <v>13171</v>
      </c>
      <c r="K742" t="s">
        <v>13216</v>
      </c>
      <c r="L742" t="s">
        <v>15994</v>
      </c>
      <c r="M742" t="s">
        <v>15992</v>
      </c>
      <c r="N742" t="s">
        <v>15995</v>
      </c>
      <c r="O742">
        <v>472212400</v>
      </c>
      <c r="P742">
        <v>200</v>
      </c>
      <c r="Q742">
        <v>322</v>
      </c>
      <c r="R742" t="s">
        <v>13157</v>
      </c>
      <c r="S742" t="s">
        <v>13158</v>
      </c>
      <c r="T742" t="s">
        <v>13159</v>
      </c>
      <c r="U742" t="s">
        <v>13203</v>
      </c>
      <c r="V742" t="s">
        <v>15992</v>
      </c>
      <c r="W742" s="3">
        <v>94.442480000000003</v>
      </c>
      <c r="X742" s="4">
        <v>4966582</v>
      </c>
      <c r="Y742" s="4" t="s">
        <v>27</v>
      </c>
      <c r="Z742" s="4" t="s">
        <v>19412</v>
      </c>
      <c r="AA742" s="4" t="e">
        <v>#N/A</v>
      </c>
      <c r="AB742" s="4">
        <v>765</v>
      </c>
      <c r="AC742" s="4" t="s">
        <v>40</v>
      </c>
      <c r="AD742" s="4" t="s">
        <v>19343</v>
      </c>
      <c r="AE742" t="s">
        <v>19343</v>
      </c>
      <c r="AF742" s="8" t="s">
        <v>47</v>
      </c>
      <c r="AG742" s="8" t="s">
        <v>19344</v>
      </c>
    </row>
    <row r="743" spans="1:33" x14ac:dyDescent="0.25">
      <c r="A743">
        <v>1261</v>
      </c>
      <c r="B743" t="s">
        <v>15996</v>
      </c>
      <c r="M743" t="s">
        <v>15996</v>
      </c>
      <c r="N743" t="s">
        <v>15997</v>
      </c>
      <c r="O743">
        <v>535578168</v>
      </c>
      <c r="P743">
        <v>469</v>
      </c>
      <c r="Q743">
        <v>320</v>
      </c>
      <c r="R743" t="s">
        <v>13157</v>
      </c>
      <c r="S743" t="s">
        <v>13158</v>
      </c>
      <c r="T743" t="s">
        <v>13159</v>
      </c>
      <c r="U743" t="s">
        <v>13166</v>
      </c>
      <c r="V743" t="s">
        <v>15996</v>
      </c>
      <c r="W743" s="3">
        <v>107.1156336</v>
      </c>
      <c r="X743" s="4">
        <v>4966791</v>
      </c>
      <c r="Y743" s="4" t="s">
        <v>27</v>
      </c>
      <c r="Z743" s="4" t="s">
        <v>19436</v>
      </c>
      <c r="AA743" s="4">
        <v>3</v>
      </c>
      <c r="AB743" s="4">
        <v>171</v>
      </c>
      <c r="AC743" s="4" t="s">
        <v>18977</v>
      </c>
      <c r="AD743" s="4" t="s">
        <v>19343</v>
      </c>
      <c r="AE743" t="s">
        <v>19343</v>
      </c>
      <c r="AF743" s="8" t="s">
        <v>19366</v>
      </c>
      <c r="AG743" s="8" t="s">
        <v>19343</v>
      </c>
    </row>
    <row r="744" spans="1:33" x14ac:dyDescent="0.25">
      <c r="A744">
        <v>1251</v>
      </c>
      <c r="B744" t="s">
        <v>15998</v>
      </c>
      <c r="D744" s="5" t="s">
        <v>15999</v>
      </c>
      <c r="E744" t="s">
        <v>13392</v>
      </c>
      <c r="F744" t="s">
        <v>369</v>
      </c>
      <c r="G744" t="s">
        <v>13171</v>
      </c>
      <c r="H744" t="s">
        <v>40</v>
      </c>
      <c r="J744" t="s">
        <v>10272</v>
      </c>
      <c r="L744" t="s">
        <v>16000</v>
      </c>
      <c r="M744" t="s">
        <v>15998</v>
      </c>
      <c r="N744" t="s">
        <v>16001</v>
      </c>
      <c r="O744">
        <v>583217878</v>
      </c>
      <c r="P744">
        <v>459</v>
      </c>
      <c r="Q744">
        <v>329</v>
      </c>
      <c r="R744" t="s">
        <v>13157</v>
      </c>
      <c r="S744" t="s">
        <v>13158</v>
      </c>
      <c r="T744" t="s">
        <v>13159</v>
      </c>
      <c r="U744" t="s">
        <v>13166</v>
      </c>
      <c r="V744" t="s">
        <v>15998</v>
      </c>
      <c r="W744" s="3">
        <v>116.64357560000001</v>
      </c>
      <c r="X744" s="4">
        <v>4966932</v>
      </c>
      <c r="Y744" s="4" t="s">
        <v>27</v>
      </c>
      <c r="Z744" s="4" t="s">
        <v>19436</v>
      </c>
      <c r="AA744" s="4">
        <v>3</v>
      </c>
      <c r="AB744" s="4">
        <v>171</v>
      </c>
      <c r="AC744" s="4" t="s">
        <v>18977</v>
      </c>
      <c r="AD744" s="4" t="s">
        <v>19343</v>
      </c>
      <c r="AE744" t="s">
        <v>19343</v>
      </c>
      <c r="AF744" s="8" t="s">
        <v>19366</v>
      </c>
      <c r="AG744" s="8" t="s">
        <v>19343</v>
      </c>
    </row>
    <row r="745" spans="1:33" x14ac:dyDescent="0.25">
      <c r="A745">
        <v>43</v>
      </c>
      <c r="B745" t="s">
        <v>16002</v>
      </c>
      <c r="M745" t="s">
        <v>16002</v>
      </c>
      <c r="N745" t="s">
        <v>16003</v>
      </c>
      <c r="O745">
        <v>1443930554</v>
      </c>
      <c r="P745">
        <v>302</v>
      </c>
      <c r="Q745">
        <v>631</v>
      </c>
      <c r="R745" t="s">
        <v>13157</v>
      </c>
      <c r="S745" t="s">
        <v>13158</v>
      </c>
      <c r="T745" t="s">
        <v>13159</v>
      </c>
      <c r="U745" t="s">
        <v>16088</v>
      </c>
      <c r="V745" t="s">
        <v>16002</v>
      </c>
      <c r="W745" s="3">
        <v>288.78611080000002</v>
      </c>
      <c r="X745" s="4">
        <v>4967152</v>
      </c>
      <c r="Y745" s="4" t="s">
        <v>27</v>
      </c>
      <c r="Z745" s="4" t="s">
        <v>19436</v>
      </c>
      <c r="AA745" s="4">
        <v>3</v>
      </c>
      <c r="AB745" s="4">
        <v>231</v>
      </c>
      <c r="AC745" s="4" t="s">
        <v>19252</v>
      </c>
      <c r="AD745" s="4" t="s">
        <v>19343</v>
      </c>
      <c r="AE745" t="s">
        <v>19343</v>
      </c>
      <c r="AF745" s="8" t="s">
        <v>19375</v>
      </c>
      <c r="AG745" s="8" t="s">
        <v>19343</v>
      </c>
    </row>
    <row r="746" spans="1:33" x14ac:dyDescent="0.25">
      <c r="A746">
        <v>1489</v>
      </c>
      <c r="B746" t="s">
        <v>16004</v>
      </c>
      <c r="D746" s="5" t="s">
        <v>13391</v>
      </c>
      <c r="E746" t="s">
        <v>13392</v>
      </c>
      <c r="F746" t="s">
        <v>369</v>
      </c>
      <c r="G746" t="s">
        <v>13171</v>
      </c>
      <c r="H746" t="s">
        <v>40</v>
      </c>
      <c r="J746" t="s">
        <v>10272</v>
      </c>
      <c r="L746" t="s">
        <v>16005</v>
      </c>
      <c r="M746" t="s">
        <v>16004</v>
      </c>
      <c r="N746" t="s">
        <v>16006</v>
      </c>
      <c r="O746">
        <v>380341133</v>
      </c>
      <c r="P746">
        <v>457</v>
      </c>
      <c r="Q746">
        <v>246</v>
      </c>
      <c r="R746" t="s">
        <v>13157</v>
      </c>
      <c r="S746" t="s">
        <v>13158</v>
      </c>
      <c r="T746" t="s">
        <v>13159</v>
      </c>
      <c r="U746" t="s">
        <v>13166</v>
      </c>
      <c r="V746" t="s">
        <v>16004</v>
      </c>
      <c r="W746" s="3">
        <v>76.068226600000003</v>
      </c>
      <c r="X746" s="4">
        <v>4967387</v>
      </c>
      <c r="Y746" s="4" t="s">
        <v>27</v>
      </c>
      <c r="Z746" s="4" t="s">
        <v>19436</v>
      </c>
      <c r="AA746" s="4">
        <v>3</v>
      </c>
      <c r="AB746" s="4">
        <v>171</v>
      </c>
      <c r="AC746" s="4" t="s">
        <v>18977</v>
      </c>
      <c r="AD746" s="4" t="s">
        <v>19343</v>
      </c>
      <c r="AE746" t="s">
        <v>19343</v>
      </c>
      <c r="AF746" s="8" t="s">
        <v>19366</v>
      </c>
      <c r="AG746" s="8" t="s">
        <v>19343</v>
      </c>
    </row>
    <row r="747" spans="1:33" x14ac:dyDescent="0.25">
      <c r="A747">
        <v>1255</v>
      </c>
      <c r="B747" t="s">
        <v>16007</v>
      </c>
      <c r="D747" s="5" t="s">
        <v>16008</v>
      </c>
      <c r="E747" t="s">
        <v>13392</v>
      </c>
      <c r="F747" t="s">
        <v>369</v>
      </c>
      <c r="G747" t="s">
        <v>13171</v>
      </c>
      <c r="H747" t="s">
        <v>40</v>
      </c>
      <c r="J747" t="s">
        <v>10272</v>
      </c>
      <c r="L747" t="s">
        <v>16009</v>
      </c>
      <c r="M747" t="s">
        <v>16007</v>
      </c>
      <c r="N747" t="s">
        <v>16010</v>
      </c>
      <c r="O747">
        <v>811384208</v>
      </c>
      <c r="P747">
        <v>448</v>
      </c>
      <c r="Q747">
        <v>462</v>
      </c>
      <c r="R747" t="s">
        <v>13157</v>
      </c>
      <c r="S747" t="s">
        <v>13158</v>
      </c>
      <c r="T747" t="s">
        <v>13159</v>
      </c>
      <c r="U747" t="s">
        <v>13166</v>
      </c>
      <c r="V747" t="s">
        <v>16007</v>
      </c>
      <c r="W747" s="3">
        <v>162.27684160000001</v>
      </c>
      <c r="X747" s="4">
        <v>4967541</v>
      </c>
      <c r="Y747" s="4" t="s">
        <v>27</v>
      </c>
      <c r="Z747" s="4" t="s">
        <v>19436</v>
      </c>
      <c r="AA747" s="4">
        <v>3</v>
      </c>
      <c r="AB747" s="4">
        <v>171</v>
      </c>
      <c r="AC747" s="4" t="s">
        <v>18977</v>
      </c>
      <c r="AD747" s="4" t="s">
        <v>19343</v>
      </c>
      <c r="AE747" t="s">
        <v>19343</v>
      </c>
      <c r="AF747" s="8" t="s">
        <v>19366</v>
      </c>
      <c r="AG747" s="8" t="s">
        <v>19343</v>
      </c>
    </row>
    <row r="748" spans="1:33" x14ac:dyDescent="0.25">
      <c r="A748">
        <v>1260</v>
      </c>
      <c r="B748" t="s">
        <v>16011</v>
      </c>
      <c r="D748" s="5" t="s">
        <v>15056</v>
      </c>
      <c r="E748" t="s">
        <v>13392</v>
      </c>
      <c r="F748" t="s">
        <v>16012</v>
      </c>
      <c r="G748" t="s">
        <v>13171</v>
      </c>
      <c r="H748" t="s">
        <v>40</v>
      </c>
      <c r="J748" t="s">
        <v>10272</v>
      </c>
      <c r="L748" t="s">
        <v>16013</v>
      </c>
      <c r="M748" t="s">
        <v>16011</v>
      </c>
      <c r="N748" t="s">
        <v>16014</v>
      </c>
      <c r="O748">
        <v>379797614</v>
      </c>
      <c r="P748">
        <v>468</v>
      </c>
      <c r="Q748">
        <v>226</v>
      </c>
      <c r="R748" t="s">
        <v>13157</v>
      </c>
      <c r="S748" t="s">
        <v>13158</v>
      </c>
      <c r="T748" t="s">
        <v>13159</v>
      </c>
      <c r="U748" t="s">
        <v>13166</v>
      </c>
      <c r="V748" t="s">
        <v>16011</v>
      </c>
      <c r="W748" s="3">
        <v>75.959522800000002</v>
      </c>
      <c r="X748" s="4">
        <v>4967894</v>
      </c>
      <c r="Y748" s="4" t="s">
        <v>27</v>
      </c>
      <c r="Z748" s="4" t="s">
        <v>19436</v>
      </c>
      <c r="AA748" s="4">
        <v>3</v>
      </c>
      <c r="AB748" s="4">
        <v>171</v>
      </c>
      <c r="AC748" s="4" t="s">
        <v>18977</v>
      </c>
      <c r="AD748" s="4" t="s">
        <v>19343</v>
      </c>
      <c r="AE748" t="s">
        <v>19343</v>
      </c>
      <c r="AF748" s="8" t="s">
        <v>19366</v>
      </c>
      <c r="AG748" s="8" t="s">
        <v>19343</v>
      </c>
    </row>
    <row r="749" spans="1:33" x14ac:dyDescent="0.25">
      <c r="A749">
        <v>739</v>
      </c>
      <c r="B749" t="s">
        <v>16015</v>
      </c>
      <c r="C749" t="s">
        <v>13705</v>
      </c>
      <c r="L749" t="s">
        <v>16016</v>
      </c>
      <c r="M749" t="s">
        <v>16015</v>
      </c>
      <c r="N749" t="s">
        <v>16017</v>
      </c>
      <c r="O749">
        <v>310542000</v>
      </c>
      <c r="P749">
        <v>250</v>
      </c>
      <c r="Q749">
        <v>118</v>
      </c>
      <c r="R749" t="s">
        <v>13157</v>
      </c>
      <c r="S749" t="s">
        <v>13158</v>
      </c>
      <c r="T749" t="s">
        <v>13159</v>
      </c>
      <c r="U749" t="s">
        <v>13203</v>
      </c>
      <c r="V749" t="s">
        <v>16015</v>
      </c>
      <c r="W749" s="3">
        <v>62.108400000000003</v>
      </c>
      <c r="X749" s="4">
        <v>4967895</v>
      </c>
      <c r="Y749" s="4" t="s">
        <v>27</v>
      </c>
      <c r="Z749" s="4" t="s">
        <v>19423</v>
      </c>
      <c r="AA749" s="4" t="e">
        <v>#N/A</v>
      </c>
      <c r="AB749" s="4">
        <v>672</v>
      </c>
      <c r="AC749" s="4" t="s">
        <v>19012</v>
      </c>
      <c r="AD749" s="4" t="s">
        <v>19343</v>
      </c>
      <c r="AE749" t="s">
        <v>19343</v>
      </c>
      <c r="AF749" s="8" t="s">
        <v>47</v>
      </c>
      <c r="AG749" s="8" t="s">
        <v>19344</v>
      </c>
    </row>
    <row r="750" spans="1:33" x14ac:dyDescent="0.25">
      <c r="A750">
        <v>1254</v>
      </c>
      <c r="B750" t="s">
        <v>16018</v>
      </c>
      <c r="D750" s="5" t="s">
        <v>14545</v>
      </c>
      <c r="E750" t="s">
        <v>13392</v>
      </c>
      <c r="F750" t="s">
        <v>369</v>
      </c>
      <c r="G750" t="s">
        <v>13171</v>
      </c>
      <c r="H750" t="s">
        <v>40</v>
      </c>
      <c r="J750" t="s">
        <v>10272</v>
      </c>
      <c r="L750" t="s">
        <v>16019</v>
      </c>
      <c r="M750" t="s">
        <v>16018</v>
      </c>
      <c r="N750" t="s">
        <v>16020</v>
      </c>
      <c r="O750">
        <v>675127648</v>
      </c>
      <c r="P750">
        <v>456</v>
      </c>
      <c r="Q750">
        <v>378</v>
      </c>
      <c r="R750" t="s">
        <v>13157</v>
      </c>
      <c r="S750" t="s">
        <v>13158</v>
      </c>
      <c r="T750" t="s">
        <v>13159</v>
      </c>
      <c r="U750" t="s">
        <v>13166</v>
      </c>
      <c r="V750" t="s">
        <v>16018</v>
      </c>
      <c r="W750" s="3">
        <v>135.0255296</v>
      </c>
      <c r="X750" s="4">
        <v>4968143</v>
      </c>
      <c r="Y750" s="4" t="s">
        <v>27</v>
      </c>
      <c r="Z750" s="4" t="s">
        <v>19436</v>
      </c>
      <c r="AA750" s="4">
        <v>3</v>
      </c>
      <c r="AB750" s="4">
        <v>171</v>
      </c>
      <c r="AC750" s="4" t="s">
        <v>18977</v>
      </c>
      <c r="AD750" s="4" t="s">
        <v>19343</v>
      </c>
      <c r="AE750" t="s">
        <v>19343</v>
      </c>
      <c r="AF750" s="8" t="s">
        <v>19366</v>
      </c>
      <c r="AG750" s="8" t="s">
        <v>19343</v>
      </c>
    </row>
    <row r="751" spans="1:33" x14ac:dyDescent="0.25">
      <c r="A751">
        <v>1250</v>
      </c>
      <c r="B751" t="s">
        <v>16021</v>
      </c>
      <c r="D751" s="5" t="s">
        <v>15999</v>
      </c>
      <c r="E751" t="s">
        <v>13392</v>
      </c>
      <c r="F751" t="s">
        <v>369</v>
      </c>
      <c r="G751" t="s">
        <v>13171</v>
      </c>
      <c r="H751" t="s">
        <v>40</v>
      </c>
      <c r="J751" t="s">
        <v>10272</v>
      </c>
      <c r="L751" t="s">
        <v>16022</v>
      </c>
      <c r="M751" t="s">
        <v>16021</v>
      </c>
      <c r="N751" t="s">
        <v>16023</v>
      </c>
      <c r="O751">
        <v>851082312</v>
      </c>
      <c r="P751">
        <v>450</v>
      </c>
      <c r="Q751">
        <v>484</v>
      </c>
      <c r="R751" t="s">
        <v>13157</v>
      </c>
      <c r="S751" t="s">
        <v>13158</v>
      </c>
      <c r="T751" t="s">
        <v>13159</v>
      </c>
      <c r="U751" t="s">
        <v>13166</v>
      </c>
      <c r="V751" t="s">
        <v>16021</v>
      </c>
      <c r="W751" s="3">
        <v>170.21646240000001</v>
      </c>
      <c r="X751" s="4">
        <v>4968381</v>
      </c>
      <c r="Y751" s="4" t="s">
        <v>27</v>
      </c>
      <c r="Z751" s="4" t="s">
        <v>19436</v>
      </c>
      <c r="AA751" s="4">
        <v>3</v>
      </c>
      <c r="AB751" s="4">
        <v>171</v>
      </c>
      <c r="AC751" s="4" t="s">
        <v>18977</v>
      </c>
      <c r="AD751" s="4" t="s">
        <v>19343</v>
      </c>
      <c r="AE751" t="s">
        <v>19343</v>
      </c>
      <c r="AF751" s="8" t="s">
        <v>19366</v>
      </c>
      <c r="AG751" s="8" t="s">
        <v>19343</v>
      </c>
    </row>
    <row r="752" spans="1:33" x14ac:dyDescent="0.25">
      <c r="A752">
        <v>154</v>
      </c>
      <c r="B752" t="s">
        <v>16024</v>
      </c>
      <c r="D752" t="s">
        <v>13293</v>
      </c>
      <c r="E752" t="s">
        <v>13293</v>
      </c>
      <c r="L752" t="s">
        <v>16025</v>
      </c>
      <c r="M752" t="s">
        <v>16024</v>
      </c>
      <c r="N752" t="s">
        <v>16026</v>
      </c>
      <c r="O752">
        <v>309097812</v>
      </c>
      <c r="P752">
        <v>344</v>
      </c>
      <c r="Q752">
        <v>168</v>
      </c>
      <c r="R752" t="s">
        <v>13157</v>
      </c>
      <c r="S752" t="s">
        <v>13158</v>
      </c>
      <c r="T752" t="s">
        <v>13159</v>
      </c>
      <c r="U752" t="s">
        <v>13166</v>
      </c>
      <c r="V752" t="s">
        <v>16024</v>
      </c>
      <c r="W752" s="3">
        <v>61.819562400000002</v>
      </c>
      <c r="X752" s="4">
        <v>4968723</v>
      </c>
      <c r="Y752" s="4" t="s">
        <v>27</v>
      </c>
      <c r="Z752" s="4" t="s">
        <v>19412</v>
      </c>
      <c r="AA752" s="4" t="e">
        <v>#N/A</v>
      </c>
      <c r="AB752" s="4" t="s">
        <v>47</v>
      </c>
      <c r="AC752" s="4" t="s">
        <v>40</v>
      </c>
      <c r="AD752" s="4" t="s">
        <v>19343</v>
      </c>
      <c r="AE752" t="s">
        <v>19343</v>
      </c>
      <c r="AF752" s="8" t="s">
        <v>47</v>
      </c>
      <c r="AG752" s="8" t="s">
        <v>19344</v>
      </c>
    </row>
    <row r="753" spans="1:33" x14ac:dyDescent="0.25">
      <c r="A753">
        <v>526</v>
      </c>
      <c r="B753" t="s">
        <v>16027</v>
      </c>
      <c r="L753" t="s">
        <v>16028</v>
      </c>
      <c r="M753" t="s">
        <v>16027</v>
      </c>
      <c r="N753" t="s">
        <v>16029</v>
      </c>
      <c r="O753">
        <v>628153864</v>
      </c>
      <c r="P753">
        <v>357</v>
      </c>
      <c r="Q753">
        <v>375</v>
      </c>
      <c r="R753" t="s">
        <v>13157</v>
      </c>
      <c r="S753" t="s">
        <v>13158</v>
      </c>
      <c r="T753" t="s">
        <v>13159</v>
      </c>
      <c r="U753" t="s">
        <v>13166</v>
      </c>
      <c r="V753" t="s">
        <v>16027</v>
      </c>
      <c r="W753" s="3">
        <v>125.6307728</v>
      </c>
      <c r="X753" s="4">
        <v>4969082</v>
      </c>
      <c r="Y753" s="4" t="s">
        <v>27</v>
      </c>
      <c r="Z753" s="4" t="s">
        <v>19420</v>
      </c>
      <c r="AA753" s="4" t="e">
        <v>#N/A</v>
      </c>
      <c r="AB753" s="4">
        <v>495</v>
      </c>
      <c r="AC753" s="4" t="s">
        <v>18964</v>
      </c>
      <c r="AD753" s="4" t="s">
        <v>19343</v>
      </c>
      <c r="AE753" t="s">
        <v>19343</v>
      </c>
      <c r="AF753" s="8" t="s">
        <v>47</v>
      </c>
      <c r="AG753" s="8" t="s">
        <v>19344</v>
      </c>
    </row>
    <row r="754" spans="1:33" x14ac:dyDescent="0.25">
      <c r="A754">
        <v>742</v>
      </c>
      <c r="B754" t="s">
        <v>16030</v>
      </c>
      <c r="C754" t="s">
        <v>13705</v>
      </c>
      <c r="L754" t="s">
        <v>16031</v>
      </c>
      <c r="M754" t="s">
        <v>16030</v>
      </c>
      <c r="N754" t="s">
        <v>16032</v>
      </c>
      <c r="O754">
        <v>339106250</v>
      </c>
      <c r="P754">
        <v>250</v>
      </c>
      <c r="Q754">
        <v>129</v>
      </c>
      <c r="R754" t="s">
        <v>13157</v>
      </c>
      <c r="S754" t="s">
        <v>13158</v>
      </c>
      <c r="T754" t="s">
        <v>13159</v>
      </c>
      <c r="U754" t="s">
        <v>13203</v>
      </c>
      <c r="V754" t="s">
        <v>16030</v>
      </c>
      <c r="W754" s="3">
        <v>67.821250000000006</v>
      </c>
      <c r="X754" s="4">
        <v>4969114</v>
      </c>
      <c r="Y754" s="4" t="s">
        <v>27</v>
      </c>
      <c r="Z754" s="4" t="s">
        <v>19423</v>
      </c>
      <c r="AA754" s="4" t="e">
        <v>#N/A</v>
      </c>
      <c r="AB754" s="4">
        <v>672</v>
      </c>
      <c r="AC754" s="4" t="s">
        <v>19012</v>
      </c>
      <c r="AD754" s="4" t="s">
        <v>19343</v>
      </c>
      <c r="AE754" t="s">
        <v>19343</v>
      </c>
      <c r="AF754" s="8" t="s">
        <v>47</v>
      </c>
      <c r="AG754" s="8" t="s">
        <v>19344</v>
      </c>
    </row>
    <row r="755" spans="1:33" x14ac:dyDescent="0.25">
      <c r="A755">
        <v>1545</v>
      </c>
      <c r="B755" t="s">
        <v>16033</v>
      </c>
      <c r="C755" t="s">
        <v>16034</v>
      </c>
      <c r="D755">
        <v>2013</v>
      </c>
      <c r="E755" t="s">
        <v>13849</v>
      </c>
      <c r="F755" t="s">
        <v>16035</v>
      </c>
      <c r="G755" t="s">
        <v>13171</v>
      </c>
      <c r="H755" t="s">
        <v>13179</v>
      </c>
      <c r="J755" t="s">
        <v>13633</v>
      </c>
      <c r="L755" t="s">
        <v>16036</v>
      </c>
      <c r="M755" t="s">
        <v>16033</v>
      </c>
      <c r="N755" t="s">
        <v>16037</v>
      </c>
      <c r="O755">
        <v>1086369299</v>
      </c>
      <c r="P755">
        <v>281</v>
      </c>
      <c r="Q755">
        <v>483</v>
      </c>
      <c r="R755" t="s">
        <v>13157</v>
      </c>
      <c r="S755" t="s">
        <v>13158</v>
      </c>
      <c r="T755" t="s">
        <v>13159</v>
      </c>
      <c r="U755" t="s">
        <v>13160</v>
      </c>
      <c r="V755" t="s">
        <v>16033</v>
      </c>
      <c r="W755" s="3">
        <v>217.2738598</v>
      </c>
      <c r="X755" s="4">
        <v>4969250</v>
      </c>
      <c r="Y755" s="4" t="s">
        <v>27</v>
      </c>
      <c r="Z755" s="4" t="s">
        <v>19436</v>
      </c>
      <c r="AA755" s="4">
        <v>1</v>
      </c>
      <c r="AB755" s="4">
        <v>90</v>
      </c>
      <c r="AC755" s="4" t="s">
        <v>18994</v>
      </c>
      <c r="AD755" s="4" t="s">
        <v>19343</v>
      </c>
      <c r="AE755" t="s">
        <v>19343</v>
      </c>
      <c r="AF755" s="8" t="s">
        <v>19399</v>
      </c>
      <c r="AG755" s="8" t="s">
        <v>19344</v>
      </c>
    </row>
    <row r="756" spans="1:33" x14ac:dyDescent="0.25">
      <c r="A756">
        <v>1105</v>
      </c>
      <c r="B756" t="s">
        <v>16038</v>
      </c>
      <c r="C756" t="s">
        <v>16039</v>
      </c>
      <c r="D756" t="s">
        <v>14652</v>
      </c>
      <c r="E756" t="s">
        <v>14349</v>
      </c>
      <c r="F756" t="s">
        <v>14653</v>
      </c>
      <c r="G756" t="s">
        <v>13171</v>
      </c>
      <c r="H756" t="s">
        <v>248</v>
      </c>
      <c r="J756" t="s">
        <v>14350</v>
      </c>
      <c r="L756" t="s">
        <v>16040</v>
      </c>
      <c r="M756" t="s">
        <v>16038</v>
      </c>
      <c r="N756" t="s">
        <v>16041</v>
      </c>
      <c r="O756">
        <v>297145048</v>
      </c>
      <c r="P756">
        <v>302</v>
      </c>
      <c r="Q756">
        <v>152</v>
      </c>
      <c r="R756" t="s">
        <v>13157</v>
      </c>
      <c r="S756" t="s">
        <v>13158</v>
      </c>
      <c r="T756" t="s">
        <v>13159</v>
      </c>
      <c r="U756" t="s">
        <v>13203</v>
      </c>
      <c r="V756" t="s">
        <v>16038</v>
      </c>
      <c r="W756" s="3">
        <v>59.429009600000001</v>
      </c>
      <c r="X756" s="4">
        <v>4969486</v>
      </c>
      <c r="Y756" s="4" t="s">
        <v>27</v>
      </c>
      <c r="Z756" s="4" t="s">
        <v>19436</v>
      </c>
      <c r="AA756" s="4">
        <v>1</v>
      </c>
      <c r="AB756" s="4">
        <v>93</v>
      </c>
      <c r="AC756" s="4" t="s">
        <v>19031</v>
      </c>
      <c r="AD756" s="4" t="s">
        <v>19343</v>
      </c>
      <c r="AE756" t="s">
        <v>19343</v>
      </c>
      <c r="AF756" s="8" t="s">
        <v>19372</v>
      </c>
      <c r="AG756" s="8" t="s">
        <v>19344</v>
      </c>
    </row>
    <row r="757" spans="1:33" x14ac:dyDescent="0.25">
      <c r="A757">
        <v>44</v>
      </c>
      <c r="B757" t="s">
        <v>16042</v>
      </c>
      <c r="M757" t="s">
        <v>16042</v>
      </c>
      <c r="N757" t="s">
        <v>16043</v>
      </c>
      <c r="O757">
        <v>676594156</v>
      </c>
      <c r="P757">
        <v>302</v>
      </c>
      <c r="Q757">
        <v>338</v>
      </c>
      <c r="R757" t="s">
        <v>13157</v>
      </c>
      <c r="S757" t="s">
        <v>13158</v>
      </c>
      <c r="T757" t="s">
        <v>13159</v>
      </c>
      <c r="U757" t="s">
        <v>16088</v>
      </c>
      <c r="V757" t="s">
        <v>16042</v>
      </c>
      <c r="W757" s="3">
        <v>135.31883120000001</v>
      </c>
      <c r="X757" s="4">
        <v>4969881</v>
      </c>
      <c r="Y757" s="4" t="s">
        <v>27</v>
      </c>
      <c r="Z757" s="4" t="s">
        <v>19436</v>
      </c>
      <c r="AA757" s="4">
        <v>3</v>
      </c>
      <c r="AB757" s="4">
        <v>418</v>
      </c>
      <c r="AC757" s="4" t="s">
        <v>19253</v>
      </c>
      <c r="AD757" s="4" t="s">
        <v>19343</v>
      </c>
      <c r="AE757" t="s">
        <v>19343</v>
      </c>
      <c r="AF757" s="8" t="s">
        <v>19375</v>
      </c>
      <c r="AG757" s="8" t="s">
        <v>19343</v>
      </c>
    </row>
    <row r="758" spans="1:33" x14ac:dyDescent="0.25">
      <c r="A758">
        <v>374</v>
      </c>
      <c r="B758" t="s">
        <v>16044</v>
      </c>
      <c r="C758" t="s">
        <v>16045</v>
      </c>
      <c r="D758" t="s">
        <v>13214</v>
      </c>
      <c r="E758" t="s">
        <v>13215</v>
      </c>
      <c r="F758" t="s">
        <v>13216</v>
      </c>
      <c r="G758" t="s">
        <v>13171</v>
      </c>
      <c r="K758" t="s">
        <v>13216</v>
      </c>
      <c r="L758" t="s">
        <v>16046</v>
      </c>
      <c r="M758" t="s">
        <v>16044</v>
      </c>
      <c r="N758" t="s">
        <v>16047</v>
      </c>
      <c r="O758">
        <v>432416800</v>
      </c>
      <c r="P758">
        <v>200</v>
      </c>
      <c r="Q758">
        <v>295</v>
      </c>
      <c r="R758" t="s">
        <v>13157</v>
      </c>
      <c r="S758" t="s">
        <v>13158</v>
      </c>
      <c r="T758" t="s">
        <v>13159</v>
      </c>
      <c r="U758" t="s">
        <v>13203</v>
      </c>
      <c r="V758" t="s">
        <v>16044</v>
      </c>
      <c r="W758" s="3">
        <v>86.483360000000005</v>
      </c>
      <c r="X758" s="4">
        <v>4969972</v>
      </c>
      <c r="Y758" s="4" t="s">
        <v>27</v>
      </c>
      <c r="Z758" s="4" t="s">
        <v>19436</v>
      </c>
      <c r="AA758" s="4">
        <v>1</v>
      </c>
      <c r="AB758" s="4">
        <v>175</v>
      </c>
      <c r="AC758" s="4" t="s">
        <v>18937</v>
      </c>
      <c r="AD758" s="4" t="s">
        <v>19343</v>
      </c>
      <c r="AE758" t="s">
        <v>19343</v>
      </c>
      <c r="AF758" s="8" t="s">
        <v>47</v>
      </c>
      <c r="AG758" s="8" t="s">
        <v>19344</v>
      </c>
    </row>
    <row r="759" spans="1:33" x14ac:dyDescent="0.25">
      <c r="A759">
        <v>1427</v>
      </c>
      <c r="B759" t="s">
        <v>16048</v>
      </c>
      <c r="D759">
        <v>2013</v>
      </c>
      <c r="E759" t="s">
        <v>13178</v>
      </c>
      <c r="F759" t="s">
        <v>16049</v>
      </c>
      <c r="G759" t="s">
        <v>13171</v>
      </c>
      <c r="H759" t="s">
        <v>16050</v>
      </c>
      <c r="J759" t="s">
        <v>13261</v>
      </c>
      <c r="L759" t="s">
        <v>16051</v>
      </c>
      <c r="M759" t="s">
        <v>16048</v>
      </c>
      <c r="N759" t="s">
        <v>16052</v>
      </c>
      <c r="O759">
        <v>234395250</v>
      </c>
      <c r="P759">
        <v>250</v>
      </c>
      <c r="Q759">
        <v>136</v>
      </c>
      <c r="R759" t="s">
        <v>13157</v>
      </c>
      <c r="S759" t="s">
        <v>13158</v>
      </c>
      <c r="T759" t="s">
        <v>13159</v>
      </c>
      <c r="U759" t="s">
        <v>13183</v>
      </c>
      <c r="V759" t="s">
        <v>16048</v>
      </c>
      <c r="W759" s="3">
        <v>46.879049999999999</v>
      </c>
      <c r="X759" s="4">
        <v>4970045</v>
      </c>
      <c r="Y759" s="4" t="s">
        <v>27</v>
      </c>
      <c r="Z759" s="4" t="s">
        <v>19436</v>
      </c>
      <c r="AA759" s="4">
        <v>2</v>
      </c>
      <c r="AB759" s="4">
        <v>78</v>
      </c>
      <c r="AC759" s="4" t="s">
        <v>18994</v>
      </c>
      <c r="AD759" s="4" t="s">
        <v>19344</v>
      </c>
      <c r="AE759" t="s">
        <v>19343</v>
      </c>
      <c r="AF759" s="8" t="s">
        <v>19366</v>
      </c>
      <c r="AG759" s="8" t="s">
        <v>19343</v>
      </c>
    </row>
    <row r="760" spans="1:33" x14ac:dyDescent="0.25">
      <c r="A760">
        <v>1686</v>
      </c>
      <c r="B760" t="s">
        <v>16053</v>
      </c>
      <c r="C760" t="s">
        <v>16054</v>
      </c>
      <c r="D760" s="5" t="s">
        <v>14668</v>
      </c>
      <c r="E760" t="s">
        <v>14349</v>
      </c>
      <c r="F760" t="s">
        <v>15133</v>
      </c>
      <c r="G760" t="s">
        <v>13171</v>
      </c>
      <c r="H760" t="s">
        <v>15134</v>
      </c>
      <c r="J760" t="s">
        <v>14350</v>
      </c>
      <c r="L760" t="s">
        <v>16055</v>
      </c>
      <c r="M760" t="s">
        <v>16053</v>
      </c>
      <c r="N760" t="s">
        <v>16056</v>
      </c>
      <c r="O760">
        <v>597618461</v>
      </c>
      <c r="P760">
        <v>301</v>
      </c>
      <c r="Q760">
        <v>297</v>
      </c>
      <c r="R760" t="s">
        <v>13157</v>
      </c>
      <c r="S760" t="s">
        <v>13158</v>
      </c>
      <c r="T760" t="s">
        <v>13159</v>
      </c>
      <c r="U760" t="s">
        <v>13183</v>
      </c>
      <c r="V760" t="s">
        <v>16053</v>
      </c>
      <c r="W760" s="3">
        <v>119.5236922</v>
      </c>
      <c r="X760" s="4">
        <v>4970246</v>
      </c>
      <c r="Y760" s="4" t="s">
        <v>27</v>
      </c>
      <c r="Z760" s="4" t="s">
        <v>19436</v>
      </c>
      <c r="AA760" s="4">
        <v>3</v>
      </c>
      <c r="AB760" s="4">
        <v>597</v>
      </c>
      <c r="AC760" s="4" t="s">
        <v>18980</v>
      </c>
      <c r="AD760" s="4" t="s">
        <v>19344</v>
      </c>
      <c r="AE760" t="s">
        <v>19343</v>
      </c>
      <c r="AF760" s="8" t="s">
        <v>19383</v>
      </c>
      <c r="AG760" s="8" t="s">
        <v>19343</v>
      </c>
    </row>
    <row r="761" spans="1:33" x14ac:dyDescent="0.25">
      <c r="A761">
        <v>646</v>
      </c>
      <c r="B761" t="s">
        <v>16057</v>
      </c>
      <c r="D761" t="s">
        <v>13216</v>
      </c>
      <c r="E761" t="s">
        <v>13445</v>
      </c>
      <c r="G761" t="s">
        <v>13171</v>
      </c>
      <c r="L761" t="s">
        <v>16058</v>
      </c>
      <c r="M761" t="s">
        <v>16057</v>
      </c>
      <c r="N761" t="s">
        <v>16059</v>
      </c>
      <c r="O761">
        <v>718718626</v>
      </c>
      <c r="P761">
        <v>202</v>
      </c>
      <c r="Q761">
        <v>421</v>
      </c>
      <c r="R761" t="s">
        <v>13157</v>
      </c>
      <c r="S761" t="s">
        <v>13158</v>
      </c>
      <c r="T761" t="s">
        <v>13159</v>
      </c>
      <c r="U761" t="s">
        <v>13183</v>
      </c>
      <c r="V761" t="s">
        <v>16057</v>
      </c>
      <c r="W761" s="3">
        <v>143.7437252</v>
      </c>
      <c r="X761" s="4">
        <v>4970413</v>
      </c>
      <c r="Y761" s="4" t="s">
        <v>27</v>
      </c>
      <c r="Z761" s="4" t="s">
        <v>19436</v>
      </c>
      <c r="AA761" s="4">
        <v>1</v>
      </c>
      <c r="AB761" s="4">
        <v>421</v>
      </c>
      <c r="AC761" s="4" t="s">
        <v>18964</v>
      </c>
      <c r="AD761" s="4" t="s">
        <v>19344</v>
      </c>
      <c r="AE761" t="s">
        <v>19343</v>
      </c>
      <c r="AF761" s="8" t="s">
        <v>47</v>
      </c>
      <c r="AG761" s="8" t="s">
        <v>19344</v>
      </c>
    </row>
    <row r="762" spans="1:33" x14ac:dyDescent="0.25">
      <c r="A762">
        <v>1106</v>
      </c>
      <c r="B762" t="s">
        <v>16060</v>
      </c>
      <c r="C762" t="s">
        <v>16061</v>
      </c>
      <c r="D762" t="s">
        <v>15549</v>
      </c>
      <c r="E762" t="s">
        <v>14349</v>
      </c>
      <c r="F762" t="s">
        <v>7484</v>
      </c>
      <c r="G762" t="s">
        <v>13171</v>
      </c>
      <c r="H762" t="s">
        <v>13179</v>
      </c>
      <c r="J762" t="s">
        <v>14350</v>
      </c>
      <c r="L762" t="s">
        <v>16062</v>
      </c>
      <c r="M762" t="s">
        <v>16060</v>
      </c>
      <c r="N762" t="s">
        <v>16063</v>
      </c>
      <c r="O762">
        <v>440619510</v>
      </c>
      <c r="P762">
        <v>302</v>
      </c>
      <c r="Q762">
        <v>224</v>
      </c>
      <c r="R762" t="s">
        <v>13157</v>
      </c>
      <c r="S762" t="s">
        <v>13158</v>
      </c>
      <c r="T762" t="s">
        <v>13159</v>
      </c>
      <c r="U762" t="s">
        <v>13203</v>
      </c>
      <c r="V762" t="s">
        <v>16060</v>
      </c>
      <c r="W762" s="3">
        <v>88.123902000000001</v>
      </c>
      <c r="X762" s="4">
        <v>4970554</v>
      </c>
      <c r="Y762" s="4" t="s">
        <v>27</v>
      </c>
      <c r="Z762" s="4" t="s">
        <v>19436</v>
      </c>
      <c r="AA762" s="4">
        <v>1</v>
      </c>
      <c r="AB762" s="4">
        <v>93</v>
      </c>
      <c r="AC762" s="4" t="s">
        <v>19031</v>
      </c>
      <c r="AD762" s="4" t="s">
        <v>19343</v>
      </c>
      <c r="AE762" t="s">
        <v>19343</v>
      </c>
      <c r="AF762" s="8" t="s">
        <v>19372</v>
      </c>
      <c r="AG762" s="8" t="s">
        <v>19344</v>
      </c>
    </row>
    <row r="763" spans="1:33" x14ac:dyDescent="0.25">
      <c r="A763">
        <v>1653</v>
      </c>
      <c r="B763" t="s">
        <v>16064</v>
      </c>
      <c r="C763" t="s">
        <v>248</v>
      </c>
      <c r="D763" s="5" t="s">
        <v>16065</v>
      </c>
      <c r="E763" t="s">
        <v>13221</v>
      </c>
      <c r="F763" t="s">
        <v>369</v>
      </c>
      <c r="G763" t="s">
        <v>13171</v>
      </c>
      <c r="H763" t="s">
        <v>248</v>
      </c>
      <c r="I763" t="s">
        <v>248</v>
      </c>
      <c r="J763" t="s">
        <v>13222</v>
      </c>
      <c r="K763" t="s">
        <v>248</v>
      </c>
      <c r="L763" t="s">
        <v>16066</v>
      </c>
      <c r="M763" t="s">
        <v>16064</v>
      </c>
      <c r="N763" t="s">
        <v>16067</v>
      </c>
      <c r="O763">
        <v>162402796</v>
      </c>
      <c r="P763">
        <v>591</v>
      </c>
      <c r="Q763">
        <v>91</v>
      </c>
      <c r="R763" t="s">
        <v>13157</v>
      </c>
      <c r="S763" t="s">
        <v>13158</v>
      </c>
      <c r="T763" t="s">
        <v>13159</v>
      </c>
      <c r="U763" t="s">
        <v>13166</v>
      </c>
      <c r="V763" t="s">
        <v>16064</v>
      </c>
      <c r="W763" s="3">
        <v>32.480559200000002</v>
      </c>
      <c r="X763" s="4">
        <v>4970927</v>
      </c>
      <c r="Y763" s="4" t="s">
        <v>27</v>
      </c>
      <c r="Z763" s="4" t="s">
        <v>19414</v>
      </c>
      <c r="AA763" s="4" t="e">
        <v>#N/A</v>
      </c>
      <c r="AB763" s="4">
        <v>125</v>
      </c>
      <c r="AC763" s="4" t="s">
        <v>18933</v>
      </c>
      <c r="AD763" s="4" t="s">
        <v>19343</v>
      </c>
      <c r="AE763" t="s">
        <v>19344</v>
      </c>
      <c r="AF763" s="8" t="s">
        <v>47</v>
      </c>
      <c r="AG763" s="8" t="s">
        <v>19344</v>
      </c>
    </row>
    <row r="764" spans="1:33" x14ac:dyDescent="0.25">
      <c r="A764">
        <v>608</v>
      </c>
      <c r="B764" t="s">
        <v>16068</v>
      </c>
      <c r="L764" t="s">
        <v>16069</v>
      </c>
      <c r="M764" t="s">
        <v>16068</v>
      </c>
      <c r="N764" t="s">
        <v>16070</v>
      </c>
      <c r="O764">
        <v>249822000</v>
      </c>
      <c r="P764">
        <v>250</v>
      </c>
      <c r="Q764">
        <v>74</v>
      </c>
      <c r="R764" t="s">
        <v>13157</v>
      </c>
      <c r="S764" t="s">
        <v>13158</v>
      </c>
      <c r="T764" t="s">
        <v>13159</v>
      </c>
      <c r="U764" t="s">
        <v>13203</v>
      </c>
      <c r="V764" t="s">
        <v>16068</v>
      </c>
      <c r="W764" s="3">
        <v>49.964399999999998</v>
      </c>
      <c r="X764" s="4">
        <v>4971307</v>
      </c>
      <c r="Y764" s="4" t="s">
        <v>27</v>
      </c>
      <c r="Z764" s="4" t="s">
        <v>19436</v>
      </c>
      <c r="AA764" s="4">
        <v>3</v>
      </c>
      <c r="AB764" s="4">
        <v>144</v>
      </c>
      <c r="AC764" s="4" t="s">
        <v>19088</v>
      </c>
      <c r="AD764" s="4" t="s">
        <v>19343</v>
      </c>
      <c r="AE764" t="s">
        <v>19343</v>
      </c>
      <c r="AF764" s="8" t="s">
        <v>47</v>
      </c>
      <c r="AG764" s="8" t="s">
        <v>19343</v>
      </c>
    </row>
    <row r="765" spans="1:33" x14ac:dyDescent="0.25">
      <c r="A765">
        <v>1904</v>
      </c>
      <c r="B765" t="s">
        <v>16071</v>
      </c>
      <c r="C765" t="s">
        <v>16072</v>
      </c>
      <c r="D765">
        <v>2018</v>
      </c>
      <c r="E765" t="s">
        <v>13568</v>
      </c>
      <c r="F765" t="s">
        <v>13069</v>
      </c>
      <c r="G765" t="s">
        <v>13171</v>
      </c>
      <c r="H765" t="s">
        <v>8931</v>
      </c>
      <c r="J765" t="s">
        <v>8931</v>
      </c>
      <c r="L765" t="s">
        <v>16073</v>
      </c>
      <c r="M765" t="s">
        <v>16071</v>
      </c>
      <c r="N765" t="s">
        <v>16074</v>
      </c>
      <c r="O765">
        <v>517213499</v>
      </c>
      <c r="P765">
        <v>273</v>
      </c>
      <c r="Q765">
        <v>214</v>
      </c>
      <c r="R765" t="s">
        <v>13157</v>
      </c>
      <c r="S765" t="s">
        <v>13158</v>
      </c>
      <c r="T765" t="s">
        <v>13159</v>
      </c>
      <c r="U765" t="s">
        <v>13160</v>
      </c>
      <c r="V765" t="s">
        <v>16071</v>
      </c>
      <c r="W765" s="3">
        <v>103.4426998</v>
      </c>
      <c r="X765" s="4">
        <v>4972462</v>
      </c>
      <c r="Y765" s="4" t="s">
        <v>27</v>
      </c>
      <c r="Z765" s="4" t="s">
        <v>19436</v>
      </c>
      <c r="AA765" s="4">
        <v>1</v>
      </c>
      <c r="AB765" s="4">
        <v>254</v>
      </c>
      <c r="AC765" s="4" t="s">
        <v>18964</v>
      </c>
      <c r="AD765" s="4" t="s">
        <v>19344</v>
      </c>
      <c r="AE765" t="s">
        <v>19343</v>
      </c>
      <c r="AF765" s="8" t="s">
        <v>19369</v>
      </c>
      <c r="AG765" s="8" t="s">
        <v>19344</v>
      </c>
    </row>
    <row r="766" spans="1:33" x14ac:dyDescent="0.25">
      <c r="A766">
        <v>907</v>
      </c>
      <c r="B766" t="s">
        <v>16075</v>
      </c>
      <c r="D766" s="5" t="s">
        <v>16076</v>
      </c>
      <c r="E766" t="s">
        <v>14981</v>
      </c>
      <c r="F766" t="s">
        <v>15209</v>
      </c>
      <c r="G766" t="s">
        <v>13171</v>
      </c>
      <c r="H766" t="s">
        <v>14982</v>
      </c>
      <c r="J766" t="s">
        <v>14983</v>
      </c>
      <c r="L766" t="s">
        <v>16077</v>
      </c>
      <c r="M766" t="s">
        <v>16075</v>
      </c>
      <c r="N766" t="s">
        <v>16078</v>
      </c>
      <c r="O766">
        <v>596864000</v>
      </c>
      <c r="P766">
        <v>200</v>
      </c>
      <c r="Q766">
        <v>335</v>
      </c>
      <c r="R766" t="s">
        <v>13157</v>
      </c>
      <c r="S766" t="s">
        <v>13158</v>
      </c>
      <c r="T766" t="s">
        <v>13159</v>
      </c>
      <c r="U766" t="s">
        <v>13203</v>
      </c>
      <c r="V766" t="s">
        <v>16075</v>
      </c>
      <c r="W766" s="3">
        <v>119.3728</v>
      </c>
      <c r="X766" s="4">
        <v>4972714</v>
      </c>
      <c r="Y766" s="4" t="s">
        <v>27</v>
      </c>
      <c r="Z766" s="4" t="s">
        <v>19436</v>
      </c>
      <c r="AA766" s="4">
        <v>3</v>
      </c>
      <c r="AB766" s="4">
        <v>182</v>
      </c>
      <c r="AC766" s="4" t="s">
        <v>18997</v>
      </c>
      <c r="AD766" s="4" t="s">
        <v>19343</v>
      </c>
      <c r="AE766" t="s">
        <v>19343</v>
      </c>
      <c r="AF766" s="8" t="s">
        <v>19375</v>
      </c>
      <c r="AG766" s="8" t="s">
        <v>19343</v>
      </c>
    </row>
    <row r="767" spans="1:33" x14ac:dyDescent="0.25">
      <c r="A767">
        <v>1248</v>
      </c>
      <c r="B767" t="s">
        <v>16079</v>
      </c>
      <c r="D767" s="5" t="s">
        <v>15577</v>
      </c>
      <c r="E767" t="s">
        <v>13392</v>
      </c>
      <c r="F767" t="s">
        <v>369</v>
      </c>
      <c r="G767" t="s">
        <v>13171</v>
      </c>
      <c r="H767" t="s">
        <v>40</v>
      </c>
      <c r="J767" t="s">
        <v>10272</v>
      </c>
      <c r="L767" t="s">
        <v>16080</v>
      </c>
      <c r="M767" t="s">
        <v>16079</v>
      </c>
      <c r="N767" t="s">
        <v>16081</v>
      </c>
      <c r="O767">
        <v>689467802</v>
      </c>
      <c r="P767">
        <v>457</v>
      </c>
      <c r="Q767">
        <v>394</v>
      </c>
      <c r="R767" t="s">
        <v>13157</v>
      </c>
      <c r="S767" t="s">
        <v>13158</v>
      </c>
      <c r="T767" t="s">
        <v>13159</v>
      </c>
      <c r="U767" t="s">
        <v>13166</v>
      </c>
      <c r="V767" t="s">
        <v>16079</v>
      </c>
      <c r="W767" s="3">
        <v>137.89356040000001</v>
      </c>
      <c r="X767" s="4">
        <v>4972822</v>
      </c>
      <c r="Y767" s="4" t="s">
        <v>27</v>
      </c>
      <c r="Z767" s="4" t="s">
        <v>19436</v>
      </c>
      <c r="AA767" s="4">
        <v>3</v>
      </c>
      <c r="AB767" s="4">
        <v>171</v>
      </c>
      <c r="AC767" s="4" t="s">
        <v>18977</v>
      </c>
      <c r="AD767" s="4" t="s">
        <v>19343</v>
      </c>
      <c r="AE767" t="s">
        <v>19343</v>
      </c>
      <c r="AF767" s="8" t="s">
        <v>19366</v>
      </c>
      <c r="AG767" s="8" t="s">
        <v>19343</v>
      </c>
    </row>
    <row r="768" spans="1:33" x14ac:dyDescent="0.25">
      <c r="A768">
        <v>533</v>
      </c>
      <c r="B768" t="s">
        <v>16082</v>
      </c>
      <c r="L768" t="s">
        <v>16083</v>
      </c>
      <c r="M768" t="s">
        <v>16082</v>
      </c>
      <c r="N768" t="s">
        <v>16084</v>
      </c>
      <c r="O768">
        <v>769203794</v>
      </c>
      <c r="P768">
        <v>368</v>
      </c>
      <c r="Q768">
        <v>411</v>
      </c>
      <c r="R768" t="s">
        <v>13157</v>
      </c>
      <c r="S768" t="s">
        <v>13158</v>
      </c>
      <c r="T768" t="s">
        <v>13159</v>
      </c>
      <c r="U768" t="s">
        <v>13166</v>
      </c>
      <c r="V768" t="s">
        <v>16082</v>
      </c>
      <c r="W768" s="3">
        <v>153.8407588</v>
      </c>
      <c r="X768" s="4">
        <v>4973042</v>
      </c>
      <c r="Y768" s="4" t="s">
        <v>27</v>
      </c>
      <c r="Z768" s="4" t="s">
        <v>19442</v>
      </c>
      <c r="AA768" s="4" t="e">
        <v>#N/A</v>
      </c>
      <c r="AB768" s="4">
        <v>723</v>
      </c>
      <c r="AC768" s="4" t="s">
        <v>18966</v>
      </c>
      <c r="AD768" s="4" t="s">
        <v>19343</v>
      </c>
      <c r="AE768" t="s">
        <v>19343</v>
      </c>
      <c r="AF768" s="8" t="s">
        <v>47</v>
      </c>
      <c r="AG768" s="8" t="s">
        <v>19344</v>
      </c>
    </row>
    <row r="769" spans="1:33" x14ac:dyDescent="0.25">
      <c r="A769">
        <v>139</v>
      </c>
      <c r="B769" t="s">
        <v>16085</v>
      </c>
      <c r="D769">
        <v>2017</v>
      </c>
      <c r="E769" t="s">
        <v>15467</v>
      </c>
      <c r="F769" t="s">
        <v>13170</v>
      </c>
      <c r="G769" t="s">
        <v>13171</v>
      </c>
      <c r="L769" t="s">
        <v>16086</v>
      </c>
      <c r="M769" t="s">
        <v>16085</v>
      </c>
      <c r="N769" t="s">
        <v>16087</v>
      </c>
      <c r="O769">
        <v>771033898</v>
      </c>
      <c r="P769">
        <v>281</v>
      </c>
      <c r="Q769">
        <v>354</v>
      </c>
      <c r="R769" t="s">
        <v>13157</v>
      </c>
      <c r="S769" t="s">
        <v>13158</v>
      </c>
      <c r="T769" t="s">
        <v>13159</v>
      </c>
      <c r="U769" t="s">
        <v>13160</v>
      </c>
      <c r="V769" t="s">
        <v>16085</v>
      </c>
      <c r="W769" s="3">
        <v>154.2067796</v>
      </c>
      <c r="X769" s="4">
        <v>4973065</v>
      </c>
      <c r="Y769" s="4" t="s">
        <v>27</v>
      </c>
      <c r="Z769" s="4" t="s">
        <v>19436</v>
      </c>
      <c r="AA769" s="4">
        <v>3</v>
      </c>
      <c r="AB769" s="4">
        <v>66</v>
      </c>
      <c r="AC769" s="4" t="s">
        <v>18997</v>
      </c>
      <c r="AD769" s="4" t="s">
        <v>19343</v>
      </c>
      <c r="AE769" t="s">
        <v>19343</v>
      </c>
      <c r="AF769" s="8" t="s">
        <v>47</v>
      </c>
      <c r="AG769" s="8" t="s">
        <v>19343</v>
      </c>
    </row>
    <row r="770" spans="1:33" x14ac:dyDescent="0.25">
      <c r="A770">
        <v>1565</v>
      </c>
      <c r="B770" t="s">
        <v>16089</v>
      </c>
      <c r="C770" t="s">
        <v>16090</v>
      </c>
      <c r="D770">
        <v>2013</v>
      </c>
      <c r="E770" t="s">
        <v>16091</v>
      </c>
      <c r="F770" t="s">
        <v>16092</v>
      </c>
      <c r="G770" t="s">
        <v>13171</v>
      </c>
      <c r="H770" t="s">
        <v>13179</v>
      </c>
      <c r="J770" t="s">
        <v>13633</v>
      </c>
      <c r="L770" t="s">
        <v>16093</v>
      </c>
      <c r="M770" t="s">
        <v>16089</v>
      </c>
      <c r="N770" t="s">
        <v>16094</v>
      </c>
      <c r="O770">
        <v>1293475723</v>
      </c>
      <c r="P770">
        <v>270</v>
      </c>
      <c r="Q770">
        <v>573</v>
      </c>
      <c r="R770" t="s">
        <v>13157</v>
      </c>
      <c r="S770" t="s">
        <v>13158</v>
      </c>
      <c r="T770" t="s">
        <v>13159</v>
      </c>
      <c r="U770" t="s">
        <v>13160</v>
      </c>
      <c r="V770" t="s">
        <v>16089</v>
      </c>
      <c r="W770" s="3">
        <v>258.69514459999999</v>
      </c>
      <c r="X770" s="4">
        <v>4974969</v>
      </c>
      <c r="Y770" s="4" t="s">
        <v>27</v>
      </c>
      <c r="Z770" s="4" t="s">
        <v>19430</v>
      </c>
      <c r="AA770" s="4" t="e">
        <v>#N/A</v>
      </c>
      <c r="AB770" s="4">
        <v>433</v>
      </c>
      <c r="AC770" s="4" t="s">
        <v>18933</v>
      </c>
      <c r="AD770" s="4" t="s">
        <v>19344</v>
      </c>
      <c r="AE770" t="s">
        <v>19343</v>
      </c>
      <c r="AF770" s="8" t="s">
        <v>47</v>
      </c>
      <c r="AG770" s="8" t="s">
        <v>19344</v>
      </c>
    </row>
    <row r="771" spans="1:33" x14ac:dyDescent="0.25">
      <c r="A771">
        <v>1230</v>
      </c>
      <c r="B771" t="s">
        <v>16095</v>
      </c>
      <c r="D771">
        <v>2016</v>
      </c>
      <c r="E771" t="s">
        <v>13358</v>
      </c>
      <c r="F771" t="s">
        <v>322</v>
      </c>
      <c r="G771" t="s">
        <v>13171</v>
      </c>
      <c r="H771" t="s">
        <v>1097</v>
      </c>
      <c r="I771">
        <v>62</v>
      </c>
      <c r="J771" t="s">
        <v>13359</v>
      </c>
      <c r="L771" t="s">
        <v>16096</v>
      </c>
      <c r="M771" t="s">
        <v>16095</v>
      </c>
      <c r="N771" t="s">
        <v>16097</v>
      </c>
      <c r="O771">
        <v>526573598</v>
      </c>
      <c r="P771">
        <v>471</v>
      </c>
      <c r="Q771">
        <v>349</v>
      </c>
      <c r="R771" t="s">
        <v>13157</v>
      </c>
      <c r="S771" t="s">
        <v>13158</v>
      </c>
      <c r="T771" t="s">
        <v>13159</v>
      </c>
      <c r="U771" t="s">
        <v>13166</v>
      </c>
      <c r="V771" t="s">
        <v>16095</v>
      </c>
      <c r="W771" s="3">
        <v>105.3147196</v>
      </c>
      <c r="X771" s="4">
        <v>4975375</v>
      </c>
      <c r="Y771" s="4" t="s">
        <v>27</v>
      </c>
      <c r="Z771" s="4" t="s">
        <v>19436</v>
      </c>
      <c r="AA771" s="4">
        <v>2</v>
      </c>
      <c r="AB771" s="4">
        <v>78</v>
      </c>
      <c r="AC771" s="4" t="s">
        <v>18994</v>
      </c>
      <c r="AD771" s="4" t="s">
        <v>19343</v>
      </c>
      <c r="AE771" t="s">
        <v>19343</v>
      </c>
      <c r="AF771" s="8" t="s">
        <v>19383</v>
      </c>
      <c r="AG771" s="8" t="s">
        <v>19343</v>
      </c>
    </row>
    <row r="772" spans="1:33" x14ac:dyDescent="0.25">
      <c r="A772">
        <v>1263</v>
      </c>
      <c r="B772" t="s">
        <v>16098</v>
      </c>
      <c r="D772" s="5" t="s">
        <v>14734</v>
      </c>
      <c r="E772" t="s">
        <v>13392</v>
      </c>
      <c r="F772" t="s">
        <v>369</v>
      </c>
      <c r="G772" t="s">
        <v>13171</v>
      </c>
      <c r="H772" t="s">
        <v>40</v>
      </c>
      <c r="J772" t="s">
        <v>10272</v>
      </c>
      <c r="L772" t="s">
        <v>16099</v>
      </c>
      <c r="M772" t="s">
        <v>16098</v>
      </c>
      <c r="N772" t="s">
        <v>16100</v>
      </c>
      <c r="O772">
        <v>501188475</v>
      </c>
      <c r="P772">
        <v>476</v>
      </c>
      <c r="Q772">
        <v>280</v>
      </c>
      <c r="R772" t="s">
        <v>13157</v>
      </c>
      <c r="S772" t="s">
        <v>13158</v>
      </c>
      <c r="T772" t="s">
        <v>13159</v>
      </c>
      <c r="U772" t="s">
        <v>13166</v>
      </c>
      <c r="V772" t="s">
        <v>16098</v>
      </c>
      <c r="W772" s="3">
        <v>100.237695</v>
      </c>
      <c r="X772" s="4">
        <v>4975396</v>
      </c>
      <c r="Y772" s="4" t="s">
        <v>27</v>
      </c>
      <c r="Z772" s="4" t="s">
        <v>19435</v>
      </c>
      <c r="AA772" s="4" t="e">
        <v>#N/A</v>
      </c>
      <c r="AB772" s="4">
        <v>269</v>
      </c>
      <c r="AC772" s="4" t="s">
        <v>19254</v>
      </c>
      <c r="AD772" s="4" t="s">
        <v>19343</v>
      </c>
      <c r="AE772" t="s">
        <v>19343</v>
      </c>
      <c r="AF772" s="8" t="s">
        <v>47</v>
      </c>
      <c r="AG772" s="8" t="s">
        <v>19343</v>
      </c>
    </row>
    <row r="773" spans="1:33" x14ac:dyDescent="0.25">
      <c r="A773">
        <v>801</v>
      </c>
      <c r="B773" t="s">
        <v>16101</v>
      </c>
      <c r="L773" t="s">
        <v>16102</v>
      </c>
      <c r="M773" t="s">
        <v>16101</v>
      </c>
      <c r="N773" t="s">
        <v>16103</v>
      </c>
      <c r="O773">
        <v>440425626</v>
      </c>
      <c r="P773">
        <v>302</v>
      </c>
      <c r="Q773">
        <v>192</v>
      </c>
      <c r="R773" t="s">
        <v>13157</v>
      </c>
      <c r="S773" t="s">
        <v>13158</v>
      </c>
      <c r="T773" t="s">
        <v>13159</v>
      </c>
      <c r="U773" t="s">
        <v>13242</v>
      </c>
      <c r="V773" t="s">
        <v>16101</v>
      </c>
      <c r="W773" s="3">
        <v>88.085125199999993</v>
      </c>
      <c r="X773" s="4">
        <v>4975518</v>
      </c>
      <c r="Y773" s="4" t="s">
        <v>27</v>
      </c>
      <c r="Z773" s="4" t="s">
        <v>19412</v>
      </c>
      <c r="AA773" s="4" t="e">
        <v>#N/A</v>
      </c>
      <c r="AB773" s="4">
        <v>84</v>
      </c>
      <c r="AC773" s="4" t="s">
        <v>18936</v>
      </c>
      <c r="AD773" s="4" t="s">
        <v>19343</v>
      </c>
      <c r="AE773" t="s">
        <v>19343</v>
      </c>
      <c r="AF773" s="8" t="s">
        <v>47</v>
      </c>
      <c r="AG773" s="8" t="s">
        <v>19344</v>
      </c>
    </row>
    <row r="774" spans="1:33" x14ac:dyDescent="0.25">
      <c r="A774">
        <v>391</v>
      </c>
      <c r="B774" t="s">
        <v>16104</v>
      </c>
      <c r="C774" t="s">
        <v>16105</v>
      </c>
      <c r="D774" t="s">
        <v>13214</v>
      </c>
      <c r="E774" t="s">
        <v>13215</v>
      </c>
      <c r="F774" t="s">
        <v>13216</v>
      </c>
      <c r="G774" t="s">
        <v>13171</v>
      </c>
      <c r="K774" t="s">
        <v>13216</v>
      </c>
      <c r="L774" t="s">
        <v>16106</v>
      </c>
      <c r="M774" t="s">
        <v>16104</v>
      </c>
      <c r="N774" t="s">
        <v>16107</v>
      </c>
      <c r="O774">
        <v>561810200</v>
      </c>
      <c r="P774">
        <v>200</v>
      </c>
      <c r="Q774">
        <v>388</v>
      </c>
      <c r="R774" t="s">
        <v>13157</v>
      </c>
      <c r="S774" t="s">
        <v>13158</v>
      </c>
      <c r="T774" t="s">
        <v>13159</v>
      </c>
      <c r="U774" t="s">
        <v>13203</v>
      </c>
      <c r="V774" t="s">
        <v>16104</v>
      </c>
      <c r="W774" s="3">
        <v>112.36203999999999</v>
      </c>
      <c r="X774" s="4">
        <v>4976173</v>
      </c>
      <c r="Y774" s="4" t="s">
        <v>27</v>
      </c>
      <c r="Z774" s="4" t="s">
        <v>19436</v>
      </c>
      <c r="AA774" s="4">
        <v>1</v>
      </c>
      <c r="AB774" s="4">
        <v>175</v>
      </c>
      <c r="AC774" s="4" t="s">
        <v>40</v>
      </c>
      <c r="AD774" s="4" t="s">
        <v>19343</v>
      </c>
      <c r="AE774" t="s">
        <v>19343</v>
      </c>
      <c r="AF774" s="8" t="s">
        <v>47</v>
      </c>
      <c r="AG774" s="8" t="s">
        <v>19344</v>
      </c>
    </row>
    <row r="775" spans="1:33" x14ac:dyDescent="0.25">
      <c r="A775">
        <v>1556</v>
      </c>
      <c r="B775" t="s">
        <v>16108</v>
      </c>
      <c r="C775" t="s">
        <v>16109</v>
      </c>
      <c r="D775">
        <v>2013</v>
      </c>
      <c r="E775" t="s">
        <v>13792</v>
      </c>
      <c r="F775" t="s">
        <v>421</v>
      </c>
      <c r="G775" t="s">
        <v>13171</v>
      </c>
      <c r="H775" t="s">
        <v>13179</v>
      </c>
      <c r="J775" t="s">
        <v>13633</v>
      </c>
      <c r="L775" t="s">
        <v>16110</v>
      </c>
      <c r="M775" t="s">
        <v>16108</v>
      </c>
      <c r="N775" t="s">
        <v>16111</v>
      </c>
      <c r="O775">
        <v>1383807696</v>
      </c>
      <c r="P775">
        <v>279</v>
      </c>
      <c r="Q775">
        <v>617</v>
      </c>
      <c r="R775" t="s">
        <v>13157</v>
      </c>
      <c r="S775" t="s">
        <v>13158</v>
      </c>
      <c r="T775" t="s">
        <v>13159</v>
      </c>
      <c r="U775" t="s">
        <v>13160</v>
      </c>
      <c r="V775" t="s">
        <v>16108</v>
      </c>
      <c r="W775" s="3">
        <v>276.76153920000002</v>
      </c>
      <c r="X775" s="4">
        <v>4976674</v>
      </c>
      <c r="Y775" s="4" t="s">
        <v>27</v>
      </c>
      <c r="Z775" s="4" t="s">
        <v>19423</v>
      </c>
      <c r="AA775" s="4" t="e">
        <v>#N/A</v>
      </c>
      <c r="AB775" s="4">
        <v>25</v>
      </c>
      <c r="AC775" s="4" t="s">
        <v>19012</v>
      </c>
      <c r="AD775" s="4" t="s">
        <v>19344</v>
      </c>
      <c r="AE775" t="s">
        <v>19343</v>
      </c>
      <c r="AF775" s="8" t="s">
        <v>19368</v>
      </c>
      <c r="AG775" s="8" t="s">
        <v>19344</v>
      </c>
    </row>
    <row r="776" spans="1:33" x14ac:dyDescent="0.25">
      <c r="A776">
        <v>1522</v>
      </c>
      <c r="B776" t="s">
        <v>16112</v>
      </c>
      <c r="D776" s="5" t="s">
        <v>16113</v>
      </c>
      <c r="E776" t="s">
        <v>13392</v>
      </c>
      <c r="F776" t="s">
        <v>369</v>
      </c>
      <c r="G776" t="s">
        <v>13171</v>
      </c>
      <c r="H776" t="s">
        <v>40</v>
      </c>
      <c r="J776" t="s">
        <v>10272</v>
      </c>
      <c r="L776" t="s">
        <v>16114</v>
      </c>
      <c r="M776" t="s">
        <v>16112</v>
      </c>
      <c r="N776" t="s">
        <v>16115</v>
      </c>
      <c r="O776">
        <v>578355694</v>
      </c>
      <c r="P776">
        <v>459</v>
      </c>
      <c r="Q776">
        <v>346</v>
      </c>
      <c r="R776" t="s">
        <v>13157</v>
      </c>
      <c r="S776" t="s">
        <v>13158</v>
      </c>
      <c r="T776" t="s">
        <v>13159</v>
      </c>
      <c r="U776" t="s">
        <v>13166</v>
      </c>
      <c r="V776" t="s">
        <v>16112</v>
      </c>
      <c r="W776" s="3">
        <v>115.67113879999999</v>
      </c>
      <c r="X776" s="4">
        <v>4976902</v>
      </c>
      <c r="Y776" s="4" t="s">
        <v>27</v>
      </c>
      <c r="Z776" s="4" t="s">
        <v>19414</v>
      </c>
      <c r="AA776" s="4" t="e">
        <v>#N/A</v>
      </c>
      <c r="AB776" s="4" t="s">
        <v>47</v>
      </c>
      <c r="AC776" s="4" t="s">
        <v>18930</v>
      </c>
      <c r="AD776" s="4" t="s">
        <v>19343</v>
      </c>
      <c r="AE776" t="s">
        <v>19343</v>
      </c>
      <c r="AF776" s="8" t="s">
        <v>47</v>
      </c>
      <c r="AG776" s="8" t="s">
        <v>19344</v>
      </c>
    </row>
    <row r="777" spans="1:33" x14ac:dyDescent="0.25">
      <c r="A777">
        <v>558</v>
      </c>
      <c r="B777" t="s">
        <v>16116</v>
      </c>
      <c r="L777" t="s">
        <v>16117</v>
      </c>
      <c r="M777" t="s">
        <v>16116</v>
      </c>
      <c r="N777" t="s">
        <v>16118</v>
      </c>
      <c r="O777">
        <v>363347500</v>
      </c>
      <c r="P777">
        <v>250</v>
      </c>
      <c r="Q777">
        <v>120</v>
      </c>
      <c r="R777" t="s">
        <v>13157</v>
      </c>
      <c r="S777" t="s">
        <v>13158</v>
      </c>
      <c r="T777" t="s">
        <v>13159</v>
      </c>
      <c r="U777" t="s">
        <v>13203</v>
      </c>
      <c r="V777" t="s">
        <v>16116</v>
      </c>
      <c r="W777" s="3">
        <v>72.669499999999999</v>
      </c>
      <c r="X777" s="4">
        <v>4977263</v>
      </c>
      <c r="Y777" s="4" t="s">
        <v>27</v>
      </c>
      <c r="Z777" s="4" t="s">
        <v>19436</v>
      </c>
      <c r="AA777" s="4">
        <v>1</v>
      </c>
      <c r="AB777" s="4">
        <v>124</v>
      </c>
      <c r="AC777" s="4" t="s">
        <v>19141</v>
      </c>
      <c r="AD777" s="4" t="s">
        <v>19343</v>
      </c>
      <c r="AE777" t="s">
        <v>19343</v>
      </c>
      <c r="AF777" s="8" t="s">
        <v>47</v>
      </c>
      <c r="AG777" s="8" t="s">
        <v>19344</v>
      </c>
    </row>
    <row r="778" spans="1:33" x14ac:dyDescent="0.25">
      <c r="A778">
        <v>548</v>
      </c>
      <c r="B778" t="s">
        <v>16119</v>
      </c>
      <c r="C778" t="s">
        <v>16120</v>
      </c>
      <c r="L778" t="s">
        <v>16121</v>
      </c>
      <c r="M778" t="s">
        <v>16119</v>
      </c>
      <c r="N778" t="s">
        <v>16122</v>
      </c>
      <c r="O778">
        <v>718526250</v>
      </c>
      <c r="P778">
        <v>250</v>
      </c>
      <c r="Q778">
        <v>254</v>
      </c>
      <c r="R778" t="s">
        <v>13157</v>
      </c>
      <c r="S778" t="s">
        <v>13158</v>
      </c>
      <c r="T778" t="s">
        <v>13159</v>
      </c>
      <c r="U778" t="s">
        <v>13203</v>
      </c>
      <c r="V778" t="s">
        <v>16119</v>
      </c>
      <c r="W778" s="3">
        <v>143.70525000000001</v>
      </c>
      <c r="X778" s="4">
        <v>4978919</v>
      </c>
      <c r="Y778" s="4" t="s">
        <v>27</v>
      </c>
      <c r="Z778" s="4" t="s">
        <v>19436</v>
      </c>
      <c r="AA778" s="4">
        <v>3</v>
      </c>
      <c r="AB778" s="4">
        <v>66</v>
      </c>
      <c r="AC778" s="4" t="s">
        <v>19255</v>
      </c>
      <c r="AD778" s="4" t="s">
        <v>19343</v>
      </c>
      <c r="AE778" t="s">
        <v>19343</v>
      </c>
      <c r="AF778" s="8" t="s">
        <v>47</v>
      </c>
      <c r="AG778" s="8" t="s">
        <v>19343</v>
      </c>
    </row>
    <row r="779" spans="1:33" x14ac:dyDescent="0.25">
      <c r="A779">
        <v>1881</v>
      </c>
      <c r="B779" t="s">
        <v>16123</v>
      </c>
      <c r="C779" t="s">
        <v>16124</v>
      </c>
      <c r="D779">
        <v>2016</v>
      </c>
      <c r="E779" t="s">
        <v>13568</v>
      </c>
      <c r="F779" t="s">
        <v>369</v>
      </c>
      <c r="G779" t="s">
        <v>13171</v>
      </c>
      <c r="H779" t="s">
        <v>8931</v>
      </c>
      <c r="J779" t="s">
        <v>8931</v>
      </c>
      <c r="L779" t="s">
        <v>16125</v>
      </c>
      <c r="M779" t="s">
        <v>16123</v>
      </c>
      <c r="N779" t="s">
        <v>16126</v>
      </c>
      <c r="O779">
        <v>223668550</v>
      </c>
      <c r="P779">
        <v>213</v>
      </c>
      <c r="Q779">
        <v>81</v>
      </c>
      <c r="R779" t="s">
        <v>13157</v>
      </c>
      <c r="S779" t="s">
        <v>13158</v>
      </c>
      <c r="T779" t="s">
        <v>13159</v>
      </c>
      <c r="U779" t="s">
        <v>13160</v>
      </c>
      <c r="V779" t="s">
        <v>16123</v>
      </c>
      <c r="W779" s="3">
        <v>44.733710000000002</v>
      </c>
      <c r="X779" s="4">
        <v>4979101</v>
      </c>
      <c r="Y779" s="4" t="s">
        <v>27</v>
      </c>
      <c r="Z779" s="4" t="s">
        <v>19436</v>
      </c>
      <c r="AA779" s="4">
        <v>1</v>
      </c>
      <c r="AB779" s="4">
        <v>662</v>
      </c>
      <c r="AC779" s="4" t="s">
        <v>19058</v>
      </c>
      <c r="AD779" s="4" t="s">
        <v>19344</v>
      </c>
      <c r="AE779" t="s">
        <v>19343</v>
      </c>
      <c r="AF779" s="8" t="s">
        <v>19369</v>
      </c>
      <c r="AG779" s="8" t="s">
        <v>19344</v>
      </c>
    </row>
    <row r="780" spans="1:33" x14ac:dyDescent="0.25">
      <c r="A780">
        <v>271</v>
      </c>
      <c r="B780" t="s">
        <v>16127</v>
      </c>
      <c r="C780" t="s">
        <v>16128</v>
      </c>
      <c r="D780" t="s">
        <v>13214</v>
      </c>
      <c r="E780" t="s">
        <v>13215</v>
      </c>
      <c r="F780" t="s">
        <v>13216</v>
      </c>
      <c r="G780" t="s">
        <v>13171</v>
      </c>
      <c r="K780" t="s">
        <v>13216</v>
      </c>
      <c r="L780" t="s">
        <v>16129</v>
      </c>
      <c r="M780" t="s">
        <v>16127</v>
      </c>
      <c r="N780" t="s">
        <v>16130</v>
      </c>
      <c r="O780">
        <v>467825200</v>
      </c>
      <c r="P780">
        <v>200</v>
      </c>
      <c r="Q780">
        <v>320</v>
      </c>
      <c r="R780" t="s">
        <v>13157</v>
      </c>
      <c r="S780" t="s">
        <v>13158</v>
      </c>
      <c r="T780" t="s">
        <v>13159</v>
      </c>
      <c r="U780" t="s">
        <v>13203</v>
      </c>
      <c r="V780" t="s">
        <v>16127</v>
      </c>
      <c r="W780" s="3">
        <v>93.565039999999996</v>
      </c>
      <c r="X780" s="4">
        <v>4979109</v>
      </c>
      <c r="Y780" s="4" t="s">
        <v>27</v>
      </c>
      <c r="Z780" s="4" t="s">
        <v>19436</v>
      </c>
      <c r="AA780" s="4">
        <v>1</v>
      </c>
      <c r="AB780" s="4">
        <v>133</v>
      </c>
      <c r="AC780" s="4" t="s">
        <v>40</v>
      </c>
      <c r="AD780" s="4" t="s">
        <v>19343</v>
      </c>
      <c r="AE780" t="s">
        <v>19343</v>
      </c>
      <c r="AF780" s="8" t="s">
        <v>47</v>
      </c>
      <c r="AG780" s="8" t="s">
        <v>19343</v>
      </c>
    </row>
    <row r="781" spans="1:33" x14ac:dyDescent="0.25">
      <c r="A781">
        <v>595</v>
      </c>
      <c r="B781" t="s">
        <v>16131</v>
      </c>
      <c r="C781" t="s">
        <v>1711</v>
      </c>
      <c r="L781" t="s">
        <v>16132</v>
      </c>
      <c r="M781" t="s">
        <v>16131</v>
      </c>
      <c r="N781" t="s">
        <v>16133</v>
      </c>
      <c r="O781">
        <v>364749250</v>
      </c>
      <c r="P781">
        <v>250</v>
      </c>
      <c r="Q781">
        <v>120</v>
      </c>
      <c r="R781" t="s">
        <v>13157</v>
      </c>
      <c r="S781" t="s">
        <v>13158</v>
      </c>
      <c r="T781" t="s">
        <v>13159</v>
      </c>
      <c r="U781" t="s">
        <v>13203</v>
      </c>
      <c r="V781" t="s">
        <v>16131</v>
      </c>
      <c r="W781" s="3">
        <v>72.949849999999998</v>
      </c>
      <c r="X781" s="4">
        <v>4979380</v>
      </c>
      <c r="Y781" s="4" t="s">
        <v>27</v>
      </c>
      <c r="Z781" s="4" t="s">
        <v>19436</v>
      </c>
      <c r="AA781" s="4">
        <v>1</v>
      </c>
      <c r="AB781" s="4">
        <v>124</v>
      </c>
      <c r="AC781" s="4" t="s">
        <v>18976</v>
      </c>
      <c r="AD781" s="4" t="s">
        <v>19343</v>
      </c>
      <c r="AE781" t="s">
        <v>19343</v>
      </c>
      <c r="AF781" s="8" t="s">
        <v>47</v>
      </c>
      <c r="AG781" s="8" t="s">
        <v>19344</v>
      </c>
    </row>
    <row r="782" spans="1:33" x14ac:dyDescent="0.25">
      <c r="A782">
        <v>1400</v>
      </c>
      <c r="B782" t="s">
        <v>16134</v>
      </c>
      <c r="D782">
        <v>2014</v>
      </c>
      <c r="E782" t="s">
        <v>13178</v>
      </c>
      <c r="F782" t="s">
        <v>6322</v>
      </c>
      <c r="G782" t="s">
        <v>13171</v>
      </c>
      <c r="H782" t="s">
        <v>13396</v>
      </c>
      <c r="J782" t="s">
        <v>13261</v>
      </c>
      <c r="L782" t="s">
        <v>16135</v>
      </c>
      <c r="M782" t="s">
        <v>16134</v>
      </c>
      <c r="N782" t="s">
        <v>16136</v>
      </c>
      <c r="O782">
        <v>389248000</v>
      </c>
      <c r="P782">
        <v>250</v>
      </c>
      <c r="Q782">
        <v>224</v>
      </c>
      <c r="R782" t="s">
        <v>13157</v>
      </c>
      <c r="S782" t="s">
        <v>13158</v>
      </c>
      <c r="T782" t="s">
        <v>13159</v>
      </c>
      <c r="U782" t="s">
        <v>13183</v>
      </c>
      <c r="V782" t="s">
        <v>16134</v>
      </c>
      <c r="W782" s="3">
        <v>77.849599999999995</v>
      </c>
      <c r="X782" s="4">
        <v>4979892</v>
      </c>
      <c r="Y782" s="4" t="s">
        <v>27</v>
      </c>
      <c r="Z782" s="4" t="s">
        <v>19436</v>
      </c>
      <c r="AA782" s="4">
        <v>2</v>
      </c>
      <c r="AB782" s="4">
        <v>78</v>
      </c>
      <c r="AC782" s="4" t="s">
        <v>18933</v>
      </c>
      <c r="AD782" s="4" t="s">
        <v>19343</v>
      </c>
      <c r="AE782" t="s">
        <v>19343</v>
      </c>
      <c r="AF782" s="8" t="s">
        <v>47</v>
      </c>
      <c r="AG782" s="8" t="s">
        <v>19343</v>
      </c>
    </row>
    <row r="783" spans="1:33" x14ac:dyDescent="0.25">
      <c r="A783">
        <v>1139</v>
      </c>
      <c r="B783" t="s">
        <v>16137</v>
      </c>
      <c r="C783" t="s">
        <v>16138</v>
      </c>
      <c r="D783" t="s">
        <v>16139</v>
      </c>
      <c r="E783" t="s">
        <v>14349</v>
      </c>
      <c r="F783" t="s">
        <v>7484</v>
      </c>
      <c r="G783" t="s">
        <v>13171</v>
      </c>
      <c r="H783" t="s">
        <v>13179</v>
      </c>
      <c r="J783" t="s">
        <v>14350</v>
      </c>
      <c r="L783" t="s">
        <v>16140</v>
      </c>
      <c r="M783" t="s">
        <v>16137</v>
      </c>
      <c r="N783" t="s">
        <v>16141</v>
      </c>
      <c r="O783">
        <v>379689198</v>
      </c>
      <c r="P783">
        <v>302</v>
      </c>
      <c r="Q783">
        <v>189</v>
      </c>
      <c r="R783" t="s">
        <v>13157</v>
      </c>
      <c r="S783" t="s">
        <v>13158</v>
      </c>
      <c r="T783" t="s">
        <v>13159</v>
      </c>
      <c r="U783" t="s">
        <v>13203</v>
      </c>
      <c r="V783" t="s">
        <v>16137</v>
      </c>
      <c r="W783" s="3">
        <v>75.937839600000004</v>
      </c>
      <c r="X783" s="4">
        <v>4980321</v>
      </c>
      <c r="Y783" s="4" t="s">
        <v>27</v>
      </c>
      <c r="Z783" s="4" t="s">
        <v>19436</v>
      </c>
      <c r="AA783" s="4">
        <v>1</v>
      </c>
      <c r="AB783" s="4">
        <v>350</v>
      </c>
      <c r="AC783" s="4" t="s">
        <v>19031</v>
      </c>
      <c r="AD783" s="4" t="s">
        <v>19343</v>
      </c>
      <c r="AE783" t="s">
        <v>19343</v>
      </c>
      <c r="AF783" s="8" t="s">
        <v>19372</v>
      </c>
      <c r="AG783" s="8" t="s">
        <v>19344</v>
      </c>
    </row>
    <row r="784" spans="1:33" x14ac:dyDescent="0.25">
      <c r="A784">
        <v>557</v>
      </c>
      <c r="B784" t="s">
        <v>16142</v>
      </c>
      <c r="C784" t="s">
        <v>1711</v>
      </c>
      <c r="L784" t="s">
        <v>16143</v>
      </c>
      <c r="M784" t="s">
        <v>16142</v>
      </c>
      <c r="N784" t="s">
        <v>16144</v>
      </c>
      <c r="O784">
        <v>348576000</v>
      </c>
      <c r="P784">
        <v>250</v>
      </c>
      <c r="Q784">
        <v>116</v>
      </c>
      <c r="R784" t="s">
        <v>13157</v>
      </c>
      <c r="S784" t="s">
        <v>13158</v>
      </c>
      <c r="T784" t="s">
        <v>13159</v>
      </c>
      <c r="U784" t="s">
        <v>13203</v>
      </c>
      <c r="V784" t="s">
        <v>16142</v>
      </c>
      <c r="W784" s="3">
        <v>69.715199999999996</v>
      </c>
      <c r="X784" s="4">
        <v>4980431</v>
      </c>
      <c r="Y784" s="4" t="s">
        <v>27</v>
      </c>
      <c r="Z784" s="4" t="s">
        <v>19436</v>
      </c>
      <c r="AA784" s="4">
        <v>1</v>
      </c>
      <c r="AB784" s="4">
        <v>124</v>
      </c>
      <c r="AC784" s="4" t="s">
        <v>19141</v>
      </c>
      <c r="AD784" s="4" t="s">
        <v>19343</v>
      </c>
      <c r="AE784" t="s">
        <v>19343</v>
      </c>
      <c r="AF784" s="8" t="s">
        <v>47</v>
      </c>
      <c r="AG784" s="8" t="s">
        <v>19344</v>
      </c>
    </row>
    <row r="785" spans="1:33" x14ac:dyDescent="0.25">
      <c r="A785">
        <v>669</v>
      </c>
      <c r="B785" t="s">
        <v>16145</v>
      </c>
      <c r="D785" t="s">
        <v>13216</v>
      </c>
      <c r="E785" t="s">
        <v>13445</v>
      </c>
      <c r="G785" t="s">
        <v>13171</v>
      </c>
      <c r="L785" t="s">
        <v>16146</v>
      </c>
      <c r="M785" t="s">
        <v>16145</v>
      </c>
      <c r="N785" t="s">
        <v>16147</v>
      </c>
      <c r="O785">
        <v>416432696</v>
      </c>
      <c r="P785">
        <v>202</v>
      </c>
      <c r="Q785">
        <v>243</v>
      </c>
      <c r="R785" t="s">
        <v>13157</v>
      </c>
      <c r="S785" t="s">
        <v>13158</v>
      </c>
      <c r="T785" t="s">
        <v>13159</v>
      </c>
      <c r="U785" t="s">
        <v>13183</v>
      </c>
      <c r="V785" t="s">
        <v>16145</v>
      </c>
      <c r="W785" s="3">
        <v>83.286539200000007</v>
      </c>
      <c r="X785" s="4">
        <v>4980792</v>
      </c>
      <c r="Y785" s="4" t="s">
        <v>27</v>
      </c>
      <c r="Z785" s="4" t="s">
        <v>19436</v>
      </c>
      <c r="AA785" s="4">
        <v>2</v>
      </c>
      <c r="AB785" s="4">
        <v>102</v>
      </c>
      <c r="AC785" s="4" t="s">
        <v>18964</v>
      </c>
      <c r="AD785" s="4" t="s">
        <v>19343</v>
      </c>
      <c r="AE785" t="s">
        <v>19343</v>
      </c>
      <c r="AF785" s="8" t="s">
        <v>47</v>
      </c>
      <c r="AG785" s="8" t="s">
        <v>19343</v>
      </c>
    </row>
    <row r="786" spans="1:33" x14ac:dyDescent="0.25">
      <c r="A786">
        <v>559</v>
      </c>
      <c r="B786" t="s">
        <v>16148</v>
      </c>
      <c r="L786" t="s">
        <v>16149</v>
      </c>
      <c r="M786" t="s">
        <v>16148</v>
      </c>
      <c r="N786" t="s">
        <v>16150</v>
      </c>
      <c r="O786">
        <v>371660250</v>
      </c>
      <c r="P786">
        <v>250</v>
      </c>
      <c r="Q786">
        <v>124</v>
      </c>
      <c r="R786" t="s">
        <v>13157</v>
      </c>
      <c r="S786" t="s">
        <v>13158</v>
      </c>
      <c r="T786" t="s">
        <v>13159</v>
      </c>
      <c r="U786" t="s">
        <v>13203</v>
      </c>
      <c r="V786" t="s">
        <v>16148</v>
      </c>
      <c r="W786" s="3">
        <v>74.332049999999995</v>
      </c>
      <c r="X786" s="4">
        <v>4980809</v>
      </c>
      <c r="Y786" s="4" t="s">
        <v>27</v>
      </c>
      <c r="Z786" s="4" t="s">
        <v>19436</v>
      </c>
      <c r="AA786" s="4">
        <v>1</v>
      </c>
      <c r="AB786" s="4">
        <v>124</v>
      </c>
      <c r="AC786" s="4" t="s">
        <v>19141</v>
      </c>
      <c r="AD786" s="4" t="s">
        <v>19343</v>
      </c>
      <c r="AE786" t="s">
        <v>19343</v>
      </c>
      <c r="AF786" s="8" t="s">
        <v>47</v>
      </c>
      <c r="AG786" s="8" t="s">
        <v>19344</v>
      </c>
    </row>
    <row r="787" spans="1:33" x14ac:dyDescent="0.25">
      <c r="A787">
        <v>1807</v>
      </c>
      <c r="B787" t="s">
        <v>16151</v>
      </c>
      <c r="D787">
        <v>2016</v>
      </c>
      <c r="E787" t="s">
        <v>1097</v>
      </c>
      <c r="F787" t="s">
        <v>15809</v>
      </c>
      <c r="G787" t="s">
        <v>13171</v>
      </c>
      <c r="H787" t="s">
        <v>1097</v>
      </c>
      <c r="J787" t="s">
        <v>10272</v>
      </c>
      <c r="L787" t="s">
        <v>16152</v>
      </c>
      <c r="M787" t="s">
        <v>16151</v>
      </c>
      <c r="N787" t="s">
        <v>16153</v>
      </c>
      <c r="O787">
        <v>323389106</v>
      </c>
      <c r="P787">
        <v>475</v>
      </c>
      <c r="Q787">
        <v>183</v>
      </c>
      <c r="R787" t="s">
        <v>13157</v>
      </c>
      <c r="S787" t="s">
        <v>13158</v>
      </c>
      <c r="T787" t="s">
        <v>13159</v>
      </c>
      <c r="U787" t="s">
        <v>13166</v>
      </c>
      <c r="V787" t="s">
        <v>16151</v>
      </c>
      <c r="W787" s="3">
        <v>64.677821199999997</v>
      </c>
      <c r="X787" s="4">
        <v>4981608</v>
      </c>
      <c r="Y787" s="4" t="s">
        <v>27</v>
      </c>
      <c r="Z787" s="4" t="s">
        <v>19436</v>
      </c>
      <c r="AA787" s="4">
        <v>2</v>
      </c>
      <c r="AB787" s="4">
        <v>135</v>
      </c>
      <c r="AC787" s="4" t="s">
        <v>18960</v>
      </c>
      <c r="AD787" s="4" t="s">
        <v>19343</v>
      </c>
      <c r="AE787" t="s">
        <v>19343</v>
      </c>
      <c r="AF787" s="8" t="s">
        <v>19367</v>
      </c>
      <c r="AG787" s="8" t="s">
        <v>19343</v>
      </c>
    </row>
    <row r="788" spans="1:33" x14ac:dyDescent="0.25">
      <c r="A788">
        <v>1834</v>
      </c>
      <c r="B788" t="s">
        <v>16154</v>
      </c>
      <c r="C788">
        <v>277878</v>
      </c>
      <c r="D788" s="5" t="s">
        <v>13966</v>
      </c>
      <c r="E788" t="s">
        <v>13416</v>
      </c>
      <c r="F788" t="s">
        <v>13170</v>
      </c>
      <c r="G788" t="s">
        <v>13171</v>
      </c>
      <c r="H788" t="s">
        <v>13172</v>
      </c>
      <c r="J788" t="s">
        <v>13173</v>
      </c>
      <c r="K788" t="s">
        <v>16155</v>
      </c>
      <c r="L788" t="s">
        <v>16156</v>
      </c>
      <c r="M788" t="s">
        <v>16154</v>
      </c>
      <c r="N788" t="s">
        <v>16157</v>
      </c>
      <c r="O788">
        <v>284997811</v>
      </c>
      <c r="P788">
        <v>194</v>
      </c>
      <c r="Q788">
        <v>125</v>
      </c>
      <c r="R788" t="s">
        <v>13157</v>
      </c>
      <c r="S788" t="s">
        <v>13158</v>
      </c>
      <c r="T788" t="s">
        <v>13159</v>
      </c>
      <c r="U788" t="s">
        <v>13183</v>
      </c>
      <c r="V788" t="s">
        <v>16154</v>
      </c>
      <c r="W788" s="3">
        <v>56.9995622</v>
      </c>
      <c r="X788" s="4">
        <v>4981705</v>
      </c>
      <c r="Y788" s="4" t="s">
        <v>27</v>
      </c>
      <c r="Z788" s="4" t="s">
        <v>19411</v>
      </c>
      <c r="AA788" s="4" t="e">
        <v>#N/A</v>
      </c>
      <c r="AB788" s="4" t="s">
        <v>47</v>
      </c>
      <c r="AC788" s="4" t="s">
        <v>18936</v>
      </c>
      <c r="AD788" s="4" t="s">
        <v>19343</v>
      </c>
      <c r="AE788" t="s">
        <v>19343</v>
      </c>
      <c r="AF788" s="8" t="s">
        <v>47</v>
      </c>
      <c r="AG788" s="8" t="s">
        <v>19344</v>
      </c>
    </row>
    <row r="789" spans="1:33" x14ac:dyDescent="0.25">
      <c r="A789">
        <v>917</v>
      </c>
      <c r="B789" t="s">
        <v>16158</v>
      </c>
      <c r="D789" s="5" t="s">
        <v>16159</v>
      </c>
      <c r="E789" t="s">
        <v>14981</v>
      </c>
      <c r="F789" t="s">
        <v>322</v>
      </c>
      <c r="G789" t="s">
        <v>13171</v>
      </c>
      <c r="H789" t="s">
        <v>14982</v>
      </c>
      <c r="J789" t="s">
        <v>14983</v>
      </c>
      <c r="L789" t="s">
        <v>16160</v>
      </c>
      <c r="M789" t="s">
        <v>16158</v>
      </c>
      <c r="N789" t="s">
        <v>16161</v>
      </c>
      <c r="O789">
        <v>1126568400</v>
      </c>
      <c r="P789">
        <v>200</v>
      </c>
      <c r="Q789">
        <v>612</v>
      </c>
      <c r="R789" t="s">
        <v>13157</v>
      </c>
      <c r="S789" t="s">
        <v>13158</v>
      </c>
      <c r="T789" t="s">
        <v>13159</v>
      </c>
      <c r="U789" t="s">
        <v>13203</v>
      </c>
      <c r="V789" t="s">
        <v>16158</v>
      </c>
      <c r="W789" s="3">
        <v>225.31368000000001</v>
      </c>
      <c r="X789" s="4">
        <v>4982235</v>
      </c>
      <c r="Y789" s="4" t="s">
        <v>27</v>
      </c>
      <c r="Z789" s="4" t="s">
        <v>19436</v>
      </c>
      <c r="AA789" s="4">
        <v>2</v>
      </c>
      <c r="AB789" s="4">
        <v>135</v>
      </c>
      <c r="AC789" s="4" t="s">
        <v>18964</v>
      </c>
      <c r="AD789" s="4" t="s">
        <v>19343</v>
      </c>
      <c r="AE789" t="s">
        <v>19343</v>
      </c>
      <c r="AF789" s="8" t="s">
        <v>47</v>
      </c>
      <c r="AG789" s="8" t="s">
        <v>19343</v>
      </c>
    </row>
    <row r="790" spans="1:33" x14ac:dyDescent="0.25">
      <c r="A790">
        <v>1134</v>
      </c>
      <c r="B790" t="s">
        <v>16162</v>
      </c>
      <c r="C790" t="s">
        <v>16163</v>
      </c>
      <c r="D790" t="s">
        <v>15214</v>
      </c>
      <c r="E790" t="s">
        <v>14349</v>
      </c>
      <c r="F790" t="s">
        <v>8303</v>
      </c>
      <c r="G790" t="s">
        <v>13171</v>
      </c>
      <c r="H790" t="s">
        <v>248</v>
      </c>
      <c r="J790" t="s">
        <v>14350</v>
      </c>
      <c r="L790" t="s">
        <v>16164</v>
      </c>
      <c r="M790" t="s">
        <v>16162</v>
      </c>
      <c r="N790" t="s">
        <v>16165</v>
      </c>
      <c r="O790">
        <v>398534300</v>
      </c>
      <c r="P790">
        <v>302</v>
      </c>
      <c r="Q790">
        <v>202</v>
      </c>
      <c r="R790" t="s">
        <v>13157</v>
      </c>
      <c r="S790" t="s">
        <v>13158</v>
      </c>
      <c r="T790" t="s">
        <v>13159</v>
      </c>
      <c r="U790" t="s">
        <v>13203</v>
      </c>
      <c r="V790" t="s">
        <v>16162</v>
      </c>
      <c r="W790" s="3">
        <v>79.706860000000006</v>
      </c>
      <c r="X790" s="4">
        <v>4982382</v>
      </c>
      <c r="Y790" s="4" t="s">
        <v>27</v>
      </c>
      <c r="Z790" s="4" t="s">
        <v>19436</v>
      </c>
      <c r="AA790" s="4">
        <v>1</v>
      </c>
      <c r="AB790" s="4">
        <v>93</v>
      </c>
      <c r="AC790" s="4" t="s">
        <v>19256</v>
      </c>
      <c r="AD790" s="4" t="s">
        <v>19343</v>
      </c>
      <c r="AE790" t="s">
        <v>19343</v>
      </c>
      <c r="AF790" s="8" t="s">
        <v>19372</v>
      </c>
      <c r="AG790" s="8" t="s">
        <v>19344</v>
      </c>
    </row>
    <row r="791" spans="1:33" x14ac:dyDescent="0.25">
      <c r="A791">
        <v>756</v>
      </c>
      <c r="B791" t="s">
        <v>16166</v>
      </c>
      <c r="L791" t="s">
        <v>16167</v>
      </c>
      <c r="M791" t="s">
        <v>16166</v>
      </c>
      <c r="N791" t="s">
        <v>16168</v>
      </c>
      <c r="O791">
        <v>261682500</v>
      </c>
      <c r="P791">
        <v>250</v>
      </c>
      <c r="Q791">
        <v>93</v>
      </c>
      <c r="R791" t="s">
        <v>13157</v>
      </c>
      <c r="S791" t="s">
        <v>13158</v>
      </c>
      <c r="T791" t="s">
        <v>13159</v>
      </c>
      <c r="U791" t="s">
        <v>13183</v>
      </c>
      <c r="V791" t="s">
        <v>16166</v>
      </c>
      <c r="W791" s="3">
        <v>52.336500000000001</v>
      </c>
      <c r="X791" s="4">
        <v>4983792</v>
      </c>
      <c r="Y791" s="4" t="s">
        <v>27</v>
      </c>
      <c r="Z791" s="4" t="s">
        <v>19436</v>
      </c>
      <c r="AA791" s="4">
        <v>2</v>
      </c>
      <c r="AB791" s="4">
        <v>102</v>
      </c>
      <c r="AC791" s="4" t="s">
        <v>18933</v>
      </c>
      <c r="AD791" s="4" t="s">
        <v>19343</v>
      </c>
      <c r="AE791" t="s">
        <v>19343</v>
      </c>
      <c r="AF791" s="8" t="s">
        <v>47</v>
      </c>
      <c r="AG791" s="8" t="s">
        <v>19343</v>
      </c>
    </row>
    <row r="792" spans="1:33" x14ac:dyDescent="0.25">
      <c r="A792">
        <v>375</v>
      </c>
      <c r="B792" t="s">
        <v>16169</v>
      </c>
      <c r="C792" t="s">
        <v>16170</v>
      </c>
      <c r="D792" t="s">
        <v>13214</v>
      </c>
      <c r="E792" t="s">
        <v>13215</v>
      </c>
      <c r="F792" t="s">
        <v>13216</v>
      </c>
      <c r="G792" t="s">
        <v>13171</v>
      </c>
      <c r="K792" t="s">
        <v>13216</v>
      </c>
      <c r="L792" t="s">
        <v>16171</v>
      </c>
      <c r="M792" t="s">
        <v>16169</v>
      </c>
      <c r="N792" t="s">
        <v>16172</v>
      </c>
      <c r="O792">
        <v>443304000</v>
      </c>
      <c r="P792">
        <v>200</v>
      </c>
      <c r="Q792">
        <v>303</v>
      </c>
      <c r="R792" t="s">
        <v>13157</v>
      </c>
      <c r="S792" t="s">
        <v>13158</v>
      </c>
      <c r="T792" t="s">
        <v>13159</v>
      </c>
      <c r="U792" t="s">
        <v>13203</v>
      </c>
      <c r="V792" t="s">
        <v>16169</v>
      </c>
      <c r="W792" s="3">
        <v>88.660799999999995</v>
      </c>
      <c r="X792" s="4">
        <v>4983975</v>
      </c>
      <c r="Y792" s="4" t="s">
        <v>27</v>
      </c>
      <c r="Z792" s="4" t="s">
        <v>19436</v>
      </c>
      <c r="AA792" s="4">
        <v>2</v>
      </c>
      <c r="AB792" s="4">
        <v>764</v>
      </c>
      <c r="AC792" s="4" t="s">
        <v>18983</v>
      </c>
      <c r="AD792" s="4" t="s">
        <v>19343</v>
      </c>
      <c r="AE792" t="s">
        <v>19343</v>
      </c>
      <c r="AF792" s="8" t="s">
        <v>47</v>
      </c>
      <c r="AG792" s="8" t="s">
        <v>19343</v>
      </c>
    </row>
    <row r="793" spans="1:33" x14ac:dyDescent="0.25">
      <c r="A793">
        <v>499</v>
      </c>
      <c r="B793" t="s">
        <v>16173</v>
      </c>
      <c r="L793" t="s">
        <v>16174</v>
      </c>
      <c r="M793" t="s">
        <v>16173</v>
      </c>
      <c r="N793" t="s">
        <v>16175</v>
      </c>
      <c r="O793">
        <v>866163500</v>
      </c>
      <c r="P793">
        <v>250</v>
      </c>
      <c r="Q793">
        <v>301</v>
      </c>
      <c r="R793" t="s">
        <v>13157</v>
      </c>
      <c r="S793" t="s">
        <v>13158</v>
      </c>
      <c r="T793" t="s">
        <v>13159</v>
      </c>
      <c r="U793" t="s">
        <v>13203</v>
      </c>
      <c r="V793" t="s">
        <v>16173</v>
      </c>
      <c r="W793" s="3">
        <v>173.23269999999999</v>
      </c>
      <c r="X793" s="4">
        <v>4984228</v>
      </c>
      <c r="Y793" s="4" t="s">
        <v>27</v>
      </c>
      <c r="Z793" s="4" t="s">
        <v>19430</v>
      </c>
      <c r="AA793" s="4" t="e">
        <v>#N/A</v>
      </c>
      <c r="AB793" s="4">
        <v>41</v>
      </c>
      <c r="AC793" s="4" t="s">
        <v>18933</v>
      </c>
      <c r="AD793" s="4" t="s">
        <v>19343</v>
      </c>
      <c r="AE793" t="s">
        <v>19343</v>
      </c>
      <c r="AF793" s="8" t="s">
        <v>47</v>
      </c>
      <c r="AG793" s="8" t="s">
        <v>19344</v>
      </c>
    </row>
    <row r="794" spans="1:33" x14ac:dyDescent="0.25">
      <c r="A794">
        <v>52</v>
      </c>
      <c r="B794" t="s">
        <v>16176</v>
      </c>
      <c r="M794" t="s">
        <v>16176</v>
      </c>
      <c r="N794" t="s">
        <v>16177</v>
      </c>
      <c r="O794">
        <v>1333497006</v>
      </c>
      <c r="P794">
        <v>302</v>
      </c>
      <c r="Q794">
        <v>526</v>
      </c>
      <c r="R794" t="s">
        <v>13157</v>
      </c>
      <c r="S794" t="s">
        <v>13158</v>
      </c>
      <c r="T794" t="s">
        <v>13159</v>
      </c>
      <c r="U794" t="s">
        <v>13166</v>
      </c>
      <c r="V794" t="s">
        <v>16176</v>
      </c>
      <c r="W794" s="3">
        <v>266.69940120000001</v>
      </c>
      <c r="X794" s="4">
        <v>4985888</v>
      </c>
      <c r="Y794" s="4" t="s">
        <v>27</v>
      </c>
      <c r="Z794" s="4" t="s">
        <v>19436</v>
      </c>
      <c r="AA794" s="4">
        <v>2</v>
      </c>
      <c r="AB794" s="4">
        <v>78</v>
      </c>
      <c r="AC794" s="4" t="s">
        <v>18936</v>
      </c>
      <c r="AD794" s="4" t="s">
        <v>19343</v>
      </c>
      <c r="AE794" t="s">
        <v>19343</v>
      </c>
      <c r="AF794" s="8" t="s">
        <v>19375</v>
      </c>
      <c r="AG794" s="8" t="s">
        <v>19343</v>
      </c>
    </row>
    <row r="795" spans="1:33" x14ac:dyDescent="0.25">
      <c r="A795">
        <v>256</v>
      </c>
      <c r="B795" t="s">
        <v>16178</v>
      </c>
      <c r="C795" t="s">
        <v>16179</v>
      </c>
      <c r="D795">
        <v>2008</v>
      </c>
      <c r="E795" t="s">
        <v>13215</v>
      </c>
      <c r="G795" t="s">
        <v>13171</v>
      </c>
      <c r="L795" t="s">
        <v>16180</v>
      </c>
      <c r="M795" t="s">
        <v>16178</v>
      </c>
      <c r="N795" t="s">
        <v>16181</v>
      </c>
      <c r="O795">
        <v>158284500</v>
      </c>
      <c r="P795">
        <v>300</v>
      </c>
      <c r="Q795">
        <v>105</v>
      </c>
      <c r="R795" t="s">
        <v>13157</v>
      </c>
      <c r="S795" t="s">
        <v>13158</v>
      </c>
      <c r="T795" t="s">
        <v>13159</v>
      </c>
      <c r="U795" t="s">
        <v>13166</v>
      </c>
      <c r="V795" t="s">
        <v>16178</v>
      </c>
      <c r="W795" s="3">
        <v>31.6569</v>
      </c>
      <c r="X795" s="4">
        <v>4986110</v>
      </c>
      <c r="Y795" s="4" t="s">
        <v>27</v>
      </c>
      <c r="Z795" s="4" t="s">
        <v>19436</v>
      </c>
      <c r="AA795" s="4">
        <v>1</v>
      </c>
      <c r="AB795" s="4">
        <v>133</v>
      </c>
      <c r="AC795" s="4" t="s">
        <v>40</v>
      </c>
      <c r="AD795" s="4" t="s">
        <v>19343</v>
      </c>
      <c r="AE795" t="s">
        <v>19343</v>
      </c>
      <c r="AF795" s="8" t="s">
        <v>47</v>
      </c>
      <c r="AG795" s="8" t="s">
        <v>19343</v>
      </c>
    </row>
    <row r="796" spans="1:33" x14ac:dyDescent="0.25">
      <c r="A796">
        <v>2128</v>
      </c>
      <c r="B796" t="s">
        <v>16182</v>
      </c>
      <c r="C796" t="s">
        <v>16183</v>
      </c>
      <c r="D796">
        <v>2015</v>
      </c>
      <c r="E796" t="s">
        <v>13525</v>
      </c>
      <c r="F796" t="s">
        <v>248</v>
      </c>
      <c r="G796" t="s">
        <v>13171</v>
      </c>
      <c r="H796" t="s">
        <v>248</v>
      </c>
      <c r="J796" t="s">
        <v>248</v>
      </c>
      <c r="L796" t="s">
        <v>16184</v>
      </c>
      <c r="M796" t="s">
        <v>16182</v>
      </c>
      <c r="N796" t="s">
        <v>16185</v>
      </c>
      <c r="O796">
        <v>588601978</v>
      </c>
      <c r="P796">
        <v>291</v>
      </c>
      <c r="Q796">
        <v>229</v>
      </c>
      <c r="R796" t="s">
        <v>13157</v>
      </c>
      <c r="S796" t="s">
        <v>13158</v>
      </c>
      <c r="T796" t="s">
        <v>13159</v>
      </c>
      <c r="U796" t="s">
        <v>13543</v>
      </c>
      <c r="V796" t="s">
        <v>16182</v>
      </c>
      <c r="W796" s="3">
        <v>117.7203956</v>
      </c>
      <c r="X796" s="4">
        <v>4986460</v>
      </c>
      <c r="Y796" s="4" t="s">
        <v>27</v>
      </c>
      <c r="Z796" s="4" t="s">
        <v>19436</v>
      </c>
      <c r="AA796" s="4">
        <v>1</v>
      </c>
      <c r="AB796" s="4">
        <v>45</v>
      </c>
      <c r="AC796" s="4" t="s">
        <v>18997</v>
      </c>
      <c r="AD796" s="4" t="s">
        <v>19343</v>
      </c>
      <c r="AE796" t="s">
        <v>19343</v>
      </c>
      <c r="AF796" s="8" t="s">
        <v>19369</v>
      </c>
      <c r="AG796" s="8" t="s">
        <v>19344</v>
      </c>
    </row>
    <row r="797" spans="1:33" x14ac:dyDescent="0.25">
      <c r="A797">
        <v>621</v>
      </c>
      <c r="B797" t="s">
        <v>16186</v>
      </c>
      <c r="D797" t="s">
        <v>13216</v>
      </c>
      <c r="E797" t="s">
        <v>13445</v>
      </c>
      <c r="G797" t="s">
        <v>13171</v>
      </c>
      <c r="L797" t="s">
        <v>16187</v>
      </c>
      <c r="M797" t="s">
        <v>16186</v>
      </c>
      <c r="N797" t="s">
        <v>16188</v>
      </c>
      <c r="O797">
        <v>238989836</v>
      </c>
      <c r="P797">
        <v>202</v>
      </c>
      <c r="Q797">
        <v>139</v>
      </c>
      <c r="R797" t="s">
        <v>13157</v>
      </c>
      <c r="S797" t="s">
        <v>13158</v>
      </c>
      <c r="T797" t="s">
        <v>13159</v>
      </c>
      <c r="U797" t="s">
        <v>13183</v>
      </c>
      <c r="V797" t="s">
        <v>16186</v>
      </c>
      <c r="W797" s="3">
        <v>47.797967200000002</v>
      </c>
      <c r="X797" s="4">
        <v>4986945</v>
      </c>
      <c r="Y797" s="4" t="s">
        <v>27</v>
      </c>
      <c r="Z797" s="4" t="s">
        <v>19436</v>
      </c>
      <c r="AA797" s="4">
        <v>1</v>
      </c>
      <c r="AB797" s="4">
        <v>93</v>
      </c>
      <c r="AC797" s="4" t="s">
        <v>19058</v>
      </c>
      <c r="AD797" s="4" t="s">
        <v>19343</v>
      </c>
      <c r="AE797" t="s">
        <v>19343</v>
      </c>
      <c r="AF797" s="8" t="s">
        <v>47</v>
      </c>
      <c r="AG797" s="8" t="s">
        <v>19344</v>
      </c>
    </row>
    <row r="798" spans="1:33" x14ac:dyDescent="0.25">
      <c r="A798">
        <v>870</v>
      </c>
      <c r="B798" t="s">
        <v>16189</v>
      </c>
      <c r="L798" t="s">
        <v>16190</v>
      </c>
      <c r="M798" t="s">
        <v>16189</v>
      </c>
      <c r="N798" t="s">
        <v>16191</v>
      </c>
      <c r="O798">
        <v>336288476</v>
      </c>
      <c r="P798">
        <v>302</v>
      </c>
      <c r="Q798">
        <v>153</v>
      </c>
      <c r="R798" t="s">
        <v>13157</v>
      </c>
      <c r="S798" t="s">
        <v>13158</v>
      </c>
      <c r="T798" t="s">
        <v>13159</v>
      </c>
      <c r="U798" t="s">
        <v>13242</v>
      </c>
      <c r="V798" t="s">
        <v>16189</v>
      </c>
      <c r="W798" s="3">
        <v>67.257695200000001</v>
      </c>
      <c r="X798" s="4">
        <v>4987068</v>
      </c>
      <c r="Y798" s="4" t="s">
        <v>27</v>
      </c>
      <c r="Z798" s="4" t="s">
        <v>19436</v>
      </c>
      <c r="AA798" s="4">
        <v>1</v>
      </c>
      <c r="AB798" s="4">
        <v>113</v>
      </c>
      <c r="AC798" s="4" t="s">
        <v>18964</v>
      </c>
      <c r="AD798" s="4" t="s">
        <v>19343</v>
      </c>
      <c r="AE798" t="s">
        <v>19343</v>
      </c>
      <c r="AF798" s="8" t="s">
        <v>47</v>
      </c>
      <c r="AG798" s="8" t="s">
        <v>19344</v>
      </c>
    </row>
    <row r="799" spans="1:33" x14ac:dyDescent="0.25">
      <c r="A799">
        <v>667</v>
      </c>
      <c r="B799" t="s">
        <v>16192</v>
      </c>
      <c r="D799" t="s">
        <v>13216</v>
      </c>
      <c r="E799" t="s">
        <v>13445</v>
      </c>
      <c r="G799" t="s">
        <v>13171</v>
      </c>
      <c r="L799" t="s">
        <v>16193</v>
      </c>
      <c r="M799" t="s">
        <v>16192</v>
      </c>
      <c r="N799" t="s">
        <v>16194</v>
      </c>
      <c r="O799">
        <v>712522276</v>
      </c>
      <c r="P799">
        <v>202</v>
      </c>
      <c r="Q799">
        <v>421</v>
      </c>
      <c r="R799" t="s">
        <v>13157</v>
      </c>
      <c r="S799" t="s">
        <v>13158</v>
      </c>
      <c r="T799" t="s">
        <v>13159</v>
      </c>
      <c r="U799" t="s">
        <v>13183</v>
      </c>
      <c r="V799" t="s">
        <v>16192</v>
      </c>
      <c r="W799" s="3">
        <v>142.5044552</v>
      </c>
      <c r="X799" s="4">
        <v>4988368</v>
      </c>
      <c r="Y799" s="4" t="s">
        <v>27</v>
      </c>
      <c r="Z799" s="4" t="s">
        <v>19436</v>
      </c>
      <c r="AA799" s="4">
        <v>1</v>
      </c>
      <c r="AB799" s="4">
        <v>93</v>
      </c>
      <c r="AC799" s="4" t="s">
        <v>19058</v>
      </c>
      <c r="AD799" s="4" t="s">
        <v>19343</v>
      </c>
      <c r="AE799" t="s">
        <v>19343</v>
      </c>
      <c r="AF799" s="8" t="s">
        <v>47</v>
      </c>
      <c r="AG799" s="8" t="s">
        <v>19344</v>
      </c>
    </row>
    <row r="800" spans="1:33" x14ac:dyDescent="0.25">
      <c r="A800">
        <v>1788</v>
      </c>
      <c r="B800" t="s">
        <v>16195</v>
      </c>
      <c r="C800">
        <v>155626</v>
      </c>
      <c r="D800" s="5" t="s">
        <v>16196</v>
      </c>
      <c r="E800" t="s">
        <v>13416</v>
      </c>
      <c r="F800" t="s">
        <v>13170</v>
      </c>
      <c r="G800" t="s">
        <v>13171</v>
      </c>
      <c r="H800" t="s">
        <v>13172</v>
      </c>
      <c r="J800" t="s">
        <v>13173</v>
      </c>
      <c r="K800" t="s">
        <v>16197</v>
      </c>
      <c r="L800" t="s">
        <v>16198</v>
      </c>
      <c r="M800" t="s">
        <v>16195</v>
      </c>
      <c r="N800" t="s">
        <v>16199</v>
      </c>
      <c r="O800">
        <v>367825800</v>
      </c>
      <c r="P800">
        <v>200</v>
      </c>
      <c r="Q800">
        <v>157</v>
      </c>
      <c r="R800" t="s">
        <v>13157</v>
      </c>
      <c r="S800" t="s">
        <v>13158</v>
      </c>
      <c r="T800" t="s">
        <v>13159</v>
      </c>
      <c r="U800" t="s">
        <v>13183</v>
      </c>
      <c r="V800" t="s">
        <v>16195</v>
      </c>
      <c r="W800" s="3">
        <v>73.565160000000006</v>
      </c>
      <c r="X800" s="4">
        <v>4989134</v>
      </c>
      <c r="Y800" s="4" t="s">
        <v>27</v>
      </c>
      <c r="Z800" s="4" t="s">
        <v>19412</v>
      </c>
      <c r="AA800" s="4" t="e">
        <v>#N/A</v>
      </c>
      <c r="AB800" s="4" t="s">
        <v>47</v>
      </c>
      <c r="AC800" s="4" t="s">
        <v>40</v>
      </c>
      <c r="AD800" s="4" t="s">
        <v>19343</v>
      </c>
      <c r="AE800" t="s">
        <v>19343</v>
      </c>
      <c r="AF800" s="8" t="s">
        <v>47</v>
      </c>
      <c r="AG800" s="8" t="s">
        <v>19344</v>
      </c>
    </row>
    <row r="801" spans="1:33" x14ac:dyDescent="0.25">
      <c r="A801">
        <v>500</v>
      </c>
      <c r="B801" t="s">
        <v>16200</v>
      </c>
      <c r="L801" t="s">
        <v>16201</v>
      </c>
      <c r="M801" t="s">
        <v>16200</v>
      </c>
      <c r="N801" t="s">
        <v>16202</v>
      </c>
      <c r="O801">
        <v>840278750</v>
      </c>
      <c r="P801">
        <v>250</v>
      </c>
      <c r="Q801">
        <v>301</v>
      </c>
      <c r="R801" t="s">
        <v>13157</v>
      </c>
      <c r="S801" t="s">
        <v>13158</v>
      </c>
      <c r="T801" t="s">
        <v>13159</v>
      </c>
      <c r="U801" t="s">
        <v>13203</v>
      </c>
      <c r="V801" t="s">
        <v>16200</v>
      </c>
      <c r="W801" s="3">
        <v>168.05574999999999</v>
      </c>
      <c r="X801" s="4">
        <v>4989144</v>
      </c>
      <c r="Y801" s="4" t="s">
        <v>27</v>
      </c>
      <c r="Z801" s="4" t="s">
        <v>19414</v>
      </c>
      <c r="AA801" s="4" t="e">
        <v>#N/A</v>
      </c>
      <c r="AB801" s="4">
        <v>125</v>
      </c>
      <c r="AC801" s="4" t="s">
        <v>18930</v>
      </c>
      <c r="AD801" s="4" t="s">
        <v>19343</v>
      </c>
      <c r="AE801" t="s">
        <v>19343</v>
      </c>
      <c r="AF801" s="8" t="s">
        <v>47</v>
      </c>
      <c r="AG801" s="8" t="s">
        <v>19344</v>
      </c>
    </row>
    <row r="802" spans="1:33" x14ac:dyDescent="0.25">
      <c r="A802">
        <v>1561</v>
      </c>
      <c r="B802" t="s">
        <v>16203</v>
      </c>
      <c r="C802" t="s">
        <v>16204</v>
      </c>
      <c r="D802">
        <v>2013</v>
      </c>
      <c r="E802" t="s">
        <v>15127</v>
      </c>
      <c r="F802" t="s">
        <v>16205</v>
      </c>
      <c r="G802" t="s">
        <v>13171</v>
      </c>
      <c r="H802" t="s">
        <v>13179</v>
      </c>
      <c r="J802" t="s">
        <v>13633</v>
      </c>
      <c r="L802" t="s">
        <v>16206</v>
      </c>
      <c r="M802" t="s">
        <v>16203</v>
      </c>
      <c r="N802" t="s">
        <v>16207</v>
      </c>
      <c r="O802">
        <v>1559478844</v>
      </c>
      <c r="P802">
        <v>270</v>
      </c>
      <c r="Q802">
        <v>691</v>
      </c>
      <c r="R802" t="s">
        <v>13157</v>
      </c>
      <c r="S802" t="s">
        <v>13158</v>
      </c>
      <c r="T802" t="s">
        <v>13159</v>
      </c>
      <c r="U802" t="s">
        <v>13160</v>
      </c>
      <c r="V802" t="s">
        <v>16203</v>
      </c>
      <c r="W802" s="3">
        <v>311.89576879999998</v>
      </c>
      <c r="X802" s="4">
        <v>4989238</v>
      </c>
      <c r="Y802" s="4" t="s">
        <v>27</v>
      </c>
      <c r="Z802" s="4" t="s">
        <v>19436</v>
      </c>
      <c r="AA802" s="4">
        <v>3</v>
      </c>
      <c r="AB802" s="4">
        <v>109</v>
      </c>
      <c r="AC802" s="4" t="s">
        <v>18964</v>
      </c>
      <c r="AD802" s="4" t="s">
        <v>19343</v>
      </c>
      <c r="AE802" t="s">
        <v>19343</v>
      </c>
      <c r="AF802" s="8" t="s">
        <v>47</v>
      </c>
      <c r="AG802" s="8" t="s">
        <v>19343</v>
      </c>
    </row>
    <row r="803" spans="1:33" x14ac:dyDescent="0.25">
      <c r="A803">
        <v>1135</v>
      </c>
      <c r="B803" t="s">
        <v>16208</v>
      </c>
      <c r="C803" t="s">
        <v>16209</v>
      </c>
      <c r="D803" t="s">
        <v>15214</v>
      </c>
      <c r="E803" t="s">
        <v>14349</v>
      </c>
      <c r="F803" t="s">
        <v>7484</v>
      </c>
      <c r="G803" t="s">
        <v>13171</v>
      </c>
      <c r="H803" t="s">
        <v>13179</v>
      </c>
      <c r="J803" t="s">
        <v>14350</v>
      </c>
      <c r="L803" t="s">
        <v>16210</v>
      </c>
      <c r="M803" t="s">
        <v>16208</v>
      </c>
      <c r="N803" t="s">
        <v>16211</v>
      </c>
      <c r="O803">
        <v>385678462</v>
      </c>
      <c r="P803">
        <v>302</v>
      </c>
      <c r="Q803">
        <v>207</v>
      </c>
      <c r="R803" t="s">
        <v>13157</v>
      </c>
      <c r="S803" t="s">
        <v>13158</v>
      </c>
      <c r="T803" t="s">
        <v>13159</v>
      </c>
      <c r="U803" t="s">
        <v>13203</v>
      </c>
      <c r="V803" t="s">
        <v>16208</v>
      </c>
      <c r="W803" s="3">
        <v>77.135692399999996</v>
      </c>
      <c r="X803" s="4">
        <v>4989850</v>
      </c>
      <c r="Y803" s="4" t="s">
        <v>27</v>
      </c>
      <c r="Z803" s="4" t="s">
        <v>19436</v>
      </c>
      <c r="AA803" s="4">
        <v>3</v>
      </c>
      <c r="AB803" s="4">
        <v>171</v>
      </c>
      <c r="AC803" s="4" t="s">
        <v>19257</v>
      </c>
      <c r="AD803" s="4" t="s">
        <v>19343</v>
      </c>
      <c r="AE803" t="s">
        <v>19343</v>
      </c>
      <c r="AF803" s="8" t="s">
        <v>19372</v>
      </c>
      <c r="AG803" s="8" t="s">
        <v>19343</v>
      </c>
    </row>
    <row r="804" spans="1:33" x14ac:dyDescent="0.25">
      <c r="A804">
        <v>553</v>
      </c>
      <c r="B804" t="s">
        <v>16212</v>
      </c>
      <c r="C804" t="s">
        <v>16213</v>
      </c>
      <c r="L804" t="s">
        <v>16214</v>
      </c>
      <c r="M804" t="s">
        <v>16212</v>
      </c>
      <c r="N804" t="s">
        <v>16215</v>
      </c>
      <c r="O804">
        <v>877889250</v>
      </c>
      <c r="P804">
        <v>250</v>
      </c>
      <c r="Q804">
        <v>294</v>
      </c>
      <c r="R804" t="s">
        <v>13157</v>
      </c>
      <c r="S804" t="s">
        <v>13158</v>
      </c>
      <c r="T804" t="s">
        <v>13159</v>
      </c>
      <c r="U804" t="s">
        <v>13203</v>
      </c>
      <c r="V804" t="s">
        <v>16212</v>
      </c>
      <c r="W804" s="3">
        <v>175.57785000000001</v>
      </c>
      <c r="X804" s="4">
        <v>4990220</v>
      </c>
      <c r="Y804" s="4" t="s">
        <v>27</v>
      </c>
      <c r="Z804" s="4" t="s">
        <v>19436</v>
      </c>
      <c r="AA804" s="4">
        <v>3</v>
      </c>
      <c r="AB804" s="4">
        <v>66</v>
      </c>
      <c r="AC804" s="4" t="s">
        <v>19258</v>
      </c>
      <c r="AD804" s="4" t="s">
        <v>19343</v>
      </c>
      <c r="AE804" t="s">
        <v>19343</v>
      </c>
      <c r="AF804" s="8" t="s">
        <v>47</v>
      </c>
      <c r="AG804" s="8" t="s">
        <v>19343</v>
      </c>
    </row>
    <row r="805" spans="1:33" x14ac:dyDescent="0.25">
      <c r="A805">
        <v>1361</v>
      </c>
      <c r="B805" t="s">
        <v>16216</v>
      </c>
      <c r="D805">
        <v>2011</v>
      </c>
      <c r="E805" t="s">
        <v>13178</v>
      </c>
      <c r="F805" t="s">
        <v>322</v>
      </c>
      <c r="G805" t="s">
        <v>13171</v>
      </c>
      <c r="H805" t="s">
        <v>4565</v>
      </c>
      <c r="J805" t="s">
        <v>13261</v>
      </c>
      <c r="L805" t="s">
        <v>16217</v>
      </c>
      <c r="M805" t="s">
        <v>16216</v>
      </c>
      <c r="N805" t="s">
        <v>16218</v>
      </c>
      <c r="O805">
        <v>344159000</v>
      </c>
      <c r="P805">
        <v>250</v>
      </c>
      <c r="Q805">
        <v>200</v>
      </c>
      <c r="R805" t="s">
        <v>13157</v>
      </c>
      <c r="S805" t="s">
        <v>13158</v>
      </c>
      <c r="T805" t="s">
        <v>13159</v>
      </c>
      <c r="U805" t="s">
        <v>13183</v>
      </c>
      <c r="V805" t="s">
        <v>16216</v>
      </c>
      <c r="W805" s="3">
        <v>68.831800000000001</v>
      </c>
      <c r="X805" s="4">
        <v>4990429</v>
      </c>
      <c r="Y805" s="4" t="s">
        <v>27</v>
      </c>
      <c r="Z805" s="4" t="s">
        <v>19436</v>
      </c>
      <c r="AA805" s="4">
        <v>1</v>
      </c>
      <c r="AB805" s="4">
        <v>93</v>
      </c>
      <c r="AC805" s="4" t="s">
        <v>19257</v>
      </c>
      <c r="AD805" s="4" t="s">
        <v>19343</v>
      </c>
      <c r="AE805" t="s">
        <v>19343</v>
      </c>
      <c r="AF805" s="8" t="s">
        <v>47</v>
      </c>
      <c r="AG805" s="8" t="s">
        <v>19344</v>
      </c>
    </row>
    <row r="806" spans="1:33" x14ac:dyDescent="0.25">
      <c r="A806">
        <v>1559</v>
      </c>
      <c r="B806" t="s">
        <v>16219</v>
      </c>
      <c r="C806" t="s">
        <v>16220</v>
      </c>
      <c r="D806">
        <v>2013</v>
      </c>
      <c r="E806" t="s">
        <v>13983</v>
      </c>
      <c r="F806" t="s">
        <v>421</v>
      </c>
      <c r="G806" t="s">
        <v>13171</v>
      </c>
      <c r="H806" t="s">
        <v>13179</v>
      </c>
      <c r="J806" t="s">
        <v>13633</v>
      </c>
      <c r="L806" t="s">
        <v>16221</v>
      </c>
      <c r="M806" t="s">
        <v>16219</v>
      </c>
      <c r="N806" t="s">
        <v>16222</v>
      </c>
      <c r="O806">
        <v>1273535394</v>
      </c>
      <c r="P806">
        <v>276</v>
      </c>
      <c r="Q806">
        <v>566</v>
      </c>
      <c r="R806" t="s">
        <v>13157</v>
      </c>
      <c r="S806" t="s">
        <v>13158</v>
      </c>
      <c r="T806" t="s">
        <v>13159</v>
      </c>
      <c r="U806" t="s">
        <v>13160</v>
      </c>
      <c r="V806" t="s">
        <v>16219</v>
      </c>
      <c r="W806" s="3">
        <v>254.70707880000001</v>
      </c>
      <c r="X806" s="4">
        <v>4990894</v>
      </c>
      <c r="Y806" s="4" t="s">
        <v>27</v>
      </c>
      <c r="Z806" s="4" t="s">
        <v>19436</v>
      </c>
      <c r="AA806" s="4">
        <v>3</v>
      </c>
      <c r="AB806" s="4">
        <v>136</v>
      </c>
      <c r="AC806" s="4" t="s">
        <v>19259</v>
      </c>
      <c r="AD806" s="4" t="s">
        <v>19343</v>
      </c>
      <c r="AE806" t="s">
        <v>19343</v>
      </c>
      <c r="AF806" s="8" t="s">
        <v>19375</v>
      </c>
      <c r="AG806" s="8" t="s">
        <v>19343</v>
      </c>
    </row>
    <row r="807" spans="1:33" x14ac:dyDescent="0.25">
      <c r="A807">
        <v>1253</v>
      </c>
      <c r="B807" t="s">
        <v>16223</v>
      </c>
      <c r="D807" s="5" t="s">
        <v>14545</v>
      </c>
      <c r="E807" t="s">
        <v>13392</v>
      </c>
      <c r="F807" t="s">
        <v>369</v>
      </c>
      <c r="G807" t="s">
        <v>13171</v>
      </c>
      <c r="H807" t="s">
        <v>40</v>
      </c>
      <c r="J807" t="s">
        <v>10272</v>
      </c>
      <c r="L807" t="s">
        <v>16224</v>
      </c>
      <c r="M807" t="s">
        <v>16223</v>
      </c>
      <c r="N807" t="s">
        <v>16225</v>
      </c>
      <c r="O807">
        <v>710443808</v>
      </c>
      <c r="P807">
        <v>457</v>
      </c>
      <c r="Q807">
        <v>396</v>
      </c>
      <c r="R807" t="s">
        <v>13157</v>
      </c>
      <c r="S807" t="s">
        <v>13158</v>
      </c>
      <c r="T807" t="s">
        <v>13159</v>
      </c>
      <c r="U807" t="s">
        <v>13166</v>
      </c>
      <c r="V807" t="s">
        <v>16223</v>
      </c>
      <c r="W807" s="3">
        <v>142.0887616</v>
      </c>
      <c r="X807" s="4">
        <v>4991610</v>
      </c>
      <c r="Y807" s="4" t="s">
        <v>27</v>
      </c>
      <c r="Z807" s="4" t="s">
        <v>19436</v>
      </c>
      <c r="AA807" s="4">
        <v>2</v>
      </c>
      <c r="AB807" s="4">
        <v>286</v>
      </c>
      <c r="AC807" s="4" t="s">
        <v>19172</v>
      </c>
      <c r="AD807" s="4" t="s">
        <v>19343</v>
      </c>
      <c r="AE807" t="s">
        <v>19343</v>
      </c>
      <c r="AF807" s="8" t="s">
        <v>19366</v>
      </c>
      <c r="AG807" s="8" t="s">
        <v>19343</v>
      </c>
    </row>
    <row r="808" spans="1:33" x14ac:dyDescent="0.25">
      <c r="A808">
        <v>1560</v>
      </c>
      <c r="B808" t="s">
        <v>16226</v>
      </c>
      <c r="C808" t="s">
        <v>16227</v>
      </c>
      <c r="D808">
        <v>2013</v>
      </c>
      <c r="E808" t="s">
        <v>13983</v>
      </c>
      <c r="F808" t="s">
        <v>421</v>
      </c>
      <c r="G808" t="s">
        <v>13171</v>
      </c>
      <c r="H808" t="s">
        <v>13179</v>
      </c>
      <c r="J808" t="s">
        <v>13633</v>
      </c>
      <c r="L808" t="s">
        <v>16228</v>
      </c>
      <c r="M808" t="s">
        <v>16226</v>
      </c>
      <c r="N808" t="s">
        <v>16229</v>
      </c>
      <c r="O808">
        <v>1834374427</v>
      </c>
      <c r="P808">
        <v>270</v>
      </c>
      <c r="Q808">
        <v>814</v>
      </c>
      <c r="R808" t="s">
        <v>13157</v>
      </c>
      <c r="S808" t="s">
        <v>13158</v>
      </c>
      <c r="T808" t="s">
        <v>13159</v>
      </c>
      <c r="U808" t="s">
        <v>13160</v>
      </c>
      <c r="V808" t="s">
        <v>16226</v>
      </c>
      <c r="W808" s="3">
        <v>366.87488539999998</v>
      </c>
      <c r="X808" s="4">
        <v>4992486</v>
      </c>
      <c r="Y808" s="4" t="s">
        <v>27</v>
      </c>
      <c r="Z808" s="4" t="s">
        <v>19436</v>
      </c>
      <c r="AA808" s="4">
        <v>3</v>
      </c>
      <c r="AB808" s="4">
        <v>136</v>
      </c>
      <c r="AC808" s="4" t="s">
        <v>19259</v>
      </c>
      <c r="AD808" s="4" t="s">
        <v>19343</v>
      </c>
      <c r="AE808" t="s">
        <v>19343</v>
      </c>
      <c r="AF808" s="8" t="s">
        <v>19375</v>
      </c>
      <c r="AG808" s="8" t="s">
        <v>19343</v>
      </c>
    </row>
    <row r="809" spans="1:33" x14ac:dyDescent="0.25">
      <c r="A809">
        <v>732</v>
      </c>
      <c r="B809" t="s">
        <v>16230</v>
      </c>
      <c r="D809" t="s">
        <v>13216</v>
      </c>
      <c r="E809" t="s">
        <v>13445</v>
      </c>
      <c r="G809" t="s">
        <v>13171</v>
      </c>
      <c r="L809" t="s">
        <v>16231</v>
      </c>
      <c r="M809" t="s">
        <v>16230</v>
      </c>
      <c r="N809" t="s">
        <v>16232</v>
      </c>
      <c r="O809">
        <v>231693772</v>
      </c>
      <c r="P809">
        <v>422</v>
      </c>
      <c r="Q809">
        <v>124</v>
      </c>
      <c r="R809" t="s">
        <v>13157</v>
      </c>
      <c r="S809" t="s">
        <v>13158</v>
      </c>
      <c r="T809" t="s">
        <v>13159</v>
      </c>
      <c r="U809" t="s">
        <v>13166</v>
      </c>
      <c r="V809" t="s">
        <v>16230</v>
      </c>
      <c r="W809" s="3">
        <v>46.338754399999999</v>
      </c>
      <c r="X809" s="4">
        <v>4993079</v>
      </c>
      <c r="Y809" s="4" t="s">
        <v>27</v>
      </c>
      <c r="Z809" s="4" t="s">
        <v>19436</v>
      </c>
      <c r="AA809" s="4">
        <v>4</v>
      </c>
      <c r="AB809" s="4">
        <v>108</v>
      </c>
      <c r="AC809" s="4" t="s">
        <v>19012</v>
      </c>
      <c r="AD809" s="4" t="s">
        <v>19344</v>
      </c>
      <c r="AE809" t="s">
        <v>19343</v>
      </c>
      <c r="AF809" s="8" t="s">
        <v>47</v>
      </c>
      <c r="AG809" s="8" t="s">
        <v>19343</v>
      </c>
    </row>
    <row r="810" spans="1:33" x14ac:dyDescent="0.25">
      <c r="A810">
        <v>874</v>
      </c>
      <c r="B810" t="s">
        <v>16233</v>
      </c>
      <c r="L810" t="s">
        <v>16234</v>
      </c>
      <c r="M810" t="s">
        <v>16233</v>
      </c>
      <c r="N810" t="s">
        <v>16235</v>
      </c>
      <c r="O810">
        <v>510133568</v>
      </c>
      <c r="P810">
        <v>302</v>
      </c>
      <c r="Q810">
        <v>229</v>
      </c>
      <c r="R810" t="s">
        <v>13157</v>
      </c>
      <c r="S810" t="s">
        <v>13158</v>
      </c>
      <c r="T810" t="s">
        <v>13159</v>
      </c>
      <c r="U810" t="s">
        <v>13242</v>
      </c>
      <c r="V810" t="s">
        <v>16233</v>
      </c>
      <c r="W810" s="3">
        <v>102.02671359999999</v>
      </c>
      <c r="X810" s="4">
        <v>4993453</v>
      </c>
      <c r="Y810" s="4" t="s">
        <v>27</v>
      </c>
      <c r="Z810" s="4" t="s">
        <v>19436</v>
      </c>
      <c r="AA810" s="4">
        <v>3</v>
      </c>
      <c r="AB810" s="4" t="s">
        <v>47</v>
      </c>
      <c r="AC810" s="4" t="s">
        <v>19024</v>
      </c>
      <c r="AD810" s="4" t="s">
        <v>19343</v>
      </c>
      <c r="AE810" t="s">
        <v>19343</v>
      </c>
      <c r="AF810" s="8" t="s">
        <v>47</v>
      </c>
      <c r="AG810" s="8" t="s">
        <v>19343</v>
      </c>
    </row>
    <row r="811" spans="1:33" x14ac:dyDescent="0.25">
      <c r="A811">
        <v>283</v>
      </c>
      <c r="B811" t="s">
        <v>16236</v>
      </c>
      <c r="C811" t="s">
        <v>16237</v>
      </c>
      <c r="D811" t="s">
        <v>13214</v>
      </c>
      <c r="E811" t="s">
        <v>13215</v>
      </c>
      <c r="F811" t="s">
        <v>13216</v>
      </c>
      <c r="G811" t="s">
        <v>13171</v>
      </c>
      <c r="K811" t="s">
        <v>13216</v>
      </c>
      <c r="L811" t="s">
        <v>16238</v>
      </c>
      <c r="M811" t="s">
        <v>16236</v>
      </c>
      <c r="N811" t="s">
        <v>16239</v>
      </c>
      <c r="O811">
        <v>534797000</v>
      </c>
      <c r="P811">
        <v>200</v>
      </c>
      <c r="Q811">
        <v>367</v>
      </c>
      <c r="R811" t="s">
        <v>13157</v>
      </c>
      <c r="S811" t="s">
        <v>13158</v>
      </c>
      <c r="T811" t="s">
        <v>13159</v>
      </c>
      <c r="U811" t="s">
        <v>13203</v>
      </c>
      <c r="V811" t="s">
        <v>16236</v>
      </c>
      <c r="W811" s="3">
        <v>106.9594</v>
      </c>
      <c r="X811" s="4">
        <v>4993779</v>
      </c>
      <c r="Y811" s="4" t="s">
        <v>27</v>
      </c>
      <c r="Z811" s="4" t="s">
        <v>19436</v>
      </c>
      <c r="AA811" s="4">
        <v>1</v>
      </c>
      <c r="AB811" s="4">
        <v>133</v>
      </c>
      <c r="AC811" s="4" t="s">
        <v>18936</v>
      </c>
      <c r="AD811" s="4" t="s">
        <v>19343</v>
      </c>
      <c r="AE811" t="s">
        <v>19343</v>
      </c>
      <c r="AF811" s="8" t="s">
        <v>47</v>
      </c>
      <c r="AG811" s="8" t="s">
        <v>19343</v>
      </c>
    </row>
    <row r="812" spans="1:33" x14ac:dyDescent="0.25">
      <c r="A812">
        <v>1136</v>
      </c>
      <c r="B812" t="s">
        <v>16240</v>
      </c>
      <c r="C812" t="s">
        <v>16241</v>
      </c>
      <c r="D812" t="s">
        <v>15214</v>
      </c>
      <c r="E812" t="s">
        <v>14349</v>
      </c>
      <c r="F812" t="s">
        <v>6322</v>
      </c>
      <c r="G812" t="s">
        <v>13171</v>
      </c>
      <c r="H812" t="s">
        <v>248</v>
      </c>
      <c r="J812" t="s">
        <v>14350</v>
      </c>
      <c r="L812" t="s">
        <v>16242</v>
      </c>
      <c r="M812" t="s">
        <v>16240</v>
      </c>
      <c r="N812" t="s">
        <v>16243</v>
      </c>
      <c r="O812">
        <v>351203954</v>
      </c>
      <c r="P812">
        <v>302</v>
      </c>
      <c r="Q812">
        <v>192</v>
      </c>
      <c r="R812" t="s">
        <v>13157</v>
      </c>
      <c r="S812" t="s">
        <v>13158</v>
      </c>
      <c r="T812" t="s">
        <v>13159</v>
      </c>
      <c r="U812" t="s">
        <v>13203</v>
      </c>
      <c r="V812" t="s">
        <v>16240</v>
      </c>
      <c r="W812" s="3">
        <v>70.240790799999999</v>
      </c>
      <c r="X812" s="4">
        <v>4994774</v>
      </c>
      <c r="Y812" s="4" t="s">
        <v>27</v>
      </c>
      <c r="Z812" s="4" t="s">
        <v>19436</v>
      </c>
      <c r="AA812" s="4">
        <v>3</v>
      </c>
      <c r="AB812" s="4">
        <v>114</v>
      </c>
      <c r="AC812" s="4" t="s">
        <v>19028</v>
      </c>
      <c r="AD812" s="4" t="s">
        <v>19343</v>
      </c>
      <c r="AE812" t="s">
        <v>19343</v>
      </c>
      <c r="AF812" s="8" t="s">
        <v>19372</v>
      </c>
      <c r="AG812" s="8" t="s">
        <v>19343</v>
      </c>
    </row>
    <row r="813" spans="1:33" x14ac:dyDescent="0.25">
      <c r="A813">
        <v>1546</v>
      </c>
      <c r="B813" t="s">
        <v>16244</v>
      </c>
      <c r="C813" t="s">
        <v>16245</v>
      </c>
      <c r="D813">
        <v>2013</v>
      </c>
      <c r="E813" t="s">
        <v>13849</v>
      </c>
      <c r="F813" t="s">
        <v>15617</v>
      </c>
      <c r="G813" t="s">
        <v>13171</v>
      </c>
      <c r="H813" t="s">
        <v>13179</v>
      </c>
      <c r="J813" t="s">
        <v>13633</v>
      </c>
      <c r="L813" t="s">
        <v>16246</v>
      </c>
      <c r="M813" t="s">
        <v>16244</v>
      </c>
      <c r="N813" t="s">
        <v>16247</v>
      </c>
      <c r="O813">
        <v>918046720</v>
      </c>
      <c r="P813">
        <v>281</v>
      </c>
      <c r="Q813">
        <v>407</v>
      </c>
      <c r="R813" t="s">
        <v>13157</v>
      </c>
      <c r="S813" t="s">
        <v>13158</v>
      </c>
      <c r="T813" t="s">
        <v>13159</v>
      </c>
      <c r="U813" t="s">
        <v>13160</v>
      </c>
      <c r="V813" t="s">
        <v>16244</v>
      </c>
      <c r="W813" s="3">
        <v>183.60934399999999</v>
      </c>
      <c r="X813" s="4">
        <v>4994946</v>
      </c>
      <c r="Y813" s="4" t="s">
        <v>27</v>
      </c>
      <c r="Z813" s="4" t="s">
        <v>19436</v>
      </c>
      <c r="AA813" s="4">
        <v>1</v>
      </c>
      <c r="AB813" s="4">
        <v>90</v>
      </c>
      <c r="AC813" s="4" t="s">
        <v>18994</v>
      </c>
      <c r="AD813" s="4" t="s">
        <v>19343</v>
      </c>
      <c r="AE813" t="s">
        <v>19343</v>
      </c>
      <c r="AF813" s="8" t="s">
        <v>19399</v>
      </c>
      <c r="AG813" s="8" t="s">
        <v>19344</v>
      </c>
    </row>
    <row r="814" spans="1:33" x14ac:dyDescent="0.25">
      <c r="A814">
        <v>1551</v>
      </c>
      <c r="B814" t="s">
        <v>16248</v>
      </c>
      <c r="C814" t="s">
        <v>16249</v>
      </c>
      <c r="D814">
        <v>2013</v>
      </c>
      <c r="E814" t="s">
        <v>16250</v>
      </c>
      <c r="F814" t="s">
        <v>13793</v>
      </c>
      <c r="G814" t="s">
        <v>13171</v>
      </c>
      <c r="H814" t="s">
        <v>13179</v>
      </c>
      <c r="J814" t="s">
        <v>13633</v>
      </c>
      <c r="L814" t="s">
        <v>16251</v>
      </c>
      <c r="M814" t="s">
        <v>16248</v>
      </c>
      <c r="N814" t="s">
        <v>16252</v>
      </c>
      <c r="O814">
        <v>1374398422</v>
      </c>
      <c r="P814">
        <v>242</v>
      </c>
      <c r="Q814">
        <v>604</v>
      </c>
      <c r="R814" t="s">
        <v>13157</v>
      </c>
      <c r="S814" t="s">
        <v>13158</v>
      </c>
      <c r="T814" t="s">
        <v>13159</v>
      </c>
      <c r="U814" t="s">
        <v>13160</v>
      </c>
      <c r="V814" t="s">
        <v>16248</v>
      </c>
      <c r="W814" s="3">
        <v>274.87968439999997</v>
      </c>
      <c r="X814" s="4">
        <v>4995111</v>
      </c>
      <c r="Y814" s="4" t="s">
        <v>27</v>
      </c>
      <c r="Z814" s="4" t="s">
        <v>19436</v>
      </c>
      <c r="AA814" s="4">
        <v>4</v>
      </c>
      <c r="AB814" s="4">
        <v>108</v>
      </c>
      <c r="AC814" s="4" t="s">
        <v>18964</v>
      </c>
      <c r="AD814" s="4" t="s">
        <v>19344</v>
      </c>
      <c r="AE814" t="s">
        <v>19343</v>
      </c>
      <c r="AF814" s="8" t="s">
        <v>47</v>
      </c>
      <c r="AG814" s="8" t="s">
        <v>19343</v>
      </c>
    </row>
    <row r="815" spans="1:33" x14ac:dyDescent="0.25">
      <c r="A815">
        <v>1514</v>
      </c>
      <c r="B815" t="s">
        <v>16253</v>
      </c>
      <c r="D815" s="5" t="s">
        <v>14942</v>
      </c>
      <c r="E815" t="s">
        <v>13392</v>
      </c>
      <c r="F815" t="s">
        <v>369</v>
      </c>
      <c r="G815" t="s">
        <v>13171</v>
      </c>
      <c r="H815" t="s">
        <v>40</v>
      </c>
      <c r="J815" t="s">
        <v>10272</v>
      </c>
      <c r="L815" t="s">
        <v>16254</v>
      </c>
      <c r="M815" t="s">
        <v>16253</v>
      </c>
      <c r="N815" t="s">
        <v>16255</v>
      </c>
      <c r="O815">
        <v>626512656</v>
      </c>
      <c r="P815">
        <v>467</v>
      </c>
      <c r="Q815">
        <v>366</v>
      </c>
      <c r="R815" t="s">
        <v>13157</v>
      </c>
      <c r="S815" t="s">
        <v>13158</v>
      </c>
      <c r="T815" t="s">
        <v>13159</v>
      </c>
      <c r="U815" t="s">
        <v>13166</v>
      </c>
      <c r="V815" t="s">
        <v>16253</v>
      </c>
      <c r="W815" s="3">
        <v>125.3025312</v>
      </c>
      <c r="X815" s="4">
        <v>4995119</v>
      </c>
      <c r="Y815" s="4" t="s">
        <v>27</v>
      </c>
      <c r="Z815" s="4" t="s">
        <v>19430</v>
      </c>
      <c r="AA815" s="4" t="e">
        <v>#N/A</v>
      </c>
      <c r="AB815" s="4">
        <v>526</v>
      </c>
      <c r="AC815" s="4" t="s">
        <v>19097</v>
      </c>
      <c r="AD815" s="4" t="s">
        <v>19343</v>
      </c>
      <c r="AE815" t="s">
        <v>19343</v>
      </c>
      <c r="AF815" s="8" t="s">
        <v>47</v>
      </c>
      <c r="AG815" s="8" t="s">
        <v>19344</v>
      </c>
    </row>
    <row r="816" spans="1:33" x14ac:dyDescent="0.25">
      <c r="A816">
        <v>394</v>
      </c>
      <c r="B816" t="s">
        <v>16256</v>
      </c>
      <c r="C816" t="s">
        <v>16257</v>
      </c>
      <c r="D816" t="s">
        <v>13214</v>
      </c>
      <c r="E816" t="s">
        <v>13215</v>
      </c>
      <c r="F816" t="s">
        <v>13216</v>
      </c>
      <c r="G816" t="s">
        <v>13171</v>
      </c>
      <c r="K816" t="s">
        <v>13216</v>
      </c>
      <c r="L816" t="s">
        <v>16258</v>
      </c>
      <c r="M816" t="s">
        <v>16256</v>
      </c>
      <c r="N816" t="s">
        <v>16259</v>
      </c>
      <c r="O816">
        <v>476890400</v>
      </c>
      <c r="P816">
        <v>200</v>
      </c>
      <c r="Q816">
        <v>328</v>
      </c>
      <c r="R816" t="s">
        <v>13157</v>
      </c>
      <c r="S816" t="s">
        <v>13158</v>
      </c>
      <c r="T816" t="s">
        <v>13159</v>
      </c>
      <c r="U816" t="s">
        <v>13203</v>
      </c>
      <c r="V816" t="s">
        <v>16256</v>
      </c>
      <c r="W816" s="3">
        <v>95.378079999999997</v>
      </c>
      <c r="X816" s="4">
        <v>4995435</v>
      </c>
      <c r="Y816" s="4" t="s">
        <v>27</v>
      </c>
      <c r="Z816" s="4" t="s">
        <v>19414</v>
      </c>
      <c r="AA816" s="4" t="e">
        <v>#N/A</v>
      </c>
      <c r="AB816" s="4">
        <v>125</v>
      </c>
      <c r="AC816" s="4" t="s">
        <v>18936</v>
      </c>
      <c r="AD816" s="4" t="s">
        <v>19343</v>
      </c>
      <c r="AE816" t="s">
        <v>19343</v>
      </c>
      <c r="AF816" s="8" t="s">
        <v>47</v>
      </c>
      <c r="AG816" s="8" t="s">
        <v>19344</v>
      </c>
    </row>
    <row r="817" spans="1:33" x14ac:dyDescent="0.25">
      <c r="A817">
        <v>1304</v>
      </c>
      <c r="B817" t="s">
        <v>16260</v>
      </c>
      <c r="C817" t="s">
        <v>16261</v>
      </c>
      <c r="D817" s="5" t="s">
        <v>15635</v>
      </c>
      <c r="E817" t="s">
        <v>13198</v>
      </c>
      <c r="F817" t="s">
        <v>13199</v>
      </c>
      <c r="G817" t="s">
        <v>13171</v>
      </c>
      <c r="H817" t="s">
        <v>13199</v>
      </c>
      <c r="J817" t="s">
        <v>13200</v>
      </c>
      <c r="L817" t="s">
        <v>16262</v>
      </c>
      <c r="M817" t="s">
        <v>16260</v>
      </c>
      <c r="N817" t="s">
        <v>16263</v>
      </c>
      <c r="O817">
        <v>608251168</v>
      </c>
      <c r="P817">
        <v>602</v>
      </c>
      <c r="Q817">
        <v>357</v>
      </c>
      <c r="R817" t="s">
        <v>13157</v>
      </c>
      <c r="S817" t="s">
        <v>13158</v>
      </c>
      <c r="T817" t="s">
        <v>13159</v>
      </c>
      <c r="U817" t="s">
        <v>13166</v>
      </c>
      <c r="V817" t="s">
        <v>16260</v>
      </c>
      <c r="W817" s="3">
        <v>121.65023360000001</v>
      </c>
      <c r="X817" s="4">
        <v>4995671</v>
      </c>
      <c r="Y817" s="4" t="s">
        <v>27</v>
      </c>
      <c r="Z817" s="4" t="s">
        <v>19436</v>
      </c>
      <c r="AA817" s="4">
        <v>1</v>
      </c>
      <c r="AB817" s="4">
        <v>93</v>
      </c>
      <c r="AC817" s="4" t="s">
        <v>18933</v>
      </c>
      <c r="AD817" s="4" t="s">
        <v>19343</v>
      </c>
      <c r="AE817" t="s">
        <v>19343</v>
      </c>
      <c r="AF817" s="8" t="s">
        <v>19372</v>
      </c>
      <c r="AG817" s="8" t="s">
        <v>19344</v>
      </c>
    </row>
    <row r="818" spans="1:33" x14ac:dyDescent="0.25">
      <c r="A818">
        <v>2121</v>
      </c>
      <c r="B818" t="s">
        <v>16264</v>
      </c>
      <c r="C818" t="s">
        <v>16265</v>
      </c>
      <c r="D818">
        <v>2014</v>
      </c>
      <c r="E818" t="s">
        <v>13525</v>
      </c>
      <c r="F818" t="s">
        <v>248</v>
      </c>
      <c r="G818" t="s">
        <v>13171</v>
      </c>
      <c r="H818" t="s">
        <v>248</v>
      </c>
      <c r="J818" t="s">
        <v>248</v>
      </c>
      <c r="L818" t="s">
        <v>16266</v>
      </c>
      <c r="M818" t="s">
        <v>16264</v>
      </c>
      <c r="N818" t="s">
        <v>16267</v>
      </c>
      <c r="O818">
        <v>490908081</v>
      </c>
      <c r="P818">
        <v>291</v>
      </c>
      <c r="Q818">
        <v>201</v>
      </c>
      <c r="R818" t="s">
        <v>13157</v>
      </c>
      <c r="S818" t="s">
        <v>13158</v>
      </c>
      <c r="T818" t="s">
        <v>13159</v>
      </c>
      <c r="U818" t="s">
        <v>13543</v>
      </c>
      <c r="V818" t="s">
        <v>16264</v>
      </c>
      <c r="W818" s="3">
        <v>98.181616199999993</v>
      </c>
      <c r="X818" s="4">
        <v>4995969</v>
      </c>
      <c r="Y818" s="4" t="s">
        <v>27</v>
      </c>
      <c r="Z818" s="4" t="s">
        <v>19436</v>
      </c>
      <c r="AA818" s="4">
        <v>1</v>
      </c>
      <c r="AB818" s="4">
        <v>662</v>
      </c>
      <c r="AC818" s="4" t="s">
        <v>19260</v>
      </c>
      <c r="AD818" s="4" t="s">
        <v>19344</v>
      </c>
      <c r="AE818" t="s">
        <v>19343</v>
      </c>
      <c r="AF818" s="8" t="s">
        <v>19369</v>
      </c>
      <c r="AG818" s="8" t="s">
        <v>19344</v>
      </c>
    </row>
    <row r="819" spans="1:33" x14ac:dyDescent="0.25">
      <c r="A819">
        <v>2148</v>
      </c>
      <c r="B819" t="s">
        <v>16268</v>
      </c>
      <c r="C819" t="s">
        <v>16269</v>
      </c>
      <c r="D819" t="s">
        <v>14044</v>
      </c>
      <c r="E819" t="s">
        <v>14045</v>
      </c>
      <c r="F819" t="s">
        <v>2475</v>
      </c>
      <c r="G819" t="s">
        <v>13171</v>
      </c>
      <c r="H819" t="s">
        <v>248</v>
      </c>
      <c r="J819" t="s">
        <v>14046</v>
      </c>
      <c r="L819" t="s">
        <v>16270</v>
      </c>
      <c r="M819" t="s">
        <v>16268</v>
      </c>
      <c r="N819" t="s">
        <v>16271</v>
      </c>
      <c r="O819">
        <v>1970836044</v>
      </c>
      <c r="P819">
        <v>292</v>
      </c>
      <c r="Q819">
        <v>924</v>
      </c>
      <c r="R819" t="s">
        <v>13157</v>
      </c>
      <c r="S819" t="s">
        <v>13158</v>
      </c>
      <c r="T819" t="s">
        <v>13159</v>
      </c>
      <c r="U819" t="s">
        <v>13543</v>
      </c>
      <c r="V819" t="s">
        <v>16268</v>
      </c>
      <c r="W819" s="3">
        <v>394.16720880000003</v>
      </c>
      <c r="X819" s="4">
        <v>4998449</v>
      </c>
      <c r="Y819" s="4" t="s">
        <v>27</v>
      </c>
      <c r="Z819" s="4" t="s">
        <v>19436</v>
      </c>
      <c r="AA819" s="4">
        <v>3</v>
      </c>
      <c r="AB819" s="4">
        <v>231</v>
      </c>
      <c r="AC819" s="4" t="s">
        <v>19249</v>
      </c>
      <c r="AD819" s="4" t="s">
        <v>19343</v>
      </c>
      <c r="AE819" t="s">
        <v>19343</v>
      </c>
      <c r="AF819" s="8" t="s">
        <v>19375</v>
      </c>
      <c r="AG819" s="8" t="s">
        <v>19343</v>
      </c>
    </row>
    <row r="820" spans="1:33" x14ac:dyDescent="0.25">
      <c r="A820">
        <v>745</v>
      </c>
      <c r="B820" t="s">
        <v>16272</v>
      </c>
      <c r="C820" t="s">
        <v>13320</v>
      </c>
      <c r="L820" t="s">
        <v>16273</v>
      </c>
      <c r="M820" t="s">
        <v>16272</v>
      </c>
      <c r="N820" t="s">
        <v>16274</v>
      </c>
      <c r="O820">
        <v>340735250</v>
      </c>
      <c r="P820">
        <v>250</v>
      </c>
      <c r="Q820">
        <v>130</v>
      </c>
      <c r="R820" t="s">
        <v>13157</v>
      </c>
      <c r="S820" t="s">
        <v>13158</v>
      </c>
      <c r="T820" t="s">
        <v>13159</v>
      </c>
      <c r="U820" t="s">
        <v>13203</v>
      </c>
      <c r="V820" t="s">
        <v>16272</v>
      </c>
      <c r="W820" s="3">
        <v>68.147049999999993</v>
      </c>
      <c r="X820" s="4">
        <v>4998802</v>
      </c>
      <c r="Y820" s="4" t="s">
        <v>27</v>
      </c>
      <c r="Z820" s="4" t="s">
        <v>19436</v>
      </c>
      <c r="AA820" s="4">
        <v>3</v>
      </c>
      <c r="AB820" s="4" t="s">
        <v>47</v>
      </c>
      <c r="AC820" s="4" t="s">
        <v>18964</v>
      </c>
      <c r="AD820" s="4" t="s">
        <v>19343</v>
      </c>
      <c r="AE820" t="s">
        <v>19343</v>
      </c>
      <c r="AF820" s="8" t="s">
        <v>47</v>
      </c>
      <c r="AG820" s="8" t="s">
        <v>19343</v>
      </c>
    </row>
    <row r="821" spans="1:33" x14ac:dyDescent="0.25">
      <c r="A821">
        <v>1426</v>
      </c>
      <c r="B821" t="s">
        <v>16275</v>
      </c>
      <c r="D821">
        <v>2012</v>
      </c>
      <c r="E821" t="s">
        <v>13178</v>
      </c>
      <c r="F821" t="s">
        <v>6322</v>
      </c>
      <c r="G821" t="s">
        <v>13171</v>
      </c>
      <c r="H821" t="s">
        <v>13396</v>
      </c>
      <c r="J821" t="s">
        <v>13261</v>
      </c>
      <c r="L821" t="s">
        <v>16276</v>
      </c>
      <c r="M821" t="s">
        <v>16275</v>
      </c>
      <c r="N821" t="s">
        <v>16277</v>
      </c>
      <c r="O821">
        <v>256807000</v>
      </c>
      <c r="P821">
        <v>250</v>
      </c>
      <c r="Q821">
        <v>151</v>
      </c>
      <c r="R821" t="s">
        <v>13157</v>
      </c>
      <c r="S821" t="s">
        <v>13158</v>
      </c>
      <c r="T821" t="s">
        <v>13159</v>
      </c>
      <c r="U821" t="s">
        <v>13183</v>
      </c>
      <c r="V821" t="s">
        <v>16275</v>
      </c>
      <c r="W821" s="3">
        <v>51.361400000000003</v>
      </c>
      <c r="X821" s="4">
        <v>4999182</v>
      </c>
      <c r="Y821" s="4" t="s">
        <v>27</v>
      </c>
      <c r="Z821" s="4" t="s">
        <v>19436</v>
      </c>
      <c r="AA821" s="4">
        <v>2</v>
      </c>
      <c r="AB821" s="4">
        <v>78</v>
      </c>
      <c r="AC821" s="4" t="s">
        <v>18933</v>
      </c>
      <c r="AD821" s="4" t="s">
        <v>19343</v>
      </c>
      <c r="AE821" t="s">
        <v>19343</v>
      </c>
      <c r="AF821" s="8" t="s">
        <v>47</v>
      </c>
      <c r="AG821" s="8" t="s">
        <v>19343</v>
      </c>
    </row>
    <row r="822" spans="1:33" x14ac:dyDescent="0.25">
      <c r="A822">
        <v>1322</v>
      </c>
      <c r="B822" t="s">
        <v>16278</v>
      </c>
      <c r="C822" t="s">
        <v>16279</v>
      </c>
      <c r="D822" s="5" t="s">
        <v>16280</v>
      </c>
      <c r="E822" t="s">
        <v>13198</v>
      </c>
      <c r="F822" t="s">
        <v>13199</v>
      </c>
      <c r="G822" t="s">
        <v>13171</v>
      </c>
      <c r="H822" t="s">
        <v>13199</v>
      </c>
      <c r="J822" t="s">
        <v>13200</v>
      </c>
      <c r="L822" t="s">
        <v>16281</v>
      </c>
      <c r="M822" t="s">
        <v>16278</v>
      </c>
      <c r="N822" t="s">
        <v>16282</v>
      </c>
      <c r="O822">
        <v>395898966</v>
      </c>
      <c r="P822">
        <v>518</v>
      </c>
      <c r="Q822">
        <v>238</v>
      </c>
      <c r="R822" t="s">
        <v>13157</v>
      </c>
      <c r="S822" t="s">
        <v>13158</v>
      </c>
      <c r="T822" t="s">
        <v>13159</v>
      </c>
      <c r="U822" t="s">
        <v>13166</v>
      </c>
      <c r="V822" t="s">
        <v>16278</v>
      </c>
      <c r="W822" s="3">
        <v>79.179793200000006</v>
      </c>
      <c r="X822" s="4">
        <v>4999292</v>
      </c>
      <c r="Y822" s="4" t="s">
        <v>27</v>
      </c>
      <c r="Z822" s="4" t="s">
        <v>19436</v>
      </c>
      <c r="AA822" s="4">
        <v>3</v>
      </c>
      <c r="AB822" s="4">
        <v>127</v>
      </c>
      <c r="AC822" s="4" t="s">
        <v>19245</v>
      </c>
      <c r="AD822" s="4" t="s">
        <v>19343</v>
      </c>
      <c r="AE822" t="s">
        <v>19343</v>
      </c>
      <c r="AF822" s="8" t="s">
        <v>19375</v>
      </c>
      <c r="AG822" s="8" t="s">
        <v>19343</v>
      </c>
    </row>
    <row r="823" spans="1:33" x14ac:dyDescent="0.25">
      <c r="A823">
        <v>457</v>
      </c>
      <c r="B823" t="s">
        <v>16283</v>
      </c>
      <c r="C823" t="s">
        <v>16284</v>
      </c>
      <c r="L823" t="s">
        <v>16285</v>
      </c>
      <c r="M823" t="s">
        <v>16283</v>
      </c>
      <c r="N823" t="s">
        <v>16286</v>
      </c>
      <c r="O823">
        <v>344119800</v>
      </c>
      <c r="P823">
        <v>200</v>
      </c>
      <c r="Q823">
        <v>227</v>
      </c>
      <c r="R823" t="s">
        <v>13157</v>
      </c>
      <c r="S823" t="s">
        <v>13158</v>
      </c>
      <c r="T823" t="s">
        <v>13159</v>
      </c>
      <c r="U823" t="s">
        <v>13203</v>
      </c>
      <c r="V823" t="s">
        <v>16283</v>
      </c>
      <c r="W823" s="3">
        <v>68.82396</v>
      </c>
      <c r="X823" s="4">
        <v>4999514</v>
      </c>
      <c r="Y823" s="4" t="s">
        <v>27</v>
      </c>
      <c r="Z823" s="4" t="s">
        <v>19412</v>
      </c>
      <c r="AA823" s="4" t="e">
        <v>#N/A</v>
      </c>
      <c r="AB823" s="4" t="s">
        <v>47</v>
      </c>
      <c r="AC823" s="4" t="s">
        <v>40</v>
      </c>
      <c r="AD823" s="4" t="s">
        <v>19343</v>
      </c>
      <c r="AE823" t="s">
        <v>19343</v>
      </c>
      <c r="AF823" s="8" t="s">
        <v>47</v>
      </c>
      <c r="AG823" s="8" t="s">
        <v>19344</v>
      </c>
    </row>
    <row r="824" spans="1:33" x14ac:dyDescent="0.25">
      <c r="A824">
        <v>1341</v>
      </c>
      <c r="B824" t="s">
        <v>16287</v>
      </c>
      <c r="D824">
        <v>2014</v>
      </c>
      <c r="E824" t="s">
        <v>13178</v>
      </c>
      <c r="F824" t="s">
        <v>13999</v>
      </c>
      <c r="G824" t="s">
        <v>13171</v>
      </c>
      <c r="H824" t="s">
        <v>14000</v>
      </c>
      <c r="J824" t="s">
        <v>13261</v>
      </c>
      <c r="L824" t="s">
        <v>16288</v>
      </c>
      <c r="M824" t="s">
        <v>16287</v>
      </c>
      <c r="N824" t="s">
        <v>16289</v>
      </c>
      <c r="O824">
        <v>335343750</v>
      </c>
      <c r="P824">
        <v>250</v>
      </c>
      <c r="Q824">
        <v>198</v>
      </c>
      <c r="R824" t="s">
        <v>13157</v>
      </c>
      <c r="S824" t="s">
        <v>13158</v>
      </c>
      <c r="T824" t="s">
        <v>13159</v>
      </c>
      <c r="U824" t="s">
        <v>13183</v>
      </c>
      <c r="V824" t="s">
        <v>16287</v>
      </c>
      <c r="W824" s="3">
        <v>67.068749999999994</v>
      </c>
      <c r="X824" s="4">
        <v>4999838</v>
      </c>
      <c r="Y824" s="4" t="s">
        <v>27</v>
      </c>
      <c r="Z824" s="4" t="s">
        <v>19414</v>
      </c>
      <c r="AA824" s="4" t="e">
        <v>#N/A</v>
      </c>
      <c r="AB824" s="4">
        <v>125</v>
      </c>
      <c r="AC824" s="4" t="s">
        <v>19261</v>
      </c>
      <c r="AD824" s="4" t="s">
        <v>19343</v>
      </c>
      <c r="AE824" t="s">
        <v>19343</v>
      </c>
      <c r="AF824" s="8" t="s">
        <v>47</v>
      </c>
      <c r="AG824" s="8" t="s">
        <v>19344</v>
      </c>
    </row>
    <row r="825" spans="1:33" x14ac:dyDescent="0.25">
      <c r="A825">
        <v>1740</v>
      </c>
      <c r="B825" t="s">
        <v>16290</v>
      </c>
      <c r="D825" s="5" t="s">
        <v>15973</v>
      </c>
      <c r="E825" t="s">
        <v>14005</v>
      </c>
      <c r="F825" t="s">
        <v>186</v>
      </c>
      <c r="G825" t="s">
        <v>13171</v>
      </c>
      <c r="H825" t="s">
        <v>14006</v>
      </c>
      <c r="J825" t="s">
        <v>14007</v>
      </c>
      <c r="L825" t="s">
        <v>16291</v>
      </c>
      <c r="M825" t="s">
        <v>16290</v>
      </c>
      <c r="N825" t="s">
        <v>16292</v>
      </c>
      <c r="O825">
        <v>335343750</v>
      </c>
      <c r="P825">
        <v>250</v>
      </c>
      <c r="Q825">
        <v>198</v>
      </c>
      <c r="R825" t="s">
        <v>13157</v>
      </c>
      <c r="S825" t="s">
        <v>13158</v>
      </c>
      <c r="T825" t="s">
        <v>13159</v>
      </c>
      <c r="U825" t="s">
        <v>13183</v>
      </c>
      <c r="V825" t="s">
        <v>16290</v>
      </c>
      <c r="W825" s="3">
        <v>67.068749999999994</v>
      </c>
      <c r="X825" s="4">
        <v>4999838</v>
      </c>
      <c r="Y825" s="4" t="s">
        <v>27</v>
      </c>
      <c r="Z825" s="4" t="s">
        <v>19414</v>
      </c>
      <c r="AA825" s="4" t="e">
        <v>#N/A</v>
      </c>
      <c r="AB825" s="4">
        <v>125</v>
      </c>
      <c r="AC825" s="4" t="s">
        <v>19261</v>
      </c>
      <c r="AD825" s="4" t="s">
        <v>19343</v>
      </c>
      <c r="AE825" t="s">
        <v>19343</v>
      </c>
      <c r="AF825" s="8" t="s">
        <v>47</v>
      </c>
      <c r="AG825" s="8" t="s">
        <v>19344</v>
      </c>
    </row>
    <row r="826" spans="1:33" x14ac:dyDescent="0.25">
      <c r="A826">
        <v>855</v>
      </c>
      <c r="B826" t="s">
        <v>16293</v>
      </c>
      <c r="L826" t="s">
        <v>16294</v>
      </c>
      <c r="M826" t="s">
        <v>16293</v>
      </c>
      <c r="N826" t="s">
        <v>16295</v>
      </c>
      <c r="O826">
        <v>343101898</v>
      </c>
      <c r="P826">
        <v>302</v>
      </c>
      <c r="Q826">
        <v>156</v>
      </c>
      <c r="R826" t="s">
        <v>13157</v>
      </c>
      <c r="S826" t="s">
        <v>13158</v>
      </c>
      <c r="T826" t="s">
        <v>13159</v>
      </c>
      <c r="U826" t="s">
        <v>13242</v>
      </c>
      <c r="V826" t="s">
        <v>16293</v>
      </c>
      <c r="W826" s="3">
        <v>68.620379600000007</v>
      </c>
      <c r="X826" s="4">
        <v>5000110</v>
      </c>
      <c r="Y826" s="4" t="s">
        <v>27</v>
      </c>
      <c r="Z826" s="4" t="s">
        <v>19436</v>
      </c>
      <c r="AA826" s="4">
        <v>3</v>
      </c>
      <c r="AB826" s="4">
        <v>144</v>
      </c>
      <c r="AC826" s="4" t="s">
        <v>19024</v>
      </c>
      <c r="AD826" s="4" t="s">
        <v>19343</v>
      </c>
      <c r="AE826" t="s">
        <v>19343</v>
      </c>
      <c r="AF826" s="8" t="s">
        <v>47</v>
      </c>
      <c r="AG826" s="8" t="s">
        <v>19343</v>
      </c>
    </row>
    <row r="827" spans="1:33" x14ac:dyDescent="0.25">
      <c r="A827">
        <v>195</v>
      </c>
      <c r="B827" t="s">
        <v>16296</v>
      </c>
      <c r="D827">
        <v>2016</v>
      </c>
      <c r="E827" t="s">
        <v>15467</v>
      </c>
      <c r="F827" t="s">
        <v>13170</v>
      </c>
      <c r="G827" t="s">
        <v>13171</v>
      </c>
      <c r="L827" t="s">
        <v>16297</v>
      </c>
      <c r="M827" t="s">
        <v>16296</v>
      </c>
      <c r="N827" t="s">
        <v>16298</v>
      </c>
      <c r="O827">
        <v>777673848</v>
      </c>
      <c r="P827">
        <v>280</v>
      </c>
      <c r="Q827">
        <v>355</v>
      </c>
      <c r="R827" t="s">
        <v>13157</v>
      </c>
      <c r="S827" t="s">
        <v>13158</v>
      </c>
      <c r="T827" t="s">
        <v>13159</v>
      </c>
      <c r="U827" t="s">
        <v>13160</v>
      </c>
      <c r="V827" t="s">
        <v>16296</v>
      </c>
      <c r="W827" s="3">
        <v>155.5347696</v>
      </c>
      <c r="X827" s="4">
        <v>5000862</v>
      </c>
      <c r="Y827" s="4" t="s">
        <v>27</v>
      </c>
      <c r="Z827" s="4" t="s">
        <v>19436</v>
      </c>
      <c r="AA827" s="4">
        <v>2</v>
      </c>
      <c r="AB827" s="4">
        <v>796</v>
      </c>
      <c r="AC827" s="4" t="s">
        <v>19096</v>
      </c>
      <c r="AD827" s="4" t="s">
        <v>19343</v>
      </c>
      <c r="AE827" t="s">
        <v>19343</v>
      </c>
      <c r="AF827" s="8" t="s">
        <v>19367</v>
      </c>
      <c r="AG827" s="8" t="s">
        <v>19343</v>
      </c>
    </row>
    <row r="828" spans="1:33" x14ac:dyDescent="0.25">
      <c r="A828">
        <v>1607</v>
      </c>
      <c r="B828" t="s">
        <v>16299</v>
      </c>
      <c r="C828" t="s">
        <v>248</v>
      </c>
      <c r="D828" s="5" t="s">
        <v>13436</v>
      </c>
      <c r="E828" t="s">
        <v>13221</v>
      </c>
      <c r="F828" t="s">
        <v>322</v>
      </c>
      <c r="G828" t="s">
        <v>13171</v>
      </c>
      <c r="H828" t="s">
        <v>248</v>
      </c>
      <c r="I828" t="s">
        <v>248</v>
      </c>
      <c r="J828" t="s">
        <v>13222</v>
      </c>
      <c r="K828" t="s">
        <v>248</v>
      </c>
      <c r="L828" t="s">
        <v>16300</v>
      </c>
      <c r="M828" t="s">
        <v>16299</v>
      </c>
      <c r="N828" t="s">
        <v>16301</v>
      </c>
      <c r="O828">
        <v>2180840480</v>
      </c>
      <c r="P828">
        <v>202</v>
      </c>
      <c r="Q828">
        <v>1084</v>
      </c>
      <c r="R828" t="s">
        <v>13157</v>
      </c>
      <c r="S828" t="s">
        <v>13158</v>
      </c>
      <c r="T828" t="s">
        <v>13159</v>
      </c>
      <c r="U828" t="s">
        <v>13166</v>
      </c>
      <c r="V828" t="s">
        <v>16299</v>
      </c>
      <c r="W828" s="3">
        <v>436.16809599999999</v>
      </c>
      <c r="X828" s="4">
        <v>5001173</v>
      </c>
      <c r="Y828" s="4" t="s">
        <v>27</v>
      </c>
      <c r="Z828" s="4" t="s">
        <v>19439</v>
      </c>
      <c r="AA828" s="4" t="e">
        <v>#N/A</v>
      </c>
      <c r="AB828" s="4">
        <v>20</v>
      </c>
      <c r="AC828" s="4" t="s">
        <v>18943</v>
      </c>
      <c r="AD828" s="4" t="s">
        <v>19343</v>
      </c>
      <c r="AE828" t="s">
        <v>19343</v>
      </c>
      <c r="AF828" s="8" t="s">
        <v>47</v>
      </c>
      <c r="AG828" s="8" t="s">
        <v>19344</v>
      </c>
    </row>
    <row r="829" spans="1:33" x14ac:dyDescent="0.25">
      <c r="A829">
        <v>1070</v>
      </c>
      <c r="B829" t="s">
        <v>16302</v>
      </c>
      <c r="D829" s="5" t="s">
        <v>16303</v>
      </c>
      <c r="E829" t="s">
        <v>13421</v>
      </c>
      <c r="F829" t="s">
        <v>421</v>
      </c>
      <c r="G829" t="s">
        <v>13171</v>
      </c>
      <c r="H829" t="s">
        <v>16304</v>
      </c>
      <c r="J829" t="s">
        <v>13359</v>
      </c>
      <c r="L829" t="s">
        <v>16305</v>
      </c>
      <c r="M829" t="s">
        <v>16302</v>
      </c>
      <c r="N829" t="s">
        <v>16306</v>
      </c>
      <c r="O829">
        <v>450201600</v>
      </c>
      <c r="P829">
        <v>600</v>
      </c>
      <c r="Q829">
        <v>236</v>
      </c>
      <c r="R829" t="s">
        <v>13157</v>
      </c>
      <c r="S829" t="s">
        <v>13158</v>
      </c>
      <c r="T829" t="s">
        <v>13159</v>
      </c>
      <c r="U829" t="s">
        <v>13166</v>
      </c>
      <c r="V829" t="s">
        <v>16302</v>
      </c>
      <c r="W829" s="3">
        <v>90.040319999999994</v>
      </c>
      <c r="X829" s="4">
        <v>5001222</v>
      </c>
      <c r="Y829" s="4" t="s">
        <v>27</v>
      </c>
      <c r="Z829" s="4" t="s">
        <v>19436</v>
      </c>
      <c r="AA829" s="4">
        <v>1</v>
      </c>
      <c r="AB829" s="4">
        <v>190</v>
      </c>
      <c r="AC829" s="4" t="s">
        <v>18936</v>
      </c>
      <c r="AD829" s="4" t="s">
        <v>19343</v>
      </c>
      <c r="AE829" t="s">
        <v>19343</v>
      </c>
      <c r="AF829" s="8" t="s">
        <v>47</v>
      </c>
      <c r="AG829" s="8" t="s">
        <v>19344</v>
      </c>
    </row>
    <row r="830" spans="1:33" x14ac:dyDescent="0.25">
      <c r="A830">
        <v>361</v>
      </c>
      <c r="B830" t="s">
        <v>16307</v>
      </c>
      <c r="C830" t="s">
        <v>16308</v>
      </c>
      <c r="D830" t="s">
        <v>13214</v>
      </c>
      <c r="E830" t="s">
        <v>13215</v>
      </c>
      <c r="F830" t="s">
        <v>13216</v>
      </c>
      <c r="G830" t="s">
        <v>13171</v>
      </c>
      <c r="K830" t="s">
        <v>13216</v>
      </c>
      <c r="L830" t="s">
        <v>16309</v>
      </c>
      <c r="M830" t="s">
        <v>16307</v>
      </c>
      <c r="N830" t="s">
        <v>16310</v>
      </c>
      <c r="O830">
        <v>156116200</v>
      </c>
      <c r="P830">
        <v>200</v>
      </c>
      <c r="Q830">
        <v>106</v>
      </c>
      <c r="R830" t="s">
        <v>13157</v>
      </c>
      <c r="S830" t="s">
        <v>13158</v>
      </c>
      <c r="T830" t="s">
        <v>13159</v>
      </c>
      <c r="U830" t="s">
        <v>13203</v>
      </c>
      <c r="V830" t="s">
        <v>16307</v>
      </c>
      <c r="W830" s="3">
        <v>31.223240000000001</v>
      </c>
      <c r="X830" s="4">
        <v>5001422</v>
      </c>
      <c r="Y830" s="4" t="s">
        <v>27</v>
      </c>
      <c r="Z830" s="4" t="s">
        <v>19436</v>
      </c>
      <c r="AA830" s="4">
        <v>1</v>
      </c>
      <c r="AB830" s="4">
        <v>106</v>
      </c>
      <c r="AC830" s="4" t="s">
        <v>19063</v>
      </c>
      <c r="AD830" s="4" t="s">
        <v>19343</v>
      </c>
      <c r="AE830" t="s">
        <v>19343</v>
      </c>
      <c r="AF830" s="8" t="s">
        <v>47</v>
      </c>
      <c r="AG830" s="8" t="s">
        <v>19344</v>
      </c>
    </row>
    <row r="831" spans="1:33" x14ac:dyDescent="0.25">
      <c r="A831">
        <v>24</v>
      </c>
      <c r="B831" t="s">
        <v>16311</v>
      </c>
      <c r="M831" t="s">
        <v>16311</v>
      </c>
      <c r="N831" t="s">
        <v>16312</v>
      </c>
      <c r="O831">
        <v>700122807</v>
      </c>
      <c r="P831">
        <v>289</v>
      </c>
      <c r="Q831">
        <v>315</v>
      </c>
      <c r="R831" t="s">
        <v>13157</v>
      </c>
      <c r="S831" t="s">
        <v>13158</v>
      </c>
      <c r="T831" t="s">
        <v>13159</v>
      </c>
      <c r="U831" t="s">
        <v>13160</v>
      </c>
      <c r="V831" t="s">
        <v>16311</v>
      </c>
      <c r="W831" s="3">
        <v>140.02456140000001</v>
      </c>
      <c r="X831" s="4">
        <v>5001427</v>
      </c>
      <c r="Y831" s="4" t="s">
        <v>27</v>
      </c>
      <c r="Z831" s="4" t="s">
        <v>19436</v>
      </c>
      <c r="AA831" s="4">
        <v>2</v>
      </c>
      <c r="AB831" s="4">
        <v>78</v>
      </c>
      <c r="AC831" s="4" t="s">
        <v>18936</v>
      </c>
      <c r="AD831" s="4" t="s">
        <v>19343</v>
      </c>
      <c r="AE831" t="s">
        <v>19343</v>
      </c>
      <c r="AF831" s="8" t="s">
        <v>19367</v>
      </c>
      <c r="AG831" s="8" t="s">
        <v>19343</v>
      </c>
    </row>
    <row r="832" spans="1:33" x14ac:dyDescent="0.25">
      <c r="A832">
        <v>1533</v>
      </c>
      <c r="B832" t="s">
        <v>16313</v>
      </c>
      <c r="C832" t="s">
        <v>16314</v>
      </c>
      <c r="D832">
        <v>2013</v>
      </c>
      <c r="E832" t="s">
        <v>13849</v>
      </c>
      <c r="F832" t="s">
        <v>369</v>
      </c>
      <c r="G832" t="s">
        <v>13171</v>
      </c>
      <c r="H832" t="s">
        <v>13179</v>
      </c>
      <c r="J832" t="s">
        <v>13633</v>
      </c>
      <c r="L832" t="s">
        <v>16315</v>
      </c>
      <c r="M832" t="s">
        <v>16313</v>
      </c>
      <c r="N832" t="s">
        <v>16316</v>
      </c>
      <c r="O832">
        <v>700122807</v>
      </c>
      <c r="P832">
        <v>289</v>
      </c>
      <c r="Q832">
        <v>315</v>
      </c>
      <c r="R832" t="s">
        <v>13157</v>
      </c>
      <c r="S832" t="s">
        <v>13158</v>
      </c>
      <c r="T832" t="s">
        <v>13159</v>
      </c>
      <c r="U832" t="s">
        <v>13160</v>
      </c>
      <c r="V832" t="s">
        <v>16313</v>
      </c>
      <c r="W832" s="3">
        <v>140.02456140000001</v>
      </c>
      <c r="X832" s="4">
        <v>5001427</v>
      </c>
      <c r="Y832" s="4" t="s">
        <v>27</v>
      </c>
      <c r="Z832" s="4" t="s">
        <v>19436</v>
      </c>
      <c r="AA832" s="4">
        <v>2</v>
      </c>
      <c r="AB832" s="4">
        <v>78</v>
      </c>
      <c r="AC832" s="4" t="s">
        <v>18936</v>
      </c>
      <c r="AD832" s="4" t="s">
        <v>19343</v>
      </c>
      <c r="AE832" t="s">
        <v>19343</v>
      </c>
      <c r="AF832" s="8" t="s">
        <v>19367</v>
      </c>
      <c r="AG832" s="8" t="s">
        <v>19343</v>
      </c>
    </row>
    <row r="833" spans="1:33" x14ac:dyDescent="0.25">
      <c r="A833">
        <v>1293</v>
      </c>
      <c r="B833" t="s">
        <v>16317</v>
      </c>
      <c r="C833" t="s">
        <v>16318</v>
      </c>
      <c r="D833" s="5" t="s">
        <v>16319</v>
      </c>
      <c r="E833" t="s">
        <v>13198</v>
      </c>
      <c r="F833" t="s">
        <v>13199</v>
      </c>
      <c r="G833" t="s">
        <v>13171</v>
      </c>
      <c r="H833" t="s">
        <v>13199</v>
      </c>
      <c r="J833" t="s">
        <v>13200</v>
      </c>
      <c r="L833" t="s">
        <v>16320</v>
      </c>
      <c r="M833" t="s">
        <v>16317</v>
      </c>
      <c r="N833" t="s">
        <v>16321</v>
      </c>
      <c r="O833">
        <v>392590084</v>
      </c>
      <c r="P833">
        <v>563</v>
      </c>
      <c r="Q833">
        <v>252</v>
      </c>
      <c r="R833" t="s">
        <v>13157</v>
      </c>
      <c r="S833" t="s">
        <v>13158</v>
      </c>
      <c r="T833" t="s">
        <v>13159</v>
      </c>
      <c r="U833" t="s">
        <v>13166</v>
      </c>
      <c r="V833" t="s">
        <v>16317</v>
      </c>
      <c r="W833" s="3">
        <v>78.518016799999998</v>
      </c>
      <c r="X833" s="4">
        <v>5002547</v>
      </c>
      <c r="Y833" s="4" t="s">
        <v>27</v>
      </c>
      <c r="Z833" s="4" t="s">
        <v>19436</v>
      </c>
      <c r="AA833" s="4">
        <v>1</v>
      </c>
      <c r="AB833" s="4">
        <v>93</v>
      </c>
      <c r="AC833" s="4" t="s">
        <v>18933</v>
      </c>
      <c r="AD833" s="4" t="s">
        <v>19343</v>
      </c>
      <c r="AE833" t="s">
        <v>19343</v>
      </c>
      <c r="AF833" s="8" t="s">
        <v>19372</v>
      </c>
      <c r="AG833" s="8" t="s">
        <v>19344</v>
      </c>
    </row>
    <row r="834" spans="1:33" x14ac:dyDescent="0.25">
      <c r="A834">
        <v>67</v>
      </c>
      <c r="B834" t="s">
        <v>16322</v>
      </c>
      <c r="M834" t="s">
        <v>16322</v>
      </c>
      <c r="N834" t="s">
        <v>16323</v>
      </c>
      <c r="O834">
        <v>617928366</v>
      </c>
      <c r="P834">
        <v>502</v>
      </c>
      <c r="Q834">
        <v>359</v>
      </c>
      <c r="R834" t="s">
        <v>13157</v>
      </c>
      <c r="S834" t="s">
        <v>13158</v>
      </c>
      <c r="T834" t="s">
        <v>13159</v>
      </c>
      <c r="U834" t="s">
        <v>13166</v>
      </c>
      <c r="V834" t="s">
        <v>16322</v>
      </c>
      <c r="W834" s="3">
        <v>123.5856732</v>
      </c>
      <c r="X834" s="4">
        <v>5002757</v>
      </c>
      <c r="Y834" s="4" t="s">
        <v>27</v>
      </c>
      <c r="Z834" s="4" t="s">
        <v>19417</v>
      </c>
      <c r="AA834" s="4" t="e">
        <v>#N/A</v>
      </c>
      <c r="AB834" s="4">
        <v>1135</v>
      </c>
      <c r="AC834" s="4" t="s">
        <v>18933</v>
      </c>
      <c r="AD834" s="4" t="s">
        <v>19343</v>
      </c>
      <c r="AE834" t="s">
        <v>19343</v>
      </c>
      <c r="AF834" s="8" t="s">
        <v>19378</v>
      </c>
      <c r="AG834" s="8" t="s">
        <v>19344</v>
      </c>
    </row>
    <row r="835" spans="1:33" x14ac:dyDescent="0.25">
      <c r="A835">
        <v>1661</v>
      </c>
      <c r="B835" t="s">
        <v>16324</v>
      </c>
      <c r="C835" t="s">
        <v>248</v>
      </c>
      <c r="D835" t="s">
        <v>14768</v>
      </c>
      <c r="E835" t="s">
        <v>13221</v>
      </c>
      <c r="F835" t="s">
        <v>369</v>
      </c>
      <c r="G835" t="s">
        <v>13171</v>
      </c>
      <c r="H835" t="s">
        <v>248</v>
      </c>
      <c r="I835" t="s">
        <v>248</v>
      </c>
      <c r="J835" t="s">
        <v>13222</v>
      </c>
      <c r="K835" t="s">
        <v>248</v>
      </c>
      <c r="L835" t="s">
        <v>16325</v>
      </c>
      <c r="M835" t="s">
        <v>16324</v>
      </c>
      <c r="N835" t="s">
        <v>16326</v>
      </c>
      <c r="O835">
        <v>161186950</v>
      </c>
      <c r="P835">
        <v>598</v>
      </c>
      <c r="Q835">
        <v>91</v>
      </c>
      <c r="R835" t="s">
        <v>13157</v>
      </c>
      <c r="S835" t="s">
        <v>13158</v>
      </c>
      <c r="T835" t="s">
        <v>13159</v>
      </c>
      <c r="U835" t="s">
        <v>13166</v>
      </c>
      <c r="V835" t="s">
        <v>16324</v>
      </c>
      <c r="W835" s="3">
        <v>32.237389999999998</v>
      </c>
      <c r="X835" s="4">
        <v>5003283</v>
      </c>
      <c r="Y835" s="4" t="s">
        <v>27</v>
      </c>
      <c r="Z835" s="4" t="s">
        <v>19436</v>
      </c>
      <c r="AA835" s="4">
        <v>1</v>
      </c>
      <c r="AB835" s="4">
        <v>133</v>
      </c>
      <c r="AC835" s="4" t="s">
        <v>40</v>
      </c>
      <c r="AD835" s="4" t="s">
        <v>19343</v>
      </c>
      <c r="AE835" t="s">
        <v>19343</v>
      </c>
      <c r="AF835" s="8" t="s">
        <v>47</v>
      </c>
      <c r="AG835" s="8" t="s">
        <v>19343</v>
      </c>
    </row>
    <row r="836" spans="1:33" x14ac:dyDescent="0.25">
      <c r="A836">
        <v>1501</v>
      </c>
      <c r="B836" t="s">
        <v>16327</v>
      </c>
      <c r="D836" s="5" t="s">
        <v>16328</v>
      </c>
      <c r="E836" t="s">
        <v>13392</v>
      </c>
      <c r="F836" t="s">
        <v>369</v>
      </c>
      <c r="G836" t="s">
        <v>13171</v>
      </c>
      <c r="H836" t="s">
        <v>40</v>
      </c>
      <c r="J836" t="s">
        <v>10272</v>
      </c>
      <c r="L836" t="s">
        <v>16329</v>
      </c>
      <c r="M836" t="s">
        <v>16327</v>
      </c>
      <c r="N836" t="s">
        <v>16330</v>
      </c>
      <c r="O836">
        <v>539278551</v>
      </c>
      <c r="P836">
        <v>419</v>
      </c>
      <c r="Q836">
        <v>311</v>
      </c>
      <c r="R836" t="s">
        <v>13157</v>
      </c>
      <c r="S836" t="s">
        <v>13158</v>
      </c>
      <c r="T836" t="s">
        <v>13159</v>
      </c>
      <c r="U836" t="s">
        <v>13166</v>
      </c>
      <c r="V836" t="s">
        <v>16327</v>
      </c>
      <c r="W836" s="3">
        <v>107.8557102</v>
      </c>
      <c r="X836" s="4">
        <v>5003322</v>
      </c>
      <c r="Y836" s="4" t="s">
        <v>27</v>
      </c>
      <c r="Z836" s="4" t="s">
        <v>19414</v>
      </c>
      <c r="AA836" s="4" t="e">
        <v>#N/A</v>
      </c>
      <c r="AB836" s="4">
        <v>365</v>
      </c>
      <c r="AC836" s="4" t="s">
        <v>40</v>
      </c>
      <c r="AD836" s="4" t="s">
        <v>19344</v>
      </c>
      <c r="AE836" t="s">
        <v>19343</v>
      </c>
      <c r="AF836" s="8" t="s">
        <v>47</v>
      </c>
      <c r="AG836" s="8" t="s">
        <v>19344</v>
      </c>
    </row>
    <row r="837" spans="1:33" x14ac:dyDescent="0.25">
      <c r="A837">
        <v>1323</v>
      </c>
      <c r="B837" t="s">
        <v>16331</v>
      </c>
      <c r="C837" t="s">
        <v>16332</v>
      </c>
      <c r="D837" s="5" t="s">
        <v>16333</v>
      </c>
      <c r="E837" t="s">
        <v>13198</v>
      </c>
      <c r="F837" t="s">
        <v>13199</v>
      </c>
      <c r="G837" t="s">
        <v>13171</v>
      </c>
      <c r="H837" t="s">
        <v>13199</v>
      </c>
      <c r="J837" t="s">
        <v>13200</v>
      </c>
      <c r="L837" t="s">
        <v>16334</v>
      </c>
      <c r="M837" t="s">
        <v>16331</v>
      </c>
      <c r="N837" t="s">
        <v>16335</v>
      </c>
      <c r="O837">
        <v>420147132</v>
      </c>
      <c r="P837">
        <v>526</v>
      </c>
      <c r="Q837">
        <v>252</v>
      </c>
      <c r="R837" t="s">
        <v>13157</v>
      </c>
      <c r="S837" t="s">
        <v>13158</v>
      </c>
      <c r="T837" t="s">
        <v>13159</v>
      </c>
      <c r="U837" t="s">
        <v>13166</v>
      </c>
      <c r="V837" t="s">
        <v>16331</v>
      </c>
      <c r="W837" s="3">
        <v>84.029426400000006</v>
      </c>
      <c r="X837" s="4">
        <v>5003517</v>
      </c>
      <c r="Y837" s="4" t="s">
        <v>27</v>
      </c>
      <c r="Z837" s="4" t="s">
        <v>19436</v>
      </c>
      <c r="AA837" s="4">
        <v>3</v>
      </c>
      <c r="AB837" s="4">
        <v>127</v>
      </c>
      <c r="AC837" s="4" t="s">
        <v>19245</v>
      </c>
      <c r="AD837" s="4" t="s">
        <v>19343</v>
      </c>
      <c r="AE837" t="s">
        <v>19343</v>
      </c>
      <c r="AF837" s="8" t="s">
        <v>19375</v>
      </c>
      <c r="AG837" s="8" t="s">
        <v>19343</v>
      </c>
    </row>
    <row r="838" spans="1:33" x14ac:dyDescent="0.25">
      <c r="A838">
        <v>1067</v>
      </c>
      <c r="B838" t="s">
        <v>16336</v>
      </c>
      <c r="D838" s="5" t="s">
        <v>16337</v>
      </c>
      <c r="E838" t="s">
        <v>13421</v>
      </c>
      <c r="F838" t="s">
        <v>421</v>
      </c>
      <c r="G838" t="s">
        <v>13171</v>
      </c>
      <c r="H838" t="s">
        <v>16338</v>
      </c>
      <c r="J838" t="s">
        <v>13359</v>
      </c>
      <c r="L838" t="s">
        <v>16339</v>
      </c>
      <c r="M838" t="s">
        <v>16336</v>
      </c>
      <c r="N838" t="s">
        <v>16340</v>
      </c>
      <c r="O838">
        <v>176385600</v>
      </c>
      <c r="P838">
        <v>600</v>
      </c>
      <c r="Q838">
        <v>88</v>
      </c>
      <c r="R838" t="s">
        <v>13157</v>
      </c>
      <c r="S838" t="s">
        <v>13158</v>
      </c>
      <c r="T838" t="s">
        <v>13159</v>
      </c>
      <c r="U838" t="s">
        <v>13166</v>
      </c>
      <c r="V838" t="s">
        <v>16336</v>
      </c>
      <c r="W838" s="3">
        <v>35.277119999999996</v>
      </c>
      <c r="X838" s="4">
        <v>5004277</v>
      </c>
      <c r="Y838" s="4" t="s">
        <v>27</v>
      </c>
      <c r="Z838" s="4" t="s">
        <v>19430</v>
      </c>
      <c r="AA838" s="4" t="e">
        <v>#N/A</v>
      </c>
      <c r="AB838" s="4">
        <v>596</v>
      </c>
      <c r="AC838" s="4" t="s">
        <v>18933</v>
      </c>
      <c r="AD838" s="4" t="s">
        <v>19343</v>
      </c>
      <c r="AE838" t="s">
        <v>19343</v>
      </c>
      <c r="AF838" s="8" t="s">
        <v>47</v>
      </c>
      <c r="AG838" s="8" t="s">
        <v>19344</v>
      </c>
    </row>
    <row r="839" spans="1:33" x14ac:dyDescent="0.25">
      <c r="A839">
        <v>180</v>
      </c>
      <c r="B839" t="s">
        <v>16341</v>
      </c>
      <c r="C839" t="s">
        <v>13269</v>
      </c>
      <c r="D839" s="5" t="s">
        <v>16342</v>
      </c>
      <c r="E839" t="s">
        <v>13271</v>
      </c>
      <c r="F839" t="s">
        <v>13315</v>
      </c>
      <c r="G839" t="s">
        <v>13171</v>
      </c>
      <c r="K839" t="s">
        <v>15080</v>
      </c>
      <c r="L839" t="s">
        <v>16343</v>
      </c>
      <c r="M839" t="s">
        <v>16341</v>
      </c>
      <c r="N839" t="s">
        <v>16344</v>
      </c>
      <c r="O839">
        <v>399112705</v>
      </c>
      <c r="P839">
        <v>513</v>
      </c>
      <c r="Q839">
        <v>246</v>
      </c>
      <c r="R839" t="s">
        <v>13157</v>
      </c>
      <c r="S839" t="s">
        <v>13158</v>
      </c>
      <c r="T839" t="s">
        <v>13159</v>
      </c>
      <c r="U839" t="s">
        <v>13166</v>
      </c>
      <c r="V839" t="s">
        <v>16341</v>
      </c>
      <c r="W839" s="3">
        <v>79.822541000000001</v>
      </c>
      <c r="X839" s="4">
        <v>5004589</v>
      </c>
      <c r="Y839" s="4" t="s">
        <v>27</v>
      </c>
      <c r="Z839" s="4" t="s">
        <v>19436</v>
      </c>
      <c r="AA839" s="4">
        <v>2</v>
      </c>
      <c r="AB839" s="4">
        <v>145</v>
      </c>
      <c r="AC839" s="4" t="s">
        <v>18933</v>
      </c>
      <c r="AD839" s="4" t="s">
        <v>19343</v>
      </c>
      <c r="AE839" t="s">
        <v>19343</v>
      </c>
      <c r="AF839" s="8" t="s">
        <v>47</v>
      </c>
      <c r="AG839" s="8" t="s">
        <v>19343</v>
      </c>
    </row>
    <row r="840" spans="1:33" x14ac:dyDescent="0.25">
      <c r="A840">
        <v>1860</v>
      </c>
      <c r="B840" t="s">
        <v>16345</v>
      </c>
      <c r="C840" t="s">
        <v>16346</v>
      </c>
      <c r="D840">
        <v>2016</v>
      </c>
      <c r="E840" t="s">
        <v>13568</v>
      </c>
      <c r="F840" t="s">
        <v>13569</v>
      </c>
      <c r="G840" t="s">
        <v>13171</v>
      </c>
      <c r="H840" t="s">
        <v>8931</v>
      </c>
      <c r="J840" t="s">
        <v>8931</v>
      </c>
      <c r="L840" t="s">
        <v>16347</v>
      </c>
      <c r="M840" t="s">
        <v>16345</v>
      </c>
      <c r="N840" t="s">
        <v>16348</v>
      </c>
      <c r="O840">
        <v>220673761</v>
      </c>
      <c r="P840">
        <v>219</v>
      </c>
      <c r="Q840">
        <v>81</v>
      </c>
      <c r="R840" t="s">
        <v>13157</v>
      </c>
      <c r="S840" t="s">
        <v>13158</v>
      </c>
      <c r="T840" t="s">
        <v>13159</v>
      </c>
      <c r="U840" t="s">
        <v>13160</v>
      </c>
      <c r="V840" t="s">
        <v>16345</v>
      </c>
      <c r="W840" s="3">
        <v>44.134752200000001</v>
      </c>
      <c r="X840" s="4">
        <v>5004652</v>
      </c>
      <c r="Y840" s="4" t="s">
        <v>27</v>
      </c>
      <c r="Z840" s="4" t="s">
        <v>19436</v>
      </c>
      <c r="AA840" s="4">
        <v>1</v>
      </c>
      <c r="AB840" s="4">
        <v>110</v>
      </c>
      <c r="AC840" s="4" t="s">
        <v>18964</v>
      </c>
      <c r="AD840" s="4" t="s">
        <v>19344</v>
      </c>
      <c r="AE840" t="s">
        <v>19343</v>
      </c>
      <c r="AF840" s="8" t="s">
        <v>19369</v>
      </c>
      <c r="AG840" s="8" t="s">
        <v>19344</v>
      </c>
    </row>
    <row r="841" spans="1:33" x14ac:dyDescent="0.25">
      <c r="A841">
        <v>2106</v>
      </c>
      <c r="B841" t="s">
        <v>16349</v>
      </c>
      <c r="C841" t="s">
        <v>16350</v>
      </c>
      <c r="D841">
        <v>2017</v>
      </c>
      <c r="E841" t="s">
        <v>15104</v>
      </c>
      <c r="F841" t="s">
        <v>840</v>
      </c>
      <c r="G841" t="s">
        <v>13171</v>
      </c>
      <c r="H841" t="s">
        <v>15105</v>
      </c>
      <c r="J841" t="s">
        <v>16351</v>
      </c>
      <c r="L841" t="s">
        <v>16352</v>
      </c>
      <c r="M841" t="s">
        <v>16349</v>
      </c>
      <c r="N841" t="s">
        <v>16353</v>
      </c>
      <c r="O841">
        <v>508671888</v>
      </c>
      <c r="P841">
        <v>302</v>
      </c>
      <c r="Q841">
        <v>172</v>
      </c>
      <c r="R841" t="s">
        <v>13157</v>
      </c>
      <c r="S841" t="s">
        <v>13158</v>
      </c>
      <c r="T841" t="s">
        <v>13159</v>
      </c>
      <c r="U841" t="s">
        <v>13166</v>
      </c>
      <c r="V841" t="s">
        <v>16349</v>
      </c>
      <c r="W841" s="3">
        <v>101.7343776</v>
      </c>
      <c r="X841" s="4">
        <v>5005116</v>
      </c>
      <c r="Y841" s="4" t="s">
        <v>27</v>
      </c>
      <c r="Z841" s="4" t="s">
        <v>19436</v>
      </c>
      <c r="AA841" s="4">
        <v>3</v>
      </c>
      <c r="AB841" s="4">
        <v>171</v>
      </c>
      <c r="AC841" s="4" t="s">
        <v>19017</v>
      </c>
      <c r="AD841" s="4" t="s">
        <v>19343</v>
      </c>
      <c r="AE841" t="s">
        <v>19343</v>
      </c>
      <c r="AF841" s="8" t="s">
        <v>19366</v>
      </c>
      <c r="AG841" s="8" t="s">
        <v>19343</v>
      </c>
    </row>
    <row r="842" spans="1:33" x14ac:dyDescent="0.25">
      <c r="A842">
        <v>122</v>
      </c>
      <c r="B842" t="s">
        <v>16354</v>
      </c>
      <c r="L842" t="s">
        <v>16355</v>
      </c>
      <c r="M842" t="s">
        <v>16354</v>
      </c>
      <c r="N842" t="s">
        <v>16356</v>
      </c>
      <c r="O842">
        <v>237790572</v>
      </c>
      <c r="P842">
        <v>302</v>
      </c>
      <c r="Q842">
        <v>102</v>
      </c>
      <c r="R842" t="s">
        <v>13157</v>
      </c>
      <c r="S842" t="s">
        <v>13158</v>
      </c>
      <c r="T842" t="s">
        <v>13159</v>
      </c>
      <c r="U842" t="s">
        <v>13242</v>
      </c>
      <c r="V842" t="s">
        <v>16354</v>
      </c>
      <c r="W842" s="3">
        <v>47.558114400000001</v>
      </c>
      <c r="X842" s="4">
        <v>5006087</v>
      </c>
      <c r="Y842" s="4" t="s">
        <v>27</v>
      </c>
      <c r="Z842" s="4" t="s">
        <v>19436</v>
      </c>
      <c r="AA842" s="4">
        <v>2</v>
      </c>
      <c r="AB842" s="4">
        <v>118</v>
      </c>
      <c r="AC842" s="4" t="s">
        <v>18943</v>
      </c>
      <c r="AD842" s="4" t="s">
        <v>19343</v>
      </c>
      <c r="AE842" t="s">
        <v>19343</v>
      </c>
      <c r="AF842" s="8" t="s">
        <v>47</v>
      </c>
      <c r="AG842" s="8" t="s">
        <v>19343</v>
      </c>
    </row>
    <row r="843" spans="1:33" x14ac:dyDescent="0.25">
      <c r="A843">
        <v>713</v>
      </c>
      <c r="B843" t="s">
        <v>16357</v>
      </c>
      <c r="D843" t="s">
        <v>13216</v>
      </c>
      <c r="E843" t="s">
        <v>13445</v>
      </c>
      <c r="G843" t="s">
        <v>13171</v>
      </c>
      <c r="L843" t="s">
        <v>16358</v>
      </c>
      <c r="M843" t="s">
        <v>16357</v>
      </c>
      <c r="N843" t="s">
        <v>16359</v>
      </c>
      <c r="O843">
        <v>969170855</v>
      </c>
      <c r="P843">
        <v>533</v>
      </c>
      <c r="Q843">
        <v>486</v>
      </c>
      <c r="R843" t="s">
        <v>13157</v>
      </c>
      <c r="S843" t="s">
        <v>13158</v>
      </c>
      <c r="T843" t="s">
        <v>13159</v>
      </c>
      <c r="U843" t="s">
        <v>13166</v>
      </c>
      <c r="V843" t="s">
        <v>16357</v>
      </c>
      <c r="W843" s="3">
        <v>193.834171</v>
      </c>
      <c r="X843" s="4">
        <v>5006343</v>
      </c>
      <c r="Y843" s="4" t="s">
        <v>27</v>
      </c>
      <c r="Z843" s="4" t="s">
        <v>19436</v>
      </c>
      <c r="AA843" s="4">
        <v>2</v>
      </c>
      <c r="AB843" s="4">
        <v>97</v>
      </c>
      <c r="AC843" s="4" t="s">
        <v>19012</v>
      </c>
      <c r="AD843" s="4" t="s">
        <v>19344</v>
      </c>
      <c r="AE843" t="s">
        <v>19343</v>
      </c>
      <c r="AF843" s="8" t="s">
        <v>47</v>
      </c>
      <c r="AG843" s="8" t="s">
        <v>19343</v>
      </c>
    </row>
    <row r="844" spans="1:33" x14ac:dyDescent="0.25">
      <c r="A844">
        <v>129</v>
      </c>
      <c r="B844" t="s">
        <v>16360</v>
      </c>
      <c r="L844" t="s">
        <v>16361</v>
      </c>
      <c r="M844" t="s">
        <v>16360</v>
      </c>
      <c r="N844" t="s">
        <v>16362</v>
      </c>
      <c r="O844">
        <v>296637386</v>
      </c>
      <c r="P844">
        <v>302</v>
      </c>
      <c r="Q844">
        <v>128</v>
      </c>
      <c r="R844" t="s">
        <v>13157</v>
      </c>
      <c r="S844" t="s">
        <v>13158</v>
      </c>
      <c r="T844" t="s">
        <v>13159</v>
      </c>
      <c r="U844" t="s">
        <v>13242</v>
      </c>
      <c r="V844" t="s">
        <v>16360</v>
      </c>
      <c r="W844" s="3">
        <v>59.327477199999997</v>
      </c>
      <c r="X844" s="4">
        <v>5006863</v>
      </c>
      <c r="Y844" s="4" t="s">
        <v>27</v>
      </c>
      <c r="Z844" s="4" t="s">
        <v>19436</v>
      </c>
      <c r="AA844" s="4">
        <v>2</v>
      </c>
      <c r="AB844" s="4">
        <v>118</v>
      </c>
      <c r="AC844" s="4" t="s">
        <v>18943</v>
      </c>
      <c r="AD844" s="4" t="s">
        <v>19343</v>
      </c>
      <c r="AE844" t="s">
        <v>19343</v>
      </c>
      <c r="AF844" s="8" t="s">
        <v>47</v>
      </c>
      <c r="AG844" s="8" t="s">
        <v>19343</v>
      </c>
    </row>
    <row r="845" spans="1:33" x14ac:dyDescent="0.25">
      <c r="A845">
        <v>963</v>
      </c>
      <c r="B845" t="s">
        <v>16363</v>
      </c>
      <c r="C845" t="s">
        <v>16364</v>
      </c>
      <c r="D845" s="5" t="s">
        <v>16365</v>
      </c>
      <c r="E845" t="s">
        <v>14390</v>
      </c>
      <c r="F845" t="s">
        <v>322</v>
      </c>
      <c r="G845" t="s">
        <v>13171</v>
      </c>
      <c r="H845" t="s">
        <v>10984</v>
      </c>
      <c r="J845" t="s">
        <v>14391</v>
      </c>
      <c r="L845" t="s">
        <v>16366</v>
      </c>
      <c r="M845" t="s">
        <v>16363</v>
      </c>
      <c r="N845" t="s">
        <v>16367</v>
      </c>
      <c r="O845">
        <v>594046382</v>
      </c>
      <c r="P845">
        <v>302</v>
      </c>
      <c r="Q845">
        <v>356</v>
      </c>
      <c r="R845" t="s">
        <v>13157</v>
      </c>
      <c r="S845" t="s">
        <v>13158</v>
      </c>
      <c r="T845" t="s">
        <v>13159</v>
      </c>
      <c r="U845" t="s">
        <v>13203</v>
      </c>
      <c r="V845" t="s">
        <v>16363</v>
      </c>
      <c r="W845" s="3">
        <v>118.8092764</v>
      </c>
      <c r="X845" s="4">
        <v>5006937</v>
      </c>
      <c r="Y845" s="4" t="s">
        <v>27</v>
      </c>
      <c r="Z845" s="4" t="s">
        <v>19436</v>
      </c>
      <c r="AA845" s="4">
        <v>1</v>
      </c>
      <c r="AB845" s="4">
        <v>90</v>
      </c>
      <c r="AC845" s="4" t="s">
        <v>18964</v>
      </c>
      <c r="AD845" s="4" t="s">
        <v>19344</v>
      </c>
      <c r="AE845" t="s">
        <v>19343</v>
      </c>
      <c r="AF845" s="8" t="s">
        <v>47</v>
      </c>
      <c r="AG845" s="8" t="s">
        <v>19344</v>
      </c>
    </row>
    <row r="846" spans="1:33" x14ac:dyDescent="0.25">
      <c r="A846">
        <v>1689</v>
      </c>
      <c r="B846" t="s">
        <v>16368</v>
      </c>
      <c r="C846" t="s">
        <v>16369</v>
      </c>
      <c r="D846" s="5" t="s">
        <v>14668</v>
      </c>
      <c r="E846" t="s">
        <v>14349</v>
      </c>
      <c r="F846" t="s">
        <v>369</v>
      </c>
      <c r="G846" t="s">
        <v>13171</v>
      </c>
      <c r="H846" t="s">
        <v>1097</v>
      </c>
      <c r="J846" t="s">
        <v>14350</v>
      </c>
      <c r="L846" t="s">
        <v>16370</v>
      </c>
      <c r="M846" t="s">
        <v>16368</v>
      </c>
      <c r="N846" t="s">
        <v>16371</v>
      </c>
      <c r="O846">
        <v>644348730</v>
      </c>
      <c r="P846">
        <v>301</v>
      </c>
      <c r="Q846">
        <v>318</v>
      </c>
      <c r="R846" t="s">
        <v>13157</v>
      </c>
      <c r="S846" t="s">
        <v>13158</v>
      </c>
      <c r="T846" t="s">
        <v>13159</v>
      </c>
      <c r="U846" t="s">
        <v>13183</v>
      </c>
      <c r="V846" t="s">
        <v>16368</v>
      </c>
      <c r="W846" s="3">
        <v>128.86974599999999</v>
      </c>
      <c r="X846" s="4">
        <v>5007011</v>
      </c>
      <c r="Y846" s="4" t="s">
        <v>27</v>
      </c>
      <c r="Z846" s="4" t="s">
        <v>19436</v>
      </c>
      <c r="AA846" s="4">
        <v>3</v>
      </c>
      <c r="AB846" s="4">
        <v>114</v>
      </c>
      <c r="AC846" s="4" t="s">
        <v>19028</v>
      </c>
      <c r="AD846" s="4" t="s">
        <v>19343</v>
      </c>
      <c r="AE846" t="s">
        <v>19343</v>
      </c>
      <c r="AF846" s="8" t="s">
        <v>19372</v>
      </c>
      <c r="AG846" s="8" t="s">
        <v>19343</v>
      </c>
    </row>
    <row r="847" spans="1:33" x14ac:dyDescent="0.25">
      <c r="A847">
        <v>539</v>
      </c>
      <c r="B847" t="s">
        <v>16372</v>
      </c>
      <c r="C847" t="s">
        <v>16373</v>
      </c>
      <c r="L847" t="s">
        <v>16374</v>
      </c>
      <c r="M847" t="s">
        <v>16372</v>
      </c>
      <c r="N847" t="s">
        <v>16375</v>
      </c>
      <c r="O847">
        <v>675097250</v>
      </c>
      <c r="P847">
        <v>250</v>
      </c>
      <c r="Q847">
        <v>238</v>
      </c>
      <c r="R847" t="s">
        <v>13157</v>
      </c>
      <c r="S847" t="s">
        <v>13158</v>
      </c>
      <c r="T847" t="s">
        <v>13159</v>
      </c>
      <c r="U847" t="s">
        <v>13203</v>
      </c>
      <c r="V847" t="s">
        <v>16372</v>
      </c>
      <c r="W847" s="3">
        <v>135.01945000000001</v>
      </c>
      <c r="X847" s="4">
        <v>5007044</v>
      </c>
      <c r="Y847" s="4" t="s">
        <v>27</v>
      </c>
      <c r="Z847" s="4" t="s">
        <v>19436</v>
      </c>
      <c r="AA847" s="4">
        <v>3</v>
      </c>
      <c r="AB847" s="4">
        <v>66</v>
      </c>
      <c r="AC847" s="4" t="s">
        <v>18933</v>
      </c>
      <c r="AD847" s="4" t="s">
        <v>19343</v>
      </c>
      <c r="AE847" t="s">
        <v>19343</v>
      </c>
      <c r="AF847" s="8" t="s">
        <v>47</v>
      </c>
      <c r="AG847" s="8" t="s">
        <v>19343</v>
      </c>
    </row>
    <row r="848" spans="1:33" x14ac:dyDescent="0.25">
      <c r="A848">
        <v>1176</v>
      </c>
      <c r="B848" t="s">
        <v>16376</v>
      </c>
      <c r="D848">
        <v>2015</v>
      </c>
      <c r="E848" t="s">
        <v>13358</v>
      </c>
      <c r="F848" t="s">
        <v>16377</v>
      </c>
      <c r="G848" t="s">
        <v>13171</v>
      </c>
      <c r="H848" t="s">
        <v>1097</v>
      </c>
      <c r="I848">
        <v>69</v>
      </c>
      <c r="J848" t="s">
        <v>13359</v>
      </c>
      <c r="L848" t="s">
        <v>16378</v>
      </c>
      <c r="M848" t="s">
        <v>16376</v>
      </c>
      <c r="N848" t="s">
        <v>16379</v>
      </c>
      <c r="O848">
        <v>961636015</v>
      </c>
      <c r="P848">
        <v>468</v>
      </c>
      <c r="Q848">
        <v>618</v>
      </c>
      <c r="R848" t="s">
        <v>13157</v>
      </c>
      <c r="S848" t="s">
        <v>13158</v>
      </c>
      <c r="T848" t="s">
        <v>13159</v>
      </c>
      <c r="U848" t="s">
        <v>13166</v>
      </c>
      <c r="V848" t="s">
        <v>16376</v>
      </c>
      <c r="W848" s="3">
        <v>192.327203</v>
      </c>
      <c r="X848" s="4">
        <v>5007668</v>
      </c>
      <c r="Y848" s="4" t="s">
        <v>27</v>
      </c>
      <c r="Z848" s="4" t="s">
        <v>19436</v>
      </c>
      <c r="AA848" s="4">
        <v>1</v>
      </c>
      <c r="AB848" s="4">
        <v>141</v>
      </c>
      <c r="AC848" s="4" t="s">
        <v>18933</v>
      </c>
      <c r="AD848" s="4" t="s">
        <v>19343</v>
      </c>
      <c r="AE848" t="s">
        <v>19343</v>
      </c>
      <c r="AF848" s="8" t="s">
        <v>47</v>
      </c>
      <c r="AG848" s="8" t="s">
        <v>19344</v>
      </c>
    </row>
    <row r="849" spans="1:33" x14ac:dyDescent="0.25">
      <c r="A849">
        <v>1462</v>
      </c>
      <c r="B849" t="s">
        <v>16380</v>
      </c>
      <c r="C849" t="s">
        <v>16381</v>
      </c>
      <c r="D849" s="5" t="s">
        <v>16382</v>
      </c>
      <c r="E849" t="s">
        <v>13568</v>
      </c>
      <c r="F849" t="s">
        <v>15809</v>
      </c>
      <c r="G849" t="s">
        <v>13171</v>
      </c>
      <c r="H849" t="s">
        <v>8931</v>
      </c>
      <c r="J849" t="s">
        <v>8931</v>
      </c>
      <c r="L849" t="s">
        <v>16383</v>
      </c>
      <c r="M849" t="s">
        <v>16380</v>
      </c>
      <c r="N849" t="s">
        <v>16384</v>
      </c>
      <c r="O849">
        <v>1312841342</v>
      </c>
      <c r="P849">
        <v>562</v>
      </c>
      <c r="Q849">
        <v>756</v>
      </c>
      <c r="R849" t="s">
        <v>13157</v>
      </c>
      <c r="S849" t="s">
        <v>13158</v>
      </c>
      <c r="T849" t="s">
        <v>13159</v>
      </c>
      <c r="U849" t="s">
        <v>13166</v>
      </c>
      <c r="V849" t="s">
        <v>16380</v>
      </c>
      <c r="W849" s="3">
        <v>262.56826840000002</v>
      </c>
      <c r="X849" s="4">
        <v>5007827</v>
      </c>
      <c r="Y849" s="4" t="s">
        <v>27</v>
      </c>
      <c r="Z849" s="4" t="s">
        <v>19436</v>
      </c>
      <c r="AA849" s="4">
        <v>1</v>
      </c>
      <c r="AB849" s="4">
        <v>656</v>
      </c>
      <c r="AC849" s="4" t="s">
        <v>18964</v>
      </c>
      <c r="AD849" s="4" t="s">
        <v>19344</v>
      </c>
      <c r="AE849" t="s">
        <v>19343</v>
      </c>
      <c r="AF849" s="8" t="s">
        <v>19369</v>
      </c>
      <c r="AG849" s="8" t="s">
        <v>19344</v>
      </c>
    </row>
    <row r="850" spans="1:33" x14ac:dyDescent="0.25">
      <c r="A850">
        <v>851</v>
      </c>
      <c r="B850" t="s">
        <v>16385</v>
      </c>
      <c r="L850" t="s">
        <v>16386</v>
      </c>
      <c r="M850" t="s">
        <v>16385</v>
      </c>
      <c r="N850" t="s">
        <v>16387</v>
      </c>
      <c r="O850">
        <v>401103716</v>
      </c>
      <c r="P850">
        <v>302</v>
      </c>
      <c r="Q850">
        <v>179</v>
      </c>
      <c r="R850" t="s">
        <v>13157</v>
      </c>
      <c r="S850" t="s">
        <v>13158</v>
      </c>
      <c r="T850" t="s">
        <v>13159</v>
      </c>
      <c r="U850" t="s">
        <v>13242</v>
      </c>
      <c r="V850" t="s">
        <v>16385</v>
      </c>
      <c r="W850" s="3">
        <v>80.220743200000001</v>
      </c>
      <c r="X850" s="4">
        <v>5007941</v>
      </c>
      <c r="Y850" s="4" t="s">
        <v>27</v>
      </c>
      <c r="Z850" s="4" t="s">
        <v>19436</v>
      </c>
      <c r="AA850" s="4">
        <v>1</v>
      </c>
      <c r="AB850" s="4">
        <v>113</v>
      </c>
      <c r="AC850" s="4" t="s">
        <v>18964</v>
      </c>
      <c r="AD850" s="4" t="s">
        <v>19343</v>
      </c>
      <c r="AE850" t="s">
        <v>19343</v>
      </c>
      <c r="AF850" s="8" t="s">
        <v>47</v>
      </c>
      <c r="AG850" s="8" t="s">
        <v>19344</v>
      </c>
    </row>
    <row r="851" spans="1:33" x14ac:dyDescent="0.25">
      <c r="A851">
        <v>593</v>
      </c>
      <c r="B851" t="s">
        <v>16388</v>
      </c>
      <c r="C851" t="s">
        <v>1711</v>
      </c>
      <c r="L851" t="s">
        <v>16389</v>
      </c>
      <c r="M851" t="s">
        <v>16388</v>
      </c>
      <c r="N851" t="s">
        <v>16390</v>
      </c>
      <c r="O851">
        <v>243594250</v>
      </c>
      <c r="P851">
        <v>250</v>
      </c>
      <c r="Q851">
        <v>72</v>
      </c>
      <c r="R851" t="s">
        <v>13157</v>
      </c>
      <c r="S851" t="s">
        <v>13158</v>
      </c>
      <c r="T851" t="s">
        <v>13159</v>
      </c>
      <c r="U851" t="s">
        <v>13203</v>
      </c>
      <c r="V851" t="s">
        <v>16388</v>
      </c>
      <c r="W851" s="3">
        <v>48.718850000000003</v>
      </c>
      <c r="X851" s="4">
        <v>5008703</v>
      </c>
      <c r="Y851" s="4" t="s">
        <v>27</v>
      </c>
      <c r="Z851" s="4" t="s">
        <v>19436</v>
      </c>
      <c r="AA851" s="4">
        <v>3</v>
      </c>
      <c r="AB851" s="4">
        <v>544</v>
      </c>
      <c r="AC851" s="4" t="s">
        <v>19024</v>
      </c>
      <c r="AD851" s="4" t="s">
        <v>19343</v>
      </c>
      <c r="AE851" t="s">
        <v>19343</v>
      </c>
      <c r="AF851" s="8" t="s">
        <v>47</v>
      </c>
      <c r="AG851" s="8" t="s">
        <v>19343</v>
      </c>
    </row>
    <row r="852" spans="1:33" x14ac:dyDescent="0.25">
      <c r="A852">
        <v>829</v>
      </c>
      <c r="B852" t="s">
        <v>16391</v>
      </c>
      <c r="L852" t="s">
        <v>16392</v>
      </c>
      <c r="M852" t="s">
        <v>16391</v>
      </c>
      <c r="N852" t="s">
        <v>16393</v>
      </c>
      <c r="O852">
        <v>332449754</v>
      </c>
      <c r="P852">
        <v>302</v>
      </c>
      <c r="Q852">
        <v>150</v>
      </c>
      <c r="R852" t="s">
        <v>13157</v>
      </c>
      <c r="S852" t="s">
        <v>13158</v>
      </c>
      <c r="T852" t="s">
        <v>13159</v>
      </c>
      <c r="U852" t="s">
        <v>13242</v>
      </c>
      <c r="V852" t="s">
        <v>16391</v>
      </c>
      <c r="W852" s="3">
        <v>66.489950800000003</v>
      </c>
      <c r="X852" s="4">
        <v>5009443</v>
      </c>
      <c r="Y852" s="4" t="s">
        <v>27</v>
      </c>
      <c r="Z852" s="4" t="s">
        <v>19412</v>
      </c>
      <c r="AA852" s="4" t="e">
        <v>#N/A</v>
      </c>
      <c r="AB852" s="4">
        <v>976</v>
      </c>
      <c r="AC852" s="4" t="s">
        <v>18933</v>
      </c>
      <c r="AD852" s="4" t="s">
        <v>19343</v>
      </c>
      <c r="AE852" t="s">
        <v>19343</v>
      </c>
      <c r="AF852" s="8" t="s">
        <v>47</v>
      </c>
      <c r="AG852" s="8" t="s">
        <v>19344</v>
      </c>
    </row>
    <row r="853" spans="1:33" x14ac:dyDescent="0.25">
      <c r="A853">
        <v>1360</v>
      </c>
      <c r="B853" t="s">
        <v>16394</v>
      </c>
      <c r="D853">
        <v>2011</v>
      </c>
      <c r="E853" t="s">
        <v>13178</v>
      </c>
      <c r="F853" t="s">
        <v>322</v>
      </c>
      <c r="G853" t="s">
        <v>13171</v>
      </c>
      <c r="H853" t="s">
        <v>4565</v>
      </c>
      <c r="J853" t="s">
        <v>13261</v>
      </c>
      <c r="L853" t="s">
        <v>16395</v>
      </c>
      <c r="M853" t="s">
        <v>16394</v>
      </c>
      <c r="N853" t="s">
        <v>16396</v>
      </c>
      <c r="O853">
        <v>316090000</v>
      </c>
      <c r="P853">
        <v>250</v>
      </c>
      <c r="Q853">
        <v>187</v>
      </c>
      <c r="R853" t="s">
        <v>13157</v>
      </c>
      <c r="S853" t="s">
        <v>13158</v>
      </c>
      <c r="T853" t="s">
        <v>13159</v>
      </c>
      <c r="U853" t="s">
        <v>13183</v>
      </c>
      <c r="V853" t="s">
        <v>16394</v>
      </c>
      <c r="W853" s="3">
        <v>63.218000000000004</v>
      </c>
      <c r="X853" s="4">
        <v>5010291</v>
      </c>
      <c r="Y853" s="4" t="s">
        <v>27</v>
      </c>
      <c r="Z853" s="4" t="s">
        <v>19436</v>
      </c>
      <c r="AA853" s="4">
        <v>2</v>
      </c>
      <c r="AB853" s="4">
        <v>78</v>
      </c>
      <c r="AC853" s="4" t="s">
        <v>18933</v>
      </c>
      <c r="AD853" s="4" t="s">
        <v>19343</v>
      </c>
      <c r="AE853" t="s">
        <v>19343</v>
      </c>
      <c r="AF853" s="8" t="s">
        <v>47</v>
      </c>
      <c r="AG853" s="8" t="s">
        <v>19343</v>
      </c>
    </row>
    <row r="854" spans="1:33" x14ac:dyDescent="0.25">
      <c r="A854">
        <v>1742</v>
      </c>
      <c r="B854" t="s">
        <v>16397</v>
      </c>
      <c r="D854" s="5" t="s">
        <v>16398</v>
      </c>
      <c r="E854" t="s">
        <v>14005</v>
      </c>
      <c r="F854" t="s">
        <v>186</v>
      </c>
      <c r="G854" t="s">
        <v>13171</v>
      </c>
      <c r="H854" t="s">
        <v>14006</v>
      </c>
      <c r="J854" t="s">
        <v>14007</v>
      </c>
      <c r="L854" t="s">
        <v>16399</v>
      </c>
      <c r="M854" t="s">
        <v>16397</v>
      </c>
      <c r="N854" t="s">
        <v>16400</v>
      </c>
      <c r="O854">
        <v>1179692000</v>
      </c>
      <c r="P854">
        <v>250</v>
      </c>
      <c r="Q854">
        <v>684</v>
      </c>
      <c r="R854" t="s">
        <v>13157</v>
      </c>
      <c r="S854" t="s">
        <v>13158</v>
      </c>
      <c r="T854" t="s">
        <v>13159</v>
      </c>
      <c r="U854" t="s">
        <v>13183</v>
      </c>
      <c r="V854" t="s">
        <v>16397</v>
      </c>
      <c r="W854" s="3">
        <v>235.9384</v>
      </c>
      <c r="X854" s="4">
        <v>5010768</v>
      </c>
      <c r="Y854" s="4" t="s">
        <v>27</v>
      </c>
      <c r="Z854" s="4" t="s">
        <v>19423</v>
      </c>
      <c r="AA854" s="4" t="e">
        <v>#N/A</v>
      </c>
      <c r="AB854" s="4">
        <v>252</v>
      </c>
      <c r="AC854" s="4" t="s">
        <v>19176</v>
      </c>
      <c r="AD854" s="4" t="s">
        <v>19343</v>
      </c>
      <c r="AE854" t="s">
        <v>19343</v>
      </c>
      <c r="AF854" s="8" t="s">
        <v>19366</v>
      </c>
      <c r="AG854" s="8" t="s">
        <v>19344</v>
      </c>
    </row>
    <row r="855" spans="1:33" x14ac:dyDescent="0.25">
      <c r="A855">
        <v>659</v>
      </c>
      <c r="B855" t="s">
        <v>16401</v>
      </c>
      <c r="D855" t="s">
        <v>13216</v>
      </c>
      <c r="E855" t="s">
        <v>13445</v>
      </c>
      <c r="G855" t="s">
        <v>13171</v>
      </c>
      <c r="L855" t="s">
        <v>16402</v>
      </c>
      <c r="M855" t="s">
        <v>16401</v>
      </c>
      <c r="N855" t="s">
        <v>16403</v>
      </c>
      <c r="O855">
        <v>283372800</v>
      </c>
      <c r="P855">
        <v>200</v>
      </c>
      <c r="Q855">
        <v>165</v>
      </c>
      <c r="R855" t="s">
        <v>13157</v>
      </c>
      <c r="S855" t="s">
        <v>13158</v>
      </c>
      <c r="T855" t="s">
        <v>13159</v>
      </c>
      <c r="U855" t="s">
        <v>13183</v>
      </c>
      <c r="V855" t="s">
        <v>16401</v>
      </c>
      <c r="W855" s="3">
        <v>56.67456</v>
      </c>
      <c r="X855" s="4">
        <v>5011488</v>
      </c>
      <c r="Y855" s="4" t="s">
        <v>27</v>
      </c>
      <c r="Z855" s="4" t="s">
        <v>19436</v>
      </c>
      <c r="AA855" s="4">
        <v>2</v>
      </c>
      <c r="AB855" s="4">
        <v>145</v>
      </c>
      <c r="AC855" s="4" t="s">
        <v>19262</v>
      </c>
      <c r="AD855" s="4" t="s">
        <v>19344</v>
      </c>
      <c r="AE855" t="s">
        <v>19343</v>
      </c>
      <c r="AF855" s="8" t="s">
        <v>47</v>
      </c>
      <c r="AG855" s="8" t="s">
        <v>19343</v>
      </c>
    </row>
    <row r="856" spans="1:33" x14ac:dyDescent="0.25">
      <c r="A856">
        <v>2142</v>
      </c>
      <c r="B856" t="s">
        <v>16404</v>
      </c>
      <c r="C856" t="s">
        <v>16405</v>
      </c>
      <c r="D856">
        <v>2016</v>
      </c>
      <c r="E856" t="s">
        <v>13525</v>
      </c>
      <c r="F856" t="s">
        <v>248</v>
      </c>
      <c r="G856" t="s">
        <v>13171</v>
      </c>
      <c r="H856" t="s">
        <v>248</v>
      </c>
      <c r="J856" t="s">
        <v>248</v>
      </c>
      <c r="L856" t="s">
        <v>16406</v>
      </c>
      <c r="M856" t="s">
        <v>16404</v>
      </c>
      <c r="N856" t="s">
        <v>16407</v>
      </c>
      <c r="O856">
        <v>451677523</v>
      </c>
      <c r="P856">
        <v>150</v>
      </c>
      <c r="Q856">
        <v>180</v>
      </c>
      <c r="R856" t="s">
        <v>13157</v>
      </c>
      <c r="S856" t="s">
        <v>13158</v>
      </c>
      <c r="T856" t="s">
        <v>13159</v>
      </c>
      <c r="U856" t="s">
        <v>13166</v>
      </c>
      <c r="V856" t="s">
        <v>16404</v>
      </c>
      <c r="W856" s="3">
        <v>90.335504599999993</v>
      </c>
      <c r="X856" s="4">
        <v>5011581</v>
      </c>
      <c r="Y856" s="4" t="s">
        <v>27</v>
      </c>
      <c r="Z856" s="4" t="s">
        <v>19436</v>
      </c>
      <c r="AA856" s="4">
        <v>1</v>
      </c>
      <c r="AB856" s="4">
        <v>662</v>
      </c>
      <c r="AC856" s="4" t="s">
        <v>19260</v>
      </c>
      <c r="AD856" s="4" t="s">
        <v>19344</v>
      </c>
      <c r="AE856" t="s">
        <v>19343</v>
      </c>
      <c r="AF856" s="8" t="s">
        <v>19369</v>
      </c>
      <c r="AG856" s="8" t="s">
        <v>19344</v>
      </c>
    </row>
    <row r="857" spans="1:33" x14ac:dyDescent="0.25">
      <c r="A857">
        <v>1362</v>
      </c>
      <c r="B857" t="s">
        <v>16408</v>
      </c>
      <c r="D857">
        <v>2011</v>
      </c>
      <c r="E857" t="s">
        <v>13178</v>
      </c>
      <c r="F857" t="s">
        <v>322</v>
      </c>
      <c r="G857" t="s">
        <v>13171</v>
      </c>
      <c r="H857" t="s">
        <v>4565</v>
      </c>
      <c r="J857" t="s">
        <v>13261</v>
      </c>
      <c r="L857" t="s">
        <v>16409</v>
      </c>
      <c r="M857" t="s">
        <v>16408</v>
      </c>
      <c r="N857" t="s">
        <v>16410</v>
      </c>
      <c r="O857">
        <v>211486000</v>
      </c>
      <c r="P857">
        <v>250</v>
      </c>
      <c r="Q857">
        <v>123</v>
      </c>
      <c r="R857" t="s">
        <v>13157</v>
      </c>
      <c r="S857" t="s">
        <v>13158</v>
      </c>
      <c r="T857" t="s">
        <v>13159</v>
      </c>
      <c r="U857" t="s">
        <v>13183</v>
      </c>
      <c r="V857" t="s">
        <v>16408</v>
      </c>
      <c r="W857" s="3">
        <v>42.297199999999997</v>
      </c>
      <c r="X857" s="4">
        <v>5012659</v>
      </c>
      <c r="Y857" s="4" t="s">
        <v>27</v>
      </c>
      <c r="Z857" s="4" t="s">
        <v>19436</v>
      </c>
      <c r="AA857" s="4">
        <v>2</v>
      </c>
      <c r="AB857" s="4">
        <v>78</v>
      </c>
      <c r="AC857" s="4" t="s">
        <v>18933</v>
      </c>
      <c r="AD857" s="4" t="s">
        <v>19343</v>
      </c>
      <c r="AE857" t="s">
        <v>19343</v>
      </c>
      <c r="AF857" s="8" t="s">
        <v>47</v>
      </c>
      <c r="AG857" s="8" t="s">
        <v>19343</v>
      </c>
    </row>
    <row r="858" spans="1:33" x14ac:dyDescent="0.25">
      <c r="A858">
        <v>1089</v>
      </c>
      <c r="B858" t="s">
        <v>16411</v>
      </c>
      <c r="C858" t="s">
        <v>16412</v>
      </c>
      <c r="D858" t="s">
        <v>16413</v>
      </c>
      <c r="E858" t="s">
        <v>14349</v>
      </c>
      <c r="F858" t="s">
        <v>6322</v>
      </c>
      <c r="G858" t="s">
        <v>13171</v>
      </c>
      <c r="H858" t="s">
        <v>248</v>
      </c>
      <c r="J858" t="s">
        <v>14350</v>
      </c>
      <c r="L858" t="s">
        <v>16414</v>
      </c>
      <c r="M858" t="s">
        <v>16411</v>
      </c>
      <c r="N858" t="s">
        <v>16415</v>
      </c>
      <c r="O858">
        <v>475649094</v>
      </c>
      <c r="P858">
        <v>302</v>
      </c>
      <c r="Q858">
        <v>253</v>
      </c>
      <c r="R858" t="s">
        <v>13157</v>
      </c>
      <c r="S858" t="s">
        <v>13158</v>
      </c>
      <c r="T858" t="s">
        <v>13159</v>
      </c>
      <c r="U858" t="s">
        <v>13203</v>
      </c>
      <c r="V858" t="s">
        <v>16411</v>
      </c>
      <c r="W858" s="3">
        <v>95.129818799999995</v>
      </c>
      <c r="X858" s="4">
        <v>5013058</v>
      </c>
      <c r="Y858" s="4" t="s">
        <v>27</v>
      </c>
      <c r="Z858" s="4" t="s">
        <v>19436</v>
      </c>
      <c r="AA858" s="4">
        <v>2</v>
      </c>
      <c r="AB858" s="4">
        <v>102</v>
      </c>
      <c r="AC858" s="4" t="s">
        <v>19083</v>
      </c>
      <c r="AD858" s="4" t="s">
        <v>19344</v>
      </c>
      <c r="AE858" t="s">
        <v>19343</v>
      </c>
      <c r="AF858" s="8" t="s">
        <v>19372</v>
      </c>
      <c r="AG858" s="8" t="s">
        <v>19343</v>
      </c>
    </row>
    <row r="859" spans="1:33" x14ac:dyDescent="0.25">
      <c r="A859">
        <v>856</v>
      </c>
      <c r="B859" t="s">
        <v>16416</v>
      </c>
      <c r="L859" t="s">
        <v>16417</v>
      </c>
      <c r="M859" t="s">
        <v>16416</v>
      </c>
      <c r="N859" t="s">
        <v>16418</v>
      </c>
      <c r="O859">
        <v>374815220</v>
      </c>
      <c r="P859">
        <v>302</v>
      </c>
      <c r="Q859">
        <v>167</v>
      </c>
      <c r="R859" t="s">
        <v>13157</v>
      </c>
      <c r="S859" t="s">
        <v>13158</v>
      </c>
      <c r="T859" t="s">
        <v>13159</v>
      </c>
      <c r="U859" t="s">
        <v>13242</v>
      </c>
      <c r="V859" t="s">
        <v>16416</v>
      </c>
      <c r="W859" s="3">
        <v>74.963043999999996</v>
      </c>
      <c r="X859" s="4">
        <v>5013560</v>
      </c>
      <c r="Y859" s="4" t="s">
        <v>27</v>
      </c>
      <c r="Z859" s="4" t="s">
        <v>19436</v>
      </c>
      <c r="AA859" s="4">
        <v>1</v>
      </c>
      <c r="AB859" s="4">
        <v>113</v>
      </c>
      <c r="AC859" s="4" t="s">
        <v>18964</v>
      </c>
      <c r="AD859" s="4" t="s">
        <v>19343</v>
      </c>
      <c r="AE859" t="s">
        <v>19343</v>
      </c>
      <c r="AF859" s="8" t="s">
        <v>47</v>
      </c>
      <c r="AG859" s="8" t="s">
        <v>19344</v>
      </c>
    </row>
    <row r="860" spans="1:33" x14ac:dyDescent="0.25">
      <c r="A860">
        <v>1582</v>
      </c>
      <c r="B860" t="s">
        <v>16419</v>
      </c>
      <c r="C860" t="s">
        <v>16420</v>
      </c>
      <c r="D860">
        <v>2014</v>
      </c>
      <c r="E860" t="s">
        <v>14783</v>
      </c>
      <c r="F860" t="s">
        <v>322</v>
      </c>
      <c r="G860" t="s">
        <v>13171</v>
      </c>
      <c r="H860" t="s">
        <v>13179</v>
      </c>
      <c r="J860" t="s">
        <v>13633</v>
      </c>
      <c r="L860" t="s">
        <v>16421</v>
      </c>
      <c r="M860" t="s">
        <v>16419</v>
      </c>
      <c r="N860" t="s">
        <v>16422</v>
      </c>
      <c r="O860">
        <v>702169328</v>
      </c>
      <c r="P860">
        <v>302</v>
      </c>
      <c r="Q860">
        <v>290</v>
      </c>
      <c r="R860" t="s">
        <v>13157</v>
      </c>
      <c r="S860" t="s">
        <v>13158</v>
      </c>
      <c r="T860" t="s">
        <v>13159</v>
      </c>
      <c r="U860" t="s">
        <v>13160</v>
      </c>
      <c r="V860" t="s">
        <v>16419</v>
      </c>
      <c r="W860" s="3">
        <v>140.43386559999999</v>
      </c>
      <c r="X860" s="4">
        <v>5013894</v>
      </c>
      <c r="Y860" s="4" t="s">
        <v>27</v>
      </c>
      <c r="Z860" s="4" t="s">
        <v>19436</v>
      </c>
      <c r="AA860" s="4">
        <v>1</v>
      </c>
      <c r="AB860" s="4">
        <v>190</v>
      </c>
      <c r="AC860" s="4" t="s">
        <v>18997</v>
      </c>
      <c r="AD860" s="4" t="s">
        <v>19343</v>
      </c>
      <c r="AE860" t="s">
        <v>19343</v>
      </c>
      <c r="AF860" s="8" t="s">
        <v>47</v>
      </c>
      <c r="AG860" s="8" t="s">
        <v>19344</v>
      </c>
    </row>
    <row r="861" spans="1:33" x14ac:dyDescent="0.25">
      <c r="A861">
        <v>580</v>
      </c>
      <c r="B861" t="s">
        <v>16423</v>
      </c>
      <c r="L861" t="s">
        <v>16424</v>
      </c>
      <c r="M861" t="s">
        <v>16423</v>
      </c>
      <c r="N861" t="s">
        <v>16425</v>
      </c>
      <c r="O861">
        <v>349692250</v>
      </c>
      <c r="P861">
        <v>250</v>
      </c>
      <c r="Q861">
        <v>116</v>
      </c>
      <c r="R861" t="s">
        <v>13157</v>
      </c>
      <c r="S861" t="s">
        <v>13158</v>
      </c>
      <c r="T861" t="s">
        <v>13159</v>
      </c>
      <c r="U861" t="s">
        <v>13203</v>
      </c>
      <c r="V861" t="s">
        <v>16423</v>
      </c>
      <c r="W861" s="3">
        <v>69.938450000000003</v>
      </c>
      <c r="X861" s="4">
        <v>5014584</v>
      </c>
      <c r="Y861" s="4" t="s">
        <v>27</v>
      </c>
      <c r="Z861" s="4" t="s">
        <v>19436</v>
      </c>
      <c r="AA861" s="4">
        <v>3</v>
      </c>
      <c r="AB861" s="4">
        <v>939</v>
      </c>
      <c r="AC861" s="4" t="s">
        <v>19004</v>
      </c>
      <c r="AD861" s="4" t="s">
        <v>19343</v>
      </c>
      <c r="AE861" t="s">
        <v>19343</v>
      </c>
      <c r="AF861" s="8" t="s">
        <v>47</v>
      </c>
      <c r="AG861" s="8" t="s">
        <v>19343</v>
      </c>
    </row>
    <row r="862" spans="1:33" x14ac:dyDescent="0.25">
      <c r="A862">
        <v>1854</v>
      </c>
      <c r="B862" t="s">
        <v>16426</v>
      </c>
      <c r="C862" t="s">
        <v>16427</v>
      </c>
      <c r="D862">
        <v>2016</v>
      </c>
      <c r="E862" t="s">
        <v>13568</v>
      </c>
      <c r="F862" t="s">
        <v>16428</v>
      </c>
      <c r="G862" t="s">
        <v>13171</v>
      </c>
      <c r="H862" t="s">
        <v>8931</v>
      </c>
      <c r="J862" t="s">
        <v>8931</v>
      </c>
      <c r="L862" t="s">
        <v>16429</v>
      </c>
      <c r="M862" t="s">
        <v>16426</v>
      </c>
      <c r="N862" t="s">
        <v>16430</v>
      </c>
      <c r="O862">
        <v>195853150</v>
      </c>
      <c r="P862">
        <v>212</v>
      </c>
      <c r="Q862">
        <v>71</v>
      </c>
      <c r="R862" t="s">
        <v>13157</v>
      </c>
      <c r="S862" t="s">
        <v>13158</v>
      </c>
      <c r="T862" t="s">
        <v>13159</v>
      </c>
      <c r="U862" t="s">
        <v>13160</v>
      </c>
      <c r="V862" t="s">
        <v>16426</v>
      </c>
      <c r="W862" s="3">
        <v>39.170630000000003</v>
      </c>
      <c r="X862" s="4">
        <v>5014798</v>
      </c>
      <c r="Y862" s="4" t="s">
        <v>27</v>
      </c>
      <c r="Z862" s="4" t="s">
        <v>19436</v>
      </c>
      <c r="AA862" s="4">
        <v>4</v>
      </c>
      <c r="AB862" s="4">
        <v>108</v>
      </c>
      <c r="AC862" s="4" t="s">
        <v>19058</v>
      </c>
      <c r="AD862" s="4" t="s">
        <v>19344</v>
      </c>
      <c r="AE862" t="s">
        <v>19343</v>
      </c>
      <c r="AF862" s="8" t="s">
        <v>47</v>
      </c>
      <c r="AG862" s="8" t="s">
        <v>19343</v>
      </c>
    </row>
    <row r="863" spans="1:33" x14ac:dyDescent="0.25">
      <c r="A863">
        <v>596</v>
      </c>
      <c r="B863" t="s">
        <v>16431</v>
      </c>
      <c r="L863" t="s">
        <v>16432</v>
      </c>
      <c r="M863" t="s">
        <v>16431</v>
      </c>
      <c r="N863" t="s">
        <v>16433</v>
      </c>
      <c r="O863">
        <v>306540500</v>
      </c>
      <c r="P863">
        <v>250</v>
      </c>
      <c r="Q863">
        <v>101</v>
      </c>
      <c r="R863" t="s">
        <v>13157</v>
      </c>
      <c r="S863" t="s">
        <v>13158</v>
      </c>
      <c r="T863" t="s">
        <v>13159</v>
      </c>
      <c r="U863" t="s">
        <v>13203</v>
      </c>
      <c r="V863" t="s">
        <v>16431</v>
      </c>
      <c r="W863" s="3">
        <v>61.308100000000003</v>
      </c>
      <c r="X863" s="4">
        <v>5015277</v>
      </c>
      <c r="Y863" s="4" t="s">
        <v>27</v>
      </c>
      <c r="Z863" s="4" t="s">
        <v>19436</v>
      </c>
      <c r="AA863" s="4">
        <v>3</v>
      </c>
      <c r="AB863" s="4">
        <v>939</v>
      </c>
      <c r="AC863" s="4" t="s">
        <v>19004</v>
      </c>
      <c r="AD863" s="4" t="s">
        <v>19343</v>
      </c>
      <c r="AE863" t="s">
        <v>19343</v>
      </c>
      <c r="AF863" s="8" t="s">
        <v>47</v>
      </c>
      <c r="AG863" s="8" t="s">
        <v>19343</v>
      </c>
    </row>
    <row r="864" spans="1:33" x14ac:dyDescent="0.25">
      <c r="A864">
        <v>817</v>
      </c>
      <c r="B864" t="s">
        <v>16434</v>
      </c>
      <c r="L864" t="s">
        <v>16435</v>
      </c>
      <c r="M864" t="s">
        <v>16434</v>
      </c>
      <c r="N864" t="s">
        <v>16436</v>
      </c>
      <c r="O864">
        <v>318663454</v>
      </c>
      <c r="P864">
        <v>302</v>
      </c>
      <c r="Q864">
        <v>144</v>
      </c>
      <c r="R864" t="s">
        <v>13157</v>
      </c>
      <c r="S864" t="s">
        <v>13158</v>
      </c>
      <c r="T864" t="s">
        <v>13159</v>
      </c>
      <c r="U864" t="s">
        <v>13242</v>
      </c>
      <c r="V864" t="s">
        <v>16434</v>
      </c>
      <c r="W864" s="3">
        <v>63.7326908</v>
      </c>
      <c r="X864" s="4">
        <v>5016015</v>
      </c>
      <c r="Y864" s="4" t="s">
        <v>27</v>
      </c>
      <c r="Z864" s="4" t="s">
        <v>19436</v>
      </c>
      <c r="AA864" s="4">
        <v>1</v>
      </c>
      <c r="AB864" s="4">
        <v>113</v>
      </c>
      <c r="AC864" s="4" t="s">
        <v>18964</v>
      </c>
      <c r="AD864" s="4" t="s">
        <v>19343</v>
      </c>
      <c r="AE864" t="s">
        <v>19343</v>
      </c>
      <c r="AF864" s="8" t="s">
        <v>47</v>
      </c>
      <c r="AG864" s="8" t="s">
        <v>19344</v>
      </c>
    </row>
    <row r="865" spans="1:33" x14ac:dyDescent="0.25">
      <c r="A865">
        <v>838</v>
      </c>
      <c r="B865" t="s">
        <v>16437</v>
      </c>
      <c r="L865" t="s">
        <v>16438</v>
      </c>
      <c r="M865" t="s">
        <v>16437</v>
      </c>
      <c r="N865" t="s">
        <v>16439</v>
      </c>
      <c r="O865">
        <v>354297340</v>
      </c>
      <c r="P865">
        <v>302</v>
      </c>
      <c r="Q865">
        <v>159</v>
      </c>
      <c r="R865" t="s">
        <v>13157</v>
      </c>
      <c r="S865" t="s">
        <v>13158</v>
      </c>
      <c r="T865" t="s">
        <v>13159</v>
      </c>
      <c r="U865" t="s">
        <v>13242</v>
      </c>
      <c r="V865" t="s">
        <v>16437</v>
      </c>
      <c r="W865" s="3">
        <v>70.859468000000007</v>
      </c>
      <c r="X865" s="4">
        <v>5016392</v>
      </c>
      <c r="Y865" s="4" t="s">
        <v>27</v>
      </c>
      <c r="Z865" s="4" t="s">
        <v>19436</v>
      </c>
      <c r="AA865" s="4">
        <v>1</v>
      </c>
      <c r="AB865" s="4">
        <v>113</v>
      </c>
      <c r="AC865" s="4" t="s">
        <v>18964</v>
      </c>
      <c r="AD865" s="4" t="s">
        <v>19343</v>
      </c>
      <c r="AE865" t="s">
        <v>19343</v>
      </c>
      <c r="AF865" s="8" t="s">
        <v>47</v>
      </c>
      <c r="AG865" s="8" t="s">
        <v>19344</v>
      </c>
    </row>
    <row r="866" spans="1:33" x14ac:dyDescent="0.25">
      <c r="A866">
        <v>853</v>
      </c>
      <c r="B866" t="s">
        <v>16440</v>
      </c>
      <c r="L866" t="s">
        <v>16441</v>
      </c>
      <c r="M866" t="s">
        <v>16440</v>
      </c>
      <c r="N866" t="s">
        <v>16442</v>
      </c>
      <c r="O866">
        <v>345572862</v>
      </c>
      <c r="P866">
        <v>302</v>
      </c>
      <c r="Q866">
        <v>155</v>
      </c>
      <c r="R866" t="s">
        <v>13157</v>
      </c>
      <c r="S866" t="s">
        <v>13158</v>
      </c>
      <c r="T866" t="s">
        <v>13159</v>
      </c>
      <c r="U866" t="s">
        <v>13242</v>
      </c>
      <c r="V866" t="s">
        <v>16440</v>
      </c>
      <c r="W866" s="3">
        <v>69.1145724</v>
      </c>
      <c r="X866" s="4">
        <v>5017112</v>
      </c>
      <c r="Y866" s="4" t="s">
        <v>27</v>
      </c>
      <c r="Z866" s="4" t="s">
        <v>19436</v>
      </c>
      <c r="AA866" s="4">
        <v>1</v>
      </c>
      <c r="AB866" s="4">
        <v>113</v>
      </c>
      <c r="AC866" s="4" t="s">
        <v>18964</v>
      </c>
      <c r="AD866" s="4" t="s">
        <v>19343</v>
      </c>
      <c r="AE866" t="s">
        <v>19343</v>
      </c>
      <c r="AF866" s="8" t="s">
        <v>47</v>
      </c>
      <c r="AG866" s="8" t="s">
        <v>19344</v>
      </c>
    </row>
    <row r="867" spans="1:33" x14ac:dyDescent="0.25">
      <c r="A867">
        <v>58</v>
      </c>
      <c r="B867" t="s">
        <v>16443</v>
      </c>
      <c r="M867" t="s">
        <v>16443</v>
      </c>
      <c r="N867" t="s">
        <v>16444</v>
      </c>
      <c r="O867">
        <v>1243908706</v>
      </c>
      <c r="P867">
        <v>302</v>
      </c>
      <c r="Q867">
        <v>495</v>
      </c>
      <c r="R867" t="s">
        <v>13157</v>
      </c>
      <c r="S867" t="s">
        <v>13158</v>
      </c>
      <c r="T867" t="s">
        <v>13159</v>
      </c>
      <c r="U867" t="s">
        <v>13166</v>
      </c>
      <c r="V867" t="s">
        <v>16443</v>
      </c>
      <c r="W867" s="3">
        <v>248.7817412</v>
      </c>
      <c r="X867" s="4">
        <v>5017155</v>
      </c>
      <c r="Y867" s="4" t="s">
        <v>27</v>
      </c>
      <c r="Z867" s="4" t="s">
        <v>19436</v>
      </c>
      <c r="AA867" s="4">
        <v>1</v>
      </c>
      <c r="AB867" s="4">
        <v>177</v>
      </c>
      <c r="AC867" s="4" t="s">
        <v>18964</v>
      </c>
      <c r="AD867" s="4" t="s">
        <v>19343</v>
      </c>
      <c r="AE867" t="s">
        <v>19343</v>
      </c>
      <c r="AF867" s="8" t="s">
        <v>19375</v>
      </c>
      <c r="AG867" s="8" t="s">
        <v>19344</v>
      </c>
    </row>
    <row r="868" spans="1:33" x14ac:dyDescent="0.25">
      <c r="A868">
        <v>841</v>
      </c>
      <c r="B868" t="s">
        <v>16445</v>
      </c>
      <c r="L868" t="s">
        <v>16446</v>
      </c>
      <c r="M868" t="s">
        <v>16445</v>
      </c>
      <c r="N868" t="s">
        <v>16447</v>
      </c>
      <c r="O868">
        <v>328368828</v>
      </c>
      <c r="P868">
        <v>302</v>
      </c>
      <c r="Q868">
        <v>147</v>
      </c>
      <c r="R868" t="s">
        <v>13157</v>
      </c>
      <c r="S868" t="s">
        <v>13158</v>
      </c>
      <c r="T868" t="s">
        <v>13159</v>
      </c>
      <c r="U868" t="s">
        <v>13242</v>
      </c>
      <c r="V868" t="s">
        <v>16445</v>
      </c>
      <c r="W868" s="3">
        <v>65.673765599999996</v>
      </c>
      <c r="X868" s="4">
        <v>5017192</v>
      </c>
      <c r="Y868" s="4" t="s">
        <v>27</v>
      </c>
      <c r="Z868" s="4" t="s">
        <v>19436</v>
      </c>
      <c r="AA868" s="4">
        <v>1</v>
      </c>
      <c r="AB868" s="4">
        <v>113</v>
      </c>
      <c r="AC868" s="4" t="s">
        <v>18964</v>
      </c>
      <c r="AD868" s="4" t="s">
        <v>19343</v>
      </c>
      <c r="AE868" t="s">
        <v>19343</v>
      </c>
      <c r="AF868" s="8" t="s">
        <v>47</v>
      </c>
      <c r="AG868" s="8" t="s">
        <v>19344</v>
      </c>
    </row>
    <row r="869" spans="1:33" x14ac:dyDescent="0.25">
      <c r="A869">
        <v>468</v>
      </c>
      <c r="B869" t="s">
        <v>16448</v>
      </c>
      <c r="C869" t="s">
        <v>16449</v>
      </c>
      <c r="L869" t="s">
        <v>16450</v>
      </c>
      <c r="M869" t="s">
        <v>16448</v>
      </c>
      <c r="N869" t="s">
        <v>16451</v>
      </c>
      <c r="O869">
        <v>426010800</v>
      </c>
      <c r="P869">
        <v>200</v>
      </c>
      <c r="Q869">
        <v>285</v>
      </c>
      <c r="R869" t="s">
        <v>13157</v>
      </c>
      <c r="S869" t="s">
        <v>13158</v>
      </c>
      <c r="T869" t="s">
        <v>13159</v>
      </c>
      <c r="U869" t="s">
        <v>13203</v>
      </c>
      <c r="V869" t="s">
        <v>16448</v>
      </c>
      <c r="W869" s="3">
        <v>85.202160000000006</v>
      </c>
      <c r="X869" s="4">
        <v>5017478</v>
      </c>
      <c r="Y869" s="4" t="s">
        <v>27</v>
      </c>
      <c r="Z869" s="4" t="s">
        <v>19436</v>
      </c>
      <c r="AA869" s="4">
        <v>4</v>
      </c>
      <c r="AB869" s="4">
        <v>94</v>
      </c>
      <c r="AC869" s="4" t="s">
        <v>19024</v>
      </c>
      <c r="AD869" s="4" t="s">
        <v>19343</v>
      </c>
      <c r="AE869" t="s">
        <v>19343</v>
      </c>
      <c r="AF869" s="8" t="s">
        <v>47</v>
      </c>
      <c r="AG869" s="8" t="s">
        <v>19344</v>
      </c>
    </row>
    <row r="870" spans="1:33" x14ac:dyDescent="0.25">
      <c r="A870">
        <v>1553</v>
      </c>
      <c r="B870" t="s">
        <v>16452</v>
      </c>
      <c r="C870" t="s">
        <v>16453</v>
      </c>
      <c r="D870">
        <v>2013</v>
      </c>
      <c r="E870" t="s">
        <v>16091</v>
      </c>
      <c r="F870" t="s">
        <v>2475</v>
      </c>
      <c r="G870" t="s">
        <v>13171</v>
      </c>
      <c r="H870" t="s">
        <v>13179</v>
      </c>
      <c r="J870" t="s">
        <v>13633</v>
      </c>
      <c r="L870" t="s">
        <v>16454</v>
      </c>
      <c r="M870" t="s">
        <v>16452</v>
      </c>
      <c r="N870" t="s">
        <v>16455</v>
      </c>
      <c r="O870">
        <v>1410871269</v>
      </c>
      <c r="P870">
        <v>270</v>
      </c>
      <c r="Q870">
        <v>626</v>
      </c>
      <c r="R870" t="s">
        <v>13157</v>
      </c>
      <c r="S870" t="s">
        <v>13158</v>
      </c>
      <c r="T870" t="s">
        <v>13159</v>
      </c>
      <c r="U870" t="s">
        <v>13160</v>
      </c>
      <c r="V870" t="s">
        <v>16452</v>
      </c>
      <c r="W870" s="3">
        <v>282.17425379999997</v>
      </c>
      <c r="X870" s="4">
        <v>5017883</v>
      </c>
      <c r="Y870" s="4" t="s">
        <v>27</v>
      </c>
      <c r="Z870" s="4" t="s">
        <v>19436</v>
      </c>
      <c r="AA870" s="4">
        <v>3</v>
      </c>
      <c r="AB870" s="4">
        <v>114</v>
      </c>
      <c r="AC870" s="4" t="s">
        <v>18960</v>
      </c>
      <c r="AD870" s="4" t="s">
        <v>19343</v>
      </c>
      <c r="AE870" t="s">
        <v>19343</v>
      </c>
      <c r="AF870" s="8" t="s">
        <v>19380</v>
      </c>
      <c r="AG870" s="8" t="s">
        <v>19343</v>
      </c>
    </row>
    <row r="871" spans="1:33" x14ac:dyDescent="0.25">
      <c r="A871">
        <v>857</v>
      </c>
      <c r="B871" t="s">
        <v>16456</v>
      </c>
      <c r="L871" t="s">
        <v>16457</v>
      </c>
      <c r="M871" t="s">
        <v>16456</v>
      </c>
      <c r="N871" t="s">
        <v>16458</v>
      </c>
      <c r="O871">
        <v>435504536</v>
      </c>
      <c r="P871">
        <v>302</v>
      </c>
      <c r="Q871">
        <v>194</v>
      </c>
      <c r="R871" t="s">
        <v>13157</v>
      </c>
      <c r="S871" t="s">
        <v>13158</v>
      </c>
      <c r="T871" t="s">
        <v>13159</v>
      </c>
      <c r="U871" t="s">
        <v>13242</v>
      </c>
      <c r="V871" t="s">
        <v>16456</v>
      </c>
      <c r="W871" s="3">
        <v>87.100907199999995</v>
      </c>
      <c r="X871" s="4">
        <v>5018056</v>
      </c>
      <c r="Y871" s="4" t="s">
        <v>27</v>
      </c>
      <c r="Z871" s="4" t="s">
        <v>19436</v>
      </c>
      <c r="AA871" s="4">
        <v>1</v>
      </c>
      <c r="AB871" s="4">
        <v>113</v>
      </c>
      <c r="AC871" s="4" t="s">
        <v>18964</v>
      </c>
      <c r="AD871" s="4" t="s">
        <v>19343</v>
      </c>
      <c r="AE871" t="s">
        <v>19343</v>
      </c>
      <c r="AF871" s="8" t="s">
        <v>47</v>
      </c>
      <c r="AG871" s="8" t="s">
        <v>19344</v>
      </c>
    </row>
    <row r="872" spans="1:33" x14ac:dyDescent="0.25">
      <c r="A872">
        <v>850</v>
      </c>
      <c r="B872" t="s">
        <v>16459</v>
      </c>
      <c r="L872" t="s">
        <v>16460</v>
      </c>
      <c r="M872" t="s">
        <v>16459</v>
      </c>
      <c r="N872" t="s">
        <v>16461</v>
      </c>
      <c r="O872">
        <v>414154344</v>
      </c>
      <c r="P872">
        <v>302</v>
      </c>
      <c r="Q872">
        <v>187</v>
      </c>
      <c r="R872" t="s">
        <v>13157</v>
      </c>
      <c r="S872" t="s">
        <v>13158</v>
      </c>
      <c r="T872" t="s">
        <v>13159</v>
      </c>
      <c r="U872" t="s">
        <v>13242</v>
      </c>
      <c r="V872" t="s">
        <v>16459</v>
      </c>
      <c r="W872" s="3">
        <v>82.830868800000005</v>
      </c>
      <c r="X872" s="4">
        <v>5018621</v>
      </c>
      <c r="Y872" s="4" t="s">
        <v>27</v>
      </c>
      <c r="Z872" s="4" t="s">
        <v>19436</v>
      </c>
      <c r="AA872" s="4">
        <v>1</v>
      </c>
      <c r="AB872" s="4">
        <v>113</v>
      </c>
      <c r="AC872" s="4" t="s">
        <v>18964</v>
      </c>
      <c r="AD872" s="4" t="s">
        <v>19343</v>
      </c>
      <c r="AE872" t="s">
        <v>19343</v>
      </c>
      <c r="AF872" s="8" t="s">
        <v>47</v>
      </c>
      <c r="AG872" s="8" t="s">
        <v>19344</v>
      </c>
    </row>
    <row r="873" spans="1:33" x14ac:dyDescent="0.25">
      <c r="A873">
        <v>622</v>
      </c>
      <c r="B873" t="s">
        <v>16462</v>
      </c>
      <c r="D873" t="s">
        <v>13216</v>
      </c>
      <c r="E873" t="s">
        <v>13445</v>
      </c>
      <c r="G873" t="s">
        <v>13171</v>
      </c>
      <c r="L873" t="s">
        <v>16463</v>
      </c>
      <c r="M873" t="s">
        <v>16462</v>
      </c>
      <c r="N873" t="s">
        <v>16464</v>
      </c>
      <c r="O873">
        <v>397761230</v>
      </c>
      <c r="P873">
        <v>202</v>
      </c>
      <c r="Q873">
        <v>231</v>
      </c>
      <c r="R873" t="s">
        <v>13157</v>
      </c>
      <c r="S873" t="s">
        <v>13158</v>
      </c>
      <c r="T873" t="s">
        <v>13159</v>
      </c>
      <c r="U873" t="s">
        <v>13183</v>
      </c>
      <c r="V873" t="s">
        <v>16462</v>
      </c>
      <c r="W873" s="3">
        <v>79.552245999999997</v>
      </c>
      <c r="X873" s="4">
        <v>5018663</v>
      </c>
      <c r="Y873" s="4" t="s">
        <v>27</v>
      </c>
      <c r="Z873" s="4" t="s">
        <v>19436</v>
      </c>
      <c r="AA873" s="4">
        <v>1</v>
      </c>
      <c r="AB873" s="4">
        <v>656</v>
      </c>
      <c r="AC873" s="4" t="s">
        <v>19012</v>
      </c>
      <c r="AD873" s="4" t="s">
        <v>19344</v>
      </c>
      <c r="AE873" t="s">
        <v>19343</v>
      </c>
      <c r="AF873" s="8" t="s">
        <v>47</v>
      </c>
      <c r="AG873" s="8" t="s">
        <v>19344</v>
      </c>
    </row>
    <row r="874" spans="1:33" x14ac:dyDescent="0.25">
      <c r="A874">
        <v>1609</v>
      </c>
      <c r="B874" t="s">
        <v>16465</v>
      </c>
      <c r="C874" t="s">
        <v>248</v>
      </c>
      <c r="D874" s="5" t="s">
        <v>15867</v>
      </c>
      <c r="E874" t="s">
        <v>13221</v>
      </c>
      <c r="F874" t="s">
        <v>322</v>
      </c>
      <c r="G874" t="s">
        <v>13171</v>
      </c>
      <c r="H874" t="s">
        <v>248</v>
      </c>
      <c r="I874" t="s">
        <v>248</v>
      </c>
      <c r="J874" t="s">
        <v>13222</v>
      </c>
      <c r="K874" t="s">
        <v>248</v>
      </c>
      <c r="L874" t="s">
        <v>16466</v>
      </c>
      <c r="M874" t="s">
        <v>16465</v>
      </c>
      <c r="N874" t="s">
        <v>16467</v>
      </c>
      <c r="O874">
        <v>1850325656</v>
      </c>
      <c r="P874">
        <v>202</v>
      </c>
      <c r="Q874">
        <v>920</v>
      </c>
      <c r="R874" t="s">
        <v>13157</v>
      </c>
      <c r="S874" t="s">
        <v>13158</v>
      </c>
      <c r="T874" t="s">
        <v>13159</v>
      </c>
      <c r="U874" t="s">
        <v>13166</v>
      </c>
      <c r="V874" t="s">
        <v>16465</v>
      </c>
      <c r="W874" s="3">
        <v>370.0651312</v>
      </c>
      <c r="X874" s="4">
        <v>5018889</v>
      </c>
      <c r="Y874" s="4" t="s">
        <v>27</v>
      </c>
      <c r="Z874" s="4" t="s">
        <v>19430</v>
      </c>
      <c r="AA874" s="4" t="e">
        <v>#N/A</v>
      </c>
      <c r="AB874" s="4">
        <v>702</v>
      </c>
      <c r="AC874" s="4" t="s">
        <v>18930</v>
      </c>
      <c r="AD874" s="4" t="s">
        <v>19343</v>
      </c>
      <c r="AE874" t="s">
        <v>19344</v>
      </c>
      <c r="AF874" s="8" t="s">
        <v>47</v>
      </c>
      <c r="AG874" s="8" t="s">
        <v>19344</v>
      </c>
    </row>
    <row r="875" spans="1:33" x14ac:dyDescent="0.25">
      <c r="A875">
        <v>852</v>
      </c>
      <c r="B875" t="s">
        <v>16468</v>
      </c>
      <c r="L875" t="s">
        <v>16469</v>
      </c>
      <c r="M875" t="s">
        <v>16468</v>
      </c>
      <c r="N875" t="s">
        <v>16470</v>
      </c>
      <c r="O875">
        <v>343709824</v>
      </c>
      <c r="P875">
        <v>302</v>
      </c>
      <c r="Q875">
        <v>154</v>
      </c>
      <c r="R875" t="s">
        <v>13157</v>
      </c>
      <c r="S875" t="s">
        <v>13158</v>
      </c>
      <c r="T875" t="s">
        <v>13159</v>
      </c>
      <c r="U875" t="s">
        <v>13242</v>
      </c>
      <c r="V875" t="s">
        <v>16468</v>
      </c>
      <c r="W875" s="3">
        <v>68.741964800000005</v>
      </c>
      <c r="X875" s="4">
        <v>5019030</v>
      </c>
      <c r="Y875" s="4" t="s">
        <v>27</v>
      </c>
      <c r="Z875" s="4" t="s">
        <v>19436</v>
      </c>
      <c r="AA875" s="4">
        <v>1</v>
      </c>
      <c r="AB875" s="4">
        <v>113</v>
      </c>
      <c r="AC875" s="4" t="s">
        <v>18964</v>
      </c>
      <c r="AD875" s="4" t="s">
        <v>19343</v>
      </c>
      <c r="AE875" t="s">
        <v>19343</v>
      </c>
      <c r="AF875" s="8" t="s">
        <v>47</v>
      </c>
      <c r="AG875" s="8" t="s">
        <v>19344</v>
      </c>
    </row>
    <row r="876" spans="1:33" x14ac:dyDescent="0.25">
      <c r="A876">
        <v>839</v>
      </c>
      <c r="B876" t="s">
        <v>16471</v>
      </c>
      <c r="L876" t="s">
        <v>16472</v>
      </c>
      <c r="M876" t="s">
        <v>16471</v>
      </c>
      <c r="N876" t="s">
        <v>16473</v>
      </c>
      <c r="O876">
        <v>361105024</v>
      </c>
      <c r="P876">
        <v>302</v>
      </c>
      <c r="Q876">
        <v>162</v>
      </c>
      <c r="R876" t="s">
        <v>13157</v>
      </c>
      <c r="S876" t="s">
        <v>13158</v>
      </c>
      <c r="T876" t="s">
        <v>13159</v>
      </c>
      <c r="U876" t="s">
        <v>13242</v>
      </c>
      <c r="V876" t="s">
        <v>16471</v>
      </c>
      <c r="W876" s="3">
        <v>72.221004800000003</v>
      </c>
      <c r="X876" s="4">
        <v>5019054</v>
      </c>
      <c r="Y876" s="4" t="s">
        <v>27</v>
      </c>
      <c r="Z876" s="4" t="s">
        <v>19436</v>
      </c>
      <c r="AA876" s="4">
        <v>1</v>
      </c>
      <c r="AB876" s="4">
        <v>113</v>
      </c>
      <c r="AC876" s="4" t="s">
        <v>18964</v>
      </c>
      <c r="AD876" s="4" t="s">
        <v>19343</v>
      </c>
      <c r="AE876" t="s">
        <v>19343</v>
      </c>
      <c r="AF876" s="8" t="s">
        <v>47</v>
      </c>
      <c r="AG876" s="8" t="s">
        <v>19344</v>
      </c>
    </row>
    <row r="877" spans="1:33" x14ac:dyDescent="0.25">
      <c r="A877">
        <v>144</v>
      </c>
      <c r="B877" t="s">
        <v>16474</v>
      </c>
      <c r="D877">
        <v>2016</v>
      </c>
      <c r="E877" t="s">
        <v>15467</v>
      </c>
      <c r="F877" t="s">
        <v>13170</v>
      </c>
      <c r="G877" t="s">
        <v>13171</v>
      </c>
      <c r="L877" t="s">
        <v>16475</v>
      </c>
      <c r="M877" t="s">
        <v>16474</v>
      </c>
      <c r="N877" t="s">
        <v>16476</v>
      </c>
      <c r="O877">
        <v>778131723</v>
      </c>
      <c r="P877">
        <v>281</v>
      </c>
      <c r="Q877">
        <v>356</v>
      </c>
      <c r="R877" t="s">
        <v>13157</v>
      </c>
      <c r="S877" t="s">
        <v>13158</v>
      </c>
      <c r="T877" t="s">
        <v>13159</v>
      </c>
      <c r="U877" t="s">
        <v>13160</v>
      </c>
      <c r="V877" t="s">
        <v>16474</v>
      </c>
      <c r="W877" s="3">
        <v>155.62634460000001</v>
      </c>
      <c r="X877" s="4">
        <v>5019081</v>
      </c>
      <c r="Y877" s="4" t="s">
        <v>27</v>
      </c>
      <c r="Z877" s="4" t="s">
        <v>19436</v>
      </c>
      <c r="AA877" s="4">
        <v>2</v>
      </c>
      <c r="AB877" s="4">
        <v>102</v>
      </c>
      <c r="AC877" s="4" t="s">
        <v>18975</v>
      </c>
      <c r="AD877" s="4" t="s">
        <v>19343</v>
      </c>
      <c r="AE877" t="s">
        <v>19343</v>
      </c>
      <c r="AF877" s="8" t="s">
        <v>19367</v>
      </c>
      <c r="AG877" s="8" t="s">
        <v>19343</v>
      </c>
    </row>
    <row r="878" spans="1:33" x14ac:dyDescent="0.25">
      <c r="A878">
        <v>1554</v>
      </c>
      <c r="B878" t="s">
        <v>16477</v>
      </c>
      <c r="C878" t="s">
        <v>16478</v>
      </c>
      <c r="D878">
        <v>2013</v>
      </c>
      <c r="E878" t="s">
        <v>16091</v>
      </c>
      <c r="F878" t="s">
        <v>2475</v>
      </c>
      <c r="G878" t="s">
        <v>13171</v>
      </c>
      <c r="H878" t="s">
        <v>13179</v>
      </c>
      <c r="J878" t="s">
        <v>13633</v>
      </c>
      <c r="L878" t="s">
        <v>16479</v>
      </c>
      <c r="M878" t="s">
        <v>16477</v>
      </c>
      <c r="N878" t="s">
        <v>16480</v>
      </c>
      <c r="O878">
        <v>1418983754</v>
      </c>
      <c r="P878">
        <v>273</v>
      </c>
      <c r="Q878">
        <v>632</v>
      </c>
      <c r="R878" t="s">
        <v>13157</v>
      </c>
      <c r="S878" t="s">
        <v>13158</v>
      </c>
      <c r="T878" t="s">
        <v>13159</v>
      </c>
      <c r="U878" t="s">
        <v>13160</v>
      </c>
      <c r="V878" t="s">
        <v>16477</v>
      </c>
      <c r="W878" s="3">
        <v>283.79675079999998</v>
      </c>
      <c r="X878" s="4">
        <v>5019259</v>
      </c>
      <c r="Y878" s="4" t="s">
        <v>27</v>
      </c>
      <c r="Z878" s="4" t="s">
        <v>19436</v>
      </c>
      <c r="AA878" s="4">
        <v>3</v>
      </c>
      <c r="AB878" s="4">
        <v>114</v>
      </c>
      <c r="AC878" s="4" t="s">
        <v>19263</v>
      </c>
      <c r="AD878" s="4" t="s">
        <v>19343</v>
      </c>
      <c r="AE878" t="s">
        <v>19343</v>
      </c>
      <c r="AF878" s="8" t="s">
        <v>19380</v>
      </c>
      <c r="AG878" s="8" t="s">
        <v>19343</v>
      </c>
    </row>
    <row r="879" spans="1:33" x14ac:dyDescent="0.25">
      <c r="A879">
        <v>159</v>
      </c>
      <c r="B879" t="s">
        <v>16481</v>
      </c>
      <c r="D879">
        <v>2015</v>
      </c>
      <c r="E879" t="s">
        <v>15104</v>
      </c>
      <c r="F879" t="s">
        <v>16482</v>
      </c>
      <c r="G879" t="s">
        <v>13171</v>
      </c>
      <c r="L879" t="s">
        <v>16483</v>
      </c>
      <c r="M879" t="s">
        <v>16481</v>
      </c>
      <c r="N879" t="s">
        <v>16484</v>
      </c>
      <c r="O879">
        <v>519168194</v>
      </c>
      <c r="P879">
        <v>292</v>
      </c>
      <c r="Q879">
        <v>277</v>
      </c>
      <c r="R879" t="s">
        <v>13157</v>
      </c>
      <c r="S879" t="s">
        <v>13158</v>
      </c>
      <c r="T879" t="s">
        <v>13159</v>
      </c>
      <c r="U879" t="s">
        <v>13166</v>
      </c>
      <c r="V879" t="s">
        <v>16481</v>
      </c>
      <c r="W879" s="3">
        <v>103.8336388</v>
      </c>
      <c r="X879" s="4">
        <v>5019434</v>
      </c>
      <c r="Y879" s="4" t="s">
        <v>27</v>
      </c>
      <c r="Z879" s="4" t="s">
        <v>19434</v>
      </c>
      <c r="AA879" s="4" t="e">
        <v>#N/A</v>
      </c>
      <c r="AB879" s="4">
        <v>873</v>
      </c>
      <c r="AC879" s="4" t="s">
        <v>19024</v>
      </c>
      <c r="AD879" s="4" t="s">
        <v>19343</v>
      </c>
      <c r="AE879" t="s">
        <v>19343</v>
      </c>
      <c r="AF879" s="8" t="s">
        <v>19380</v>
      </c>
      <c r="AG879" s="8" t="s">
        <v>19343</v>
      </c>
    </row>
    <row r="880" spans="1:33" x14ac:dyDescent="0.25">
      <c r="A880">
        <v>818</v>
      </c>
      <c r="B880" t="s">
        <v>16485</v>
      </c>
      <c r="L880" t="s">
        <v>16486</v>
      </c>
      <c r="M880" t="s">
        <v>16485</v>
      </c>
      <c r="N880" t="s">
        <v>16487</v>
      </c>
      <c r="O880">
        <v>366841212</v>
      </c>
      <c r="P880">
        <v>302</v>
      </c>
      <c r="Q880">
        <v>164</v>
      </c>
      <c r="R880" t="s">
        <v>13157</v>
      </c>
      <c r="S880" t="s">
        <v>13158</v>
      </c>
      <c r="T880" t="s">
        <v>13159</v>
      </c>
      <c r="U880" t="s">
        <v>13242</v>
      </c>
      <c r="V880" t="s">
        <v>16485</v>
      </c>
      <c r="W880" s="3">
        <v>73.3682424</v>
      </c>
      <c r="X880" s="4">
        <v>5019467</v>
      </c>
      <c r="Y880" s="4" t="s">
        <v>27</v>
      </c>
      <c r="Z880" s="4" t="s">
        <v>19436</v>
      </c>
      <c r="AA880" s="4">
        <v>1</v>
      </c>
      <c r="AB880" s="4">
        <v>113</v>
      </c>
      <c r="AC880" s="4" t="s">
        <v>18964</v>
      </c>
      <c r="AD880" s="4" t="s">
        <v>19343</v>
      </c>
      <c r="AE880" t="s">
        <v>19343</v>
      </c>
      <c r="AF880" s="8" t="s">
        <v>47</v>
      </c>
      <c r="AG880" s="8" t="s">
        <v>19344</v>
      </c>
    </row>
    <row r="881" spans="1:33" x14ac:dyDescent="0.25">
      <c r="A881">
        <v>1587</v>
      </c>
      <c r="B881" t="s">
        <v>16488</v>
      </c>
      <c r="C881" t="s">
        <v>16489</v>
      </c>
      <c r="D881">
        <v>2014</v>
      </c>
      <c r="E881" t="s">
        <v>13849</v>
      </c>
      <c r="F881" t="s">
        <v>16490</v>
      </c>
      <c r="G881" t="s">
        <v>13171</v>
      </c>
      <c r="H881" t="s">
        <v>13179</v>
      </c>
      <c r="J881" t="s">
        <v>13633</v>
      </c>
      <c r="L881" t="s">
        <v>16491</v>
      </c>
      <c r="M881" t="s">
        <v>16488</v>
      </c>
      <c r="N881" t="s">
        <v>16492</v>
      </c>
      <c r="O881">
        <v>937767380</v>
      </c>
      <c r="P881">
        <v>302</v>
      </c>
      <c r="Q881">
        <v>379</v>
      </c>
      <c r="R881" t="s">
        <v>13157</v>
      </c>
      <c r="S881" t="s">
        <v>13158</v>
      </c>
      <c r="T881" t="s">
        <v>13159</v>
      </c>
      <c r="U881" t="s">
        <v>13160</v>
      </c>
      <c r="V881" t="s">
        <v>16488</v>
      </c>
      <c r="W881" s="3">
        <v>187.55347599999999</v>
      </c>
      <c r="X881" s="4">
        <v>5021220</v>
      </c>
      <c r="Y881" s="4" t="s">
        <v>27</v>
      </c>
      <c r="Z881" s="4" t="s">
        <v>19436</v>
      </c>
      <c r="AA881" s="4">
        <v>1</v>
      </c>
      <c r="AB881" s="4">
        <v>90</v>
      </c>
      <c r="AC881" s="4" t="s">
        <v>18994</v>
      </c>
      <c r="AD881" s="4" t="s">
        <v>19343</v>
      </c>
      <c r="AE881" t="s">
        <v>19343</v>
      </c>
      <c r="AF881" s="8" t="s">
        <v>19367</v>
      </c>
      <c r="AG881" s="8" t="s">
        <v>19344</v>
      </c>
    </row>
    <row r="882" spans="1:33" x14ac:dyDescent="0.25">
      <c r="A882">
        <v>1542</v>
      </c>
      <c r="B882" t="s">
        <v>16493</v>
      </c>
      <c r="C882" t="s">
        <v>16494</v>
      </c>
      <c r="D882">
        <v>2012</v>
      </c>
      <c r="E882" t="s">
        <v>15640</v>
      </c>
      <c r="F882" t="s">
        <v>421</v>
      </c>
      <c r="G882" t="s">
        <v>13171</v>
      </c>
      <c r="H882" t="s">
        <v>13179</v>
      </c>
      <c r="J882" t="s">
        <v>13633</v>
      </c>
      <c r="L882" t="s">
        <v>16495</v>
      </c>
      <c r="M882" t="s">
        <v>16493</v>
      </c>
      <c r="N882" t="s">
        <v>16496</v>
      </c>
      <c r="O882">
        <v>383051751</v>
      </c>
      <c r="P882">
        <v>279</v>
      </c>
      <c r="Q882">
        <v>169</v>
      </c>
      <c r="R882" t="s">
        <v>13157</v>
      </c>
      <c r="S882" t="s">
        <v>13158</v>
      </c>
      <c r="T882" t="s">
        <v>13159</v>
      </c>
      <c r="U882" t="s">
        <v>13160</v>
      </c>
      <c r="V882" t="s">
        <v>16493</v>
      </c>
      <c r="W882" s="3">
        <v>76.610350199999999</v>
      </c>
      <c r="X882" s="4">
        <v>5021966</v>
      </c>
      <c r="Y882" s="4" t="s">
        <v>27</v>
      </c>
      <c r="Z882" s="4" t="s">
        <v>19436</v>
      </c>
      <c r="AA882" s="4">
        <v>4</v>
      </c>
      <c r="AB882" s="4">
        <v>108</v>
      </c>
      <c r="AC882" s="4" t="s">
        <v>19245</v>
      </c>
      <c r="AD882" s="4" t="s">
        <v>19344</v>
      </c>
      <c r="AE882" t="s">
        <v>19343</v>
      </c>
      <c r="AF882" s="8" t="s">
        <v>19370</v>
      </c>
      <c r="AG882" s="8" t="s">
        <v>19343</v>
      </c>
    </row>
    <row r="883" spans="1:33" x14ac:dyDescent="0.25">
      <c r="A883">
        <v>189</v>
      </c>
      <c r="B883" t="s">
        <v>16497</v>
      </c>
      <c r="D883">
        <v>2016</v>
      </c>
      <c r="E883" t="s">
        <v>15467</v>
      </c>
      <c r="F883" t="s">
        <v>13170</v>
      </c>
      <c r="G883" t="s">
        <v>13171</v>
      </c>
      <c r="L883" t="s">
        <v>16498</v>
      </c>
      <c r="M883" t="s">
        <v>16497</v>
      </c>
      <c r="N883" t="s">
        <v>16499</v>
      </c>
      <c r="O883">
        <v>828477159</v>
      </c>
      <c r="P883">
        <v>277</v>
      </c>
      <c r="Q883">
        <v>379</v>
      </c>
      <c r="R883" t="s">
        <v>13157</v>
      </c>
      <c r="S883" t="s">
        <v>13158</v>
      </c>
      <c r="T883" t="s">
        <v>13159</v>
      </c>
      <c r="U883" t="s">
        <v>13160</v>
      </c>
      <c r="V883" t="s">
        <v>16497</v>
      </c>
      <c r="W883" s="3">
        <v>165.69543179999999</v>
      </c>
      <c r="X883" s="4">
        <v>5022642</v>
      </c>
      <c r="Y883" s="4" t="s">
        <v>27</v>
      </c>
      <c r="Z883" s="4" t="s">
        <v>19436</v>
      </c>
      <c r="AA883" s="4">
        <v>2</v>
      </c>
      <c r="AB883" s="4">
        <v>1132</v>
      </c>
      <c r="AC883" s="4" t="s">
        <v>18964</v>
      </c>
      <c r="AD883" s="4" t="s">
        <v>19343</v>
      </c>
      <c r="AE883" t="s">
        <v>19343</v>
      </c>
      <c r="AF883" s="8" t="s">
        <v>19367</v>
      </c>
      <c r="AG883" s="8" t="s">
        <v>19343</v>
      </c>
    </row>
    <row r="884" spans="1:33" x14ac:dyDescent="0.25">
      <c r="A884">
        <v>1623</v>
      </c>
      <c r="B884" t="s">
        <v>16500</v>
      </c>
      <c r="C884" t="s">
        <v>248</v>
      </c>
      <c r="D884" s="5" t="s">
        <v>13508</v>
      </c>
      <c r="E884" t="s">
        <v>13221</v>
      </c>
      <c r="F884" t="s">
        <v>322</v>
      </c>
      <c r="G884" t="s">
        <v>13171</v>
      </c>
      <c r="H884" t="s">
        <v>248</v>
      </c>
      <c r="I884" t="s">
        <v>248</v>
      </c>
      <c r="J884" t="s">
        <v>13222</v>
      </c>
      <c r="K884" t="s">
        <v>248</v>
      </c>
      <c r="L884" t="s">
        <v>16501</v>
      </c>
      <c r="M884" t="s">
        <v>16500</v>
      </c>
      <c r="N884" t="s">
        <v>16502</v>
      </c>
      <c r="O884">
        <v>1904268342</v>
      </c>
      <c r="P884">
        <v>202</v>
      </c>
      <c r="Q884">
        <v>941</v>
      </c>
      <c r="R884" t="s">
        <v>13157</v>
      </c>
      <c r="S884" t="s">
        <v>13158</v>
      </c>
      <c r="T884" t="s">
        <v>13159</v>
      </c>
      <c r="U884" t="s">
        <v>13166</v>
      </c>
      <c r="V884" t="s">
        <v>16500</v>
      </c>
      <c r="W884" s="3">
        <v>380.8536684</v>
      </c>
      <c r="X884" s="4">
        <v>5023016</v>
      </c>
      <c r="Y884" s="4" t="s">
        <v>27</v>
      </c>
      <c r="Z884" s="4" t="s">
        <v>19436</v>
      </c>
      <c r="AA884" s="4">
        <v>1</v>
      </c>
      <c r="AB884" s="4">
        <v>110</v>
      </c>
      <c r="AC884" s="4" t="s">
        <v>40</v>
      </c>
      <c r="AD884" s="4" t="s">
        <v>19344</v>
      </c>
      <c r="AE884" t="s">
        <v>19343</v>
      </c>
      <c r="AF884" s="8" t="s">
        <v>47</v>
      </c>
      <c r="AG884" s="8" t="s">
        <v>19344</v>
      </c>
    </row>
    <row r="885" spans="1:33" x14ac:dyDescent="0.25">
      <c r="A885">
        <v>1303</v>
      </c>
      <c r="B885" t="s">
        <v>16503</v>
      </c>
      <c r="C885" t="s">
        <v>16504</v>
      </c>
      <c r="D885" s="5" t="s">
        <v>16505</v>
      </c>
      <c r="E885" t="s">
        <v>13198</v>
      </c>
      <c r="F885" t="s">
        <v>13199</v>
      </c>
      <c r="G885" t="s">
        <v>13171</v>
      </c>
      <c r="H885" t="s">
        <v>13199</v>
      </c>
      <c r="J885" t="s">
        <v>13200</v>
      </c>
      <c r="L885" t="s">
        <v>16506</v>
      </c>
      <c r="M885" t="s">
        <v>16503</v>
      </c>
      <c r="N885" t="s">
        <v>16507</v>
      </c>
      <c r="O885">
        <v>547885618</v>
      </c>
      <c r="P885">
        <v>602</v>
      </c>
      <c r="Q885">
        <v>325</v>
      </c>
      <c r="R885" t="s">
        <v>13157</v>
      </c>
      <c r="S885" t="s">
        <v>13158</v>
      </c>
      <c r="T885" t="s">
        <v>13159</v>
      </c>
      <c r="U885" t="s">
        <v>13166</v>
      </c>
      <c r="V885" t="s">
        <v>16503</v>
      </c>
      <c r="W885" s="3">
        <v>109.57712359999999</v>
      </c>
      <c r="X885" s="4">
        <v>5023072</v>
      </c>
      <c r="Y885" s="4" t="s">
        <v>27</v>
      </c>
      <c r="Z885" s="4" t="s">
        <v>19436</v>
      </c>
      <c r="AA885" s="4">
        <v>3</v>
      </c>
      <c r="AB885" s="4">
        <v>418</v>
      </c>
      <c r="AC885" s="4" t="s">
        <v>18954</v>
      </c>
      <c r="AD885" s="4" t="s">
        <v>19343</v>
      </c>
      <c r="AE885" t="s">
        <v>19343</v>
      </c>
      <c r="AF885" s="8" t="s">
        <v>19372</v>
      </c>
      <c r="AG885" s="8" t="s">
        <v>19343</v>
      </c>
    </row>
    <row r="886" spans="1:33" x14ac:dyDescent="0.25">
      <c r="A886">
        <v>673</v>
      </c>
      <c r="B886" t="s">
        <v>16508</v>
      </c>
      <c r="D886" t="s">
        <v>13216</v>
      </c>
      <c r="E886" t="s">
        <v>13445</v>
      </c>
      <c r="G886" t="s">
        <v>13171</v>
      </c>
      <c r="L886" t="s">
        <v>16509</v>
      </c>
      <c r="M886" t="s">
        <v>16508</v>
      </c>
      <c r="N886" t="s">
        <v>16510</v>
      </c>
      <c r="O886">
        <v>296559400</v>
      </c>
      <c r="P886">
        <v>200</v>
      </c>
      <c r="Q886">
        <v>178</v>
      </c>
      <c r="R886" t="s">
        <v>13157</v>
      </c>
      <c r="S886" t="s">
        <v>13158</v>
      </c>
      <c r="T886" t="s">
        <v>13159</v>
      </c>
      <c r="U886" t="s">
        <v>13183</v>
      </c>
      <c r="V886" t="s">
        <v>16508</v>
      </c>
      <c r="W886" s="3">
        <v>59.311880000000002</v>
      </c>
      <c r="X886" s="4">
        <v>5023109</v>
      </c>
      <c r="Y886" s="4" t="s">
        <v>27</v>
      </c>
      <c r="Z886" s="4" t="s">
        <v>19436</v>
      </c>
      <c r="AA886" s="4">
        <v>2</v>
      </c>
      <c r="AB886" s="4">
        <v>102</v>
      </c>
      <c r="AC886" s="4" t="s">
        <v>19030</v>
      </c>
      <c r="AD886" s="4" t="s">
        <v>19344</v>
      </c>
      <c r="AE886" t="s">
        <v>19343</v>
      </c>
      <c r="AF886" s="8" t="s">
        <v>47</v>
      </c>
      <c r="AG886" s="8" t="s">
        <v>19343</v>
      </c>
    </row>
    <row r="887" spans="1:33" x14ac:dyDescent="0.25">
      <c r="A887">
        <v>1149</v>
      </c>
      <c r="B887" t="s">
        <v>16511</v>
      </c>
      <c r="C887" t="s">
        <v>16512</v>
      </c>
      <c r="D887" t="s">
        <v>16513</v>
      </c>
      <c r="E887" t="s">
        <v>14349</v>
      </c>
      <c r="F887" t="s">
        <v>8303</v>
      </c>
      <c r="G887" t="s">
        <v>13171</v>
      </c>
      <c r="H887" t="s">
        <v>248</v>
      </c>
      <c r="J887" t="s">
        <v>14350</v>
      </c>
      <c r="L887" t="s">
        <v>16514</v>
      </c>
      <c r="M887" t="s">
        <v>16511</v>
      </c>
      <c r="N887" t="s">
        <v>16515</v>
      </c>
      <c r="O887">
        <v>278527956</v>
      </c>
      <c r="P887">
        <v>302</v>
      </c>
      <c r="Q887">
        <v>150</v>
      </c>
      <c r="R887" t="s">
        <v>13157</v>
      </c>
      <c r="S887" t="s">
        <v>13158</v>
      </c>
      <c r="T887" t="s">
        <v>13159</v>
      </c>
      <c r="U887" t="s">
        <v>13203</v>
      </c>
      <c r="V887" t="s">
        <v>16511</v>
      </c>
      <c r="W887" s="3">
        <v>55.705591200000001</v>
      </c>
      <c r="X887" s="4">
        <v>5024729</v>
      </c>
      <c r="Y887" s="4" t="s">
        <v>27</v>
      </c>
      <c r="Z887" s="4" t="s">
        <v>19436</v>
      </c>
      <c r="AA887" s="4">
        <v>1</v>
      </c>
      <c r="AB887" s="4">
        <v>93</v>
      </c>
      <c r="AC887" s="4" t="s">
        <v>19031</v>
      </c>
      <c r="AD887" s="4" t="s">
        <v>19343</v>
      </c>
      <c r="AE887" t="s">
        <v>19343</v>
      </c>
      <c r="AF887" s="8" t="s">
        <v>19372</v>
      </c>
      <c r="AG887" s="8" t="s">
        <v>19343</v>
      </c>
    </row>
    <row r="888" spans="1:33" x14ac:dyDescent="0.25">
      <c r="A888">
        <v>157</v>
      </c>
      <c r="B888" t="s">
        <v>16516</v>
      </c>
      <c r="D888">
        <v>2015</v>
      </c>
      <c r="E888" t="s">
        <v>15104</v>
      </c>
      <c r="F888" t="s">
        <v>16482</v>
      </c>
      <c r="G888" t="s">
        <v>13171</v>
      </c>
      <c r="L888" t="s">
        <v>16517</v>
      </c>
      <c r="M888" t="s">
        <v>16516</v>
      </c>
      <c r="N888" t="s">
        <v>16518</v>
      </c>
      <c r="O888">
        <v>709563781</v>
      </c>
      <c r="P888">
        <v>292</v>
      </c>
      <c r="Q888">
        <v>376</v>
      </c>
      <c r="R888" t="s">
        <v>13157</v>
      </c>
      <c r="S888" t="s">
        <v>13158</v>
      </c>
      <c r="T888" t="s">
        <v>13159</v>
      </c>
      <c r="U888" t="s">
        <v>13166</v>
      </c>
      <c r="V888" t="s">
        <v>16516</v>
      </c>
      <c r="W888" s="3">
        <v>141.91275619999999</v>
      </c>
      <c r="X888" s="4">
        <v>5024765</v>
      </c>
      <c r="Y888" s="4" t="s">
        <v>27</v>
      </c>
      <c r="Z888" s="4" t="s">
        <v>19434</v>
      </c>
      <c r="AA888" s="4" t="e">
        <v>#N/A</v>
      </c>
      <c r="AB888" s="4">
        <v>873</v>
      </c>
      <c r="AC888" s="4" t="s">
        <v>19024</v>
      </c>
      <c r="AD888" s="4" t="s">
        <v>19344</v>
      </c>
      <c r="AE888" t="s">
        <v>19343</v>
      </c>
      <c r="AF888" s="8" t="s">
        <v>19380</v>
      </c>
      <c r="AG888" s="8" t="s">
        <v>19343</v>
      </c>
    </row>
    <row r="889" spans="1:33" x14ac:dyDescent="0.25">
      <c r="A889">
        <v>906</v>
      </c>
      <c r="B889" t="s">
        <v>16519</v>
      </c>
      <c r="D889" s="5" t="s">
        <v>16520</v>
      </c>
      <c r="E889" t="s">
        <v>14981</v>
      </c>
      <c r="F889" t="s">
        <v>15209</v>
      </c>
      <c r="G889" t="s">
        <v>13171</v>
      </c>
      <c r="H889" t="s">
        <v>14982</v>
      </c>
      <c r="J889" t="s">
        <v>14983</v>
      </c>
      <c r="L889" t="s">
        <v>16521</v>
      </c>
      <c r="M889" t="s">
        <v>16519</v>
      </c>
      <c r="N889" t="s">
        <v>16522</v>
      </c>
      <c r="O889">
        <v>894132800</v>
      </c>
      <c r="P889">
        <v>200</v>
      </c>
      <c r="Q889">
        <v>495</v>
      </c>
      <c r="R889" t="s">
        <v>13157</v>
      </c>
      <c r="S889" t="s">
        <v>13158</v>
      </c>
      <c r="T889" t="s">
        <v>13159</v>
      </c>
      <c r="U889" t="s">
        <v>13203</v>
      </c>
      <c r="V889" t="s">
        <v>16519</v>
      </c>
      <c r="W889" s="3">
        <v>178.82656</v>
      </c>
      <c r="X889" s="4">
        <v>5024876</v>
      </c>
      <c r="Y889" s="4" t="s">
        <v>27</v>
      </c>
      <c r="Z889" s="4" t="s">
        <v>19436</v>
      </c>
      <c r="AA889" s="4">
        <v>3</v>
      </c>
      <c r="AB889" s="4">
        <v>66</v>
      </c>
      <c r="AC889" s="4" t="s">
        <v>18933</v>
      </c>
      <c r="AD889" s="4" t="s">
        <v>19343</v>
      </c>
      <c r="AE889" t="s">
        <v>19343</v>
      </c>
      <c r="AF889" s="8" t="s">
        <v>47</v>
      </c>
      <c r="AG889" s="8" t="s">
        <v>19343</v>
      </c>
    </row>
    <row r="890" spans="1:33" x14ac:dyDescent="0.25">
      <c r="A890">
        <v>233</v>
      </c>
      <c r="B890" t="s">
        <v>16523</v>
      </c>
      <c r="D890">
        <v>2016</v>
      </c>
      <c r="E890" t="s">
        <v>15104</v>
      </c>
      <c r="F890" t="s">
        <v>16524</v>
      </c>
      <c r="G890" t="s">
        <v>16524</v>
      </c>
      <c r="L890" t="s">
        <v>16525</v>
      </c>
      <c r="M890" t="s">
        <v>16523</v>
      </c>
      <c r="N890" t="s">
        <v>16526</v>
      </c>
      <c r="O890">
        <v>375193294</v>
      </c>
      <c r="P890">
        <v>288</v>
      </c>
      <c r="Q890">
        <v>214</v>
      </c>
      <c r="R890" t="s">
        <v>13157</v>
      </c>
      <c r="S890" t="s">
        <v>13158</v>
      </c>
      <c r="T890" t="s">
        <v>13159</v>
      </c>
      <c r="U890" t="s">
        <v>13166</v>
      </c>
      <c r="V890" t="s">
        <v>16523</v>
      </c>
      <c r="W890" s="3">
        <v>75.038658799999993</v>
      </c>
      <c r="X890" s="4">
        <v>5025301</v>
      </c>
      <c r="Y890" s="4" t="s">
        <v>27</v>
      </c>
      <c r="Z890" s="4" t="s">
        <v>19434</v>
      </c>
      <c r="AA890" s="4" t="e">
        <v>#N/A</v>
      </c>
      <c r="AB890" s="4">
        <v>873</v>
      </c>
      <c r="AC890" s="4" t="s">
        <v>19024</v>
      </c>
      <c r="AD890" s="4" t="s">
        <v>19343</v>
      </c>
      <c r="AE890" t="s">
        <v>19343</v>
      </c>
      <c r="AF890" s="8" t="s">
        <v>19380</v>
      </c>
      <c r="AG890" s="8" t="s">
        <v>19343</v>
      </c>
    </row>
    <row r="891" spans="1:33" x14ac:dyDescent="0.25">
      <c r="A891">
        <v>234</v>
      </c>
      <c r="B891" t="s">
        <v>16527</v>
      </c>
      <c r="D891">
        <v>2016</v>
      </c>
      <c r="E891" t="s">
        <v>15104</v>
      </c>
      <c r="F891" t="s">
        <v>16524</v>
      </c>
      <c r="L891" t="s">
        <v>16528</v>
      </c>
      <c r="M891" t="s">
        <v>16527</v>
      </c>
      <c r="N891" t="s">
        <v>16529</v>
      </c>
      <c r="O891">
        <v>345495511</v>
      </c>
      <c r="P891">
        <v>298</v>
      </c>
      <c r="Q891">
        <v>193</v>
      </c>
      <c r="R891" t="s">
        <v>13157</v>
      </c>
      <c r="S891" t="s">
        <v>13158</v>
      </c>
      <c r="T891" t="s">
        <v>13159</v>
      </c>
      <c r="U891" t="s">
        <v>13166</v>
      </c>
      <c r="V891" t="s">
        <v>16527</v>
      </c>
      <c r="W891" s="3">
        <v>69.099102200000004</v>
      </c>
      <c r="X891" s="4">
        <v>5025965</v>
      </c>
      <c r="Y891" s="4" t="s">
        <v>27</v>
      </c>
      <c r="Z891" s="4" t="s">
        <v>19434</v>
      </c>
      <c r="AA891" s="4" t="e">
        <v>#N/A</v>
      </c>
      <c r="AB891" s="4">
        <v>873</v>
      </c>
      <c r="AC891" s="4" t="s">
        <v>19024</v>
      </c>
      <c r="AD891" s="4" t="s">
        <v>19343</v>
      </c>
      <c r="AE891" t="s">
        <v>19343</v>
      </c>
      <c r="AF891" s="8" t="s">
        <v>19380</v>
      </c>
      <c r="AG891" s="8" t="s">
        <v>19343</v>
      </c>
    </row>
    <row r="892" spans="1:33" x14ac:dyDescent="0.25">
      <c r="A892">
        <v>440</v>
      </c>
      <c r="B892" t="s">
        <v>16530</v>
      </c>
      <c r="C892" t="s">
        <v>16531</v>
      </c>
      <c r="L892" t="s">
        <v>16532</v>
      </c>
      <c r="M892" t="s">
        <v>16530</v>
      </c>
      <c r="N892" t="s">
        <v>16533</v>
      </c>
      <c r="O892">
        <v>468316200</v>
      </c>
      <c r="P892">
        <v>200</v>
      </c>
      <c r="Q892">
        <v>310</v>
      </c>
      <c r="R892" t="s">
        <v>13157</v>
      </c>
      <c r="S892" t="s">
        <v>13158</v>
      </c>
      <c r="T892" t="s">
        <v>13159</v>
      </c>
      <c r="U892" t="s">
        <v>13203</v>
      </c>
      <c r="V892" t="s">
        <v>16530</v>
      </c>
      <c r="W892" s="3">
        <v>93.663240000000002</v>
      </c>
      <c r="X892" s="4">
        <v>5026065</v>
      </c>
      <c r="Y892" s="4" t="s">
        <v>27</v>
      </c>
      <c r="Z892" s="4" t="s">
        <v>19412</v>
      </c>
      <c r="AA892" s="4" t="e">
        <v>#N/A</v>
      </c>
      <c r="AB892" s="4" t="s">
        <v>47</v>
      </c>
      <c r="AC892" s="4" t="s">
        <v>18936</v>
      </c>
      <c r="AD892" s="4" t="s">
        <v>19343</v>
      </c>
      <c r="AE892" t="s">
        <v>19343</v>
      </c>
      <c r="AF892" s="8" t="s">
        <v>47</v>
      </c>
      <c r="AG892" s="8" t="s">
        <v>19344</v>
      </c>
    </row>
    <row r="893" spans="1:33" x14ac:dyDescent="0.25">
      <c r="A893">
        <v>308</v>
      </c>
      <c r="B893" t="s">
        <v>16534</v>
      </c>
      <c r="C893" t="s">
        <v>16535</v>
      </c>
      <c r="D893" t="s">
        <v>13214</v>
      </c>
      <c r="E893" t="s">
        <v>13215</v>
      </c>
      <c r="F893" t="s">
        <v>13216</v>
      </c>
      <c r="G893" t="s">
        <v>13171</v>
      </c>
      <c r="K893" t="s">
        <v>13216</v>
      </c>
      <c r="L893" t="s">
        <v>16536</v>
      </c>
      <c r="M893" t="s">
        <v>16534</v>
      </c>
      <c r="N893" t="s">
        <v>16537</v>
      </c>
      <c r="O893">
        <v>436818200</v>
      </c>
      <c r="P893">
        <v>200</v>
      </c>
      <c r="Q893">
        <v>299</v>
      </c>
      <c r="R893" t="s">
        <v>13157</v>
      </c>
      <c r="S893" t="s">
        <v>13158</v>
      </c>
      <c r="T893" t="s">
        <v>13159</v>
      </c>
      <c r="U893" t="s">
        <v>13203</v>
      </c>
      <c r="V893" t="s">
        <v>16534</v>
      </c>
      <c r="W893" s="3">
        <v>87.363640000000004</v>
      </c>
      <c r="X893" s="4">
        <v>5026210</v>
      </c>
      <c r="Y893" s="4" t="s">
        <v>27</v>
      </c>
      <c r="Z893" s="4" t="s">
        <v>19436</v>
      </c>
      <c r="AA893" s="4">
        <v>1</v>
      </c>
      <c r="AB893" s="4">
        <v>50</v>
      </c>
      <c r="AC893" s="4" t="s">
        <v>18932</v>
      </c>
      <c r="AD893" s="4" t="s">
        <v>19343</v>
      </c>
      <c r="AE893" t="s">
        <v>19343</v>
      </c>
      <c r="AF893" s="8" t="s">
        <v>47</v>
      </c>
      <c r="AG893" s="8" t="s">
        <v>19344</v>
      </c>
    </row>
    <row r="894" spans="1:33" x14ac:dyDescent="0.25">
      <c r="A894">
        <v>244</v>
      </c>
      <c r="B894" t="s">
        <v>16538</v>
      </c>
      <c r="L894" t="s">
        <v>16539</v>
      </c>
      <c r="M894" t="s">
        <v>16538</v>
      </c>
      <c r="N894" t="s">
        <v>16540</v>
      </c>
      <c r="O894">
        <v>280822400</v>
      </c>
      <c r="P894">
        <v>200</v>
      </c>
      <c r="Q894">
        <v>187</v>
      </c>
      <c r="R894" t="s">
        <v>13157</v>
      </c>
      <c r="S894" t="s">
        <v>13158</v>
      </c>
      <c r="T894" t="s">
        <v>13159</v>
      </c>
      <c r="U894" t="s">
        <v>13203</v>
      </c>
      <c r="V894" t="s">
        <v>16538</v>
      </c>
      <c r="W894" s="3">
        <v>56.164479999999998</v>
      </c>
      <c r="X894" s="4">
        <v>5026352</v>
      </c>
      <c r="Y894" s="4" t="s">
        <v>27</v>
      </c>
      <c r="Z894" s="4" t="s">
        <v>19436</v>
      </c>
      <c r="AA894" s="4">
        <v>1</v>
      </c>
      <c r="AB894" s="4">
        <v>45</v>
      </c>
      <c r="AC894" s="4" t="s">
        <v>18933</v>
      </c>
      <c r="AD894" s="4" t="s">
        <v>19343</v>
      </c>
      <c r="AE894" t="s">
        <v>19343</v>
      </c>
      <c r="AF894" s="8" t="s">
        <v>47</v>
      </c>
      <c r="AG894" s="8" t="s">
        <v>19344</v>
      </c>
    </row>
    <row r="895" spans="1:33" x14ac:dyDescent="0.25">
      <c r="A895">
        <v>243</v>
      </c>
      <c r="B895" t="s">
        <v>16541</v>
      </c>
      <c r="L895" t="s">
        <v>16542</v>
      </c>
      <c r="M895" t="s">
        <v>16541</v>
      </c>
      <c r="N895" t="s">
        <v>16543</v>
      </c>
      <c r="O895">
        <v>263116000</v>
      </c>
      <c r="P895">
        <v>200</v>
      </c>
      <c r="Q895">
        <v>176</v>
      </c>
      <c r="R895" t="s">
        <v>13157</v>
      </c>
      <c r="S895" t="s">
        <v>13158</v>
      </c>
      <c r="T895" t="s">
        <v>13159</v>
      </c>
      <c r="U895" t="s">
        <v>13203</v>
      </c>
      <c r="V895" t="s">
        <v>16541</v>
      </c>
      <c r="W895" s="3">
        <v>52.623199999999997</v>
      </c>
      <c r="X895" s="4">
        <v>5026593</v>
      </c>
      <c r="Y895" s="4" t="s">
        <v>27</v>
      </c>
      <c r="Z895" s="4" t="s">
        <v>19436</v>
      </c>
      <c r="AA895" s="4">
        <v>1</v>
      </c>
      <c r="AB895" s="4">
        <v>45</v>
      </c>
      <c r="AC895" s="4" t="s">
        <v>18933</v>
      </c>
      <c r="AD895" s="4" t="s">
        <v>19343</v>
      </c>
      <c r="AE895" t="s">
        <v>19343</v>
      </c>
      <c r="AF895" s="8" t="s">
        <v>47</v>
      </c>
      <c r="AG895" s="8" t="s">
        <v>19344</v>
      </c>
    </row>
    <row r="896" spans="1:33" x14ac:dyDescent="0.25">
      <c r="A896">
        <v>759</v>
      </c>
      <c r="B896" t="s">
        <v>16544</v>
      </c>
      <c r="L896" t="s">
        <v>16545</v>
      </c>
      <c r="M896" t="s">
        <v>16544</v>
      </c>
      <c r="N896" t="s">
        <v>16546</v>
      </c>
      <c r="O896">
        <v>261234250</v>
      </c>
      <c r="P896">
        <v>250</v>
      </c>
      <c r="Q896">
        <v>92</v>
      </c>
      <c r="R896" t="s">
        <v>13157</v>
      </c>
      <c r="S896" t="s">
        <v>13158</v>
      </c>
      <c r="T896" t="s">
        <v>13159</v>
      </c>
      <c r="U896" t="s">
        <v>13183</v>
      </c>
      <c r="V896" t="s">
        <v>16544</v>
      </c>
      <c r="W896" s="3">
        <v>52.246850000000002</v>
      </c>
      <c r="X896" s="4">
        <v>5026676</v>
      </c>
      <c r="Y896" s="4" t="s">
        <v>27</v>
      </c>
      <c r="Z896" s="4" t="s">
        <v>19436</v>
      </c>
      <c r="AA896" s="4">
        <v>2</v>
      </c>
      <c r="AB896" s="4">
        <v>278</v>
      </c>
      <c r="AC896" s="4" t="s">
        <v>19246</v>
      </c>
      <c r="AD896" s="4" t="s">
        <v>19343</v>
      </c>
      <c r="AE896" t="s">
        <v>19343</v>
      </c>
      <c r="AF896" s="8" t="s">
        <v>47</v>
      </c>
      <c r="AG896" s="8" t="s">
        <v>19343</v>
      </c>
    </row>
    <row r="897" spans="1:33" x14ac:dyDescent="0.25">
      <c r="A897">
        <v>2122</v>
      </c>
      <c r="B897" t="s">
        <v>16547</v>
      </c>
      <c r="C897" t="s">
        <v>16548</v>
      </c>
      <c r="D897">
        <v>2015</v>
      </c>
      <c r="E897" t="s">
        <v>13525</v>
      </c>
      <c r="F897" t="s">
        <v>248</v>
      </c>
      <c r="G897" t="s">
        <v>13171</v>
      </c>
      <c r="H897" t="s">
        <v>248</v>
      </c>
      <c r="J897" t="s">
        <v>248</v>
      </c>
      <c r="L897" t="s">
        <v>16549</v>
      </c>
      <c r="M897" t="s">
        <v>16547</v>
      </c>
      <c r="N897" t="s">
        <v>16550</v>
      </c>
      <c r="O897">
        <v>524109911</v>
      </c>
      <c r="P897">
        <v>289</v>
      </c>
      <c r="Q897">
        <v>211</v>
      </c>
      <c r="R897" t="s">
        <v>13157</v>
      </c>
      <c r="S897" t="s">
        <v>13158</v>
      </c>
      <c r="T897" t="s">
        <v>13159</v>
      </c>
      <c r="U897" t="s">
        <v>13543</v>
      </c>
      <c r="V897" t="s">
        <v>16547</v>
      </c>
      <c r="W897" s="3">
        <v>104.82198219999999</v>
      </c>
      <c r="X897" s="4">
        <v>5026899</v>
      </c>
      <c r="Y897" s="4" t="s">
        <v>27</v>
      </c>
      <c r="Z897" s="4" t="s">
        <v>19436</v>
      </c>
      <c r="AA897" s="4">
        <v>1</v>
      </c>
      <c r="AB897" s="4">
        <v>116</v>
      </c>
      <c r="AC897" s="4" t="s">
        <v>18964</v>
      </c>
      <c r="AD897" s="4" t="s">
        <v>19344</v>
      </c>
      <c r="AE897" t="s">
        <v>19343</v>
      </c>
      <c r="AF897" s="8" t="s">
        <v>19369</v>
      </c>
      <c r="AG897" s="8" t="s">
        <v>19344</v>
      </c>
    </row>
    <row r="898" spans="1:33" x14ac:dyDescent="0.25">
      <c r="A898">
        <v>368</v>
      </c>
      <c r="B898" t="s">
        <v>16551</v>
      </c>
      <c r="C898" t="s">
        <v>16552</v>
      </c>
      <c r="D898" t="s">
        <v>13214</v>
      </c>
      <c r="E898" t="s">
        <v>13215</v>
      </c>
      <c r="F898" t="s">
        <v>13216</v>
      </c>
      <c r="G898" t="s">
        <v>13171</v>
      </c>
      <c r="K898" t="s">
        <v>13216</v>
      </c>
      <c r="L898" t="s">
        <v>16553</v>
      </c>
      <c r="M898" t="s">
        <v>16551</v>
      </c>
      <c r="N898" t="s">
        <v>16554</v>
      </c>
      <c r="O898">
        <v>359464800</v>
      </c>
      <c r="P898">
        <v>200</v>
      </c>
      <c r="Q898">
        <v>246</v>
      </c>
      <c r="R898" t="s">
        <v>13157</v>
      </c>
      <c r="S898" t="s">
        <v>13158</v>
      </c>
      <c r="T898" t="s">
        <v>13159</v>
      </c>
      <c r="U898" t="s">
        <v>13203</v>
      </c>
      <c r="V898" t="s">
        <v>16551</v>
      </c>
      <c r="W898" s="3">
        <v>71.892960000000002</v>
      </c>
      <c r="X898" s="4">
        <v>5027456</v>
      </c>
      <c r="Y898" s="4" t="s">
        <v>27</v>
      </c>
      <c r="Z898" s="4" t="s">
        <v>19436</v>
      </c>
      <c r="AA898" s="4">
        <v>3</v>
      </c>
      <c r="AB898" s="4">
        <v>418</v>
      </c>
      <c r="AC898" s="4" t="s">
        <v>19012</v>
      </c>
      <c r="AD898" s="4" t="s">
        <v>19343</v>
      </c>
      <c r="AE898" t="s">
        <v>19343</v>
      </c>
      <c r="AF898" s="8" t="s">
        <v>47</v>
      </c>
      <c r="AG898" s="8" t="s">
        <v>19343</v>
      </c>
    </row>
    <row r="899" spans="1:33" x14ac:dyDescent="0.25">
      <c r="A899">
        <v>1466</v>
      </c>
      <c r="B899" t="s">
        <v>16555</v>
      </c>
      <c r="C899" t="s">
        <v>16556</v>
      </c>
      <c r="D899" s="5" t="s">
        <v>16557</v>
      </c>
      <c r="E899" t="s">
        <v>13568</v>
      </c>
      <c r="F899" t="s">
        <v>16558</v>
      </c>
      <c r="G899" t="s">
        <v>13171</v>
      </c>
      <c r="H899" t="s">
        <v>8931</v>
      </c>
      <c r="J899" t="s">
        <v>8931</v>
      </c>
      <c r="L899" t="s">
        <v>16559</v>
      </c>
      <c r="M899" t="s">
        <v>16555</v>
      </c>
      <c r="N899" t="s">
        <v>16560</v>
      </c>
      <c r="O899">
        <v>816724822</v>
      </c>
      <c r="P899">
        <v>578</v>
      </c>
      <c r="Q899">
        <v>484</v>
      </c>
      <c r="R899" t="s">
        <v>13157</v>
      </c>
      <c r="S899" t="s">
        <v>13158</v>
      </c>
      <c r="T899" t="s">
        <v>13159</v>
      </c>
      <c r="U899" t="s">
        <v>13166</v>
      </c>
      <c r="V899" t="s">
        <v>16555</v>
      </c>
      <c r="W899" s="3">
        <v>163.34496440000001</v>
      </c>
      <c r="X899" s="4">
        <v>5027581</v>
      </c>
      <c r="Y899" s="4" t="s">
        <v>27</v>
      </c>
      <c r="Z899" s="4" t="s">
        <v>19436</v>
      </c>
      <c r="AA899" s="4">
        <v>1</v>
      </c>
      <c r="AB899" s="4">
        <v>831</v>
      </c>
      <c r="AC899" s="4" t="s">
        <v>18964</v>
      </c>
      <c r="AD899" s="4" t="s">
        <v>19344</v>
      </c>
      <c r="AE899" t="s">
        <v>19343</v>
      </c>
      <c r="AF899" s="8" t="s">
        <v>19369</v>
      </c>
      <c r="AG899" s="8" t="s">
        <v>19344</v>
      </c>
    </row>
    <row r="900" spans="1:33" x14ac:dyDescent="0.25">
      <c r="A900">
        <v>2147</v>
      </c>
      <c r="B900" t="s">
        <v>16561</v>
      </c>
      <c r="C900" t="s">
        <v>16562</v>
      </c>
      <c r="D900" t="s">
        <v>16563</v>
      </c>
      <c r="E900" t="s">
        <v>14045</v>
      </c>
      <c r="F900" t="s">
        <v>322</v>
      </c>
      <c r="G900" t="s">
        <v>13171</v>
      </c>
      <c r="H900" t="s">
        <v>248</v>
      </c>
      <c r="J900" t="s">
        <v>14046</v>
      </c>
      <c r="L900" t="s">
        <v>16564</v>
      </c>
      <c r="M900" t="s">
        <v>16561</v>
      </c>
      <c r="N900" t="s">
        <v>16565</v>
      </c>
      <c r="O900">
        <v>539213872</v>
      </c>
      <c r="P900">
        <v>471</v>
      </c>
      <c r="Q900">
        <v>280</v>
      </c>
      <c r="R900" t="s">
        <v>13157</v>
      </c>
      <c r="S900" t="s">
        <v>13158</v>
      </c>
      <c r="T900" t="s">
        <v>13159</v>
      </c>
      <c r="U900" t="s">
        <v>13166</v>
      </c>
      <c r="V900" t="s">
        <v>16561</v>
      </c>
      <c r="W900" s="3">
        <v>107.8427744</v>
      </c>
      <c r="X900" s="4">
        <v>5027707</v>
      </c>
      <c r="Y900" s="4" t="s">
        <v>27</v>
      </c>
      <c r="Z900" s="4" t="s">
        <v>19436</v>
      </c>
      <c r="AA900" s="4">
        <v>1</v>
      </c>
      <c r="AB900" s="4">
        <v>45</v>
      </c>
      <c r="AC900" s="4" t="s">
        <v>18990</v>
      </c>
      <c r="AD900" s="4" t="s">
        <v>19343</v>
      </c>
      <c r="AE900" t="s">
        <v>19343</v>
      </c>
      <c r="AF900" s="8" t="s">
        <v>19366</v>
      </c>
      <c r="AG900" s="8" t="s">
        <v>19344</v>
      </c>
    </row>
    <row r="901" spans="1:33" x14ac:dyDescent="0.25">
      <c r="A901">
        <v>545</v>
      </c>
      <c r="B901" t="s">
        <v>16566</v>
      </c>
      <c r="C901" t="s">
        <v>16567</v>
      </c>
      <c r="L901" t="s">
        <v>16568</v>
      </c>
      <c r="M901" t="s">
        <v>16566</v>
      </c>
      <c r="N901" t="s">
        <v>16569</v>
      </c>
      <c r="O901">
        <v>796325250</v>
      </c>
      <c r="P901">
        <v>250</v>
      </c>
      <c r="Q901">
        <v>280</v>
      </c>
      <c r="R901" t="s">
        <v>13157</v>
      </c>
      <c r="S901" t="s">
        <v>13158</v>
      </c>
      <c r="T901" t="s">
        <v>13159</v>
      </c>
      <c r="U901" t="s">
        <v>13203</v>
      </c>
      <c r="V901" t="s">
        <v>16566</v>
      </c>
      <c r="W901" s="3">
        <v>159.26505</v>
      </c>
      <c r="X901" s="4">
        <v>5027791</v>
      </c>
      <c r="Y901" s="4" t="s">
        <v>27</v>
      </c>
      <c r="Z901" s="4" t="s">
        <v>19436</v>
      </c>
      <c r="AA901" s="4">
        <v>3</v>
      </c>
      <c r="AB901" s="4">
        <v>66</v>
      </c>
      <c r="AC901" s="4" t="s">
        <v>18933</v>
      </c>
      <c r="AD901" s="4" t="s">
        <v>19343</v>
      </c>
      <c r="AE901" t="s">
        <v>19343</v>
      </c>
      <c r="AF901" s="8" t="s">
        <v>47</v>
      </c>
      <c r="AG901" s="8" t="s">
        <v>19343</v>
      </c>
    </row>
    <row r="902" spans="1:33" x14ac:dyDescent="0.25">
      <c r="A902">
        <v>1835</v>
      </c>
      <c r="B902" t="s">
        <v>16570</v>
      </c>
      <c r="C902">
        <v>278137</v>
      </c>
      <c r="D902" s="5" t="s">
        <v>13966</v>
      </c>
      <c r="E902" t="s">
        <v>13416</v>
      </c>
      <c r="F902" t="s">
        <v>13170</v>
      </c>
      <c r="G902" t="s">
        <v>13171</v>
      </c>
      <c r="H902" t="s">
        <v>13172</v>
      </c>
      <c r="J902" t="s">
        <v>13173</v>
      </c>
      <c r="K902" t="s">
        <v>16571</v>
      </c>
      <c r="L902" t="s">
        <v>16572</v>
      </c>
      <c r="M902" t="s">
        <v>16570</v>
      </c>
      <c r="N902" t="s">
        <v>16573</v>
      </c>
      <c r="O902">
        <v>360787853</v>
      </c>
      <c r="P902">
        <v>197</v>
      </c>
      <c r="Q902">
        <v>167</v>
      </c>
      <c r="R902" t="s">
        <v>13157</v>
      </c>
      <c r="S902" t="s">
        <v>13158</v>
      </c>
      <c r="T902" t="s">
        <v>13159</v>
      </c>
      <c r="U902" t="s">
        <v>13183</v>
      </c>
      <c r="V902" t="s">
        <v>16570</v>
      </c>
      <c r="W902" s="3">
        <v>72.1575706</v>
      </c>
      <c r="X902" s="4">
        <v>5027938</v>
      </c>
      <c r="Y902" s="4" t="s">
        <v>27</v>
      </c>
      <c r="Z902" s="4" t="s">
        <v>19412</v>
      </c>
      <c r="AA902" s="4" t="e">
        <v>#N/A</v>
      </c>
      <c r="AB902" s="4" t="s">
        <v>47</v>
      </c>
      <c r="AC902" s="4" t="s">
        <v>18933</v>
      </c>
      <c r="AD902" s="4" t="s">
        <v>19343</v>
      </c>
      <c r="AE902" t="s">
        <v>19343</v>
      </c>
      <c r="AF902" s="8" t="s">
        <v>47</v>
      </c>
      <c r="AG902" s="8" t="s">
        <v>19344</v>
      </c>
    </row>
    <row r="903" spans="1:33" x14ac:dyDescent="0.25">
      <c r="A903">
        <v>672</v>
      </c>
      <c r="B903" t="s">
        <v>16574</v>
      </c>
      <c r="D903" t="s">
        <v>13216</v>
      </c>
      <c r="E903" t="s">
        <v>13445</v>
      </c>
      <c r="G903" t="s">
        <v>13171</v>
      </c>
      <c r="L903" t="s">
        <v>16575</v>
      </c>
      <c r="M903" t="s">
        <v>16574</v>
      </c>
      <c r="N903" t="s">
        <v>16576</v>
      </c>
      <c r="O903">
        <v>266311750</v>
      </c>
      <c r="P903">
        <v>202</v>
      </c>
      <c r="Q903">
        <v>155</v>
      </c>
      <c r="R903" t="s">
        <v>13157</v>
      </c>
      <c r="S903" t="s">
        <v>13158</v>
      </c>
      <c r="T903" t="s">
        <v>13159</v>
      </c>
      <c r="U903" t="s">
        <v>13183</v>
      </c>
      <c r="V903" t="s">
        <v>16574</v>
      </c>
      <c r="W903" s="3">
        <v>53.262349999999998</v>
      </c>
      <c r="X903" s="4">
        <v>5028804</v>
      </c>
      <c r="Y903" s="4" t="s">
        <v>27</v>
      </c>
      <c r="Z903" s="4" t="s">
        <v>19436</v>
      </c>
      <c r="AA903" s="4">
        <v>1</v>
      </c>
      <c r="AB903" s="4">
        <v>421</v>
      </c>
      <c r="AC903" s="4" t="s">
        <v>19012</v>
      </c>
      <c r="AD903" s="4" t="s">
        <v>19344</v>
      </c>
      <c r="AE903" t="s">
        <v>19343</v>
      </c>
      <c r="AF903" s="8" t="s">
        <v>47</v>
      </c>
      <c r="AG903" s="8" t="s">
        <v>19344</v>
      </c>
    </row>
    <row r="904" spans="1:33" x14ac:dyDescent="0.25">
      <c r="A904">
        <v>396</v>
      </c>
      <c r="B904" t="s">
        <v>16577</v>
      </c>
      <c r="C904" t="s">
        <v>16578</v>
      </c>
      <c r="D904" t="s">
        <v>13214</v>
      </c>
      <c r="E904" t="s">
        <v>13215</v>
      </c>
      <c r="F904" t="s">
        <v>13216</v>
      </c>
      <c r="G904" t="s">
        <v>13171</v>
      </c>
      <c r="K904" t="s">
        <v>13216</v>
      </c>
      <c r="L904" t="s">
        <v>16579</v>
      </c>
      <c r="M904" t="s">
        <v>16577</v>
      </c>
      <c r="N904" t="s">
        <v>16580</v>
      </c>
      <c r="O904">
        <v>527699800</v>
      </c>
      <c r="P904">
        <v>200</v>
      </c>
      <c r="Q904">
        <v>364</v>
      </c>
      <c r="R904" t="s">
        <v>13157</v>
      </c>
      <c r="S904" t="s">
        <v>13158</v>
      </c>
      <c r="T904" t="s">
        <v>13159</v>
      </c>
      <c r="U904" t="s">
        <v>13203</v>
      </c>
      <c r="V904" t="s">
        <v>16577</v>
      </c>
      <c r="W904" s="3">
        <v>105.53995999999999</v>
      </c>
      <c r="X904" s="4">
        <v>5029082</v>
      </c>
      <c r="Y904" s="4" t="s">
        <v>27</v>
      </c>
      <c r="Z904" s="4" t="s">
        <v>19436</v>
      </c>
      <c r="AA904" s="4">
        <v>1</v>
      </c>
      <c r="AB904" s="4">
        <v>175</v>
      </c>
      <c r="AC904" s="4" t="s">
        <v>40</v>
      </c>
      <c r="AD904" s="4" t="s">
        <v>19343</v>
      </c>
      <c r="AE904" t="s">
        <v>19343</v>
      </c>
      <c r="AF904" s="8" t="s">
        <v>47</v>
      </c>
      <c r="AG904" s="8" t="s">
        <v>19344</v>
      </c>
    </row>
    <row r="905" spans="1:33" x14ac:dyDescent="0.25">
      <c r="A905">
        <v>1818</v>
      </c>
      <c r="B905" t="s">
        <v>16581</v>
      </c>
      <c r="D905" s="5" t="s">
        <v>16582</v>
      </c>
      <c r="E905" t="s">
        <v>13632</v>
      </c>
      <c r="F905" t="s">
        <v>15809</v>
      </c>
      <c r="G905" t="s">
        <v>13171</v>
      </c>
      <c r="H905" t="s">
        <v>248</v>
      </c>
      <c r="J905" t="s">
        <v>16583</v>
      </c>
      <c r="L905" t="s">
        <v>16584</v>
      </c>
      <c r="M905" t="s">
        <v>16581</v>
      </c>
      <c r="N905" t="s">
        <v>16585</v>
      </c>
      <c r="O905">
        <v>150123979</v>
      </c>
      <c r="P905">
        <v>496</v>
      </c>
      <c r="Q905">
        <v>74</v>
      </c>
      <c r="R905" t="s">
        <v>13157</v>
      </c>
      <c r="S905" t="s">
        <v>13158</v>
      </c>
      <c r="T905" t="s">
        <v>13159</v>
      </c>
      <c r="U905" t="s">
        <v>13166</v>
      </c>
      <c r="V905" t="s">
        <v>16581</v>
      </c>
      <c r="W905" s="3">
        <v>30.0247958</v>
      </c>
      <c r="X905" s="4">
        <v>5029874</v>
      </c>
      <c r="Y905" s="4" t="s">
        <v>27</v>
      </c>
      <c r="Z905" s="4" t="s">
        <v>19436</v>
      </c>
      <c r="AA905" s="4">
        <v>1</v>
      </c>
      <c r="AB905" s="4">
        <v>190</v>
      </c>
      <c r="AC905" s="4" t="s">
        <v>18964</v>
      </c>
      <c r="AD905" s="4" t="s">
        <v>19343</v>
      </c>
      <c r="AE905" t="s">
        <v>19343</v>
      </c>
      <c r="AF905" s="8" t="s">
        <v>47</v>
      </c>
      <c r="AG905" s="8" t="s">
        <v>19344</v>
      </c>
    </row>
    <row r="906" spans="1:33" x14ac:dyDescent="0.25">
      <c r="A906">
        <v>260</v>
      </c>
      <c r="B906" t="s">
        <v>16586</v>
      </c>
      <c r="C906" t="s">
        <v>16587</v>
      </c>
      <c r="D906">
        <v>2008</v>
      </c>
      <c r="E906" t="s">
        <v>13215</v>
      </c>
      <c r="G906" t="s">
        <v>13171</v>
      </c>
      <c r="L906" t="s">
        <v>16588</v>
      </c>
      <c r="M906" t="s">
        <v>16586</v>
      </c>
      <c r="N906" t="s">
        <v>16589</v>
      </c>
      <c r="O906">
        <v>317832300</v>
      </c>
      <c r="P906">
        <v>300</v>
      </c>
      <c r="Q906">
        <v>211</v>
      </c>
      <c r="R906" t="s">
        <v>13157</v>
      </c>
      <c r="S906" t="s">
        <v>13158</v>
      </c>
      <c r="T906" t="s">
        <v>13159</v>
      </c>
      <c r="U906" t="s">
        <v>13166</v>
      </c>
      <c r="V906" t="s">
        <v>16586</v>
      </c>
      <c r="W906" s="3">
        <v>63.566459999999999</v>
      </c>
      <c r="X906" s="4">
        <v>5030083</v>
      </c>
      <c r="Y906" s="4" t="s">
        <v>27</v>
      </c>
      <c r="Z906" s="4" t="s">
        <v>19436</v>
      </c>
      <c r="AA906" s="4">
        <v>3</v>
      </c>
      <c r="AB906" s="4">
        <v>418</v>
      </c>
      <c r="AC906" s="4" t="s">
        <v>19012</v>
      </c>
      <c r="AD906" s="4" t="s">
        <v>19343</v>
      </c>
      <c r="AE906" t="s">
        <v>19343</v>
      </c>
      <c r="AF906" s="8" t="s">
        <v>47</v>
      </c>
      <c r="AG906" s="8" t="s">
        <v>19343</v>
      </c>
    </row>
    <row r="907" spans="1:33" x14ac:dyDescent="0.25">
      <c r="A907">
        <v>555</v>
      </c>
      <c r="B907" t="s">
        <v>16590</v>
      </c>
      <c r="C907" t="s">
        <v>16591</v>
      </c>
      <c r="L907" t="s">
        <v>16592</v>
      </c>
      <c r="M907" t="s">
        <v>16590</v>
      </c>
      <c r="N907" t="s">
        <v>16593</v>
      </c>
      <c r="O907">
        <v>785611750</v>
      </c>
      <c r="P907">
        <v>250</v>
      </c>
      <c r="Q907">
        <v>274</v>
      </c>
      <c r="R907" t="s">
        <v>13157</v>
      </c>
      <c r="S907" t="s">
        <v>13158</v>
      </c>
      <c r="T907" t="s">
        <v>13159</v>
      </c>
      <c r="U907" t="s">
        <v>13203</v>
      </c>
      <c r="V907" t="s">
        <v>16590</v>
      </c>
      <c r="W907" s="3">
        <v>157.12235000000001</v>
      </c>
      <c r="X907" s="4">
        <v>5030218</v>
      </c>
      <c r="Y907" s="4" t="s">
        <v>27</v>
      </c>
      <c r="Z907" s="4" t="s">
        <v>19436</v>
      </c>
      <c r="AA907" s="4">
        <v>3</v>
      </c>
      <c r="AB907" s="4">
        <v>66</v>
      </c>
      <c r="AC907" s="4" t="s">
        <v>19264</v>
      </c>
      <c r="AD907" s="4" t="s">
        <v>19343</v>
      </c>
      <c r="AE907" t="s">
        <v>19343</v>
      </c>
      <c r="AF907" s="8" t="s">
        <v>47</v>
      </c>
      <c r="AG907" s="8" t="s">
        <v>19343</v>
      </c>
    </row>
    <row r="908" spans="1:33" x14ac:dyDescent="0.25">
      <c r="A908">
        <v>340</v>
      </c>
      <c r="B908" t="s">
        <v>16594</v>
      </c>
      <c r="C908" t="s">
        <v>16595</v>
      </c>
      <c r="D908" t="s">
        <v>13214</v>
      </c>
      <c r="E908" t="s">
        <v>13215</v>
      </c>
      <c r="F908" t="s">
        <v>13216</v>
      </c>
      <c r="G908" t="s">
        <v>13171</v>
      </c>
      <c r="K908" t="s">
        <v>13216</v>
      </c>
      <c r="L908" t="s">
        <v>16596</v>
      </c>
      <c r="M908" t="s">
        <v>16594</v>
      </c>
      <c r="N908" t="s">
        <v>16597</v>
      </c>
      <c r="O908">
        <v>461172800</v>
      </c>
      <c r="P908">
        <v>200</v>
      </c>
      <c r="Q908">
        <v>318</v>
      </c>
      <c r="R908" t="s">
        <v>13157</v>
      </c>
      <c r="S908" t="s">
        <v>13158</v>
      </c>
      <c r="T908" t="s">
        <v>13159</v>
      </c>
      <c r="U908" t="s">
        <v>13203</v>
      </c>
      <c r="V908" t="s">
        <v>16594</v>
      </c>
      <c r="W908" s="3">
        <v>92.234560000000002</v>
      </c>
      <c r="X908" s="4">
        <v>5031114</v>
      </c>
      <c r="Y908" s="4" t="s">
        <v>27</v>
      </c>
      <c r="Z908" s="4" t="s">
        <v>19436</v>
      </c>
      <c r="AA908" s="4">
        <v>1</v>
      </c>
      <c r="AB908" s="4">
        <v>133</v>
      </c>
      <c r="AC908" s="4" t="s">
        <v>40</v>
      </c>
      <c r="AD908" s="4" t="s">
        <v>19343</v>
      </c>
      <c r="AE908" t="s">
        <v>19343</v>
      </c>
      <c r="AF908" s="8" t="s">
        <v>47</v>
      </c>
      <c r="AG908" s="8" t="s">
        <v>19343</v>
      </c>
    </row>
    <row r="909" spans="1:33" x14ac:dyDescent="0.25">
      <c r="A909">
        <v>315</v>
      </c>
      <c r="B909" t="s">
        <v>16598</v>
      </c>
      <c r="C909" t="s">
        <v>16599</v>
      </c>
      <c r="D909" t="s">
        <v>13214</v>
      </c>
      <c r="E909" t="s">
        <v>13215</v>
      </c>
      <c r="F909" t="s">
        <v>13216</v>
      </c>
      <c r="G909" t="s">
        <v>13171</v>
      </c>
      <c r="K909" t="s">
        <v>13216</v>
      </c>
      <c r="L909" t="s">
        <v>16600</v>
      </c>
      <c r="M909" t="s">
        <v>16598</v>
      </c>
      <c r="N909" t="s">
        <v>16601</v>
      </c>
      <c r="O909">
        <v>615335200</v>
      </c>
      <c r="P909">
        <v>200</v>
      </c>
      <c r="Q909">
        <v>423</v>
      </c>
      <c r="R909" t="s">
        <v>13157</v>
      </c>
      <c r="S909" t="s">
        <v>13158</v>
      </c>
      <c r="T909" t="s">
        <v>13159</v>
      </c>
      <c r="U909" t="s">
        <v>13203</v>
      </c>
      <c r="V909" t="s">
        <v>16598</v>
      </c>
      <c r="W909" s="3">
        <v>123.06704000000001</v>
      </c>
      <c r="X909" s="4">
        <v>5031208</v>
      </c>
      <c r="Y909" s="4" t="s">
        <v>27</v>
      </c>
      <c r="Z909" s="4" t="s">
        <v>19436</v>
      </c>
      <c r="AA909" s="4">
        <v>1</v>
      </c>
      <c r="AB909" s="4">
        <v>175</v>
      </c>
      <c r="AC909" s="4" t="s">
        <v>40</v>
      </c>
      <c r="AD909" s="4" t="s">
        <v>19343</v>
      </c>
      <c r="AE909" t="s">
        <v>19343</v>
      </c>
      <c r="AF909" s="8" t="s">
        <v>47</v>
      </c>
      <c r="AG909" s="8" t="s">
        <v>19344</v>
      </c>
    </row>
    <row r="910" spans="1:33" x14ac:dyDescent="0.25">
      <c r="A910">
        <v>53</v>
      </c>
      <c r="B910" t="s">
        <v>16602</v>
      </c>
      <c r="M910" t="s">
        <v>16602</v>
      </c>
      <c r="N910" t="s">
        <v>16603</v>
      </c>
      <c r="O910">
        <v>1140732218</v>
      </c>
      <c r="P910">
        <v>302</v>
      </c>
      <c r="Q910">
        <v>460</v>
      </c>
      <c r="R910" t="s">
        <v>13157</v>
      </c>
      <c r="S910" t="s">
        <v>13158</v>
      </c>
      <c r="T910" t="s">
        <v>13159</v>
      </c>
      <c r="U910" t="s">
        <v>13166</v>
      </c>
      <c r="V910" t="s">
        <v>16602</v>
      </c>
      <c r="W910" s="3">
        <v>228.1464436</v>
      </c>
      <c r="X910" s="4">
        <v>5031336</v>
      </c>
      <c r="Y910" s="4" t="s">
        <v>27</v>
      </c>
      <c r="Z910" s="4" t="s">
        <v>19436</v>
      </c>
      <c r="AA910" s="4">
        <v>3</v>
      </c>
      <c r="AB910" s="4">
        <v>418</v>
      </c>
      <c r="AC910" s="4" t="s">
        <v>19012</v>
      </c>
      <c r="AD910" s="4" t="s">
        <v>19343</v>
      </c>
      <c r="AE910" t="s">
        <v>19343</v>
      </c>
      <c r="AF910" s="8" t="s">
        <v>19375</v>
      </c>
      <c r="AG910" s="8" t="s">
        <v>19343</v>
      </c>
    </row>
    <row r="911" spans="1:33" x14ac:dyDescent="0.25">
      <c r="A911">
        <v>2125</v>
      </c>
      <c r="B911" t="s">
        <v>16604</v>
      </c>
      <c r="C911" t="s">
        <v>16605</v>
      </c>
      <c r="D911">
        <v>2015</v>
      </c>
      <c r="E911" t="s">
        <v>13525</v>
      </c>
      <c r="F911" t="s">
        <v>248</v>
      </c>
      <c r="G911" t="s">
        <v>13171</v>
      </c>
      <c r="H911" t="s">
        <v>248</v>
      </c>
      <c r="J911" t="s">
        <v>248</v>
      </c>
      <c r="L911" t="s">
        <v>16606</v>
      </c>
      <c r="M911" t="s">
        <v>16604</v>
      </c>
      <c r="N911" t="s">
        <v>16607</v>
      </c>
      <c r="O911">
        <v>627969246</v>
      </c>
      <c r="P911">
        <v>299</v>
      </c>
      <c r="Q911">
        <v>255</v>
      </c>
      <c r="R911" t="s">
        <v>13157</v>
      </c>
      <c r="S911" t="s">
        <v>13158</v>
      </c>
      <c r="T911" t="s">
        <v>13159</v>
      </c>
      <c r="U911" t="s">
        <v>16656</v>
      </c>
      <c r="V911" t="s">
        <v>16604</v>
      </c>
      <c r="W911" s="3">
        <v>125.59384919999999</v>
      </c>
      <c r="X911" s="4">
        <v>5031584</v>
      </c>
      <c r="Y911" s="4" t="s">
        <v>27</v>
      </c>
      <c r="Z911" s="4" t="s">
        <v>19436</v>
      </c>
      <c r="AA911" s="4">
        <v>1</v>
      </c>
      <c r="AB911" s="4">
        <v>93</v>
      </c>
      <c r="AC911" s="4" t="s">
        <v>19103</v>
      </c>
      <c r="AD911" s="4" t="s">
        <v>19343</v>
      </c>
      <c r="AE911" t="s">
        <v>19343</v>
      </c>
      <c r="AF911" s="8" t="s">
        <v>19374</v>
      </c>
      <c r="AG911" s="8" t="s">
        <v>19344</v>
      </c>
    </row>
    <row r="912" spans="1:33" x14ac:dyDescent="0.25">
      <c r="A912">
        <v>1573</v>
      </c>
      <c r="B912" t="s">
        <v>16608</v>
      </c>
      <c r="C912" t="s">
        <v>16609</v>
      </c>
      <c r="D912">
        <v>2014</v>
      </c>
      <c r="E912" t="s">
        <v>13983</v>
      </c>
      <c r="F912" t="s">
        <v>2475</v>
      </c>
      <c r="G912" t="s">
        <v>13171</v>
      </c>
      <c r="H912" t="s">
        <v>13179</v>
      </c>
      <c r="J912" t="s">
        <v>13633</v>
      </c>
      <c r="L912" t="s">
        <v>16610</v>
      </c>
      <c r="M912" t="s">
        <v>16608</v>
      </c>
      <c r="N912" t="s">
        <v>16611</v>
      </c>
      <c r="O912">
        <v>1345945103</v>
      </c>
      <c r="P912">
        <v>276</v>
      </c>
      <c r="Q912">
        <v>597</v>
      </c>
      <c r="R912" t="s">
        <v>13157</v>
      </c>
      <c r="S912" t="s">
        <v>13158</v>
      </c>
      <c r="T912" t="s">
        <v>13159</v>
      </c>
      <c r="U912" t="s">
        <v>13160</v>
      </c>
      <c r="V912" t="s">
        <v>16608</v>
      </c>
      <c r="W912" s="3">
        <v>269.18902059999999</v>
      </c>
      <c r="X912" s="4">
        <v>5033201</v>
      </c>
      <c r="Y912" s="4" t="s">
        <v>27</v>
      </c>
      <c r="Z912" s="4" t="s">
        <v>19412</v>
      </c>
      <c r="AA912" s="4" t="e">
        <v>#N/A</v>
      </c>
      <c r="AB912" s="4">
        <v>835</v>
      </c>
      <c r="AC912" s="4" t="s">
        <v>19265</v>
      </c>
      <c r="AD912" s="4" t="s">
        <v>19343</v>
      </c>
      <c r="AE912" t="s">
        <v>19343</v>
      </c>
      <c r="AF912" s="8" t="s">
        <v>19400</v>
      </c>
      <c r="AG912" s="8" t="s">
        <v>19344</v>
      </c>
    </row>
    <row r="913" spans="1:33" x14ac:dyDescent="0.25">
      <c r="A913">
        <v>1749</v>
      </c>
      <c r="B913" t="s">
        <v>16612</v>
      </c>
      <c r="D913" s="5" t="s">
        <v>16613</v>
      </c>
      <c r="E913" t="s">
        <v>14005</v>
      </c>
      <c r="F913" t="s">
        <v>186</v>
      </c>
      <c r="G913" t="s">
        <v>13171</v>
      </c>
      <c r="H913" t="s">
        <v>14006</v>
      </c>
      <c r="J913" t="s">
        <v>14007</v>
      </c>
      <c r="L913" t="s">
        <v>16614</v>
      </c>
      <c r="M913" t="s">
        <v>16612</v>
      </c>
      <c r="N913" t="s">
        <v>16615</v>
      </c>
      <c r="O913">
        <v>593676798</v>
      </c>
      <c r="P913">
        <v>286</v>
      </c>
      <c r="Q913">
        <v>252</v>
      </c>
      <c r="R913" t="s">
        <v>13157</v>
      </c>
      <c r="S913" t="s">
        <v>13158</v>
      </c>
      <c r="T913" t="s">
        <v>13159</v>
      </c>
      <c r="U913" t="s">
        <v>13183</v>
      </c>
      <c r="V913" t="s">
        <v>16612</v>
      </c>
      <c r="W913" s="3">
        <v>118.7353596</v>
      </c>
      <c r="X913" s="4">
        <v>5033342</v>
      </c>
      <c r="Y913" s="4" t="s">
        <v>27</v>
      </c>
      <c r="Z913" s="4" t="s">
        <v>19430</v>
      </c>
      <c r="AA913" s="4" t="e">
        <v>#N/A</v>
      </c>
      <c r="AB913" s="4">
        <v>702</v>
      </c>
      <c r="AC913" s="4" t="s">
        <v>19246</v>
      </c>
      <c r="AD913" s="4" t="s">
        <v>19343</v>
      </c>
      <c r="AE913" t="s">
        <v>19344</v>
      </c>
      <c r="AF913" s="8" t="s">
        <v>47</v>
      </c>
      <c r="AG913" s="8" t="s">
        <v>19344</v>
      </c>
    </row>
    <row r="914" spans="1:33" x14ac:dyDescent="0.25">
      <c r="A914">
        <v>1883</v>
      </c>
      <c r="B914" t="s">
        <v>16616</v>
      </c>
      <c r="C914" t="s">
        <v>16617</v>
      </c>
      <c r="D914">
        <v>2016</v>
      </c>
      <c r="E914" t="s">
        <v>13568</v>
      </c>
      <c r="F914" t="s">
        <v>369</v>
      </c>
      <c r="G914" t="s">
        <v>13171</v>
      </c>
      <c r="H914" t="s">
        <v>8931</v>
      </c>
      <c r="J914" t="s">
        <v>8931</v>
      </c>
      <c r="L914" t="s">
        <v>16618</v>
      </c>
      <c r="M914" t="s">
        <v>16616</v>
      </c>
      <c r="N914" t="s">
        <v>16619</v>
      </c>
      <c r="O914">
        <v>199319152</v>
      </c>
      <c r="P914">
        <v>223</v>
      </c>
      <c r="Q914">
        <v>72</v>
      </c>
      <c r="R914" t="s">
        <v>13157</v>
      </c>
      <c r="S914" t="s">
        <v>13158</v>
      </c>
      <c r="T914" t="s">
        <v>13159</v>
      </c>
      <c r="U914" t="s">
        <v>13160</v>
      </c>
      <c r="V914" t="s">
        <v>16616</v>
      </c>
      <c r="W914" s="3">
        <v>39.863830399999998</v>
      </c>
      <c r="X914" s="4">
        <v>5033483</v>
      </c>
      <c r="Y914" s="4" t="s">
        <v>27</v>
      </c>
      <c r="Z914" s="4" t="s">
        <v>19436</v>
      </c>
      <c r="AA914" s="4">
        <v>1</v>
      </c>
      <c r="AB914" s="4">
        <v>90</v>
      </c>
      <c r="AC914" s="4" t="s">
        <v>19083</v>
      </c>
      <c r="AD914" s="4" t="s">
        <v>19344</v>
      </c>
      <c r="AE914" t="s">
        <v>19343</v>
      </c>
      <c r="AF914" s="8" t="s">
        <v>19369</v>
      </c>
      <c r="AG914" s="8" t="s">
        <v>19344</v>
      </c>
    </row>
    <row r="915" spans="1:33" x14ac:dyDescent="0.25">
      <c r="A915">
        <v>1859</v>
      </c>
      <c r="B915" t="s">
        <v>16620</v>
      </c>
      <c r="C915" t="s">
        <v>16621</v>
      </c>
      <c r="D915">
        <v>2016</v>
      </c>
      <c r="E915" t="s">
        <v>13568</v>
      </c>
      <c r="F915" t="s">
        <v>13569</v>
      </c>
      <c r="G915" t="s">
        <v>13171</v>
      </c>
      <c r="H915" t="s">
        <v>8931</v>
      </c>
      <c r="J915" t="s">
        <v>8931</v>
      </c>
      <c r="L915" t="s">
        <v>16622</v>
      </c>
      <c r="M915" t="s">
        <v>16620</v>
      </c>
      <c r="N915" t="s">
        <v>16623</v>
      </c>
      <c r="O915">
        <v>187898109</v>
      </c>
      <c r="P915">
        <v>210</v>
      </c>
      <c r="Q915">
        <v>68</v>
      </c>
      <c r="R915" t="s">
        <v>13157</v>
      </c>
      <c r="S915" t="s">
        <v>13158</v>
      </c>
      <c r="T915" t="s">
        <v>13159</v>
      </c>
      <c r="U915" t="s">
        <v>13160</v>
      </c>
      <c r="V915" t="s">
        <v>16620</v>
      </c>
      <c r="W915" s="3">
        <v>37.579621799999998</v>
      </c>
      <c r="X915" s="4">
        <v>5034181</v>
      </c>
      <c r="Y915" s="4" t="s">
        <v>27</v>
      </c>
      <c r="Z915" s="4" t="s">
        <v>19436</v>
      </c>
      <c r="AA915" s="4">
        <v>4</v>
      </c>
      <c r="AB915" s="4">
        <v>108</v>
      </c>
      <c r="AC915" s="4" t="s">
        <v>19058</v>
      </c>
      <c r="AD915" s="4" t="s">
        <v>19344</v>
      </c>
      <c r="AE915" t="s">
        <v>19343</v>
      </c>
      <c r="AF915" s="8" t="s">
        <v>19369</v>
      </c>
      <c r="AG915" s="8" t="s">
        <v>19343</v>
      </c>
    </row>
    <row r="916" spans="1:33" x14ac:dyDescent="0.25">
      <c r="A916">
        <v>723</v>
      </c>
      <c r="B916" t="s">
        <v>16624</v>
      </c>
      <c r="D916" t="s">
        <v>13216</v>
      </c>
      <c r="E916" t="s">
        <v>13445</v>
      </c>
      <c r="G916" t="s">
        <v>13171</v>
      </c>
      <c r="L916" t="s">
        <v>16625</v>
      </c>
      <c r="M916" t="s">
        <v>16624</v>
      </c>
      <c r="N916" t="s">
        <v>16626</v>
      </c>
      <c r="O916">
        <v>338105227</v>
      </c>
      <c r="P916">
        <v>425</v>
      </c>
      <c r="Q916">
        <v>177</v>
      </c>
      <c r="R916" t="s">
        <v>13157</v>
      </c>
      <c r="S916" t="s">
        <v>13158</v>
      </c>
      <c r="T916" t="s">
        <v>13159</v>
      </c>
      <c r="U916" t="s">
        <v>13166</v>
      </c>
      <c r="V916" t="s">
        <v>16624</v>
      </c>
      <c r="W916" s="3">
        <v>67.6210454</v>
      </c>
      <c r="X916" s="4">
        <v>5034320</v>
      </c>
      <c r="Y916" s="4" t="s">
        <v>27</v>
      </c>
      <c r="Z916" s="4" t="s">
        <v>19436</v>
      </c>
      <c r="AA916" s="4">
        <v>1</v>
      </c>
      <c r="AB916" s="4">
        <v>656</v>
      </c>
      <c r="AC916" s="4" t="s">
        <v>19012</v>
      </c>
      <c r="AD916" s="4" t="s">
        <v>19344</v>
      </c>
      <c r="AE916" t="s">
        <v>19343</v>
      </c>
      <c r="AF916" s="8" t="s">
        <v>47</v>
      </c>
      <c r="AG916" s="8" t="s">
        <v>19344</v>
      </c>
    </row>
    <row r="917" spans="1:33" x14ac:dyDescent="0.25">
      <c r="A917">
        <v>1585</v>
      </c>
      <c r="B917" t="s">
        <v>16627</v>
      </c>
      <c r="C917" t="s">
        <v>16628</v>
      </c>
      <c r="D917">
        <v>2014</v>
      </c>
      <c r="E917" t="s">
        <v>13849</v>
      </c>
      <c r="F917" t="s">
        <v>16035</v>
      </c>
      <c r="G917" t="s">
        <v>13171</v>
      </c>
      <c r="H917" t="s">
        <v>13179</v>
      </c>
      <c r="J917" t="s">
        <v>13633</v>
      </c>
      <c r="L917" t="s">
        <v>16629</v>
      </c>
      <c r="M917" t="s">
        <v>16627</v>
      </c>
      <c r="N917" t="s">
        <v>16630</v>
      </c>
      <c r="O917">
        <v>863907844</v>
      </c>
      <c r="P917">
        <v>302</v>
      </c>
      <c r="Q917">
        <v>346</v>
      </c>
      <c r="R917" t="s">
        <v>13157</v>
      </c>
      <c r="S917" t="s">
        <v>13158</v>
      </c>
      <c r="T917" t="s">
        <v>13159</v>
      </c>
      <c r="U917" t="s">
        <v>13160</v>
      </c>
      <c r="V917" t="s">
        <v>16627</v>
      </c>
      <c r="W917" s="3">
        <v>172.7815688</v>
      </c>
      <c r="X917" s="4">
        <v>5034334</v>
      </c>
      <c r="Y917" s="4" t="s">
        <v>27</v>
      </c>
      <c r="Z917" s="4" t="s">
        <v>19436</v>
      </c>
      <c r="AA917" s="4">
        <v>1</v>
      </c>
      <c r="AB917" s="4">
        <v>90</v>
      </c>
      <c r="AC917" s="4" t="s">
        <v>18994</v>
      </c>
      <c r="AD917" s="4" t="s">
        <v>19343</v>
      </c>
      <c r="AE917" t="s">
        <v>19343</v>
      </c>
      <c r="AF917" s="8" t="s">
        <v>19367</v>
      </c>
      <c r="AG917" s="8" t="s">
        <v>19344</v>
      </c>
    </row>
    <row r="918" spans="1:33" x14ac:dyDescent="0.25">
      <c r="A918">
        <v>1821</v>
      </c>
      <c r="B918" t="s">
        <v>16631</v>
      </c>
      <c r="D918" s="5" t="s">
        <v>16632</v>
      </c>
      <c r="E918" t="s">
        <v>13632</v>
      </c>
      <c r="F918" t="s">
        <v>16633</v>
      </c>
      <c r="G918" t="s">
        <v>13171</v>
      </c>
      <c r="H918" t="s">
        <v>248</v>
      </c>
      <c r="J918" t="s">
        <v>16583</v>
      </c>
      <c r="L918" t="s">
        <v>16634</v>
      </c>
      <c r="M918" t="s">
        <v>16631</v>
      </c>
      <c r="N918" t="s">
        <v>16635</v>
      </c>
      <c r="O918">
        <v>184426919</v>
      </c>
      <c r="P918">
        <v>489</v>
      </c>
      <c r="Q918">
        <v>81</v>
      </c>
      <c r="R918" t="s">
        <v>13157</v>
      </c>
      <c r="S918" t="s">
        <v>13158</v>
      </c>
      <c r="T918" t="s">
        <v>13159</v>
      </c>
      <c r="U918" t="s">
        <v>13166</v>
      </c>
      <c r="V918" t="s">
        <v>16631</v>
      </c>
      <c r="W918" s="3">
        <v>36.8853838</v>
      </c>
      <c r="X918" s="4">
        <v>5034556</v>
      </c>
      <c r="Y918" s="4" t="s">
        <v>27</v>
      </c>
      <c r="Z918" s="4" t="s">
        <v>19436</v>
      </c>
      <c r="AA918" s="4">
        <v>1</v>
      </c>
      <c r="AB918" s="4">
        <v>190</v>
      </c>
      <c r="AC918" s="4" t="s">
        <v>18964</v>
      </c>
      <c r="AD918" s="4" t="s">
        <v>19343</v>
      </c>
      <c r="AE918" t="s">
        <v>19343</v>
      </c>
      <c r="AF918" s="8" t="s">
        <v>47</v>
      </c>
      <c r="AG918" s="8" t="s">
        <v>19344</v>
      </c>
    </row>
    <row r="919" spans="1:33" x14ac:dyDescent="0.25">
      <c r="A919">
        <v>1850</v>
      </c>
      <c r="B919" t="s">
        <v>16636</v>
      </c>
      <c r="C919" t="s">
        <v>16637</v>
      </c>
      <c r="D919">
        <v>2016</v>
      </c>
      <c r="E919" t="s">
        <v>13568</v>
      </c>
      <c r="F919" t="s">
        <v>16638</v>
      </c>
      <c r="G919" t="s">
        <v>13171</v>
      </c>
      <c r="H919" t="s">
        <v>8931</v>
      </c>
      <c r="J919" t="s">
        <v>8931</v>
      </c>
      <c r="L919" t="s">
        <v>16639</v>
      </c>
      <c r="M919" t="s">
        <v>16636</v>
      </c>
      <c r="N919" t="s">
        <v>16640</v>
      </c>
      <c r="O919">
        <v>254460963</v>
      </c>
      <c r="P919">
        <v>224</v>
      </c>
      <c r="Q919">
        <v>92</v>
      </c>
      <c r="R919" t="s">
        <v>13157</v>
      </c>
      <c r="S919" t="s">
        <v>13158</v>
      </c>
      <c r="T919" t="s">
        <v>13159</v>
      </c>
      <c r="U919" t="s">
        <v>13160</v>
      </c>
      <c r="V919" t="s">
        <v>16636</v>
      </c>
      <c r="W919" s="3">
        <v>50.892192600000001</v>
      </c>
      <c r="X919" s="4">
        <v>5034845</v>
      </c>
      <c r="Y919" s="4" t="s">
        <v>27</v>
      </c>
      <c r="Z919" s="4" t="s">
        <v>19436</v>
      </c>
      <c r="AA919" s="4">
        <v>4</v>
      </c>
      <c r="AB919" s="4" t="s">
        <v>47</v>
      </c>
      <c r="AC919" s="4" t="s">
        <v>19058</v>
      </c>
      <c r="AD919" s="4" t="s">
        <v>19344</v>
      </c>
      <c r="AE919" t="s">
        <v>19343</v>
      </c>
      <c r="AF919" s="8" t="s">
        <v>19369</v>
      </c>
      <c r="AG919" s="8" t="s">
        <v>19343</v>
      </c>
    </row>
    <row r="920" spans="1:33" x14ac:dyDescent="0.25">
      <c r="A920">
        <v>1644</v>
      </c>
      <c r="B920" t="s">
        <v>16641</v>
      </c>
      <c r="C920" t="s">
        <v>248</v>
      </c>
      <c r="D920" s="5" t="s">
        <v>16642</v>
      </c>
      <c r="E920" t="s">
        <v>13221</v>
      </c>
      <c r="F920" t="s">
        <v>369</v>
      </c>
      <c r="G920" t="s">
        <v>13171</v>
      </c>
      <c r="H920" t="s">
        <v>248</v>
      </c>
      <c r="I920" t="s">
        <v>248</v>
      </c>
      <c r="J920" t="s">
        <v>13222</v>
      </c>
      <c r="K920" t="s">
        <v>248</v>
      </c>
      <c r="L920" t="s">
        <v>16643</v>
      </c>
      <c r="M920" t="s">
        <v>16641</v>
      </c>
      <c r="N920" t="s">
        <v>16644</v>
      </c>
      <c r="O920">
        <v>290535580</v>
      </c>
      <c r="P920">
        <v>598</v>
      </c>
      <c r="Q920">
        <v>167</v>
      </c>
      <c r="R920" t="s">
        <v>13157</v>
      </c>
      <c r="S920" t="s">
        <v>13158</v>
      </c>
      <c r="T920" t="s">
        <v>13159</v>
      </c>
      <c r="U920" t="s">
        <v>13166</v>
      </c>
      <c r="V920" t="s">
        <v>16641</v>
      </c>
      <c r="W920" s="3">
        <v>58.107115999999998</v>
      </c>
      <c r="X920" s="4">
        <v>5036177</v>
      </c>
      <c r="Y920" s="4" t="s">
        <v>27</v>
      </c>
      <c r="Z920" s="4" t="s">
        <v>19436</v>
      </c>
      <c r="AA920" s="4">
        <v>4</v>
      </c>
      <c r="AB920" s="4">
        <v>108</v>
      </c>
      <c r="AC920" s="4" t="s">
        <v>19266</v>
      </c>
      <c r="AD920" s="4" t="s">
        <v>19343</v>
      </c>
      <c r="AE920" t="s">
        <v>19343</v>
      </c>
      <c r="AF920" s="8" t="s">
        <v>19372</v>
      </c>
      <c r="AG920" s="8" t="s">
        <v>19343</v>
      </c>
    </row>
    <row r="921" spans="1:33" x14ac:dyDescent="0.25">
      <c r="A921">
        <v>365</v>
      </c>
      <c r="B921" t="s">
        <v>16645</v>
      </c>
      <c r="C921" t="s">
        <v>16646</v>
      </c>
      <c r="D921" t="s">
        <v>13214</v>
      </c>
      <c r="E921" t="s">
        <v>13215</v>
      </c>
      <c r="F921" t="s">
        <v>13216</v>
      </c>
      <c r="G921" t="s">
        <v>13171</v>
      </c>
      <c r="K921" t="s">
        <v>13216</v>
      </c>
      <c r="L921" t="s">
        <v>16647</v>
      </c>
      <c r="M921" t="s">
        <v>16645</v>
      </c>
      <c r="N921" t="s">
        <v>16648</v>
      </c>
      <c r="O921">
        <v>470237600</v>
      </c>
      <c r="P921">
        <v>200</v>
      </c>
      <c r="Q921">
        <v>321</v>
      </c>
      <c r="R921" t="s">
        <v>13157</v>
      </c>
      <c r="S921" t="s">
        <v>13158</v>
      </c>
      <c r="T921" t="s">
        <v>13159</v>
      </c>
      <c r="U921" t="s">
        <v>13203</v>
      </c>
      <c r="V921" t="s">
        <v>16645</v>
      </c>
      <c r="W921" s="3">
        <v>94.047520000000006</v>
      </c>
      <c r="X921" s="4">
        <v>5036747</v>
      </c>
      <c r="Y921" s="4" t="s">
        <v>27</v>
      </c>
      <c r="Z921" s="4" t="s">
        <v>19436</v>
      </c>
      <c r="AA921" s="4">
        <v>2</v>
      </c>
      <c r="AB921" s="4">
        <v>118</v>
      </c>
      <c r="AC921" s="4" t="s">
        <v>19024</v>
      </c>
      <c r="AD921" s="4" t="s">
        <v>19344</v>
      </c>
      <c r="AE921" t="s">
        <v>19343</v>
      </c>
      <c r="AF921" s="8" t="s">
        <v>47</v>
      </c>
      <c r="AG921" s="8" t="s">
        <v>19343</v>
      </c>
    </row>
    <row r="922" spans="1:33" x14ac:dyDescent="0.25">
      <c r="A922">
        <v>253</v>
      </c>
      <c r="B922" t="s">
        <v>16649</v>
      </c>
      <c r="C922" t="s">
        <v>16650</v>
      </c>
      <c r="D922" t="s">
        <v>13214</v>
      </c>
      <c r="E922" t="s">
        <v>13215</v>
      </c>
      <c r="F922" t="s">
        <v>13216</v>
      </c>
      <c r="G922" t="s">
        <v>13171</v>
      </c>
      <c r="K922" t="s">
        <v>13216</v>
      </c>
      <c r="L922" t="s">
        <v>16651</v>
      </c>
      <c r="M922" t="s">
        <v>16649</v>
      </c>
      <c r="N922" t="s">
        <v>16652</v>
      </c>
      <c r="O922">
        <v>476860000</v>
      </c>
      <c r="P922">
        <v>200</v>
      </c>
      <c r="Q922">
        <v>325</v>
      </c>
      <c r="R922" t="s">
        <v>13157</v>
      </c>
      <c r="S922" t="s">
        <v>13158</v>
      </c>
      <c r="T922" t="s">
        <v>13159</v>
      </c>
      <c r="U922" t="s">
        <v>13203</v>
      </c>
      <c r="V922" t="s">
        <v>16649</v>
      </c>
      <c r="W922" s="3">
        <v>95.372</v>
      </c>
      <c r="X922" s="4">
        <v>5036841</v>
      </c>
      <c r="Y922" s="4" t="s">
        <v>27</v>
      </c>
      <c r="Z922" s="4" t="s">
        <v>19436</v>
      </c>
      <c r="AA922" s="4">
        <v>2</v>
      </c>
      <c r="AB922" s="4">
        <v>118</v>
      </c>
      <c r="AC922" s="4" t="s">
        <v>19024</v>
      </c>
      <c r="AD922" s="4" t="s">
        <v>19344</v>
      </c>
      <c r="AE922" t="s">
        <v>19343</v>
      </c>
      <c r="AF922" s="8" t="s">
        <v>47</v>
      </c>
      <c r="AG922" s="8" t="s">
        <v>19343</v>
      </c>
    </row>
    <row r="923" spans="1:33" x14ac:dyDescent="0.25">
      <c r="A923">
        <v>702</v>
      </c>
      <c r="B923" t="s">
        <v>16653</v>
      </c>
      <c r="D923" t="s">
        <v>13216</v>
      </c>
      <c r="E923" t="s">
        <v>13445</v>
      </c>
      <c r="G923" t="s">
        <v>13171</v>
      </c>
      <c r="L923" t="s">
        <v>16654</v>
      </c>
      <c r="M923" t="s">
        <v>16653</v>
      </c>
      <c r="N923" t="s">
        <v>16655</v>
      </c>
      <c r="O923">
        <v>322335273</v>
      </c>
      <c r="P923">
        <v>325</v>
      </c>
      <c r="Q923">
        <v>176</v>
      </c>
      <c r="R923" t="s">
        <v>13157</v>
      </c>
      <c r="S923" t="s">
        <v>13158</v>
      </c>
      <c r="T923" t="s">
        <v>13159</v>
      </c>
      <c r="U923" t="s">
        <v>13166</v>
      </c>
      <c r="V923" t="s">
        <v>16653</v>
      </c>
      <c r="W923" s="3">
        <v>64.467054599999997</v>
      </c>
      <c r="X923" s="4">
        <v>5036856</v>
      </c>
      <c r="Y923" s="4" t="s">
        <v>27</v>
      </c>
      <c r="Z923" s="4" t="s">
        <v>19436</v>
      </c>
      <c r="AA923" s="4">
        <v>1</v>
      </c>
      <c r="AB923" s="4">
        <v>93</v>
      </c>
      <c r="AC923" s="4" t="s">
        <v>19058</v>
      </c>
      <c r="AD923" s="4" t="s">
        <v>19343</v>
      </c>
      <c r="AE923" t="s">
        <v>19343</v>
      </c>
      <c r="AF923" s="8" t="s">
        <v>47</v>
      </c>
      <c r="AG923" s="8" t="s">
        <v>19344</v>
      </c>
    </row>
    <row r="924" spans="1:33" x14ac:dyDescent="0.25">
      <c r="A924">
        <v>1334</v>
      </c>
      <c r="B924" t="s">
        <v>16657</v>
      </c>
      <c r="D924">
        <v>2016</v>
      </c>
      <c r="E924" t="s">
        <v>13358</v>
      </c>
      <c r="F924" t="s">
        <v>369</v>
      </c>
      <c r="G924" t="s">
        <v>13171</v>
      </c>
      <c r="H924" t="s">
        <v>1097</v>
      </c>
      <c r="I924">
        <v>61</v>
      </c>
      <c r="J924" t="s">
        <v>13359</v>
      </c>
      <c r="L924" t="s">
        <v>16658</v>
      </c>
      <c r="M924" t="s">
        <v>16657</v>
      </c>
      <c r="N924" t="s">
        <v>16659</v>
      </c>
      <c r="O924">
        <v>531918491</v>
      </c>
      <c r="P924">
        <v>439</v>
      </c>
      <c r="Q924">
        <v>299</v>
      </c>
      <c r="R924" t="s">
        <v>13157</v>
      </c>
      <c r="S924" t="s">
        <v>13158</v>
      </c>
      <c r="T924" t="s">
        <v>13159</v>
      </c>
      <c r="U924" t="s">
        <v>13166</v>
      </c>
      <c r="V924" t="s">
        <v>16657</v>
      </c>
      <c r="W924" s="3">
        <v>106.3836982</v>
      </c>
      <c r="X924" s="4">
        <v>5038485</v>
      </c>
      <c r="Y924" s="4" t="s">
        <v>27</v>
      </c>
      <c r="Z924" s="4" t="s">
        <v>19430</v>
      </c>
      <c r="AA924" s="4" t="e">
        <v>#N/A</v>
      </c>
      <c r="AB924" s="4">
        <v>422</v>
      </c>
      <c r="AC924" s="4" t="s">
        <v>19267</v>
      </c>
      <c r="AD924" s="4" t="s">
        <v>19343</v>
      </c>
      <c r="AE924" t="s">
        <v>19343</v>
      </c>
      <c r="AF924" s="8" t="s">
        <v>47</v>
      </c>
      <c r="AG924" s="8" t="s">
        <v>19344</v>
      </c>
    </row>
    <row r="925" spans="1:33" x14ac:dyDescent="0.25">
      <c r="A925">
        <v>689</v>
      </c>
      <c r="B925" t="s">
        <v>16660</v>
      </c>
      <c r="D925" t="s">
        <v>13216</v>
      </c>
      <c r="E925" t="s">
        <v>13445</v>
      </c>
      <c r="G925" t="s">
        <v>13171</v>
      </c>
      <c r="L925" t="s">
        <v>16661</v>
      </c>
      <c r="M925" t="s">
        <v>16660</v>
      </c>
      <c r="N925" t="s">
        <v>16662</v>
      </c>
      <c r="O925">
        <v>426186773</v>
      </c>
      <c r="P925">
        <v>362</v>
      </c>
      <c r="Q925">
        <v>243</v>
      </c>
      <c r="R925" t="s">
        <v>13157</v>
      </c>
      <c r="S925" t="s">
        <v>13158</v>
      </c>
      <c r="T925" t="s">
        <v>13159</v>
      </c>
      <c r="U925" t="s">
        <v>13166</v>
      </c>
      <c r="V925" t="s">
        <v>16660</v>
      </c>
      <c r="W925" s="3">
        <v>85.237354600000003</v>
      </c>
      <c r="X925" s="4">
        <v>5038788</v>
      </c>
      <c r="Y925" s="4" t="s">
        <v>27</v>
      </c>
      <c r="Z925" s="4" t="s">
        <v>19436</v>
      </c>
      <c r="AA925" s="4">
        <v>1</v>
      </c>
      <c r="AB925" s="4">
        <v>50</v>
      </c>
      <c r="AC925" s="4" t="s">
        <v>18964</v>
      </c>
      <c r="AD925" s="4" t="s">
        <v>19344</v>
      </c>
      <c r="AE925" t="s">
        <v>19343</v>
      </c>
      <c r="AF925" s="8" t="s">
        <v>47</v>
      </c>
      <c r="AG925" s="8" t="s">
        <v>19344</v>
      </c>
    </row>
    <row r="926" spans="1:33" x14ac:dyDescent="0.25">
      <c r="A926">
        <v>1626</v>
      </c>
      <c r="B926" t="s">
        <v>16663</v>
      </c>
      <c r="C926" t="s">
        <v>248</v>
      </c>
      <c r="D926" t="s">
        <v>13540</v>
      </c>
      <c r="E926" t="s">
        <v>13221</v>
      </c>
      <c r="F926" t="s">
        <v>322</v>
      </c>
      <c r="G926" t="s">
        <v>13171</v>
      </c>
      <c r="H926" t="s">
        <v>248</v>
      </c>
      <c r="I926" t="s">
        <v>248</v>
      </c>
      <c r="J926" t="s">
        <v>13222</v>
      </c>
      <c r="K926" t="s">
        <v>248</v>
      </c>
      <c r="L926" t="s">
        <v>16664</v>
      </c>
      <c r="M926" t="s">
        <v>16663</v>
      </c>
      <c r="N926" t="s">
        <v>16665</v>
      </c>
      <c r="O926">
        <v>2535045258</v>
      </c>
      <c r="P926">
        <v>202</v>
      </c>
      <c r="Q926">
        <v>1267</v>
      </c>
      <c r="R926" t="s">
        <v>13157</v>
      </c>
      <c r="S926" t="s">
        <v>13158</v>
      </c>
      <c r="T926" t="s">
        <v>13159</v>
      </c>
      <c r="U926" t="s">
        <v>13166</v>
      </c>
      <c r="V926" t="s">
        <v>16663</v>
      </c>
      <c r="W926" s="3">
        <v>507.00905160000002</v>
      </c>
      <c r="X926" s="4">
        <v>5038989</v>
      </c>
      <c r="Y926" s="4" t="s">
        <v>27</v>
      </c>
      <c r="Z926" s="4" t="s">
        <v>19436</v>
      </c>
      <c r="AA926" s="4">
        <v>1</v>
      </c>
      <c r="AB926" s="4">
        <v>62</v>
      </c>
      <c r="AC926" s="4" t="s">
        <v>18964</v>
      </c>
      <c r="AD926" s="4" t="s">
        <v>19344</v>
      </c>
      <c r="AE926" t="s">
        <v>19343</v>
      </c>
      <c r="AF926" s="8" t="s">
        <v>19390</v>
      </c>
      <c r="AG926" s="8" t="s">
        <v>19344</v>
      </c>
    </row>
    <row r="927" spans="1:33" x14ac:dyDescent="0.25">
      <c r="A927">
        <v>1751</v>
      </c>
      <c r="B927" t="s">
        <v>16666</v>
      </c>
      <c r="D927" s="5" t="s">
        <v>14004</v>
      </c>
      <c r="E927" t="s">
        <v>14005</v>
      </c>
      <c r="F927" t="s">
        <v>421</v>
      </c>
      <c r="G927" t="s">
        <v>13171</v>
      </c>
      <c r="H927" t="s">
        <v>1097</v>
      </c>
      <c r="J927" t="s">
        <v>14007</v>
      </c>
      <c r="L927" t="s">
        <v>16667</v>
      </c>
      <c r="M927" t="s">
        <v>16666</v>
      </c>
      <c r="N927" t="s">
        <v>16668</v>
      </c>
      <c r="O927">
        <v>915909852</v>
      </c>
      <c r="P927">
        <v>286</v>
      </c>
      <c r="Q927">
        <v>376</v>
      </c>
      <c r="R927" t="s">
        <v>13157</v>
      </c>
      <c r="S927" t="s">
        <v>13158</v>
      </c>
      <c r="T927" t="s">
        <v>13159</v>
      </c>
      <c r="U927" t="s">
        <v>13183</v>
      </c>
      <c r="V927" t="s">
        <v>16666</v>
      </c>
      <c r="W927" s="3">
        <v>183.18197040000001</v>
      </c>
      <c r="X927" s="4">
        <v>5039004</v>
      </c>
      <c r="Y927" s="4" t="s">
        <v>27</v>
      </c>
      <c r="Z927" s="4" t="s">
        <v>19423</v>
      </c>
      <c r="AA927" s="4" t="e">
        <v>#N/A</v>
      </c>
      <c r="AB927" s="4">
        <v>252</v>
      </c>
      <c r="AC927" s="4" t="s">
        <v>19268</v>
      </c>
      <c r="AD927" s="4" t="s">
        <v>19343</v>
      </c>
      <c r="AE927" t="s">
        <v>19343</v>
      </c>
      <c r="AF927" s="8" t="s">
        <v>19366</v>
      </c>
      <c r="AG927" s="8" t="s">
        <v>19344</v>
      </c>
    </row>
    <row r="928" spans="1:33" x14ac:dyDescent="0.25">
      <c r="A928">
        <v>23</v>
      </c>
      <c r="B928" t="s">
        <v>16669</v>
      </c>
      <c r="M928" t="s">
        <v>16669</v>
      </c>
      <c r="N928" t="s">
        <v>16670</v>
      </c>
      <c r="O928">
        <v>526930750</v>
      </c>
      <c r="P928">
        <v>250</v>
      </c>
      <c r="Q928">
        <v>180</v>
      </c>
      <c r="R928" t="s">
        <v>13157</v>
      </c>
      <c r="S928" t="s">
        <v>13158</v>
      </c>
      <c r="T928" t="s">
        <v>13159</v>
      </c>
      <c r="U928" t="s">
        <v>13183</v>
      </c>
      <c r="V928" t="s">
        <v>16669</v>
      </c>
      <c r="W928" s="3">
        <v>105.38615</v>
      </c>
      <c r="X928" s="4">
        <v>5039279</v>
      </c>
      <c r="Y928" s="4" t="s">
        <v>27</v>
      </c>
      <c r="Z928" s="4" t="s">
        <v>19423</v>
      </c>
      <c r="AA928" s="4" t="e">
        <v>#N/A</v>
      </c>
      <c r="AB928" s="4">
        <v>24</v>
      </c>
      <c r="AC928" s="4" t="s">
        <v>19269</v>
      </c>
      <c r="AD928" s="4" t="s">
        <v>19343</v>
      </c>
      <c r="AE928" t="s">
        <v>19344</v>
      </c>
      <c r="AF928" s="8" t="s">
        <v>47</v>
      </c>
      <c r="AG928" s="8" t="s">
        <v>19344</v>
      </c>
    </row>
    <row r="929" spans="1:33" x14ac:dyDescent="0.25">
      <c r="A929">
        <v>703</v>
      </c>
      <c r="B929" t="s">
        <v>16671</v>
      </c>
      <c r="D929" t="s">
        <v>13216</v>
      </c>
      <c r="E929" t="s">
        <v>13445</v>
      </c>
      <c r="G929" t="s">
        <v>13171</v>
      </c>
      <c r="L929" t="s">
        <v>16672</v>
      </c>
      <c r="M929" t="s">
        <v>16671</v>
      </c>
      <c r="N929" t="s">
        <v>16673</v>
      </c>
      <c r="O929">
        <v>277695857</v>
      </c>
      <c r="P929">
        <v>375</v>
      </c>
      <c r="Q929">
        <v>144</v>
      </c>
      <c r="R929" t="s">
        <v>13157</v>
      </c>
      <c r="S929" t="s">
        <v>13158</v>
      </c>
      <c r="T929" t="s">
        <v>13159</v>
      </c>
      <c r="U929" t="s">
        <v>13166</v>
      </c>
      <c r="V929" t="s">
        <v>16671</v>
      </c>
      <c r="W929" s="3">
        <v>55.539171400000001</v>
      </c>
      <c r="X929" s="4">
        <v>5041190</v>
      </c>
      <c r="Y929" s="4" t="s">
        <v>27</v>
      </c>
      <c r="Z929" s="4" t="s">
        <v>19436</v>
      </c>
      <c r="AA929" s="4">
        <v>1</v>
      </c>
      <c r="AB929" s="4">
        <v>50</v>
      </c>
      <c r="AC929" s="4" t="s">
        <v>18964</v>
      </c>
      <c r="AD929" s="4" t="s">
        <v>19344</v>
      </c>
      <c r="AE929" t="s">
        <v>19343</v>
      </c>
      <c r="AF929" s="8" t="s">
        <v>47</v>
      </c>
      <c r="AG929" s="8" t="s">
        <v>19344</v>
      </c>
    </row>
    <row r="930" spans="1:33" x14ac:dyDescent="0.25">
      <c r="A930">
        <v>1579</v>
      </c>
      <c r="B930" t="s">
        <v>16674</v>
      </c>
      <c r="C930" t="s">
        <v>16675</v>
      </c>
      <c r="D930">
        <v>2014</v>
      </c>
      <c r="E930" t="s">
        <v>16091</v>
      </c>
      <c r="F930" t="s">
        <v>2475</v>
      </c>
      <c r="G930" t="s">
        <v>13171</v>
      </c>
      <c r="H930" t="s">
        <v>13179</v>
      </c>
      <c r="J930" t="s">
        <v>13633</v>
      </c>
      <c r="L930" t="s">
        <v>16676</v>
      </c>
      <c r="M930" t="s">
        <v>16674</v>
      </c>
      <c r="N930" t="s">
        <v>16677</v>
      </c>
      <c r="O930">
        <v>862601694</v>
      </c>
      <c r="P930">
        <v>302</v>
      </c>
      <c r="Q930">
        <v>351</v>
      </c>
      <c r="R930" t="s">
        <v>13157</v>
      </c>
      <c r="S930" t="s">
        <v>13158</v>
      </c>
      <c r="T930" t="s">
        <v>13159</v>
      </c>
      <c r="U930" t="s">
        <v>13160</v>
      </c>
      <c r="V930" t="s">
        <v>16674</v>
      </c>
      <c r="W930" s="3">
        <v>172.52033879999999</v>
      </c>
      <c r="X930" s="4">
        <v>5041572</v>
      </c>
      <c r="Y930" s="4" t="s">
        <v>27</v>
      </c>
      <c r="Z930" s="4" t="s">
        <v>19430</v>
      </c>
      <c r="AA930" s="4" t="e">
        <v>#N/A</v>
      </c>
      <c r="AB930" s="4">
        <v>433</v>
      </c>
      <c r="AC930" s="4" t="s">
        <v>18997</v>
      </c>
      <c r="AD930" s="4" t="s">
        <v>19344</v>
      </c>
      <c r="AE930" t="s">
        <v>19343</v>
      </c>
      <c r="AF930" s="8" t="s">
        <v>47</v>
      </c>
      <c r="AG930" s="8" t="s">
        <v>19344</v>
      </c>
    </row>
    <row r="931" spans="1:33" x14ac:dyDescent="0.25">
      <c r="A931">
        <v>339</v>
      </c>
      <c r="B931" t="s">
        <v>16678</v>
      </c>
      <c r="C931" t="s">
        <v>16679</v>
      </c>
      <c r="D931" t="s">
        <v>13214</v>
      </c>
      <c r="E931" t="s">
        <v>13215</v>
      </c>
      <c r="F931" t="s">
        <v>13216</v>
      </c>
      <c r="G931" t="s">
        <v>13171</v>
      </c>
      <c r="K931" t="s">
        <v>13216</v>
      </c>
      <c r="L931" t="s">
        <v>16680</v>
      </c>
      <c r="M931" t="s">
        <v>16678</v>
      </c>
      <c r="N931" t="s">
        <v>16681</v>
      </c>
      <c r="O931">
        <v>507014600</v>
      </c>
      <c r="P931">
        <v>200</v>
      </c>
      <c r="Q931">
        <v>350</v>
      </c>
      <c r="R931" t="s">
        <v>13157</v>
      </c>
      <c r="S931" t="s">
        <v>13158</v>
      </c>
      <c r="T931" t="s">
        <v>13159</v>
      </c>
      <c r="U931" t="s">
        <v>13203</v>
      </c>
      <c r="V931" t="s">
        <v>16678</v>
      </c>
      <c r="W931" s="3">
        <v>101.40291999999999</v>
      </c>
      <c r="X931" s="4">
        <v>5042410</v>
      </c>
      <c r="Y931" s="4" t="s">
        <v>27</v>
      </c>
      <c r="Z931" s="4" t="s">
        <v>19436</v>
      </c>
      <c r="AA931" s="4">
        <v>2</v>
      </c>
      <c r="AB931" s="4">
        <v>135</v>
      </c>
      <c r="AC931" s="4" t="s">
        <v>18964</v>
      </c>
      <c r="AD931" s="4" t="s">
        <v>19344</v>
      </c>
      <c r="AE931" t="s">
        <v>19343</v>
      </c>
      <c r="AF931" s="8" t="s">
        <v>47</v>
      </c>
      <c r="AG931" s="8" t="s">
        <v>19343</v>
      </c>
    </row>
    <row r="932" spans="1:33" x14ac:dyDescent="0.25">
      <c r="A932">
        <v>158</v>
      </c>
      <c r="B932" t="s">
        <v>16682</v>
      </c>
      <c r="D932">
        <v>2015</v>
      </c>
      <c r="E932" t="s">
        <v>15104</v>
      </c>
      <c r="F932" t="s">
        <v>16482</v>
      </c>
      <c r="G932" t="s">
        <v>13171</v>
      </c>
      <c r="L932" t="s">
        <v>16683</v>
      </c>
      <c r="M932" t="s">
        <v>16682</v>
      </c>
      <c r="N932" t="s">
        <v>16684</v>
      </c>
      <c r="O932">
        <v>257022209</v>
      </c>
      <c r="P932">
        <v>299</v>
      </c>
      <c r="Q932">
        <v>152</v>
      </c>
      <c r="R932" t="s">
        <v>13157</v>
      </c>
      <c r="S932" t="s">
        <v>13158</v>
      </c>
      <c r="T932" t="s">
        <v>13159</v>
      </c>
      <c r="U932" t="s">
        <v>13166</v>
      </c>
      <c r="V932" t="s">
        <v>16682</v>
      </c>
      <c r="W932" s="3">
        <v>51.404441800000001</v>
      </c>
      <c r="X932" s="4">
        <v>5043301</v>
      </c>
      <c r="Y932" s="4" t="s">
        <v>27</v>
      </c>
      <c r="Z932" s="4" t="s">
        <v>19436</v>
      </c>
      <c r="AA932" s="4">
        <v>2</v>
      </c>
      <c r="AB932" s="4">
        <v>118</v>
      </c>
      <c r="AC932" s="4" t="s">
        <v>18964</v>
      </c>
      <c r="AD932" s="4" t="s">
        <v>19344</v>
      </c>
      <c r="AE932" t="s">
        <v>19343</v>
      </c>
      <c r="AF932" s="8" t="s">
        <v>19380</v>
      </c>
      <c r="AG932" s="8" t="s">
        <v>19343</v>
      </c>
    </row>
    <row r="933" spans="1:33" x14ac:dyDescent="0.25">
      <c r="A933">
        <v>1348</v>
      </c>
      <c r="B933" t="s">
        <v>16685</v>
      </c>
      <c r="D933">
        <v>2013</v>
      </c>
      <c r="E933" t="s">
        <v>13178</v>
      </c>
      <c r="F933" t="s">
        <v>322</v>
      </c>
      <c r="G933" t="s">
        <v>13171</v>
      </c>
      <c r="H933" t="s">
        <v>4565</v>
      </c>
      <c r="J933" t="s">
        <v>13261</v>
      </c>
      <c r="L933" t="s">
        <v>16686</v>
      </c>
      <c r="M933" t="s">
        <v>16685</v>
      </c>
      <c r="N933" t="s">
        <v>16687</v>
      </c>
      <c r="O933">
        <v>670067250</v>
      </c>
      <c r="P933">
        <v>250</v>
      </c>
      <c r="Q933">
        <v>396</v>
      </c>
      <c r="R933" t="s">
        <v>13157</v>
      </c>
      <c r="S933" t="s">
        <v>13158</v>
      </c>
      <c r="T933" t="s">
        <v>13159</v>
      </c>
      <c r="U933" t="s">
        <v>13183</v>
      </c>
      <c r="V933" t="s">
        <v>16685</v>
      </c>
      <c r="W933" s="3">
        <v>134.01345000000001</v>
      </c>
      <c r="X933" s="4">
        <v>5043913</v>
      </c>
      <c r="Y933" s="4" t="s">
        <v>27</v>
      </c>
      <c r="Z933" s="4" t="s">
        <v>19436</v>
      </c>
      <c r="AA933" s="4">
        <v>1</v>
      </c>
      <c r="AB933" s="4">
        <v>116</v>
      </c>
      <c r="AC933" s="4" t="s">
        <v>19012</v>
      </c>
      <c r="AD933" s="4" t="s">
        <v>19343</v>
      </c>
      <c r="AE933" t="s">
        <v>19343</v>
      </c>
      <c r="AF933" s="8" t="s">
        <v>47</v>
      </c>
      <c r="AG933" s="8" t="s">
        <v>19344</v>
      </c>
    </row>
    <row r="934" spans="1:33" x14ac:dyDescent="0.25">
      <c r="A934">
        <v>1825</v>
      </c>
      <c r="B934" t="s">
        <v>16688</v>
      </c>
      <c r="D934" s="5" t="s">
        <v>16689</v>
      </c>
      <c r="E934" t="s">
        <v>13632</v>
      </c>
      <c r="F934" t="s">
        <v>15809</v>
      </c>
      <c r="G934" t="s">
        <v>13171</v>
      </c>
      <c r="H934" t="s">
        <v>248</v>
      </c>
      <c r="J934" t="s">
        <v>16583</v>
      </c>
      <c r="L934" t="s">
        <v>16690</v>
      </c>
      <c r="M934" t="s">
        <v>16688</v>
      </c>
      <c r="N934" t="s">
        <v>16691</v>
      </c>
      <c r="O934">
        <v>154427091</v>
      </c>
      <c r="P934">
        <v>494</v>
      </c>
      <c r="Q934">
        <v>74</v>
      </c>
      <c r="R934" t="s">
        <v>13157</v>
      </c>
      <c r="S934" t="s">
        <v>13158</v>
      </c>
      <c r="T934" t="s">
        <v>13159</v>
      </c>
      <c r="U934" t="s">
        <v>13166</v>
      </c>
      <c r="V934" t="s">
        <v>16688</v>
      </c>
      <c r="W934" s="3">
        <v>30.8854182</v>
      </c>
      <c r="X934" s="4">
        <v>5044061</v>
      </c>
      <c r="Y934" s="4" t="s">
        <v>27</v>
      </c>
      <c r="Z934" s="4" t="s">
        <v>19436</v>
      </c>
      <c r="AA934" s="4">
        <v>1</v>
      </c>
      <c r="AB934" s="4">
        <v>190</v>
      </c>
      <c r="AC934" s="4" t="s">
        <v>18964</v>
      </c>
      <c r="AD934" s="4" t="s">
        <v>19343</v>
      </c>
      <c r="AE934" t="s">
        <v>19343</v>
      </c>
      <c r="AF934" s="8" t="s">
        <v>47</v>
      </c>
      <c r="AG934" s="8" t="s">
        <v>19344</v>
      </c>
    </row>
    <row r="935" spans="1:33" x14ac:dyDescent="0.25">
      <c r="A935">
        <v>55</v>
      </c>
      <c r="B935" t="s">
        <v>16692</v>
      </c>
      <c r="M935" t="s">
        <v>16692</v>
      </c>
      <c r="N935" t="s">
        <v>16693</v>
      </c>
      <c r="O935">
        <v>1250652366</v>
      </c>
      <c r="P935">
        <v>302</v>
      </c>
      <c r="Q935">
        <v>500</v>
      </c>
      <c r="R935" t="s">
        <v>13157</v>
      </c>
      <c r="S935" t="s">
        <v>13158</v>
      </c>
      <c r="T935" t="s">
        <v>13159</v>
      </c>
      <c r="U935" t="s">
        <v>13166</v>
      </c>
      <c r="V935" t="s">
        <v>16692</v>
      </c>
      <c r="W935" s="3">
        <v>250.13047320000001</v>
      </c>
      <c r="X935" s="4">
        <v>5045966</v>
      </c>
      <c r="Y935" s="4" t="s">
        <v>27</v>
      </c>
      <c r="Z935" s="4" t="s">
        <v>19436</v>
      </c>
      <c r="AA935" s="4">
        <v>3</v>
      </c>
      <c r="AB935" s="4">
        <v>418</v>
      </c>
      <c r="AC935" s="4" t="s">
        <v>19012</v>
      </c>
      <c r="AD935" s="4" t="s">
        <v>19343</v>
      </c>
      <c r="AE935" t="s">
        <v>19343</v>
      </c>
      <c r="AF935" s="8" t="s">
        <v>19375</v>
      </c>
      <c r="AG935" s="8" t="s">
        <v>19343</v>
      </c>
    </row>
    <row r="936" spans="1:33" x14ac:dyDescent="0.25">
      <c r="A936">
        <v>1616</v>
      </c>
      <c r="B936" t="s">
        <v>16694</v>
      </c>
      <c r="C936" t="s">
        <v>248</v>
      </c>
      <c r="D936" s="5" t="s">
        <v>13508</v>
      </c>
      <c r="E936" t="s">
        <v>13221</v>
      </c>
      <c r="F936" t="s">
        <v>322</v>
      </c>
      <c r="G936" t="s">
        <v>13171</v>
      </c>
      <c r="H936" t="s">
        <v>248</v>
      </c>
      <c r="I936" t="s">
        <v>248</v>
      </c>
      <c r="J936" t="s">
        <v>13222</v>
      </c>
      <c r="K936" t="s">
        <v>248</v>
      </c>
      <c r="L936" t="s">
        <v>16695</v>
      </c>
      <c r="M936" t="s">
        <v>16694</v>
      </c>
      <c r="N936" t="s">
        <v>16696</v>
      </c>
      <c r="O936">
        <v>2614968376</v>
      </c>
      <c r="P936">
        <v>202</v>
      </c>
      <c r="Q936">
        <v>1335</v>
      </c>
      <c r="R936" t="s">
        <v>13157</v>
      </c>
      <c r="S936" t="s">
        <v>13158</v>
      </c>
      <c r="T936" t="s">
        <v>13159</v>
      </c>
      <c r="U936" t="s">
        <v>13166</v>
      </c>
      <c r="V936" t="s">
        <v>16694</v>
      </c>
      <c r="W936" s="3">
        <v>522.99367519999998</v>
      </c>
      <c r="X936" s="4">
        <v>5045994</v>
      </c>
      <c r="Y936" s="4" t="s">
        <v>27</v>
      </c>
      <c r="Z936" s="4" t="s">
        <v>19423</v>
      </c>
      <c r="AA936" s="4" t="e">
        <v>#N/A</v>
      </c>
      <c r="AB936" s="4" t="s">
        <v>47</v>
      </c>
      <c r="AC936" s="4" t="s">
        <v>18930</v>
      </c>
      <c r="AD936" s="4" t="s">
        <v>19343</v>
      </c>
      <c r="AE936" t="s">
        <v>19343</v>
      </c>
      <c r="AF936" s="8" t="s">
        <v>47</v>
      </c>
      <c r="AG936" s="8" t="s">
        <v>19344</v>
      </c>
    </row>
    <row r="937" spans="1:33" x14ac:dyDescent="0.25">
      <c r="A937">
        <v>617</v>
      </c>
      <c r="B937" t="s">
        <v>16697</v>
      </c>
      <c r="D937" t="s">
        <v>13216</v>
      </c>
      <c r="E937" t="s">
        <v>13445</v>
      </c>
      <c r="G937" t="s">
        <v>13171</v>
      </c>
      <c r="L937" t="s">
        <v>16698</v>
      </c>
      <c r="M937" t="s">
        <v>16697</v>
      </c>
      <c r="N937" t="s">
        <v>16699</v>
      </c>
      <c r="O937">
        <v>516443098</v>
      </c>
      <c r="P937">
        <v>202</v>
      </c>
      <c r="Q937">
        <v>301</v>
      </c>
      <c r="R937" t="s">
        <v>13157</v>
      </c>
      <c r="S937" t="s">
        <v>13158</v>
      </c>
      <c r="T937" t="s">
        <v>13159</v>
      </c>
      <c r="U937" t="s">
        <v>13183</v>
      </c>
      <c r="V937" t="s">
        <v>16697</v>
      </c>
      <c r="W937" s="3">
        <v>103.2886196</v>
      </c>
      <c r="X937" s="4">
        <v>5046237</v>
      </c>
      <c r="Y937" s="4" t="s">
        <v>27</v>
      </c>
      <c r="Z937" s="4" t="s">
        <v>19436</v>
      </c>
      <c r="AA937" s="4">
        <v>1</v>
      </c>
      <c r="AB937" s="4">
        <v>50</v>
      </c>
      <c r="AC937" s="4" t="s">
        <v>18964</v>
      </c>
      <c r="AD937" s="4" t="s">
        <v>19343</v>
      </c>
      <c r="AE937" t="s">
        <v>19343</v>
      </c>
      <c r="AF937" s="8" t="s">
        <v>47</v>
      </c>
      <c r="AG937" s="8" t="s">
        <v>19344</v>
      </c>
    </row>
    <row r="938" spans="1:33" x14ac:dyDescent="0.25">
      <c r="A938">
        <v>1756</v>
      </c>
      <c r="B938" t="s">
        <v>16700</v>
      </c>
      <c r="C938">
        <v>205725</v>
      </c>
      <c r="D938" s="5" t="s">
        <v>16701</v>
      </c>
      <c r="E938" t="s">
        <v>13416</v>
      </c>
      <c r="F938" t="s">
        <v>13170</v>
      </c>
      <c r="G938" t="s">
        <v>13171</v>
      </c>
      <c r="H938" t="s">
        <v>13172</v>
      </c>
      <c r="J938" t="s">
        <v>13173</v>
      </c>
      <c r="K938" t="s">
        <v>13174</v>
      </c>
      <c r="L938" t="s">
        <v>16702</v>
      </c>
      <c r="M938" t="s">
        <v>16700</v>
      </c>
      <c r="N938" t="s">
        <v>16703</v>
      </c>
      <c r="O938">
        <v>152881800</v>
      </c>
      <c r="P938">
        <v>200</v>
      </c>
      <c r="Q938">
        <v>66</v>
      </c>
      <c r="R938" t="s">
        <v>13157</v>
      </c>
      <c r="S938" t="s">
        <v>13158</v>
      </c>
      <c r="T938" t="s">
        <v>13159</v>
      </c>
      <c r="U938" t="s">
        <v>13183</v>
      </c>
      <c r="V938" t="s">
        <v>16700</v>
      </c>
      <c r="W938" s="3">
        <v>30.576360000000001</v>
      </c>
      <c r="X938" s="4">
        <v>5047297</v>
      </c>
      <c r="Y938" s="4" t="s">
        <v>27</v>
      </c>
      <c r="Z938" s="4" t="s">
        <v>19411</v>
      </c>
      <c r="AA938" s="4" t="e">
        <v>#N/A</v>
      </c>
      <c r="AB938" s="4" t="s">
        <v>47</v>
      </c>
      <c r="AC938" s="4" t="s">
        <v>18933</v>
      </c>
      <c r="AD938" s="4" t="s">
        <v>19343</v>
      </c>
      <c r="AE938" t="s">
        <v>19343</v>
      </c>
      <c r="AF938" s="8" t="s">
        <v>47</v>
      </c>
      <c r="AG938" s="8" t="s">
        <v>19344</v>
      </c>
    </row>
    <row r="939" spans="1:33" x14ac:dyDescent="0.25">
      <c r="A939">
        <v>143</v>
      </c>
      <c r="B939" t="s">
        <v>16704</v>
      </c>
      <c r="D939">
        <v>2016</v>
      </c>
      <c r="E939" t="s">
        <v>15467</v>
      </c>
      <c r="F939" t="s">
        <v>13170</v>
      </c>
      <c r="G939" t="s">
        <v>13171</v>
      </c>
      <c r="L939" t="s">
        <v>16705</v>
      </c>
      <c r="M939" t="s">
        <v>16704</v>
      </c>
      <c r="N939" t="s">
        <v>16706</v>
      </c>
      <c r="O939">
        <v>855805863</v>
      </c>
      <c r="P939">
        <v>279</v>
      </c>
      <c r="Q939">
        <v>391</v>
      </c>
      <c r="R939" t="s">
        <v>13157</v>
      </c>
      <c r="S939" t="s">
        <v>13158</v>
      </c>
      <c r="T939" t="s">
        <v>13159</v>
      </c>
      <c r="U939" t="s">
        <v>13160</v>
      </c>
      <c r="V939" t="s">
        <v>16704</v>
      </c>
      <c r="W939" s="3">
        <v>171.16117259999999</v>
      </c>
      <c r="X939" s="4">
        <v>5047341</v>
      </c>
      <c r="Y939" s="4" t="s">
        <v>27</v>
      </c>
      <c r="Z939" s="4" t="s">
        <v>19436</v>
      </c>
      <c r="AA939" s="4">
        <v>1</v>
      </c>
      <c r="AB939" s="4">
        <v>110</v>
      </c>
      <c r="AC939" s="4" t="s">
        <v>19060</v>
      </c>
      <c r="AD939" s="4" t="s">
        <v>19344</v>
      </c>
      <c r="AE939" t="s">
        <v>19343</v>
      </c>
      <c r="AF939" s="8" t="s">
        <v>47</v>
      </c>
      <c r="AG939" s="8" t="s">
        <v>19344</v>
      </c>
    </row>
    <row r="940" spans="1:33" x14ac:dyDescent="0.25">
      <c r="A940">
        <v>494</v>
      </c>
      <c r="B940" t="s">
        <v>16707</v>
      </c>
      <c r="L940" t="s">
        <v>16708</v>
      </c>
      <c r="M940" t="s">
        <v>16707</v>
      </c>
      <c r="N940" t="s">
        <v>16709</v>
      </c>
      <c r="O940">
        <v>694386000</v>
      </c>
      <c r="P940">
        <v>250</v>
      </c>
      <c r="Q940">
        <v>243</v>
      </c>
      <c r="R940" t="s">
        <v>13157</v>
      </c>
      <c r="S940" t="s">
        <v>13158</v>
      </c>
      <c r="T940" t="s">
        <v>13159</v>
      </c>
      <c r="U940" t="s">
        <v>13203</v>
      </c>
      <c r="V940" t="s">
        <v>16707</v>
      </c>
      <c r="W940" s="3">
        <v>138.87719999999999</v>
      </c>
      <c r="X940" s="4">
        <v>5047382</v>
      </c>
      <c r="Y940" s="4" t="s">
        <v>27</v>
      </c>
      <c r="Z940" s="4" t="s">
        <v>19436</v>
      </c>
      <c r="AA940" s="4">
        <v>3</v>
      </c>
      <c r="AB940" s="4">
        <v>114</v>
      </c>
      <c r="AC940" s="4" t="s">
        <v>18964</v>
      </c>
      <c r="AD940" s="4" t="s">
        <v>19343</v>
      </c>
      <c r="AE940" t="s">
        <v>19343</v>
      </c>
      <c r="AF940" s="8" t="s">
        <v>47</v>
      </c>
      <c r="AG940" s="8" t="s">
        <v>19343</v>
      </c>
    </row>
    <row r="941" spans="1:33" x14ac:dyDescent="0.25">
      <c r="A941">
        <v>1872</v>
      </c>
      <c r="B941" t="s">
        <v>16710</v>
      </c>
      <c r="C941" t="s">
        <v>16711</v>
      </c>
      <c r="D941">
        <v>2016</v>
      </c>
      <c r="E941" t="s">
        <v>13568</v>
      </c>
      <c r="F941" t="s">
        <v>13569</v>
      </c>
      <c r="G941" t="s">
        <v>13171</v>
      </c>
      <c r="H941" t="s">
        <v>8931</v>
      </c>
      <c r="J941" t="s">
        <v>8931</v>
      </c>
      <c r="L941" t="s">
        <v>16712</v>
      </c>
      <c r="M941" t="s">
        <v>16710</v>
      </c>
      <c r="N941" t="s">
        <v>16713</v>
      </c>
      <c r="O941">
        <v>221590044</v>
      </c>
      <c r="P941">
        <v>231</v>
      </c>
      <c r="Q941">
        <v>81</v>
      </c>
      <c r="R941" t="s">
        <v>13157</v>
      </c>
      <c r="S941" t="s">
        <v>13158</v>
      </c>
      <c r="T941" t="s">
        <v>13159</v>
      </c>
      <c r="U941" t="s">
        <v>13160</v>
      </c>
      <c r="V941" t="s">
        <v>16710</v>
      </c>
      <c r="W941" s="3">
        <v>44.318008800000001</v>
      </c>
      <c r="X941" s="4">
        <v>5047458</v>
      </c>
      <c r="Y941" s="4" t="s">
        <v>27</v>
      </c>
      <c r="Z941" s="4" t="s">
        <v>19436</v>
      </c>
      <c r="AA941" s="4">
        <v>1</v>
      </c>
      <c r="AB941" s="4">
        <v>90</v>
      </c>
      <c r="AC941" s="4" t="s">
        <v>19083</v>
      </c>
      <c r="AD941" s="4" t="s">
        <v>19344</v>
      </c>
      <c r="AE941" t="s">
        <v>19343</v>
      </c>
      <c r="AF941" s="8" t="s">
        <v>19369</v>
      </c>
      <c r="AG941" s="8" t="s">
        <v>19344</v>
      </c>
    </row>
    <row r="942" spans="1:33" x14ac:dyDescent="0.25">
      <c r="A942">
        <v>2141</v>
      </c>
      <c r="B942" t="s">
        <v>16714</v>
      </c>
      <c r="C942" t="s">
        <v>16715</v>
      </c>
      <c r="D942">
        <v>2016</v>
      </c>
      <c r="E942" t="s">
        <v>13525</v>
      </c>
      <c r="F942" t="s">
        <v>248</v>
      </c>
      <c r="G942" t="s">
        <v>13171</v>
      </c>
      <c r="H942" t="s">
        <v>248</v>
      </c>
      <c r="J942" t="s">
        <v>248</v>
      </c>
      <c r="L942" t="s">
        <v>16716</v>
      </c>
      <c r="M942" t="s">
        <v>16714</v>
      </c>
      <c r="N942" t="s">
        <v>16717</v>
      </c>
      <c r="O942">
        <v>592523698</v>
      </c>
      <c r="P942">
        <v>298</v>
      </c>
      <c r="Q942">
        <v>268</v>
      </c>
      <c r="R942" t="s">
        <v>13157</v>
      </c>
      <c r="S942" t="s">
        <v>13158</v>
      </c>
      <c r="T942" t="s">
        <v>13159</v>
      </c>
      <c r="U942" t="s">
        <v>13543</v>
      </c>
      <c r="V942" t="s">
        <v>16714</v>
      </c>
      <c r="W942" s="3">
        <v>118.50473959999999</v>
      </c>
      <c r="X942" s="4">
        <v>5047774</v>
      </c>
      <c r="Y942" s="4" t="s">
        <v>27</v>
      </c>
      <c r="Z942" s="4" t="s">
        <v>19436</v>
      </c>
      <c r="AA942" s="4">
        <v>1</v>
      </c>
      <c r="AB942" s="4">
        <v>93</v>
      </c>
      <c r="AC942" s="4" t="s">
        <v>18964</v>
      </c>
      <c r="AD942" s="4" t="s">
        <v>19343</v>
      </c>
      <c r="AE942" t="s">
        <v>19343</v>
      </c>
      <c r="AF942" s="8" t="s">
        <v>19367</v>
      </c>
      <c r="AG942" s="8" t="s">
        <v>19344</v>
      </c>
    </row>
    <row r="943" spans="1:33" x14ac:dyDescent="0.25">
      <c r="A943">
        <v>1819</v>
      </c>
      <c r="B943" t="s">
        <v>16718</v>
      </c>
      <c r="D943" s="5" t="s">
        <v>16719</v>
      </c>
      <c r="E943" t="s">
        <v>13632</v>
      </c>
      <c r="F943" t="s">
        <v>16720</v>
      </c>
      <c r="G943" t="s">
        <v>13171</v>
      </c>
      <c r="H943" t="s">
        <v>248</v>
      </c>
      <c r="J943" t="s">
        <v>16583</v>
      </c>
      <c r="L943" t="s">
        <v>16721</v>
      </c>
      <c r="M943" t="s">
        <v>16718</v>
      </c>
      <c r="N943" t="s">
        <v>16722</v>
      </c>
      <c r="O943">
        <v>171777504</v>
      </c>
      <c r="P943">
        <v>496</v>
      </c>
      <c r="Q943">
        <v>81</v>
      </c>
      <c r="R943" t="s">
        <v>13157</v>
      </c>
      <c r="S943" t="s">
        <v>13158</v>
      </c>
      <c r="T943" t="s">
        <v>13159</v>
      </c>
      <c r="U943" t="s">
        <v>13166</v>
      </c>
      <c r="V943" t="s">
        <v>16718</v>
      </c>
      <c r="W943" s="3">
        <v>34.355500800000002</v>
      </c>
      <c r="X943" s="4">
        <v>5047793</v>
      </c>
      <c r="Y943" s="4" t="s">
        <v>27</v>
      </c>
      <c r="Z943" s="4" t="s">
        <v>19436</v>
      </c>
      <c r="AA943" s="4">
        <v>1</v>
      </c>
      <c r="AB943" s="4">
        <v>190</v>
      </c>
      <c r="AC943" s="4" t="s">
        <v>18964</v>
      </c>
      <c r="AD943" s="4" t="s">
        <v>19343</v>
      </c>
      <c r="AE943" t="s">
        <v>19343</v>
      </c>
      <c r="AF943" s="8" t="s">
        <v>47</v>
      </c>
      <c r="AG943" s="8" t="s">
        <v>19344</v>
      </c>
    </row>
    <row r="944" spans="1:33" x14ac:dyDescent="0.25">
      <c r="A944">
        <v>618</v>
      </c>
      <c r="B944" t="s">
        <v>16723</v>
      </c>
      <c r="D944" t="s">
        <v>13216</v>
      </c>
      <c r="E944" t="s">
        <v>13445</v>
      </c>
      <c r="G944" t="s">
        <v>13171</v>
      </c>
      <c r="L944" t="s">
        <v>16724</v>
      </c>
      <c r="M944" t="s">
        <v>16723</v>
      </c>
      <c r="N944" t="s">
        <v>16725</v>
      </c>
      <c r="O944">
        <v>423111220</v>
      </c>
      <c r="P944">
        <v>202</v>
      </c>
      <c r="Q944">
        <v>246</v>
      </c>
      <c r="R944" t="s">
        <v>13157</v>
      </c>
      <c r="S944" t="s">
        <v>13158</v>
      </c>
      <c r="T944" t="s">
        <v>13159</v>
      </c>
      <c r="U944" t="s">
        <v>13183</v>
      </c>
      <c r="V944" t="s">
        <v>16723</v>
      </c>
      <c r="W944" s="3">
        <v>84.622243999999995</v>
      </c>
      <c r="X944" s="4">
        <v>5049153</v>
      </c>
      <c r="Y944" s="4" t="s">
        <v>27</v>
      </c>
      <c r="Z944" s="4" t="s">
        <v>19436</v>
      </c>
      <c r="AA944" s="4">
        <v>1</v>
      </c>
      <c r="AB944" s="4">
        <v>50</v>
      </c>
      <c r="AC944" s="4" t="s">
        <v>18964</v>
      </c>
      <c r="AD944" s="4" t="s">
        <v>19343</v>
      </c>
      <c r="AE944" t="s">
        <v>19343</v>
      </c>
      <c r="AF944" s="8" t="s">
        <v>47</v>
      </c>
      <c r="AG944" s="8" t="s">
        <v>19344</v>
      </c>
    </row>
    <row r="945" spans="1:33" x14ac:dyDescent="0.25">
      <c r="A945">
        <v>427</v>
      </c>
      <c r="B945" t="s">
        <v>16726</v>
      </c>
      <c r="C945" t="s">
        <v>16727</v>
      </c>
      <c r="L945" t="s">
        <v>16728</v>
      </c>
      <c r="M945" t="s">
        <v>16726</v>
      </c>
      <c r="N945" t="s">
        <v>16729</v>
      </c>
      <c r="O945">
        <v>377376200</v>
      </c>
      <c r="P945">
        <v>200</v>
      </c>
      <c r="Q945">
        <v>252</v>
      </c>
      <c r="R945" t="s">
        <v>13157</v>
      </c>
      <c r="S945" t="s">
        <v>13158</v>
      </c>
      <c r="T945" t="s">
        <v>13159</v>
      </c>
      <c r="U945" t="s">
        <v>13203</v>
      </c>
      <c r="V945" t="s">
        <v>16726</v>
      </c>
      <c r="W945" s="3">
        <v>75.475239999999999</v>
      </c>
      <c r="X945" s="4">
        <v>5049276</v>
      </c>
      <c r="Y945" s="4" t="s">
        <v>27</v>
      </c>
      <c r="Z945" s="4" t="s">
        <v>19436</v>
      </c>
      <c r="AA945" s="4">
        <v>1</v>
      </c>
      <c r="AB945" s="4">
        <v>65</v>
      </c>
      <c r="AC945" s="4" t="s">
        <v>18964</v>
      </c>
      <c r="AD945" s="4" t="s">
        <v>19344</v>
      </c>
      <c r="AE945" t="s">
        <v>19343</v>
      </c>
      <c r="AF945" s="8" t="s">
        <v>47</v>
      </c>
      <c r="AG945" s="8" t="s">
        <v>19344</v>
      </c>
    </row>
    <row r="946" spans="1:33" x14ac:dyDescent="0.25">
      <c r="A946">
        <v>1624</v>
      </c>
      <c r="B946" t="s">
        <v>16730</v>
      </c>
      <c r="C946" t="s">
        <v>248</v>
      </c>
      <c r="D946" s="5" t="s">
        <v>16731</v>
      </c>
      <c r="E946" t="s">
        <v>13221</v>
      </c>
      <c r="F946" t="s">
        <v>322</v>
      </c>
      <c r="G946" t="s">
        <v>13171</v>
      </c>
      <c r="H946" t="s">
        <v>248</v>
      </c>
      <c r="I946" t="s">
        <v>248</v>
      </c>
      <c r="J946" t="s">
        <v>13222</v>
      </c>
      <c r="K946" t="s">
        <v>248</v>
      </c>
      <c r="L946" t="s">
        <v>16732</v>
      </c>
      <c r="M946" t="s">
        <v>16730</v>
      </c>
      <c r="N946" t="s">
        <v>16733</v>
      </c>
      <c r="O946">
        <v>2095483158</v>
      </c>
      <c r="P946">
        <v>202</v>
      </c>
      <c r="Q946">
        <v>1047</v>
      </c>
      <c r="R946" t="s">
        <v>13157</v>
      </c>
      <c r="S946" t="s">
        <v>13158</v>
      </c>
      <c r="T946" t="s">
        <v>13159</v>
      </c>
      <c r="U946" t="s">
        <v>13166</v>
      </c>
      <c r="V946" t="s">
        <v>16730</v>
      </c>
      <c r="W946" s="3">
        <v>419.09663160000002</v>
      </c>
      <c r="X946" s="4">
        <v>5049342</v>
      </c>
      <c r="Y946" s="4" t="s">
        <v>27</v>
      </c>
      <c r="Z946" s="4" t="s">
        <v>19436</v>
      </c>
      <c r="AA946" s="4">
        <v>1</v>
      </c>
      <c r="AB946" s="4">
        <v>133</v>
      </c>
      <c r="AC946" s="4" t="s">
        <v>40</v>
      </c>
      <c r="AD946" s="4" t="s">
        <v>19343</v>
      </c>
      <c r="AE946" t="s">
        <v>19343</v>
      </c>
      <c r="AF946" s="8" t="s">
        <v>47</v>
      </c>
      <c r="AG946" s="8" t="s">
        <v>19343</v>
      </c>
    </row>
    <row r="947" spans="1:33" x14ac:dyDescent="0.25">
      <c r="A947">
        <v>1580</v>
      </c>
      <c r="B947" t="s">
        <v>16734</v>
      </c>
      <c r="C947" t="s">
        <v>16735</v>
      </c>
      <c r="D947">
        <v>2014</v>
      </c>
      <c r="E947" t="s">
        <v>16091</v>
      </c>
      <c r="F947" t="s">
        <v>6965</v>
      </c>
      <c r="G947" t="s">
        <v>13171</v>
      </c>
      <c r="H947" t="s">
        <v>13179</v>
      </c>
      <c r="J947" t="s">
        <v>13633</v>
      </c>
      <c r="L947" t="s">
        <v>16736</v>
      </c>
      <c r="M947" t="s">
        <v>16734</v>
      </c>
      <c r="N947" t="s">
        <v>16737</v>
      </c>
      <c r="O947">
        <v>886344632</v>
      </c>
      <c r="P947">
        <v>302</v>
      </c>
      <c r="Q947">
        <v>358</v>
      </c>
      <c r="R947" t="s">
        <v>13157</v>
      </c>
      <c r="S947" t="s">
        <v>13158</v>
      </c>
      <c r="T947" t="s">
        <v>13159</v>
      </c>
      <c r="U947" t="s">
        <v>13160</v>
      </c>
      <c r="V947" t="s">
        <v>16734</v>
      </c>
      <c r="W947" s="3">
        <v>177.2689264</v>
      </c>
      <c r="X947" s="4">
        <v>5050256</v>
      </c>
      <c r="Y947" s="4" t="s">
        <v>27</v>
      </c>
      <c r="Z947" s="4" t="s">
        <v>19430</v>
      </c>
      <c r="AA947" s="4" t="e">
        <v>#N/A</v>
      </c>
      <c r="AB947" s="4">
        <v>433</v>
      </c>
      <c r="AC947" s="4" t="s">
        <v>18997</v>
      </c>
      <c r="AD947" s="4" t="s">
        <v>19344</v>
      </c>
      <c r="AE947" t="s">
        <v>19343</v>
      </c>
      <c r="AF947" s="8" t="s">
        <v>47</v>
      </c>
      <c r="AG947" s="8" t="s">
        <v>19344</v>
      </c>
    </row>
    <row r="948" spans="1:33" x14ac:dyDescent="0.25">
      <c r="A948">
        <v>1490</v>
      </c>
      <c r="B948" t="s">
        <v>16738</v>
      </c>
      <c r="D948" s="5" t="s">
        <v>16739</v>
      </c>
      <c r="E948" t="s">
        <v>13392</v>
      </c>
      <c r="F948" t="s">
        <v>369</v>
      </c>
      <c r="G948" t="s">
        <v>13171</v>
      </c>
      <c r="H948" t="s">
        <v>40</v>
      </c>
      <c r="J948" t="s">
        <v>10272</v>
      </c>
      <c r="L948" t="s">
        <v>16740</v>
      </c>
      <c r="M948" t="s">
        <v>16738</v>
      </c>
      <c r="N948" t="s">
        <v>16741</v>
      </c>
      <c r="O948">
        <v>421401738</v>
      </c>
      <c r="P948">
        <v>462</v>
      </c>
      <c r="Q948">
        <v>271</v>
      </c>
      <c r="R948" t="s">
        <v>13157</v>
      </c>
      <c r="S948" t="s">
        <v>13158</v>
      </c>
      <c r="T948" t="s">
        <v>13159</v>
      </c>
      <c r="U948" t="s">
        <v>13166</v>
      </c>
      <c r="V948" t="s">
        <v>16738</v>
      </c>
      <c r="W948" s="3">
        <v>84.280347599999999</v>
      </c>
      <c r="X948" s="4">
        <v>5050809</v>
      </c>
      <c r="Y948" s="4" t="s">
        <v>27</v>
      </c>
      <c r="Z948" s="4" t="s">
        <v>19436</v>
      </c>
      <c r="AA948" s="4">
        <v>1</v>
      </c>
      <c r="AB948" s="4">
        <v>65</v>
      </c>
      <c r="AC948" s="4" t="s">
        <v>18964</v>
      </c>
      <c r="AD948" s="4" t="s">
        <v>19344</v>
      </c>
      <c r="AE948" t="s">
        <v>19343</v>
      </c>
      <c r="AF948" s="8" t="s">
        <v>47</v>
      </c>
      <c r="AG948" s="8" t="s">
        <v>19344</v>
      </c>
    </row>
    <row r="949" spans="1:33" x14ac:dyDescent="0.25">
      <c r="A949">
        <v>655</v>
      </c>
      <c r="B949" t="s">
        <v>16742</v>
      </c>
      <c r="D949" t="s">
        <v>13216</v>
      </c>
      <c r="E949" t="s">
        <v>13445</v>
      </c>
      <c r="G949" t="s">
        <v>13171</v>
      </c>
      <c r="L949" t="s">
        <v>16743</v>
      </c>
      <c r="M949" t="s">
        <v>16742</v>
      </c>
      <c r="N949" t="s">
        <v>16744</v>
      </c>
      <c r="O949">
        <v>368668382</v>
      </c>
      <c r="P949">
        <v>202</v>
      </c>
      <c r="Q949">
        <v>218</v>
      </c>
      <c r="R949" t="s">
        <v>13157</v>
      </c>
      <c r="S949" t="s">
        <v>13158</v>
      </c>
      <c r="T949" t="s">
        <v>13159</v>
      </c>
      <c r="U949" t="s">
        <v>13183</v>
      </c>
      <c r="V949" t="s">
        <v>16742</v>
      </c>
      <c r="W949" s="3">
        <v>73.733676399999993</v>
      </c>
      <c r="X949" s="4">
        <v>5050830</v>
      </c>
      <c r="Y949" s="4" t="s">
        <v>27</v>
      </c>
      <c r="Z949" s="4" t="s">
        <v>19436</v>
      </c>
      <c r="AA949" s="4">
        <v>1</v>
      </c>
      <c r="AB949" s="4">
        <v>50</v>
      </c>
      <c r="AC949" s="4" t="s">
        <v>18964</v>
      </c>
      <c r="AD949" s="4" t="s">
        <v>19344</v>
      </c>
      <c r="AE949" t="s">
        <v>19343</v>
      </c>
      <c r="AF949" s="8" t="s">
        <v>47</v>
      </c>
      <c r="AG949" s="8" t="s">
        <v>19344</v>
      </c>
    </row>
    <row r="950" spans="1:33" x14ac:dyDescent="0.25">
      <c r="A950">
        <v>465</v>
      </c>
      <c r="B950" t="s">
        <v>16745</v>
      </c>
      <c r="C950" t="s">
        <v>16746</v>
      </c>
      <c r="L950" t="s">
        <v>16747</v>
      </c>
      <c r="M950" t="s">
        <v>16745</v>
      </c>
      <c r="N950" t="s">
        <v>16748</v>
      </c>
      <c r="O950">
        <v>446174600</v>
      </c>
      <c r="P950">
        <v>200</v>
      </c>
      <c r="Q950">
        <v>299</v>
      </c>
      <c r="R950" t="s">
        <v>13157</v>
      </c>
      <c r="S950" t="s">
        <v>13158</v>
      </c>
      <c r="T950" t="s">
        <v>13159</v>
      </c>
      <c r="U950" t="s">
        <v>13203</v>
      </c>
      <c r="V950" t="s">
        <v>16745</v>
      </c>
      <c r="W950" s="3">
        <v>89.234920000000002</v>
      </c>
      <c r="X950" s="4">
        <v>5050963</v>
      </c>
      <c r="Y950" s="4" t="s">
        <v>27</v>
      </c>
      <c r="Z950" s="4" t="s">
        <v>19436</v>
      </c>
      <c r="AA950" s="4">
        <v>2</v>
      </c>
      <c r="AB950" s="4">
        <v>804</v>
      </c>
      <c r="AC950" s="4" t="s">
        <v>19024</v>
      </c>
      <c r="AD950" s="4" t="s">
        <v>19344</v>
      </c>
      <c r="AE950" t="s">
        <v>19343</v>
      </c>
      <c r="AF950" s="8" t="s">
        <v>47</v>
      </c>
      <c r="AG950" s="8" t="s">
        <v>19343</v>
      </c>
    </row>
    <row r="951" spans="1:33" x14ac:dyDescent="0.25">
      <c r="A951">
        <v>421</v>
      </c>
      <c r="B951" t="s">
        <v>16749</v>
      </c>
      <c r="C951" t="s">
        <v>16750</v>
      </c>
      <c r="L951" t="s">
        <v>16751</v>
      </c>
      <c r="M951" t="s">
        <v>16749</v>
      </c>
      <c r="N951" t="s">
        <v>16752</v>
      </c>
      <c r="O951">
        <v>367457600</v>
      </c>
      <c r="P951">
        <v>200</v>
      </c>
      <c r="Q951">
        <v>246</v>
      </c>
      <c r="R951" t="s">
        <v>13157</v>
      </c>
      <c r="S951" t="s">
        <v>13158</v>
      </c>
      <c r="T951" t="s">
        <v>13159</v>
      </c>
      <c r="U951" t="s">
        <v>13203</v>
      </c>
      <c r="V951" t="s">
        <v>16749</v>
      </c>
      <c r="W951" s="3">
        <v>73.491519999999994</v>
      </c>
      <c r="X951" s="4">
        <v>5051282</v>
      </c>
      <c r="Y951" s="4" t="s">
        <v>27</v>
      </c>
      <c r="Z951" s="4" t="s">
        <v>19436</v>
      </c>
      <c r="AA951" s="4">
        <v>1</v>
      </c>
      <c r="AB951" s="4">
        <v>65</v>
      </c>
      <c r="AC951" s="4" t="s">
        <v>18964</v>
      </c>
      <c r="AD951" s="4" t="s">
        <v>19344</v>
      </c>
      <c r="AE951" t="s">
        <v>19343</v>
      </c>
      <c r="AF951" s="8" t="s">
        <v>47</v>
      </c>
      <c r="AG951" s="8" t="s">
        <v>19344</v>
      </c>
    </row>
    <row r="952" spans="1:33" x14ac:dyDescent="0.25">
      <c r="A952">
        <v>1114</v>
      </c>
      <c r="B952" t="s">
        <v>16753</v>
      </c>
      <c r="C952" t="s">
        <v>16754</v>
      </c>
      <c r="D952" t="s">
        <v>15326</v>
      </c>
      <c r="E952" t="s">
        <v>14349</v>
      </c>
      <c r="F952" t="s">
        <v>14653</v>
      </c>
      <c r="G952" t="s">
        <v>13171</v>
      </c>
      <c r="H952" t="s">
        <v>248</v>
      </c>
      <c r="J952" t="s">
        <v>14350</v>
      </c>
      <c r="L952" t="s">
        <v>16755</v>
      </c>
      <c r="M952" t="s">
        <v>16753</v>
      </c>
      <c r="N952" t="s">
        <v>16756</v>
      </c>
      <c r="O952">
        <v>481863650</v>
      </c>
      <c r="P952">
        <v>302</v>
      </c>
      <c r="Q952">
        <v>242</v>
      </c>
      <c r="R952" t="s">
        <v>13157</v>
      </c>
      <c r="S952" t="s">
        <v>13158</v>
      </c>
      <c r="T952" t="s">
        <v>13159</v>
      </c>
      <c r="U952" t="s">
        <v>13203</v>
      </c>
      <c r="V952" t="s">
        <v>16753</v>
      </c>
      <c r="W952" s="3">
        <v>96.372730000000004</v>
      </c>
      <c r="X952" s="4">
        <v>5051694</v>
      </c>
      <c r="Y952" s="4" t="s">
        <v>27</v>
      </c>
      <c r="Z952" s="4" t="s">
        <v>19436</v>
      </c>
      <c r="AA952" s="4">
        <v>1</v>
      </c>
      <c r="AB952" s="4">
        <v>93</v>
      </c>
      <c r="AC952" s="4" t="s">
        <v>19270</v>
      </c>
      <c r="AD952" s="4" t="s">
        <v>19343</v>
      </c>
      <c r="AE952" t="s">
        <v>19343</v>
      </c>
      <c r="AF952" s="8" t="s">
        <v>19372</v>
      </c>
      <c r="AG952" s="8" t="s">
        <v>19344</v>
      </c>
    </row>
    <row r="953" spans="1:33" x14ac:dyDescent="0.25">
      <c r="A953">
        <v>1820</v>
      </c>
      <c r="B953" t="s">
        <v>16757</v>
      </c>
      <c r="D953" s="5" t="s">
        <v>16758</v>
      </c>
      <c r="E953" t="s">
        <v>13632</v>
      </c>
      <c r="F953" t="s">
        <v>16759</v>
      </c>
      <c r="G953" t="s">
        <v>13171</v>
      </c>
      <c r="H953" t="s">
        <v>248</v>
      </c>
      <c r="J953" t="s">
        <v>16583</v>
      </c>
      <c r="L953" t="s">
        <v>16760</v>
      </c>
      <c r="M953" t="s">
        <v>16757</v>
      </c>
      <c r="N953" t="s">
        <v>16761</v>
      </c>
      <c r="O953">
        <v>200561520</v>
      </c>
      <c r="P953">
        <v>494</v>
      </c>
      <c r="Q953">
        <v>88</v>
      </c>
      <c r="R953" t="s">
        <v>13157</v>
      </c>
      <c r="S953" t="s">
        <v>13158</v>
      </c>
      <c r="T953" t="s">
        <v>13159</v>
      </c>
      <c r="U953" t="s">
        <v>13166</v>
      </c>
      <c r="V953" t="s">
        <v>16757</v>
      </c>
      <c r="W953" s="3">
        <v>40.112304000000002</v>
      </c>
      <c r="X953" s="4">
        <v>5051776</v>
      </c>
      <c r="Y953" s="4" t="s">
        <v>27</v>
      </c>
      <c r="Z953" s="4" t="s">
        <v>19436</v>
      </c>
      <c r="AA953" s="4">
        <v>1</v>
      </c>
      <c r="AB953" s="4">
        <v>190</v>
      </c>
      <c r="AC953" s="4" t="s">
        <v>18964</v>
      </c>
      <c r="AD953" s="4" t="s">
        <v>19343</v>
      </c>
      <c r="AE953" t="s">
        <v>19343</v>
      </c>
      <c r="AF953" s="8" t="s">
        <v>47</v>
      </c>
      <c r="AG953" s="8" t="s">
        <v>19344</v>
      </c>
    </row>
    <row r="954" spans="1:33" x14ac:dyDescent="0.25">
      <c r="A954">
        <v>1812</v>
      </c>
      <c r="B954" t="s">
        <v>16762</v>
      </c>
      <c r="C954">
        <v>627326</v>
      </c>
      <c r="D954" t="s">
        <v>16763</v>
      </c>
      <c r="E954" t="s">
        <v>13416</v>
      </c>
      <c r="F954" t="s">
        <v>13170</v>
      </c>
      <c r="G954" t="s">
        <v>13171</v>
      </c>
      <c r="H954" t="s">
        <v>13172</v>
      </c>
      <c r="J954" t="s">
        <v>13173</v>
      </c>
      <c r="K954" t="s">
        <v>13174</v>
      </c>
      <c r="L954" t="s">
        <v>16764</v>
      </c>
      <c r="M954" t="s">
        <v>16762</v>
      </c>
      <c r="N954" t="s">
        <v>16765</v>
      </c>
      <c r="O954">
        <v>180078610</v>
      </c>
      <c r="P954">
        <v>198</v>
      </c>
      <c r="Q954">
        <v>75</v>
      </c>
      <c r="R954" t="s">
        <v>13157</v>
      </c>
      <c r="S954" t="s">
        <v>13158</v>
      </c>
      <c r="T954" t="s">
        <v>13159</v>
      </c>
      <c r="U954" t="s">
        <v>13183</v>
      </c>
      <c r="V954" t="s">
        <v>16762</v>
      </c>
      <c r="W954" s="3">
        <v>36.015721999999997</v>
      </c>
      <c r="X954" s="4">
        <v>5051890</v>
      </c>
      <c r="Y954" s="4" t="s">
        <v>27</v>
      </c>
      <c r="Z954" s="4" t="s">
        <v>19436</v>
      </c>
      <c r="AA954" s="4">
        <v>2</v>
      </c>
      <c r="AB954" s="4" t="s">
        <v>47</v>
      </c>
      <c r="AC954" s="4" t="s">
        <v>19008</v>
      </c>
      <c r="AD954" s="4" t="s">
        <v>19343</v>
      </c>
      <c r="AE954" t="s">
        <v>19343</v>
      </c>
      <c r="AF954" s="8" t="s">
        <v>47</v>
      </c>
      <c r="AG954" s="8" t="s">
        <v>19343</v>
      </c>
    </row>
    <row r="955" spans="1:33" x14ac:dyDescent="0.25">
      <c r="A955">
        <v>1275</v>
      </c>
      <c r="B955" t="s">
        <v>16766</v>
      </c>
      <c r="D955" s="5" t="s">
        <v>13391</v>
      </c>
      <c r="E955" t="s">
        <v>13392</v>
      </c>
      <c r="F955" t="s">
        <v>369</v>
      </c>
      <c r="G955" t="s">
        <v>13171</v>
      </c>
      <c r="H955" t="s">
        <v>40</v>
      </c>
      <c r="J955" t="s">
        <v>10272</v>
      </c>
      <c r="L955" t="s">
        <v>16767</v>
      </c>
      <c r="M955" t="s">
        <v>16766</v>
      </c>
      <c r="N955" t="s">
        <v>16768</v>
      </c>
      <c r="O955">
        <v>614219407</v>
      </c>
      <c r="P955">
        <v>472</v>
      </c>
      <c r="Q955">
        <v>358</v>
      </c>
      <c r="R955" t="s">
        <v>13157</v>
      </c>
      <c r="S955" t="s">
        <v>13158</v>
      </c>
      <c r="T955" t="s">
        <v>13159</v>
      </c>
      <c r="U955" t="s">
        <v>13166</v>
      </c>
      <c r="V955" t="s">
        <v>16766</v>
      </c>
      <c r="W955" s="3">
        <v>122.8438814</v>
      </c>
      <c r="X955" s="4">
        <v>5052327</v>
      </c>
      <c r="Y955" s="4" t="s">
        <v>27</v>
      </c>
      <c r="Z955" s="4" t="s">
        <v>19412</v>
      </c>
      <c r="AA955" s="4" t="e">
        <v>#N/A</v>
      </c>
      <c r="AB955" s="4" t="s">
        <v>47</v>
      </c>
      <c r="AC955" s="4" t="s">
        <v>40</v>
      </c>
      <c r="AD955" s="4" t="s">
        <v>19343</v>
      </c>
      <c r="AE955" t="s">
        <v>19343</v>
      </c>
      <c r="AF955" s="8" t="s">
        <v>47</v>
      </c>
      <c r="AG955" s="8" t="s">
        <v>19344</v>
      </c>
    </row>
    <row r="956" spans="1:33" x14ac:dyDescent="0.25">
      <c r="A956">
        <v>1824</v>
      </c>
      <c r="B956" t="s">
        <v>16769</v>
      </c>
      <c r="D956" s="5" t="s">
        <v>16770</v>
      </c>
      <c r="E956" t="s">
        <v>13632</v>
      </c>
      <c r="F956" t="s">
        <v>16771</v>
      </c>
      <c r="G956" t="s">
        <v>13171</v>
      </c>
      <c r="H956" t="s">
        <v>248</v>
      </c>
      <c r="J956" t="s">
        <v>16583</v>
      </c>
      <c r="L956" t="s">
        <v>16772</v>
      </c>
      <c r="M956" t="s">
        <v>16769</v>
      </c>
      <c r="N956" t="s">
        <v>16773</v>
      </c>
      <c r="O956">
        <v>158046689</v>
      </c>
      <c r="P956">
        <v>496</v>
      </c>
      <c r="Q956">
        <v>72</v>
      </c>
      <c r="R956" t="s">
        <v>13157</v>
      </c>
      <c r="S956" t="s">
        <v>13158</v>
      </c>
      <c r="T956" t="s">
        <v>13159</v>
      </c>
      <c r="U956" t="s">
        <v>13166</v>
      </c>
      <c r="V956" t="s">
        <v>16769</v>
      </c>
      <c r="W956" s="3">
        <v>31.609337799999999</v>
      </c>
      <c r="X956" s="4">
        <v>5052397</v>
      </c>
      <c r="Y956" s="4" t="s">
        <v>27</v>
      </c>
      <c r="Z956" s="4" t="s">
        <v>19436</v>
      </c>
      <c r="AA956" s="4">
        <v>1</v>
      </c>
      <c r="AB956" s="4">
        <v>190</v>
      </c>
      <c r="AC956" s="4" t="s">
        <v>18964</v>
      </c>
      <c r="AD956" s="4" t="s">
        <v>19343</v>
      </c>
      <c r="AE956" t="s">
        <v>19343</v>
      </c>
      <c r="AF956" s="8" t="s">
        <v>47</v>
      </c>
      <c r="AG956" s="8" t="s">
        <v>19344</v>
      </c>
    </row>
    <row r="957" spans="1:33" x14ac:dyDescent="0.25">
      <c r="A957">
        <v>1295</v>
      </c>
      <c r="B957" t="s">
        <v>16774</v>
      </c>
      <c r="C957" t="s">
        <v>16775</v>
      </c>
      <c r="D957" s="5" t="s">
        <v>16398</v>
      </c>
      <c r="E957" t="s">
        <v>13198</v>
      </c>
      <c r="F957" t="s">
        <v>13199</v>
      </c>
      <c r="G957" t="s">
        <v>13171</v>
      </c>
      <c r="H957" t="s">
        <v>13199</v>
      </c>
      <c r="J957" t="s">
        <v>13200</v>
      </c>
      <c r="L957" t="s">
        <v>16776</v>
      </c>
      <c r="M957" t="s">
        <v>16774</v>
      </c>
      <c r="N957" t="s">
        <v>16777</v>
      </c>
      <c r="O957">
        <v>333204146</v>
      </c>
      <c r="P957">
        <v>556</v>
      </c>
      <c r="Q957">
        <v>188</v>
      </c>
      <c r="R957" t="s">
        <v>13157</v>
      </c>
      <c r="S957" t="s">
        <v>13158</v>
      </c>
      <c r="T957" t="s">
        <v>13159</v>
      </c>
      <c r="U957" t="s">
        <v>13166</v>
      </c>
      <c r="V957" t="s">
        <v>16774</v>
      </c>
      <c r="W957" s="3">
        <v>66.640829199999999</v>
      </c>
      <c r="X957" s="4">
        <v>5052533</v>
      </c>
      <c r="Y957" s="4" t="s">
        <v>27</v>
      </c>
      <c r="Z957" s="4" t="s">
        <v>19436</v>
      </c>
      <c r="AA957" s="4">
        <v>1</v>
      </c>
      <c r="AB957" s="4">
        <v>93</v>
      </c>
      <c r="AC957" s="4" t="s">
        <v>18933</v>
      </c>
      <c r="AD957" s="4" t="s">
        <v>19343</v>
      </c>
      <c r="AE957" t="s">
        <v>19343</v>
      </c>
      <c r="AF957" s="8" t="s">
        <v>19372</v>
      </c>
      <c r="AG957" s="8" t="s">
        <v>19344</v>
      </c>
    </row>
    <row r="958" spans="1:33" x14ac:dyDescent="0.25">
      <c r="A958">
        <v>1822</v>
      </c>
      <c r="B958" t="s">
        <v>16778</v>
      </c>
      <c r="D958" s="5" t="s">
        <v>16770</v>
      </c>
      <c r="E958" t="s">
        <v>13632</v>
      </c>
      <c r="F958" t="s">
        <v>16759</v>
      </c>
      <c r="G958" t="s">
        <v>13171</v>
      </c>
      <c r="H958" t="s">
        <v>248</v>
      </c>
      <c r="J958" t="s">
        <v>16583</v>
      </c>
      <c r="L958" t="s">
        <v>16779</v>
      </c>
      <c r="M958" t="s">
        <v>16778</v>
      </c>
      <c r="N958" t="s">
        <v>16780</v>
      </c>
      <c r="O958">
        <v>191031091</v>
      </c>
      <c r="P958">
        <v>492</v>
      </c>
      <c r="Q958">
        <v>85</v>
      </c>
      <c r="R958" t="s">
        <v>13157</v>
      </c>
      <c r="S958" t="s">
        <v>13158</v>
      </c>
      <c r="T958" t="s">
        <v>13159</v>
      </c>
      <c r="U958" t="s">
        <v>13166</v>
      </c>
      <c r="V958" t="s">
        <v>16778</v>
      </c>
      <c r="W958" s="3">
        <v>38.206218200000002</v>
      </c>
      <c r="X958" s="4">
        <v>5052774</v>
      </c>
      <c r="Y958" s="4" t="s">
        <v>27</v>
      </c>
      <c r="Z958" s="4" t="s">
        <v>19436</v>
      </c>
      <c r="AA958" s="4">
        <v>1</v>
      </c>
      <c r="AB958" s="4">
        <v>190</v>
      </c>
      <c r="AC958" s="4" t="s">
        <v>18964</v>
      </c>
      <c r="AD958" s="4" t="s">
        <v>19343</v>
      </c>
      <c r="AE958" t="s">
        <v>19343</v>
      </c>
      <c r="AF958" s="8" t="s">
        <v>47</v>
      </c>
      <c r="AG958" s="8" t="s">
        <v>19344</v>
      </c>
    </row>
    <row r="959" spans="1:33" x14ac:dyDescent="0.25">
      <c r="A959">
        <v>828</v>
      </c>
      <c r="B959" t="s">
        <v>16781</v>
      </c>
      <c r="L959" t="s">
        <v>16782</v>
      </c>
      <c r="M959" t="s">
        <v>16781</v>
      </c>
      <c r="N959" t="s">
        <v>16783</v>
      </c>
      <c r="O959">
        <v>366987984</v>
      </c>
      <c r="P959">
        <v>302</v>
      </c>
      <c r="Q959">
        <v>163</v>
      </c>
      <c r="R959" t="s">
        <v>13157</v>
      </c>
      <c r="S959" t="s">
        <v>13158</v>
      </c>
      <c r="T959" t="s">
        <v>13159</v>
      </c>
      <c r="U959" t="s">
        <v>13242</v>
      </c>
      <c r="V959" t="s">
        <v>16781</v>
      </c>
      <c r="W959" s="3">
        <v>73.397596800000002</v>
      </c>
      <c r="X959" s="4">
        <v>5052983</v>
      </c>
      <c r="Y959" s="4" t="s">
        <v>27</v>
      </c>
      <c r="Z959" s="4" t="s">
        <v>19436</v>
      </c>
      <c r="AA959" s="4">
        <v>3</v>
      </c>
      <c r="AB959" s="4">
        <v>114</v>
      </c>
      <c r="AC959" s="4" t="s">
        <v>18964</v>
      </c>
      <c r="AD959" s="4" t="s">
        <v>19343</v>
      </c>
      <c r="AE959" t="s">
        <v>19343</v>
      </c>
      <c r="AF959" s="8" t="s">
        <v>47</v>
      </c>
      <c r="AG959" s="8" t="s">
        <v>19343</v>
      </c>
    </row>
    <row r="960" spans="1:33" x14ac:dyDescent="0.25">
      <c r="A960">
        <v>1823</v>
      </c>
      <c r="B960" t="s">
        <v>16784</v>
      </c>
      <c r="D960" s="5" t="s">
        <v>16770</v>
      </c>
      <c r="E960" t="s">
        <v>13632</v>
      </c>
      <c r="F960" t="s">
        <v>16785</v>
      </c>
      <c r="G960" t="s">
        <v>13171</v>
      </c>
      <c r="H960" t="s">
        <v>248</v>
      </c>
      <c r="J960" t="s">
        <v>16583</v>
      </c>
      <c r="L960" t="s">
        <v>16786</v>
      </c>
      <c r="M960" t="s">
        <v>16784</v>
      </c>
      <c r="N960" t="s">
        <v>16787</v>
      </c>
      <c r="O960">
        <v>176308852</v>
      </c>
      <c r="P960">
        <v>496</v>
      </c>
      <c r="Q960">
        <v>81</v>
      </c>
      <c r="R960" t="s">
        <v>13157</v>
      </c>
      <c r="S960" t="s">
        <v>13158</v>
      </c>
      <c r="T960" t="s">
        <v>13159</v>
      </c>
      <c r="U960" t="s">
        <v>13166</v>
      </c>
      <c r="V960" t="s">
        <v>16784</v>
      </c>
      <c r="W960" s="3">
        <v>35.261770400000003</v>
      </c>
      <c r="X960" s="4">
        <v>5053054</v>
      </c>
      <c r="Y960" s="4" t="s">
        <v>27</v>
      </c>
      <c r="Z960" s="4" t="s">
        <v>19436</v>
      </c>
      <c r="AA960" s="4">
        <v>1</v>
      </c>
      <c r="AB960" s="4">
        <v>190</v>
      </c>
      <c r="AC960" s="4" t="s">
        <v>18964</v>
      </c>
      <c r="AD960" s="4" t="s">
        <v>19343</v>
      </c>
      <c r="AE960" t="s">
        <v>19343</v>
      </c>
      <c r="AF960" s="8" t="s">
        <v>47</v>
      </c>
      <c r="AG960" s="8" t="s">
        <v>19344</v>
      </c>
    </row>
    <row r="961" spans="1:33" x14ac:dyDescent="0.25">
      <c r="A961">
        <v>1815</v>
      </c>
      <c r="B961" t="s">
        <v>16788</v>
      </c>
      <c r="D961" s="5" t="s">
        <v>16789</v>
      </c>
      <c r="E961" t="s">
        <v>13632</v>
      </c>
      <c r="F961" t="s">
        <v>16633</v>
      </c>
      <c r="G961" t="s">
        <v>13171</v>
      </c>
      <c r="H961" t="s">
        <v>248</v>
      </c>
      <c r="J961" t="s">
        <v>16583</v>
      </c>
      <c r="L961" t="s">
        <v>16790</v>
      </c>
      <c r="M961" t="s">
        <v>16788</v>
      </c>
      <c r="N961" t="s">
        <v>16791</v>
      </c>
      <c r="O961">
        <v>326868147</v>
      </c>
      <c r="P961">
        <v>489</v>
      </c>
      <c r="Q961">
        <v>140</v>
      </c>
      <c r="R961" t="s">
        <v>13157</v>
      </c>
      <c r="S961" t="s">
        <v>13158</v>
      </c>
      <c r="T961" t="s">
        <v>13159</v>
      </c>
      <c r="U961" t="s">
        <v>13166</v>
      </c>
      <c r="V961" t="s">
        <v>16788</v>
      </c>
      <c r="W961" s="3">
        <v>65.373629399999999</v>
      </c>
      <c r="X961" s="4">
        <v>5053178</v>
      </c>
      <c r="Y961" s="4" t="s">
        <v>27</v>
      </c>
      <c r="Z961" s="4" t="s">
        <v>19436</v>
      </c>
      <c r="AA961" s="4">
        <v>1</v>
      </c>
      <c r="AB961" s="4">
        <v>190</v>
      </c>
      <c r="AC961" s="4" t="s">
        <v>18964</v>
      </c>
      <c r="AD961" s="4" t="s">
        <v>19343</v>
      </c>
      <c r="AE961" t="s">
        <v>19343</v>
      </c>
      <c r="AF961" s="8" t="s">
        <v>47</v>
      </c>
      <c r="AG961" s="8" t="s">
        <v>19344</v>
      </c>
    </row>
    <row r="962" spans="1:33" x14ac:dyDescent="0.25">
      <c r="A962">
        <v>1309</v>
      </c>
      <c r="B962" t="s">
        <v>16792</v>
      </c>
      <c r="C962" t="s">
        <v>16793</v>
      </c>
      <c r="D962" s="5" t="s">
        <v>13640</v>
      </c>
      <c r="E962" t="s">
        <v>13198</v>
      </c>
      <c r="F962" t="s">
        <v>13199</v>
      </c>
      <c r="G962" t="s">
        <v>13171</v>
      </c>
      <c r="H962" t="s">
        <v>13199</v>
      </c>
      <c r="J962" t="s">
        <v>13200</v>
      </c>
      <c r="L962" t="s">
        <v>16794</v>
      </c>
      <c r="M962" t="s">
        <v>16792</v>
      </c>
      <c r="N962" t="s">
        <v>16795</v>
      </c>
      <c r="O962">
        <v>501343286</v>
      </c>
      <c r="P962">
        <v>523</v>
      </c>
      <c r="Q962">
        <v>289</v>
      </c>
      <c r="R962" t="s">
        <v>13157</v>
      </c>
      <c r="S962" t="s">
        <v>13158</v>
      </c>
      <c r="T962" t="s">
        <v>13159</v>
      </c>
      <c r="U962" t="s">
        <v>13166</v>
      </c>
      <c r="V962" t="s">
        <v>16792</v>
      </c>
      <c r="W962" s="3">
        <v>100.26865720000001</v>
      </c>
      <c r="X962" s="4">
        <v>5053311</v>
      </c>
      <c r="Y962" s="4" t="s">
        <v>27</v>
      </c>
      <c r="Z962" s="4" t="s">
        <v>19436</v>
      </c>
      <c r="AA962" s="4">
        <v>1</v>
      </c>
      <c r="AB962" s="4">
        <v>93</v>
      </c>
      <c r="AC962" s="4" t="s">
        <v>18933</v>
      </c>
      <c r="AD962" s="4" t="s">
        <v>19343</v>
      </c>
      <c r="AE962" t="s">
        <v>19343</v>
      </c>
      <c r="AF962" s="8" t="s">
        <v>19372</v>
      </c>
      <c r="AG962" s="8" t="s">
        <v>19344</v>
      </c>
    </row>
    <row r="963" spans="1:33" x14ac:dyDescent="0.25">
      <c r="A963">
        <v>1816</v>
      </c>
      <c r="B963" t="s">
        <v>16796</v>
      </c>
      <c r="D963" s="5" t="s">
        <v>16797</v>
      </c>
      <c r="E963" t="s">
        <v>13632</v>
      </c>
      <c r="F963" t="s">
        <v>15809</v>
      </c>
      <c r="G963" t="s">
        <v>13171</v>
      </c>
      <c r="H963" t="s">
        <v>248</v>
      </c>
      <c r="J963" t="s">
        <v>16583</v>
      </c>
      <c r="L963" t="s">
        <v>16798</v>
      </c>
      <c r="M963" t="s">
        <v>16796</v>
      </c>
      <c r="N963" t="s">
        <v>16799</v>
      </c>
      <c r="O963">
        <v>266875621</v>
      </c>
      <c r="P963">
        <v>488</v>
      </c>
      <c r="Q963">
        <v>119</v>
      </c>
      <c r="R963" t="s">
        <v>13157</v>
      </c>
      <c r="S963" t="s">
        <v>13158</v>
      </c>
      <c r="T963" t="s">
        <v>13159</v>
      </c>
      <c r="U963" t="s">
        <v>13166</v>
      </c>
      <c r="V963" t="s">
        <v>16796</v>
      </c>
      <c r="W963" s="3">
        <v>53.375124200000002</v>
      </c>
      <c r="X963" s="4">
        <v>5053569</v>
      </c>
      <c r="Y963" s="4" t="s">
        <v>27</v>
      </c>
      <c r="Z963" s="4" t="s">
        <v>19436</v>
      </c>
      <c r="AA963" s="4">
        <v>1</v>
      </c>
      <c r="AB963" s="4">
        <v>190</v>
      </c>
      <c r="AC963" s="4" t="s">
        <v>18964</v>
      </c>
      <c r="AD963" s="4" t="s">
        <v>19343</v>
      </c>
      <c r="AE963" t="s">
        <v>19343</v>
      </c>
      <c r="AF963" s="8" t="s">
        <v>47</v>
      </c>
      <c r="AG963" s="8" t="s">
        <v>19344</v>
      </c>
    </row>
    <row r="964" spans="1:33" x14ac:dyDescent="0.25">
      <c r="A964">
        <v>1321</v>
      </c>
      <c r="B964" t="s">
        <v>16800</v>
      </c>
      <c r="C964" t="s">
        <v>16801</v>
      </c>
      <c r="D964" s="5" t="s">
        <v>16802</v>
      </c>
      <c r="E964" t="s">
        <v>13198</v>
      </c>
      <c r="F964" t="s">
        <v>13199</v>
      </c>
      <c r="G964" t="s">
        <v>13171</v>
      </c>
      <c r="H964" t="s">
        <v>13199</v>
      </c>
      <c r="J964" t="s">
        <v>13200</v>
      </c>
      <c r="L964" t="s">
        <v>16803</v>
      </c>
      <c r="M964" t="s">
        <v>16800</v>
      </c>
      <c r="N964" t="s">
        <v>16804</v>
      </c>
      <c r="O964">
        <v>399355683</v>
      </c>
      <c r="P964">
        <v>510</v>
      </c>
      <c r="Q964">
        <v>236</v>
      </c>
      <c r="R964" t="s">
        <v>13157</v>
      </c>
      <c r="S964" t="s">
        <v>13158</v>
      </c>
      <c r="T964" t="s">
        <v>13159</v>
      </c>
      <c r="U964" t="s">
        <v>13166</v>
      </c>
      <c r="V964" t="s">
        <v>16800</v>
      </c>
      <c r="W964" s="3">
        <v>79.8711366</v>
      </c>
      <c r="X964" s="4">
        <v>5056063</v>
      </c>
      <c r="Y964" s="4" t="s">
        <v>27</v>
      </c>
      <c r="Z964" s="4" t="s">
        <v>19436</v>
      </c>
      <c r="AA964" s="4">
        <v>3</v>
      </c>
      <c r="AB964" s="4">
        <v>127</v>
      </c>
      <c r="AC964" s="4" t="s">
        <v>19245</v>
      </c>
      <c r="AD964" s="4" t="s">
        <v>19343</v>
      </c>
      <c r="AE964" t="s">
        <v>19343</v>
      </c>
      <c r="AF964" s="8" t="s">
        <v>19375</v>
      </c>
      <c r="AG964" s="8" t="s">
        <v>19343</v>
      </c>
    </row>
    <row r="965" spans="1:33" x14ac:dyDescent="0.25">
      <c r="A965">
        <v>1586</v>
      </c>
      <c r="B965" t="s">
        <v>16805</v>
      </c>
      <c r="C965" t="s">
        <v>16806</v>
      </c>
      <c r="D965">
        <v>2014</v>
      </c>
      <c r="E965" t="s">
        <v>13849</v>
      </c>
      <c r="F965" t="s">
        <v>16205</v>
      </c>
      <c r="G965" t="s">
        <v>13171</v>
      </c>
      <c r="H965" t="s">
        <v>13179</v>
      </c>
      <c r="J965" t="s">
        <v>13633</v>
      </c>
      <c r="L965" t="s">
        <v>16807</v>
      </c>
      <c r="M965" t="s">
        <v>16805</v>
      </c>
      <c r="N965" t="s">
        <v>16808</v>
      </c>
      <c r="O965">
        <v>980334582</v>
      </c>
      <c r="P965">
        <v>302</v>
      </c>
      <c r="Q965">
        <v>392</v>
      </c>
      <c r="R965" t="s">
        <v>13157</v>
      </c>
      <c r="S965" t="s">
        <v>13158</v>
      </c>
      <c r="T965" t="s">
        <v>13159</v>
      </c>
      <c r="U965" t="s">
        <v>13160</v>
      </c>
      <c r="V965" t="s">
        <v>16805</v>
      </c>
      <c r="W965" s="3">
        <v>196.0669164</v>
      </c>
      <c r="X965" s="4">
        <v>5056407</v>
      </c>
      <c r="Y965" s="4" t="s">
        <v>27</v>
      </c>
      <c r="Z965" s="4" t="s">
        <v>19436</v>
      </c>
      <c r="AA965" s="4">
        <v>1</v>
      </c>
      <c r="AB965" s="4">
        <v>90</v>
      </c>
      <c r="AC965" s="4" t="s">
        <v>18994</v>
      </c>
      <c r="AD965" s="4" t="s">
        <v>19343</v>
      </c>
      <c r="AE965" t="s">
        <v>19343</v>
      </c>
      <c r="AF965" s="8" t="s">
        <v>19367</v>
      </c>
      <c r="AG965" s="8" t="s">
        <v>19344</v>
      </c>
    </row>
    <row r="966" spans="1:33" x14ac:dyDescent="0.25">
      <c r="A966">
        <v>155</v>
      </c>
      <c r="B966" t="s">
        <v>16809</v>
      </c>
      <c r="D966" t="s">
        <v>13293</v>
      </c>
      <c r="E966" t="s">
        <v>13293</v>
      </c>
      <c r="L966" t="s">
        <v>16810</v>
      </c>
      <c r="M966" t="s">
        <v>16809</v>
      </c>
      <c r="N966" t="s">
        <v>16811</v>
      </c>
      <c r="O966">
        <v>324956178</v>
      </c>
      <c r="P966">
        <v>556</v>
      </c>
      <c r="Q966">
        <v>172</v>
      </c>
      <c r="R966" t="s">
        <v>13157</v>
      </c>
      <c r="S966" t="s">
        <v>13158</v>
      </c>
      <c r="T966" t="s">
        <v>13159</v>
      </c>
      <c r="U966" t="s">
        <v>13166</v>
      </c>
      <c r="V966" t="s">
        <v>16809</v>
      </c>
      <c r="W966" s="3">
        <v>64.991235599999996</v>
      </c>
      <c r="X966" s="4">
        <v>5056970</v>
      </c>
      <c r="Y966" s="4" t="s">
        <v>27</v>
      </c>
      <c r="Z966" s="4" t="s">
        <v>19430</v>
      </c>
      <c r="AA966" s="4" t="e">
        <v>#N/A</v>
      </c>
      <c r="AB966" s="4">
        <v>232</v>
      </c>
      <c r="AC966" s="4" t="s">
        <v>18950</v>
      </c>
      <c r="AD966" s="4" t="s">
        <v>19343</v>
      </c>
      <c r="AE966" t="s">
        <v>19344</v>
      </c>
      <c r="AF966" s="8" t="s">
        <v>47</v>
      </c>
      <c r="AG966" s="8" t="s">
        <v>19344</v>
      </c>
    </row>
    <row r="967" spans="1:33" x14ac:dyDescent="0.25">
      <c r="A967">
        <v>1687</v>
      </c>
      <c r="B967" t="s">
        <v>16812</v>
      </c>
      <c r="C967" t="s">
        <v>16813</v>
      </c>
      <c r="D967" s="5" t="s">
        <v>16814</v>
      </c>
      <c r="E967" t="s">
        <v>14349</v>
      </c>
      <c r="F967" t="s">
        <v>15133</v>
      </c>
      <c r="G967" t="s">
        <v>13171</v>
      </c>
      <c r="H967" t="s">
        <v>15134</v>
      </c>
      <c r="J967" t="s">
        <v>14350</v>
      </c>
      <c r="L967" t="s">
        <v>16815</v>
      </c>
      <c r="M967" t="s">
        <v>16812</v>
      </c>
      <c r="N967" t="s">
        <v>16816</v>
      </c>
      <c r="O967">
        <v>721697181</v>
      </c>
      <c r="P967">
        <v>301</v>
      </c>
      <c r="Q967">
        <v>350</v>
      </c>
      <c r="R967" t="s">
        <v>13157</v>
      </c>
      <c r="S967" t="s">
        <v>13158</v>
      </c>
      <c r="T967" t="s">
        <v>13159</v>
      </c>
      <c r="U967" t="s">
        <v>13183</v>
      </c>
      <c r="V967" t="s">
        <v>16812</v>
      </c>
      <c r="W967" s="3">
        <v>144.33943619999999</v>
      </c>
      <c r="X967" s="4">
        <v>5057552</v>
      </c>
      <c r="Y967" s="4" t="s">
        <v>27</v>
      </c>
      <c r="Z967" s="4" t="s">
        <v>19436</v>
      </c>
      <c r="AA967" s="4">
        <v>1</v>
      </c>
      <c r="AB967" s="4">
        <v>93</v>
      </c>
      <c r="AC967" s="4" t="s">
        <v>19031</v>
      </c>
      <c r="AD967" s="4" t="s">
        <v>19343</v>
      </c>
      <c r="AE967" t="s">
        <v>19343</v>
      </c>
      <c r="AF967" s="8" t="s">
        <v>19372</v>
      </c>
      <c r="AG967" s="8" t="s">
        <v>19344</v>
      </c>
    </row>
    <row r="968" spans="1:33" x14ac:dyDescent="0.25">
      <c r="A968">
        <v>1355</v>
      </c>
      <c r="B968" t="s">
        <v>16817</v>
      </c>
      <c r="D968">
        <v>2010</v>
      </c>
      <c r="E968" t="s">
        <v>13178</v>
      </c>
      <c r="F968" t="s">
        <v>322</v>
      </c>
      <c r="G968" t="s">
        <v>13171</v>
      </c>
      <c r="H968" t="s">
        <v>4565</v>
      </c>
      <c r="J968" t="s">
        <v>13261</v>
      </c>
      <c r="L968" t="s">
        <v>16818</v>
      </c>
      <c r="M968" t="s">
        <v>16817</v>
      </c>
      <c r="N968" t="s">
        <v>16819</v>
      </c>
      <c r="O968">
        <v>246092250</v>
      </c>
      <c r="P968">
        <v>250</v>
      </c>
      <c r="Q968">
        <v>144</v>
      </c>
      <c r="R968" t="s">
        <v>13157</v>
      </c>
      <c r="S968" t="s">
        <v>13158</v>
      </c>
      <c r="T968" t="s">
        <v>13159</v>
      </c>
      <c r="U968" t="s">
        <v>13183</v>
      </c>
      <c r="V968" t="s">
        <v>16817</v>
      </c>
      <c r="W968" s="3">
        <v>49.218449999999997</v>
      </c>
      <c r="X968" s="4">
        <v>5057742</v>
      </c>
      <c r="Y968" s="4" t="s">
        <v>27</v>
      </c>
      <c r="Z968" s="4" t="s">
        <v>19436</v>
      </c>
      <c r="AA968" s="4">
        <v>1</v>
      </c>
      <c r="AB968" s="4">
        <v>831</v>
      </c>
      <c r="AC968" s="4" t="s">
        <v>19271</v>
      </c>
      <c r="AD968" s="4" t="s">
        <v>19343</v>
      </c>
      <c r="AE968" t="s">
        <v>19343</v>
      </c>
      <c r="AF968" s="8" t="s">
        <v>19372</v>
      </c>
      <c r="AG968" s="8" t="s">
        <v>19344</v>
      </c>
    </row>
    <row r="969" spans="1:33" x14ac:dyDescent="0.25">
      <c r="A969">
        <v>351</v>
      </c>
      <c r="B969" t="s">
        <v>16820</v>
      </c>
      <c r="C969" t="s">
        <v>16821</v>
      </c>
      <c r="D969" t="s">
        <v>13214</v>
      </c>
      <c r="E969" t="s">
        <v>13215</v>
      </c>
      <c r="F969" t="s">
        <v>13216</v>
      </c>
      <c r="G969" t="s">
        <v>13171</v>
      </c>
      <c r="K969" t="s">
        <v>13216</v>
      </c>
      <c r="L969" t="s">
        <v>16822</v>
      </c>
      <c r="M969" t="s">
        <v>16820</v>
      </c>
      <c r="N969" t="s">
        <v>16823</v>
      </c>
      <c r="O969">
        <v>461001200</v>
      </c>
      <c r="P969">
        <v>200</v>
      </c>
      <c r="Q969">
        <v>317</v>
      </c>
      <c r="R969" t="s">
        <v>13157</v>
      </c>
      <c r="S969" t="s">
        <v>13158</v>
      </c>
      <c r="T969" t="s">
        <v>13159</v>
      </c>
      <c r="U969" t="s">
        <v>13203</v>
      </c>
      <c r="V969" t="s">
        <v>16820</v>
      </c>
      <c r="W969" s="3">
        <v>92.200239999999994</v>
      </c>
      <c r="X969" s="4">
        <v>5059320</v>
      </c>
      <c r="Y969" s="4" t="s">
        <v>27</v>
      </c>
      <c r="Z969" s="4" t="s">
        <v>19436</v>
      </c>
      <c r="AA969" s="4">
        <v>1</v>
      </c>
      <c r="AB969" s="4">
        <v>133</v>
      </c>
      <c r="AC969" s="4" t="s">
        <v>18936</v>
      </c>
      <c r="AD969" s="4" t="s">
        <v>19343</v>
      </c>
      <c r="AE969" t="s">
        <v>19343</v>
      </c>
      <c r="AF969" s="8" t="s">
        <v>47</v>
      </c>
      <c r="AG969" s="8" t="s">
        <v>19343</v>
      </c>
    </row>
    <row r="970" spans="1:33" x14ac:dyDescent="0.25">
      <c r="A970">
        <v>1652</v>
      </c>
      <c r="B970" t="s">
        <v>16824</v>
      </c>
      <c r="C970" t="s">
        <v>248</v>
      </c>
      <c r="D970" t="s">
        <v>248</v>
      </c>
      <c r="E970" t="s">
        <v>13221</v>
      </c>
      <c r="F970" t="s">
        <v>369</v>
      </c>
      <c r="G970" t="s">
        <v>13171</v>
      </c>
      <c r="H970" t="s">
        <v>248</v>
      </c>
      <c r="I970" t="s">
        <v>248</v>
      </c>
      <c r="J970" t="s">
        <v>13222</v>
      </c>
      <c r="K970" t="s">
        <v>248</v>
      </c>
      <c r="L970" t="s">
        <v>16825</v>
      </c>
      <c r="M970" t="s">
        <v>16824</v>
      </c>
      <c r="N970" t="s">
        <v>16826</v>
      </c>
      <c r="O970">
        <v>257080437</v>
      </c>
      <c r="P970">
        <v>600</v>
      </c>
      <c r="Q970">
        <v>144</v>
      </c>
      <c r="R970" t="s">
        <v>13157</v>
      </c>
      <c r="S970" t="s">
        <v>13158</v>
      </c>
      <c r="T970" t="s">
        <v>13159</v>
      </c>
      <c r="U970" t="s">
        <v>13166</v>
      </c>
      <c r="V970" t="s">
        <v>16824</v>
      </c>
      <c r="W970" s="3">
        <v>51.416087400000002</v>
      </c>
      <c r="X970" s="4">
        <v>5059830</v>
      </c>
      <c r="Y970" s="4" t="s">
        <v>27</v>
      </c>
      <c r="Z970" s="4" t="s">
        <v>19423</v>
      </c>
      <c r="AA970" s="4" t="e">
        <v>#N/A</v>
      </c>
      <c r="AB970" s="4">
        <v>252</v>
      </c>
      <c r="AC970" s="4" t="s">
        <v>19272</v>
      </c>
      <c r="AD970" s="4" t="s">
        <v>19343</v>
      </c>
      <c r="AE970" t="s">
        <v>19343</v>
      </c>
      <c r="AF970" s="8" t="s">
        <v>47</v>
      </c>
      <c r="AG970" s="8" t="s">
        <v>19344</v>
      </c>
    </row>
    <row r="971" spans="1:33" x14ac:dyDescent="0.25">
      <c r="A971">
        <v>1581</v>
      </c>
      <c r="B971" t="s">
        <v>16827</v>
      </c>
      <c r="C971" t="s">
        <v>16828</v>
      </c>
      <c r="D971">
        <v>2014</v>
      </c>
      <c r="E971" t="s">
        <v>16829</v>
      </c>
      <c r="F971" t="s">
        <v>13793</v>
      </c>
      <c r="G971" t="s">
        <v>13171</v>
      </c>
      <c r="H971" t="s">
        <v>13179</v>
      </c>
      <c r="J971" t="s">
        <v>13633</v>
      </c>
      <c r="L971" t="s">
        <v>16830</v>
      </c>
      <c r="M971" t="s">
        <v>16827</v>
      </c>
      <c r="N971" t="s">
        <v>16831</v>
      </c>
      <c r="O971">
        <v>876382860</v>
      </c>
      <c r="P971">
        <v>302</v>
      </c>
      <c r="Q971">
        <v>353</v>
      </c>
      <c r="R971" t="s">
        <v>13157</v>
      </c>
      <c r="S971" t="s">
        <v>13158</v>
      </c>
      <c r="T971" t="s">
        <v>13159</v>
      </c>
      <c r="U971" t="s">
        <v>13160</v>
      </c>
      <c r="V971" t="s">
        <v>16827</v>
      </c>
      <c r="W971" s="3">
        <v>175.27657199999999</v>
      </c>
      <c r="X971" s="4">
        <v>5060134</v>
      </c>
      <c r="Y971" s="4" t="s">
        <v>27</v>
      </c>
      <c r="Z971" s="4" t="s">
        <v>19412</v>
      </c>
      <c r="AA971" s="4" t="e">
        <v>#N/A</v>
      </c>
      <c r="AB971" s="4">
        <v>837</v>
      </c>
      <c r="AC971" s="4" t="s">
        <v>19273</v>
      </c>
      <c r="AD971" s="4" t="s">
        <v>19343</v>
      </c>
      <c r="AE971" t="s">
        <v>19343</v>
      </c>
      <c r="AF971" s="8" t="s">
        <v>19372</v>
      </c>
      <c r="AG971" s="8" t="s">
        <v>19344</v>
      </c>
    </row>
    <row r="972" spans="1:33" x14ac:dyDescent="0.25">
      <c r="A972">
        <v>1220</v>
      </c>
      <c r="B972" t="s">
        <v>16832</v>
      </c>
      <c r="D972">
        <v>2015</v>
      </c>
      <c r="E972" t="s">
        <v>1097</v>
      </c>
      <c r="F972" t="s">
        <v>15809</v>
      </c>
      <c r="G972" t="s">
        <v>13171</v>
      </c>
      <c r="H972" t="s">
        <v>1097</v>
      </c>
      <c r="J972" t="s">
        <v>10272</v>
      </c>
      <c r="L972" t="s">
        <v>16833</v>
      </c>
      <c r="M972" t="s">
        <v>16832</v>
      </c>
      <c r="N972" t="s">
        <v>16834</v>
      </c>
      <c r="O972">
        <v>513209949</v>
      </c>
      <c r="P972">
        <v>472</v>
      </c>
      <c r="Q972">
        <v>279</v>
      </c>
      <c r="R972" t="s">
        <v>13157</v>
      </c>
      <c r="S972" t="s">
        <v>13158</v>
      </c>
      <c r="T972" t="s">
        <v>13159</v>
      </c>
      <c r="U972" t="s">
        <v>13166</v>
      </c>
      <c r="V972" t="s">
        <v>16832</v>
      </c>
      <c r="W972" s="3">
        <v>102.6419898</v>
      </c>
      <c r="X972" s="4">
        <v>5060507</v>
      </c>
      <c r="Y972" s="4" t="s">
        <v>27</v>
      </c>
      <c r="Z972" s="4" t="s">
        <v>19436</v>
      </c>
      <c r="AA972" s="4">
        <v>1</v>
      </c>
      <c r="AB972" s="4">
        <v>254</v>
      </c>
      <c r="AC972" s="4" t="s">
        <v>18960</v>
      </c>
      <c r="AD972" s="4" t="s">
        <v>19344</v>
      </c>
      <c r="AE972" t="s">
        <v>19343</v>
      </c>
      <c r="AF972" s="8" t="s">
        <v>19367</v>
      </c>
      <c r="AG972" s="8" t="s">
        <v>19344</v>
      </c>
    </row>
    <row r="973" spans="1:33" x14ac:dyDescent="0.25">
      <c r="A973">
        <v>1651</v>
      </c>
      <c r="B973" t="s">
        <v>16835</v>
      </c>
      <c r="C973" t="s">
        <v>248</v>
      </c>
      <c r="D973" s="5" t="s">
        <v>13721</v>
      </c>
      <c r="E973" t="s">
        <v>13221</v>
      </c>
      <c r="F973" t="s">
        <v>6322</v>
      </c>
      <c r="G973" t="s">
        <v>13171</v>
      </c>
      <c r="H973" t="s">
        <v>248</v>
      </c>
      <c r="I973" t="s">
        <v>248</v>
      </c>
      <c r="J973" t="s">
        <v>13222</v>
      </c>
      <c r="K973" t="s">
        <v>248</v>
      </c>
      <c r="L973" t="s">
        <v>16836</v>
      </c>
      <c r="M973" t="s">
        <v>16835</v>
      </c>
      <c r="N973" t="s">
        <v>16837</v>
      </c>
      <c r="O973">
        <v>335856155</v>
      </c>
      <c r="P973">
        <v>595</v>
      </c>
      <c r="Q973">
        <v>192</v>
      </c>
      <c r="R973" t="s">
        <v>13157</v>
      </c>
      <c r="S973" t="s">
        <v>13158</v>
      </c>
      <c r="T973" t="s">
        <v>13159</v>
      </c>
      <c r="U973" t="s">
        <v>13166</v>
      </c>
      <c r="V973" t="s">
        <v>16835</v>
      </c>
      <c r="W973" s="3">
        <v>67.171231000000006</v>
      </c>
      <c r="X973" s="4">
        <v>5060532</v>
      </c>
      <c r="Y973" s="4" t="s">
        <v>27</v>
      </c>
      <c r="Z973" s="4" t="s">
        <v>19423</v>
      </c>
      <c r="AA973" s="4" t="e">
        <v>#N/A</v>
      </c>
      <c r="AB973" s="4">
        <v>252</v>
      </c>
      <c r="AC973" s="4" t="s">
        <v>19272</v>
      </c>
      <c r="AD973" s="4" t="s">
        <v>19343</v>
      </c>
      <c r="AE973" t="s">
        <v>19343</v>
      </c>
      <c r="AF973" s="8" t="s">
        <v>47</v>
      </c>
      <c r="AG973" s="8" t="s">
        <v>19344</v>
      </c>
    </row>
    <row r="974" spans="1:33" x14ac:dyDescent="0.25">
      <c r="A974">
        <v>637</v>
      </c>
      <c r="B974" t="s">
        <v>16838</v>
      </c>
      <c r="D974" t="s">
        <v>13216</v>
      </c>
      <c r="E974" t="s">
        <v>13445</v>
      </c>
      <c r="G974" t="s">
        <v>13171</v>
      </c>
      <c r="L974" t="s">
        <v>16839</v>
      </c>
      <c r="M974" t="s">
        <v>16838</v>
      </c>
      <c r="N974" t="s">
        <v>16840</v>
      </c>
      <c r="O974">
        <v>308280000</v>
      </c>
      <c r="P974">
        <v>200</v>
      </c>
      <c r="Q974">
        <v>181</v>
      </c>
      <c r="R974" t="s">
        <v>13157</v>
      </c>
      <c r="S974" t="s">
        <v>13158</v>
      </c>
      <c r="T974" t="s">
        <v>13159</v>
      </c>
      <c r="U974" t="s">
        <v>13183</v>
      </c>
      <c r="V974" t="s">
        <v>16838</v>
      </c>
      <c r="W974" s="3">
        <v>61.655999999999999</v>
      </c>
      <c r="X974" s="4">
        <v>5060961</v>
      </c>
      <c r="Y974" s="4" t="s">
        <v>27</v>
      </c>
      <c r="Z974" s="4" t="s">
        <v>19436</v>
      </c>
      <c r="AA974" s="4">
        <v>1</v>
      </c>
      <c r="AB974" s="4">
        <v>50</v>
      </c>
      <c r="AC974" s="4" t="s">
        <v>18964</v>
      </c>
      <c r="AD974" s="4" t="s">
        <v>19344</v>
      </c>
      <c r="AE974" t="s">
        <v>19343</v>
      </c>
      <c r="AF974" s="8" t="s">
        <v>47</v>
      </c>
      <c r="AG974" s="8" t="s">
        <v>19344</v>
      </c>
    </row>
    <row r="975" spans="1:33" x14ac:dyDescent="0.25">
      <c r="A975">
        <v>871</v>
      </c>
      <c r="B975" t="s">
        <v>16841</v>
      </c>
      <c r="L975" t="s">
        <v>16842</v>
      </c>
      <c r="M975" t="s">
        <v>16841</v>
      </c>
      <c r="N975" t="s">
        <v>16843</v>
      </c>
      <c r="O975">
        <v>351723394</v>
      </c>
      <c r="P975">
        <v>302</v>
      </c>
      <c r="Q975">
        <v>157</v>
      </c>
      <c r="R975" t="s">
        <v>13157</v>
      </c>
      <c r="S975" t="s">
        <v>13158</v>
      </c>
      <c r="T975" t="s">
        <v>13159</v>
      </c>
      <c r="U975" t="s">
        <v>13242</v>
      </c>
      <c r="V975" t="s">
        <v>16841</v>
      </c>
      <c r="W975" s="3">
        <v>70.344678799999997</v>
      </c>
      <c r="X975" s="4">
        <v>5063508</v>
      </c>
      <c r="Y975" s="4" t="s">
        <v>27</v>
      </c>
      <c r="Z975" s="4" t="s">
        <v>19436</v>
      </c>
      <c r="AA975" s="4">
        <v>3</v>
      </c>
      <c r="AB975" s="4" t="s">
        <v>47</v>
      </c>
      <c r="AC975" s="4" t="s">
        <v>19012</v>
      </c>
      <c r="AD975" s="4" t="s">
        <v>19343</v>
      </c>
      <c r="AE975" t="s">
        <v>19343</v>
      </c>
      <c r="AF975" s="8" t="s">
        <v>47</v>
      </c>
      <c r="AG975" s="8" t="s">
        <v>19343</v>
      </c>
    </row>
    <row r="976" spans="1:33" x14ac:dyDescent="0.25">
      <c r="A976">
        <v>156</v>
      </c>
      <c r="B976" t="s">
        <v>16844</v>
      </c>
      <c r="D976">
        <v>2015</v>
      </c>
      <c r="E976" t="s">
        <v>15104</v>
      </c>
      <c r="F976" t="s">
        <v>16482</v>
      </c>
      <c r="G976" t="s">
        <v>13171</v>
      </c>
      <c r="L976" t="s">
        <v>16845</v>
      </c>
      <c r="M976" t="s">
        <v>16844</v>
      </c>
      <c r="N976" t="s">
        <v>16846</v>
      </c>
      <c r="O976">
        <v>462435640</v>
      </c>
      <c r="P976">
        <v>293</v>
      </c>
      <c r="Q976">
        <v>247</v>
      </c>
      <c r="R976" t="s">
        <v>13157</v>
      </c>
      <c r="S976" t="s">
        <v>13158</v>
      </c>
      <c r="T976" t="s">
        <v>13159</v>
      </c>
      <c r="U976" t="s">
        <v>13166</v>
      </c>
      <c r="V976" t="s">
        <v>16844</v>
      </c>
      <c r="W976" s="3">
        <v>92.487127999999998</v>
      </c>
      <c r="X976" s="4">
        <v>5064990</v>
      </c>
      <c r="Y976" s="4" t="s">
        <v>27</v>
      </c>
      <c r="Z976" s="4" t="s">
        <v>19434</v>
      </c>
      <c r="AA976" s="4" t="e">
        <v>#N/A</v>
      </c>
      <c r="AB976" s="4">
        <v>873</v>
      </c>
      <c r="AC976" s="4" t="s">
        <v>19024</v>
      </c>
      <c r="AD976" s="4" t="s">
        <v>19344</v>
      </c>
      <c r="AE976" t="s">
        <v>19343</v>
      </c>
      <c r="AF976" s="8" t="s">
        <v>19380</v>
      </c>
      <c r="AG976" s="8" t="s">
        <v>19343</v>
      </c>
    </row>
    <row r="977" spans="1:33" x14ac:dyDescent="0.25">
      <c r="A977">
        <v>1416</v>
      </c>
      <c r="B977" t="s">
        <v>16847</v>
      </c>
      <c r="D977">
        <v>2012</v>
      </c>
      <c r="E977" t="s">
        <v>13178</v>
      </c>
      <c r="F977" t="s">
        <v>369</v>
      </c>
      <c r="G977" t="s">
        <v>13171</v>
      </c>
      <c r="H977" t="s">
        <v>13297</v>
      </c>
      <c r="J977" t="s">
        <v>13261</v>
      </c>
      <c r="L977" t="s">
        <v>16848</v>
      </c>
      <c r="M977" t="s">
        <v>16847</v>
      </c>
      <c r="N977" t="s">
        <v>16849</v>
      </c>
      <c r="O977">
        <v>257611000</v>
      </c>
      <c r="P977">
        <v>250</v>
      </c>
      <c r="Q977">
        <v>154</v>
      </c>
      <c r="R977" t="s">
        <v>13157</v>
      </c>
      <c r="S977" t="s">
        <v>13158</v>
      </c>
      <c r="T977" t="s">
        <v>13159</v>
      </c>
      <c r="U977" t="s">
        <v>13183</v>
      </c>
      <c r="V977" t="s">
        <v>16847</v>
      </c>
      <c r="W977" s="3">
        <v>51.522199999999998</v>
      </c>
      <c r="X977" s="4">
        <v>5065309</v>
      </c>
      <c r="Y977" s="4" t="s">
        <v>27</v>
      </c>
      <c r="Z977" s="4" t="s">
        <v>19436</v>
      </c>
      <c r="AA977" s="4">
        <v>3</v>
      </c>
      <c r="AB977" s="4">
        <v>171</v>
      </c>
      <c r="AC977" s="4" t="s">
        <v>19054</v>
      </c>
      <c r="AD977" s="4" t="s">
        <v>19343</v>
      </c>
      <c r="AE977" t="s">
        <v>19343</v>
      </c>
      <c r="AF977" s="8" t="s">
        <v>19366</v>
      </c>
      <c r="AG977" s="8" t="s">
        <v>19343</v>
      </c>
    </row>
    <row r="978" spans="1:33" x14ac:dyDescent="0.25">
      <c r="A978">
        <v>479</v>
      </c>
      <c r="B978" t="s">
        <v>16850</v>
      </c>
      <c r="C978" t="s">
        <v>16851</v>
      </c>
      <c r="L978" t="s">
        <v>16852</v>
      </c>
      <c r="M978" t="s">
        <v>16850</v>
      </c>
      <c r="N978" t="s">
        <v>16853</v>
      </c>
      <c r="O978">
        <v>385244800</v>
      </c>
      <c r="P978">
        <v>200</v>
      </c>
      <c r="Q978">
        <v>233</v>
      </c>
      <c r="R978" t="s">
        <v>13157</v>
      </c>
      <c r="S978" t="s">
        <v>13158</v>
      </c>
      <c r="T978" t="s">
        <v>13159</v>
      </c>
      <c r="U978" t="s">
        <v>13203</v>
      </c>
      <c r="V978" t="s">
        <v>16850</v>
      </c>
      <c r="W978" s="3">
        <v>77.048959999999994</v>
      </c>
      <c r="X978" s="4">
        <v>5066100</v>
      </c>
      <c r="Y978" s="4" t="s">
        <v>27</v>
      </c>
      <c r="Z978" s="4" t="s">
        <v>19436</v>
      </c>
      <c r="AA978" s="4">
        <v>3</v>
      </c>
      <c r="AB978" s="4">
        <v>171</v>
      </c>
      <c r="AC978" s="4" t="s">
        <v>19113</v>
      </c>
      <c r="AD978" s="4" t="s">
        <v>19344</v>
      </c>
      <c r="AE978" t="s">
        <v>19343</v>
      </c>
      <c r="AF978" s="8" t="s">
        <v>19383</v>
      </c>
      <c r="AG978" s="8" t="s">
        <v>19343</v>
      </c>
    </row>
    <row r="979" spans="1:33" x14ac:dyDescent="0.25">
      <c r="A979">
        <v>432</v>
      </c>
      <c r="B979" t="s">
        <v>16854</v>
      </c>
      <c r="C979" t="s">
        <v>16855</v>
      </c>
      <c r="L979" t="s">
        <v>16856</v>
      </c>
      <c r="M979" t="s">
        <v>16854</v>
      </c>
      <c r="N979" t="s">
        <v>16857</v>
      </c>
      <c r="O979">
        <v>357900200</v>
      </c>
      <c r="P979">
        <v>200</v>
      </c>
      <c r="Q979">
        <v>234</v>
      </c>
      <c r="R979" t="s">
        <v>13157</v>
      </c>
      <c r="S979" t="s">
        <v>13158</v>
      </c>
      <c r="T979" t="s">
        <v>13159</v>
      </c>
      <c r="U979" t="s">
        <v>13203</v>
      </c>
      <c r="V979" t="s">
        <v>16854</v>
      </c>
      <c r="W979" s="3">
        <v>71.580039999999997</v>
      </c>
      <c r="X979" s="4">
        <v>5066639</v>
      </c>
      <c r="Y979" s="4" t="s">
        <v>27</v>
      </c>
      <c r="Z979" s="4" t="s">
        <v>19436</v>
      </c>
      <c r="AA979" s="4">
        <v>3</v>
      </c>
      <c r="AB979" s="4">
        <v>171</v>
      </c>
      <c r="AC979" s="4" t="s">
        <v>19113</v>
      </c>
      <c r="AD979" s="4" t="s">
        <v>19344</v>
      </c>
      <c r="AE979" t="s">
        <v>19343</v>
      </c>
      <c r="AF979" s="8" t="s">
        <v>19383</v>
      </c>
      <c r="AG979" s="8" t="s">
        <v>19343</v>
      </c>
    </row>
    <row r="980" spans="1:33" x14ac:dyDescent="0.25">
      <c r="A980">
        <v>1544</v>
      </c>
      <c r="B980" t="s">
        <v>16858</v>
      </c>
      <c r="C980" t="s">
        <v>16859</v>
      </c>
      <c r="D980">
        <v>2012</v>
      </c>
      <c r="E980" t="s">
        <v>15640</v>
      </c>
      <c r="F980" t="s">
        <v>2475</v>
      </c>
      <c r="G980" t="s">
        <v>13171</v>
      </c>
      <c r="H980" t="s">
        <v>13179</v>
      </c>
      <c r="J980" t="s">
        <v>13633</v>
      </c>
      <c r="L980" t="s">
        <v>16860</v>
      </c>
      <c r="M980" t="s">
        <v>16858</v>
      </c>
      <c r="N980" t="s">
        <v>16861</v>
      </c>
      <c r="O980">
        <v>1345880230</v>
      </c>
      <c r="P980">
        <v>272</v>
      </c>
      <c r="Q980">
        <v>594</v>
      </c>
      <c r="R980" t="s">
        <v>13157</v>
      </c>
      <c r="S980" t="s">
        <v>13158</v>
      </c>
      <c r="T980" t="s">
        <v>13159</v>
      </c>
      <c r="U980" t="s">
        <v>13160</v>
      </c>
      <c r="V980" t="s">
        <v>16858</v>
      </c>
      <c r="W980" s="3">
        <v>269.17604599999999</v>
      </c>
      <c r="X980" s="4">
        <v>5067506</v>
      </c>
      <c r="Y980" s="4" t="s">
        <v>27</v>
      </c>
      <c r="Z980" s="4" t="s">
        <v>19436</v>
      </c>
      <c r="AA980" s="4">
        <v>1</v>
      </c>
      <c r="AB980" s="4">
        <v>93</v>
      </c>
      <c r="AC980" s="4" t="s">
        <v>19024</v>
      </c>
      <c r="AD980" s="4" t="s">
        <v>19344</v>
      </c>
      <c r="AE980" t="s">
        <v>19343</v>
      </c>
      <c r="AF980" s="8" t="s">
        <v>47</v>
      </c>
      <c r="AG980" s="8" t="s">
        <v>19344</v>
      </c>
    </row>
    <row r="981" spans="1:33" x14ac:dyDescent="0.25">
      <c r="A981">
        <v>1888</v>
      </c>
      <c r="B981" t="s">
        <v>16862</v>
      </c>
      <c r="C981" t="s">
        <v>16863</v>
      </c>
      <c r="D981">
        <v>2016</v>
      </c>
      <c r="E981" t="s">
        <v>13568</v>
      </c>
      <c r="F981" t="s">
        <v>6322</v>
      </c>
      <c r="G981" t="s">
        <v>13171</v>
      </c>
      <c r="H981" t="s">
        <v>8931</v>
      </c>
      <c r="J981" t="s">
        <v>8931</v>
      </c>
      <c r="L981" t="s">
        <v>16864</v>
      </c>
      <c r="M981" t="s">
        <v>16862</v>
      </c>
      <c r="N981" t="s">
        <v>16865</v>
      </c>
      <c r="O981">
        <v>245707959</v>
      </c>
      <c r="P981">
        <v>223</v>
      </c>
      <c r="Q981">
        <v>89</v>
      </c>
      <c r="R981" t="s">
        <v>13157</v>
      </c>
      <c r="S981" t="s">
        <v>13158</v>
      </c>
      <c r="T981" t="s">
        <v>13159</v>
      </c>
      <c r="U981" t="s">
        <v>13160</v>
      </c>
      <c r="V981" t="s">
        <v>16862</v>
      </c>
      <c r="W981" s="3">
        <v>49.1415918</v>
      </c>
      <c r="X981" s="4">
        <v>5067895</v>
      </c>
      <c r="Y981" s="4" t="s">
        <v>27</v>
      </c>
      <c r="Z981" s="4" t="s">
        <v>19436</v>
      </c>
      <c r="AA981" s="4">
        <v>3</v>
      </c>
      <c r="AB981" s="4">
        <v>527</v>
      </c>
      <c r="AC981" s="4" t="s">
        <v>19004</v>
      </c>
      <c r="AD981" s="4" t="s">
        <v>19344</v>
      </c>
      <c r="AE981" t="s">
        <v>19343</v>
      </c>
      <c r="AF981" s="8" t="s">
        <v>19369</v>
      </c>
      <c r="AG981" s="8" t="s">
        <v>19343</v>
      </c>
    </row>
    <row r="982" spans="1:33" x14ac:dyDescent="0.25">
      <c r="A982">
        <v>68</v>
      </c>
      <c r="B982" t="s">
        <v>16866</v>
      </c>
      <c r="M982" t="s">
        <v>16866</v>
      </c>
      <c r="N982" t="s">
        <v>16867</v>
      </c>
      <c r="O982">
        <v>543636884</v>
      </c>
      <c r="P982">
        <v>502</v>
      </c>
      <c r="Q982">
        <v>336</v>
      </c>
      <c r="R982" t="s">
        <v>13157</v>
      </c>
      <c r="S982" t="s">
        <v>13158</v>
      </c>
      <c r="T982" t="s">
        <v>13159</v>
      </c>
      <c r="U982" t="s">
        <v>13166</v>
      </c>
      <c r="V982" t="s">
        <v>16866</v>
      </c>
      <c r="W982" s="3">
        <v>108.7273768</v>
      </c>
      <c r="X982" s="4">
        <v>5068382</v>
      </c>
      <c r="Y982" s="4" t="s">
        <v>27</v>
      </c>
      <c r="Z982" s="4" t="s">
        <v>19412</v>
      </c>
      <c r="AA982" s="4" t="e">
        <v>#N/A</v>
      </c>
      <c r="AB982" s="4">
        <v>1137</v>
      </c>
      <c r="AC982" s="4" t="s">
        <v>40</v>
      </c>
      <c r="AD982" s="4" t="s">
        <v>19343</v>
      </c>
      <c r="AE982" t="s">
        <v>19343</v>
      </c>
      <c r="AF982" s="8" t="s">
        <v>19378</v>
      </c>
      <c r="AG982" s="8" t="s">
        <v>19344</v>
      </c>
    </row>
    <row r="983" spans="1:33" x14ac:dyDescent="0.25">
      <c r="A983">
        <v>1439</v>
      </c>
      <c r="B983" t="s">
        <v>16868</v>
      </c>
      <c r="D983">
        <v>2013</v>
      </c>
      <c r="E983" t="s">
        <v>13178</v>
      </c>
      <c r="F983" t="s">
        <v>369</v>
      </c>
      <c r="G983" t="s">
        <v>13171</v>
      </c>
      <c r="H983" t="s">
        <v>14538</v>
      </c>
      <c r="J983" t="s">
        <v>13261</v>
      </c>
      <c r="L983" t="s">
        <v>16869</v>
      </c>
      <c r="M983" t="s">
        <v>16868</v>
      </c>
      <c r="N983" t="s">
        <v>16870</v>
      </c>
      <c r="O983">
        <v>257151000</v>
      </c>
      <c r="P983">
        <v>250</v>
      </c>
      <c r="Q983">
        <v>147</v>
      </c>
      <c r="R983" t="s">
        <v>13157</v>
      </c>
      <c r="S983" t="s">
        <v>13158</v>
      </c>
      <c r="T983" t="s">
        <v>13159</v>
      </c>
      <c r="U983" t="s">
        <v>13183</v>
      </c>
      <c r="V983" t="s">
        <v>16868</v>
      </c>
      <c r="W983" s="3">
        <v>51.430199999999999</v>
      </c>
      <c r="X983" s="4">
        <v>5071392</v>
      </c>
      <c r="Y983" s="4" t="s">
        <v>27</v>
      </c>
      <c r="Z983" s="4" t="s">
        <v>19436</v>
      </c>
      <c r="AA983" s="4">
        <v>2</v>
      </c>
      <c r="AB983" s="4">
        <v>78</v>
      </c>
      <c r="AC983" s="4" t="s">
        <v>19085</v>
      </c>
      <c r="AD983" s="4" t="s">
        <v>19344</v>
      </c>
      <c r="AE983" t="s">
        <v>19343</v>
      </c>
      <c r="AF983" s="8" t="s">
        <v>19366</v>
      </c>
      <c r="AG983" s="8" t="s">
        <v>19343</v>
      </c>
    </row>
    <row r="984" spans="1:33" x14ac:dyDescent="0.25">
      <c r="A984">
        <v>138</v>
      </c>
      <c r="B984" t="s">
        <v>16871</v>
      </c>
      <c r="D984">
        <v>2017</v>
      </c>
      <c r="E984" t="s">
        <v>15467</v>
      </c>
      <c r="F984" t="s">
        <v>13170</v>
      </c>
      <c r="G984" t="s">
        <v>13171</v>
      </c>
      <c r="L984" t="s">
        <v>16872</v>
      </c>
      <c r="M984" t="s">
        <v>16871</v>
      </c>
      <c r="N984" t="s">
        <v>16873</v>
      </c>
      <c r="O984">
        <v>860079439</v>
      </c>
      <c r="P984">
        <v>279</v>
      </c>
      <c r="Q984">
        <v>412</v>
      </c>
      <c r="R984" t="s">
        <v>13157</v>
      </c>
      <c r="S984" t="s">
        <v>13158</v>
      </c>
      <c r="T984" t="s">
        <v>13159</v>
      </c>
      <c r="U984" t="s">
        <v>13160</v>
      </c>
      <c r="V984" t="s">
        <v>16871</v>
      </c>
      <c r="W984" s="3">
        <v>172.0158878</v>
      </c>
      <c r="X984" s="4">
        <v>5071722</v>
      </c>
      <c r="Y984" s="4" t="s">
        <v>27</v>
      </c>
      <c r="Z984" s="4" t="s">
        <v>19436</v>
      </c>
      <c r="AA984" s="4">
        <v>3</v>
      </c>
      <c r="AB984" s="4">
        <v>66</v>
      </c>
      <c r="AC984" s="4" t="s">
        <v>19060</v>
      </c>
      <c r="AD984" s="4" t="s">
        <v>19343</v>
      </c>
      <c r="AE984" t="s">
        <v>19343</v>
      </c>
      <c r="AF984" s="8" t="s">
        <v>47</v>
      </c>
      <c r="AG984" s="8" t="s">
        <v>19343</v>
      </c>
    </row>
    <row r="985" spans="1:33" x14ac:dyDescent="0.25">
      <c r="A985">
        <v>254</v>
      </c>
      <c r="B985" t="s">
        <v>16874</v>
      </c>
      <c r="C985" t="s">
        <v>16875</v>
      </c>
      <c r="D985" t="s">
        <v>13214</v>
      </c>
      <c r="E985" t="s">
        <v>13215</v>
      </c>
      <c r="F985" t="s">
        <v>13216</v>
      </c>
      <c r="G985" t="s">
        <v>13171</v>
      </c>
      <c r="K985" t="s">
        <v>13216</v>
      </c>
      <c r="L985" t="s">
        <v>16876</v>
      </c>
      <c r="M985" t="s">
        <v>16874</v>
      </c>
      <c r="N985" t="s">
        <v>16877</v>
      </c>
      <c r="O985">
        <v>588209400</v>
      </c>
      <c r="P985">
        <v>200</v>
      </c>
      <c r="Q985">
        <v>401</v>
      </c>
      <c r="R985" t="s">
        <v>13157</v>
      </c>
      <c r="S985" t="s">
        <v>13158</v>
      </c>
      <c r="T985" t="s">
        <v>13159</v>
      </c>
      <c r="U985" t="s">
        <v>13203</v>
      </c>
      <c r="V985" t="s">
        <v>16874</v>
      </c>
      <c r="W985" s="3">
        <v>117.64188</v>
      </c>
      <c r="X985" s="4">
        <v>5072599</v>
      </c>
      <c r="Y985" s="4" t="s">
        <v>27</v>
      </c>
      <c r="Z985" s="4" t="s">
        <v>19436</v>
      </c>
      <c r="AA985" s="4">
        <v>4</v>
      </c>
      <c r="AB985" s="4">
        <v>108</v>
      </c>
      <c r="AC985" s="4" t="s">
        <v>18964</v>
      </c>
      <c r="AD985" s="4" t="s">
        <v>19344</v>
      </c>
      <c r="AE985" t="s">
        <v>19343</v>
      </c>
      <c r="AF985" s="8" t="s">
        <v>47</v>
      </c>
      <c r="AG985" s="8" t="s">
        <v>19343</v>
      </c>
    </row>
    <row r="986" spans="1:33" x14ac:dyDescent="0.25">
      <c r="A986">
        <v>221</v>
      </c>
      <c r="B986" t="s">
        <v>16878</v>
      </c>
      <c r="L986" t="s">
        <v>16879</v>
      </c>
      <c r="M986" t="s">
        <v>16878</v>
      </c>
      <c r="N986" t="s">
        <v>16880</v>
      </c>
      <c r="O986">
        <v>453703800</v>
      </c>
      <c r="P986">
        <v>300</v>
      </c>
      <c r="Q986">
        <v>172</v>
      </c>
      <c r="R986" t="s">
        <v>13157</v>
      </c>
      <c r="S986" t="s">
        <v>13158</v>
      </c>
      <c r="T986" t="s">
        <v>13159</v>
      </c>
      <c r="U986" t="s">
        <v>13183</v>
      </c>
      <c r="V986" t="s">
        <v>16878</v>
      </c>
      <c r="W986" s="3">
        <v>90.740759999999995</v>
      </c>
      <c r="X986" s="4">
        <v>5072938</v>
      </c>
      <c r="Y986" s="4" t="s">
        <v>27</v>
      </c>
      <c r="Z986" s="4" t="s">
        <v>19436</v>
      </c>
      <c r="AA986" s="4">
        <v>4</v>
      </c>
      <c r="AB986" s="4">
        <v>108</v>
      </c>
      <c r="AC986" s="4" t="s">
        <v>19274</v>
      </c>
      <c r="AD986" s="4" t="s">
        <v>19344</v>
      </c>
      <c r="AE986" t="s">
        <v>19343</v>
      </c>
      <c r="AF986" s="8" t="s">
        <v>47</v>
      </c>
      <c r="AG986" s="8" t="s">
        <v>19343</v>
      </c>
    </row>
    <row r="987" spans="1:33" x14ac:dyDescent="0.25">
      <c r="A987">
        <v>1570</v>
      </c>
      <c r="B987" t="s">
        <v>16881</v>
      </c>
      <c r="C987" t="s">
        <v>16882</v>
      </c>
      <c r="D987">
        <v>2014</v>
      </c>
      <c r="E987" t="s">
        <v>16883</v>
      </c>
      <c r="F987" t="s">
        <v>322</v>
      </c>
      <c r="G987" t="s">
        <v>13171</v>
      </c>
      <c r="H987" t="s">
        <v>13179</v>
      </c>
      <c r="J987" t="s">
        <v>13633</v>
      </c>
      <c r="L987" t="s">
        <v>16884</v>
      </c>
      <c r="M987" t="s">
        <v>16881</v>
      </c>
      <c r="N987" t="s">
        <v>16885</v>
      </c>
      <c r="O987">
        <v>1418100582</v>
      </c>
      <c r="P987">
        <v>262</v>
      </c>
      <c r="Q987">
        <v>627</v>
      </c>
      <c r="R987" t="s">
        <v>13157</v>
      </c>
      <c r="S987" t="s">
        <v>13158</v>
      </c>
      <c r="T987" t="s">
        <v>13159</v>
      </c>
      <c r="U987" t="s">
        <v>13160</v>
      </c>
      <c r="V987" t="s">
        <v>16881</v>
      </c>
      <c r="W987" s="3">
        <v>283.62011639999997</v>
      </c>
      <c r="X987" s="4">
        <v>5073077</v>
      </c>
      <c r="Y987" s="4" t="s">
        <v>27</v>
      </c>
      <c r="Z987" s="4" t="s">
        <v>19436</v>
      </c>
      <c r="AA987" s="4">
        <v>3</v>
      </c>
      <c r="AB987" s="4">
        <v>511</v>
      </c>
      <c r="AC987" s="4" t="s">
        <v>19122</v>
      </c>
      <c r="AD987" s="4" t="s">
        <v>19343</v>
      </c>
      <c r="AE987" t="s">
        <v>19343</v>
      </c>
      <c r="AF987" s="8" t="s">
        <v>19372</v>
      </c>
      <c r="AG987" s="8" t="s">
        <v>19343</v>
      </c>
    </row>
    <row r="988" spans="1:33" x14ac:dyDescent="0.25">
      <c r="A988">
        <v>677</v>
      </c>
      <c r="B988" t="s">
        <v>16886</v>
      </c>
      <c r="D988" t="s">
        <v>13216</v>
      </c>
      <c r="E988" t="s">
        <v>13445</v>
      </c>
      <c r="G988" t="s">
        <v>13171</v>
      </c>
      <c r="L988" t="s">
        <v>16887</v>
      </c>
      <c r="M988" t="s">
        <v>16886</v>
      </c>
      <c r="N988" t="s">
        <v>16888</v>
      </c>
      <c r="O988">
        <v>285722132</v>
      </c>
      <c r="P988">
        <v>202</v>
      </c>
      <c r="Q988">
        <v>162</v>
      </c>
      <c r="R988" t="s">
        <v>13157</v>
      </c>
      <c r="S988" t="s">
        <v>13158</v>
      </c>
      <c r="T988" t="s">
        <v>13159</v>
      </c>
      <c r="U988" t="s">
        <v>13183</v>
      </c>
      <c r="V988" t="s">
        <v>16886</v>
      </c>
      <c r="W988" s="3">
        <v>57.1444264</v>
      </c>
      <c r="X988" s="4">
        <v>5073092</v>
      </c>
      <c r="Y988" s="4" t="s">
        <v>27</v>
      </c>
      <c r="Z988" s="4" t="s">
        <v>19436</v>
      </c>
      <c r="AA988" s="4">
        <v>1</v>
      </c>
      <c r="AB988" s="4">
        <v>90</v>
      </c>
      <c r="AC988" s="4" t="s">
        <v>18964</v>
      </c>
      <c r="AD988" s="4" t="s">
        <v>19343</v>
      </c>
      <c r="AE988" t="s">
        <v>19343</v>
      </c>
      <c r="AF988" s="8" t="s">
        <v>47</v>
      </c>
      <c r="AG988" s="8" t="s">
        <v>19344</v>
      </c>
    </row>
    <row r="989" spans="1:33" x14ac:dyDescent="0.25">
      <c r="A989">
        <v>142</v>
      </c>
      <c r="B989" t="s">
        <v>16889</v>
      </c>
      <c r="D989">
        <v>2016</v>
      </c>
      <c r="E989" t="s">
        <v>15467</v>
      </c>
      <c r="F989" t="s">
        <v>13170</v>
      </c>
      <c r="G989" t="s">
        <v>13171</v>
      </c>
      <c r="L989" t="s">
        <v>16890</v>
      </c>
      <c r="M989" t="s">
        <v>16889</v>
      </c>
      <c r="N989" t="s">
        <v>16891</v>
      </c>
      <c r="O989">
        <v>813731379</v>
      </c>
      <c r="P989">
        <v>281</v>
      </c>
      <c r="Q989">
        <v>376</v>
      </c>
      <c r="R989" t="s">
        <v>13157</v>
      </c>
      <c r="S989" t="s">
        <v>13158</v>
      </c>
      <c r="T989" t="s">
        <v>13159</v>
      </c>
      <c r="U989" t="s">
        <v>13160</v>
      </c>
      <c r="V989" t="s">
        <v>16889</v>
      </c>
      <c r="W989" s="3">
        <v>162.74627580000001</v>
      </c>
      <c r="X989" s="4">
        <v>5073714</v>
      </c>
      <c r="Y989" s="4" t="s">
        <v>27</v>
      </c>
      <c r="Z989" s="4" t="s">
        <v>19436</v>
      </c>
      <c r="AA989" s="4">
        <v>3</v>
      </c>
      <c r="AB989" s="4">
        <v>66</v>
      </c>
      <c r="AC989" s="4" t="s">
        <v>19060</v>
      </c>
      <c r="AD989" s="4" t="s">
        <v>19343</v>
      </c>
      <c r="AE989" t="s">
        <v>19343</v>
      </c>
      <c r="AF989" s="8" t="s">
        <v>47</v>
      </c>
      <c r="AG989" s="8" t="s">
        <v>19343</v>
      </c>
    </row>
    <row r="990" spans="1:33" x14ac:dyDescent="0.25">
      <c r="A990">
        <v>1343</v>
      </c>
      <c r="B990" t="s">
        <v>16892</v>
      </c>
      <c r="D990">
        <v>2015</v>
      </c>
      <c r="E990" t="s">
        <v>13178</v>
      </c>
      <c r="F990" t="s">
        <v>13999</v>
      </c>
      <c r="G990" t="s">
        <v>13171</v>
      </c>
      <c r="H990" t="s">
        <v>14000</v>
      </c>
      <c r="J990" t="s">
        <v>13261</v>
      </c>
      <c r="L990" t="s">
        <v>16893</v>
      </c>
      <c r="M990" t="s">
        <v>16892</v>
      </c>
      <c r="N990" t="s">
        <v>16894</v>
      </c>
      <c r="O990">
        <v>398732500</v>
      </c>
      <c r="P990">
        <v>250</v>
      </c>
      <c r="Q990">
        <v>231</v>
      </c>
      <c r="R990" t="s">
        <v>13157</v>
      </c>
      <c r="S990" t="s">
        <v>13158</v>
      </c>
      <c r="T990" t="s">
        <v>13159</v>
      </c>
      <c r="U990" t="s">
        <v>13183</v>
      </c>
      <c r="V990" t="s">
        <v>16892</v>
      </c>
      <c r="W990" s="3">
        <v>79.746499999999997</v>
      </c>
      <c r="X990" s="4">
        <v>5073850</v>
      </c>
      <c r="Y990" s="4" t="s">
        <v>27</v>
      </c>
      <c r="Z990" s="4" t="s">
        <v>19423</v>
      </c>
      <c r="AA990" s="4" t="e">
        <v>#N/A</v>
      </c>
      <c r="AB990" s="4">
        <v>252</v>
      </c>
      <c r="AC990" s="4" t="s">
        <v>19268</v>
      </c>
      <c r="AD990" s="4" t="s">
        <v>19343</v>
      </c>
      <c r="AE990" t="s">
        <v>19343</v>
      </c>
      <c r="AF990" s="8" t="s">
        <v>19366</v>
      </c>
      <c r="AG990" s="8" t="s">
        <v>19344</v>
      </c>
    </row>
    <row r="991" spans="1:33" x14ac:dyDescent="0.25">
      <c r="A991">
        <v>1745</v>
      </c>
      <c r="B991" t="s">
        <v>16895</v>
      </c>
      <c r="D991" s="5" t="s">
        <v>14004</v>
      </c>
      <c r="E991" t="s">
        <v>14005</v>
      </c>
      <c r="F991" t="s">
        <v>186</v>
      </c>
      <c r="G991" t="s">
        <v>13171</v>
      </c>
      <c r="H991" t="s">
        <v>14006</v>
      </c>
      <c r="J991" t="s">
        <v>14007</v>
      </c>
      <c r="L991" t="s">
        <v>16896</v>
      </c>
      <c r="M991" t="s">
        <v>16895</v>
      </c>
      <c r="N991" t="s">
        <v>16897</v>
      </c>
      <c r="O991">
        <v>398732500</v>
      </c>
      <c r="P991">
        <v>250</v>
      </c>
      <c r="Q991">
        <v>231</v>
      </c>
      <c r="R991" t="s">
        <v>13157</v>
      </c>
      <c r="S991" t="s">
        <v>13158</v>
      </c>
      <c r="T991" t="s">
        <v>13159</v>
      </c>
      <c r="U991" t="s">
        <v>13183</v>
      </c>
      <c r="V991" t="s">
        <v>16895</v>
      </c>
      <c r="W991" s="3">
        <v>79.746499999999997</v>
      </c>
      <c r="X991" s="4">
        <v>5073850</v>
      </c>
      <c r="Y991" s="4" t="s">
        <v>27</v>
      </c>
      <c r="Z991" s="4" t="s">
        <v>19423</v>
      </c>
      <c r="AA991" s="4" t="e">
        <v>#N/A</v>
      </c>
      <c r="AB991" s="4">
        <v>252</v>
      </c>
      <c r="AC991" s="4" t="s">
        <v>19268</v>
      </c>
      <c r="AD991" s="4" t="s">
        <v>19343</v>
      </c>
      <c r="AE991" t="s">
        <v>19343</v>
      </c>
      <c r="AF991" s="8" t="s">
        <v>19366</v>
      </c>
      <c r="AG991" s="8" t="s">
        <v>19344</v>
      </c>
    </row>
    <row r="992" spans="1:33" x14ac:dyDescent="0.25">
      <c r="A992">
        <v>200</v>
      </c>
      <c r="B992" t="s">
        <v>16898</v>
      </c>
      <c r="L992" t="s">
        <v>16899</v>
      </c>
      <c r="M992" t="s">
        <v>16898</v>
      </c>
      <c r="N992" t="s">
        <v>16900</v>
      </c>
      <c r="O992">
        <v>593623884</v>
      </c>
      <c r="P992">
        <v>302</v>
      </c>
      <c r="Q992">
        <v>243</v>
      </c>
      <c r="R992" t="s">
        <v>13157</v>
      </c>
      <c r="S992" t="s">
        <v>13158</v>
      </c>
      <c r="T992" t="s">
        <v>13159</v>
      </c>
      <c r="U992" t="s">
        <v>13242</v>
      </c>
      <c r="V992" t="s">
        <v>16898</v>
      </c>
      <c r="W992" s="3">
        <v>118.7247768</v>
      </c>
      <c r="X992" s="4">
        <v>5074058</v>
      </c>
      <c r="Y992" s="4" t="s">
        <v>27</v>
      </c>
      <c r="Z992" s="4" t="s">
        <v>19436</v>
      </c>
      <c r="AA992" s="4">
        <v>3</v>
      </c>
      <c r="AB992" s="4">
        <v>265</v>
      </c>
      <c r="AC992" s="4" t="s">
        <v>19193</v>
      </c>
      <c r="AD992" s="4" t="s">
        <v>19344</v>
      </c>
      <c r="AE992" t="s">
        <v>19343</v>
      </c>
      <c r="AF992" s="8" t="s">
        <v>47</v>
      </c>
      <c r="AG992" s="8" t="s">
        <v>19343</v>
      </c>
    </row>
    <row r="993" spans="1:33" x14ac:dyDescent="0.25">
      <c r="A993">
        <v>1576</v>
      </c>
      <c r="B993" t="s">
        <v>16901</v>
      </c>
      <c r="C993" t="s">
        <v>16902</v>
      </c>
      <c r="D993">
        <v>2014</v>
      </c>
      <c r="E993" t="s">
        <v>16903</v>
      </c>
      <c r="F993" t="s">
        <v>369</v>
      </c>
      <c r="G993" t="s">
        <v>13171</v>
      </c>
      <c r="H993" t="s">
        <v>13179</v>
      </c>
      <c r="J993" t="s">
        <v>13633</v>
      </c>
      <c r="L993" t="s">
        <v>16904</v>
      </c>
      <c r="M993" t="s">
        <v>16901</v>
      </c>
      <c r="N993" t="s">
        <v>16905</v>
      </c>
      <c r="O993">
        <v>1161157907</v>
      </c>
      <c r="P993">
        <v>260</v>
      </c>
      <c r="Q993">
        <v>513</v>
      </c>
      <c r="R993" t="s">
        <v>13157</v>
      </c>
      <c r="S993" t="s">
        <v>13158</v>
      </c>
      <c r="T993" t="s">
        <v>13159</v>
      </c>
      <c r="U993" t="s">
        <v>13160</v>
      </c>
      <c r="V993" t="s">
        <v>16901</v>
      </c>
      <c r="W993" s="3">
        <v>232.23158140000001</v>
      </c>
      <c r="X993" s="4">
        <v>5074523</v>
      </c>
      <c r="Y993" s="4" t="s">
        <v>27</v>
      </c>
      <c r="Z993" s="4" t="s">
        <v>19436</v>
      </c>
      <c r="AA993" s="4">
        <v>3</v>
      </c>
      <c r="AB993" s="4">
        <v>66</v>
      </c>
      <c r="AC993" s="4" t="s">
        <v>18964</v>
      </c>
      <c r="AD993" s="4" t="s">
        <v>19343</v>
      </c>
      <c r="AE993" t="s">
        <v>19343</v>
      </c>
      <c r="AF993" s="8" t="s">
        <v>19372</v>
      </c>
      <c r="AG993" s="8" t="s">
        <v>19343</v>
      </c>
    </row>
    <row r="994" spans="1:33" x14ac:dyDescent="0.25">
      <c r="A994">
        <v>199</v>
      </c>
      <c r="B994" t="s">
        <v>16906</v>
      </c>
      <c r="L994" t="s">
        <v>16907</v>
      </c>
      <c r="M994" t="s">
        <v>16906</v>
      </c>
      <c r="N994" t="s">
        <v>16908</v>
      </c>
      <c r="O994">
        <v>797706122</v>
      </c>
      <c r="P994">
        <v>302</v>
      </c>
      <c r="Q994">
        <v>328</v>
      </c>
      <c r="R994" t="s">
        <v>13157</v>
      </c>
      <c r="S994" t="s">
        <v>13158</v>
      </c>
      <c r="T994" t="s">
        <v>13159</v>
      </c>
      <c r="U994" t="s">
        <v>13242</v>
      </c>
      <c r="V994" t="s">
        <v>16906</v>
      </c>
      <c r="W994" s="3">
        <v>159.5412244</v>
      </c>
      <c r="X994" s="4">
        <v>5074616</v>
      </c>
      <c r="Y994" s="4" t="s">
        <v>27</v>
      </c>
      <c r="Z994" s="4" t="s">
        <v>19436</v>
      </c>
      <c r="AA994" s="4">
        <v>3</v>
      </c>
      <c r="AB994" s="4">
        <v>265</v>
      </c>
      <c r="AC994" s="4" t="s">
        <v>19193</v>
      </c>
      <c r="AD994" s="4" t="s">
        <v>19344</v>
      </c>
      <c r="AE994" t="s">
        <v>19343</v>
      </c>
      <c r="AF994" s="8" t="s">
        <v>47</v>
      </c>
      <c r="AG994" s="8" t="s">
        <v>19343</v>
      </c>
    </row>
    <row r="995" spans="1:33" x14ac:dyDescent="0.25">
      <c r="A995">
        <v>706</v>
      </c>
      <c r="B995" t="s">
        <v>16909</v>
      </c>
      <c r="D995" t="s">
        <v>13216</v>
      </c>
      <c r="E995" t="s">
        <v>13445</v>
      </c>
      <c r="G995" t="s">
        <v>13171</v>
      </c>
      <c r="L995" t="s">
        <v>16910</v>
      </c>
      <c r="M995" t="s">
        <v>16909</v>
      </c>
      <c r="N995" t="s">
        <v>16911</v>
      </c>
      <c r="O995">
        <v>321097155</v>
      </c>
      <c r="P995">
        <v>366</v>
      </c>
      <c r="Q995">
        <v>173</v>
      </c>
      <c r="R995" t="s">
        <v>13157</v>
      </c>
      <c r="S995" t="s">
        <v>13158</v>
      </c>
      <c r="T995" t="s">
        <v>13159</v>
      </c>
      <c r="U995" t="s">
        <v>13166</v>
      </c>
      <c r="V995" t="s">
        <v>16909</v>
      </c>
      <c r="W995" s="3">
        <v>64.219431</v>
      </c>
      <c r="X995" s="4">
        <v>5075172</v>
      </c>
      <c r="Y995" s="4" t="s">
        <v>27</v>
      </c>
      <c r="Z995" s="4" t="s">
        <v>19436</v>
      </c>
      <c r="AA995" s="4">
        <v>1</v>
      </c>
      <c r="AB995" s="4">
        <v>50</v>
      </c>
      <c r="AC995" s="4" t="s">
        <v>18964</v>
      </c>
      <c r="AD995" s="4" t="s">
        <v>19344</v>
      </c>
      <c r="AE995" t="s">
        <v>19343</v>
      </c>
      <c r="AF995" s="8" t="s">
        <v>47</v>
      </c>
      <c r="AG995" s="8" t="s">
        <v>19344</v>
      </c>
    </row>
    <row r="996" spans="1:33" x14ac:dyDescent="0.25">
      <c r="A996">
        <v>645</v>
      </c>
      <c r="B996" t="s">
        <v>16912</v>
      </c>
      <c r="D996" t="s">
        <v>13216</v>
      </c>
      <c r="E996" t="s">
        <v>13445</v>
      </c>
      <c r="G996" t="s">
        <v>13171</v>
      </c>
      <c r="L996" t="s">
        <v>16913</v>
      </c>
      <c r="M996" t="s">
        <v>16912</v>
      </c>
      <c r="N996" t="s">
        <v>16914</v>
      </c>
      <c r="O996">
        <v>417128990</v>
      </c>
      <c r="P996">
        <v>202</v>
      </c>
      <c r="Q996">
        <v>243</v>
      </c>
      <c r="R996" t="s">
        <v>13157</v>
      </c>
      <c r="S996" t="s">
        <v>13158</v>
      </c>
      <c r="T996" t="s">
        <v>13159</v>
      </c>
      <c r="U996" t="s">
        <v>13183</v>
      </c>
      <c r="V996" t="s">
        <v>16912</v>
      </c>
      <c r="W996" s="3">
        <v>83.425798</v>
      </c>
      <c r="X996" s="4">
        <v>5075318</v>
      </c>
      <c r="Y996" s="4" t="s">
        <v>27</v>
      </c>
      <c r="Z996" s="4" t="s">
        <v>19436</v>
      </c>
      <c r="AA996" s="4">
        <v>1</v>
      </c>
      <c r="AB996" s="4">
        <v>421</v>
      </c>
      <c r="AC996" s="4" t="s">
        <v>19012</v>
      </c>
      <c r="AD996" s="4" t="s">
        <v>19344</v>
      </c>
      <c r="AE996" t="s">
        <v>19343</v>
      </c>
      <c r="AF996" s="8" t="s">
        <v>47</v>
      </c>
      <c r="AG996" s="8" t="s">
        <v>19344</v>
      </c>
    </row>
    <row r="997" spans="1:33" x14ac:dyDescent="0.25">
      <c r="A997">
        <v>188</v>
      </c>
      <c r="B997" t="s">
        <v>16915</v>
      </c>
      <c r="D997">
        <v>2016</v>
      </c>
      <c r="E997" t="s">
        <v>15467</v>
      </c>
      <c r="F997" t="s">
        <v>13170</v>
      </c>
      <c r="G997" t="s">
        <v>13171</v>
      </c>
      <c r="L997" t="s">
        <v>16916</v>
      </c>
      <c r="M997" t="s">
        <v>16915</v>
      </c>
      <c r="N997" t="s">
        <v>16917</v>
      </c>
      <c r="O997">
        <v>946584763</v>
      </c>
      <c r="P997">
        <v>282</v>
      </c>
      <c r="Q997">
        <v>433</v>
      </c>
      <c r="R997" t="s">
        <v>13157</v>
      </c>
      <c r="S997" t="s">
        <v>13158</v>
      </c>
      <c r="T997" t="s">
        <v>13159</v>
      </c>
      <c r="U997" t="s">
        <v>13160</v>
      </c>
      <c r="V997" t="s">
        <v>16915</v>
      </c>
      <c r="W997" s="3">
        <v>189.31695260000001</v>
      </c>
      <c r="X997" s="4">
        <v>5075339</v>
      </c>
      <c r="Y997" s="4" t="s">
        <v>27</v>
      </c>
      <c r="Z997" s="4" t="s">
        <v>19436</v>
      </c>
      <c r="AA997" s="4">
        <v>3</v>
      </c>
      <c r="AB997" s="4">
        <v>66</v>
      </c>
      <c r="AC997" s="4" t="s">
        <v>19060</v>
      </c>
      <c r="AD997" s="4" t="s">
        <v>19343</v>
      </c>
      <c r="AE997" t="s">
        <v>19343</v>
      </c>
      <c r="AF997" s="8" t="s">
        <v>47</v>
      </c>
      <c r="AG997" s="8" t="s">
        <v>19343</v>
      </c>
    </row>
    <row r="998" spans="1:33" x14ac:dyDescent="0.25">
      <c r="A998">
        <v>418</v>
      </c>
      <c r="B998" t="s">
        <v>16918</v>
      </c>
      <c r="C998" t="s">
        <v>16919</v>
      </c>
      <c r="L998" t="s">
        <v>16920</v>
      </c>
      <c r="M998" t="s">
        <v>16918</v>
      </c>
      <c r="N998" t="s">
        <v>16921</v>
      </c>
      <c r="O998">
        <v>333629400</v>
      </c>
      <c r="P998">
        <v>200</v>
      </c>
      <c r="Q998">
        <v>219</v>
      </c>
      <c r="R998" t="s">
        <v>13157</v>
      </c>
      <c r="S998" t="s">
        <v>13158</v>
      </c>
      <c r="T998" t="s">
        <v>13159</v>
      </c>
      <c r="U998" t="s">
        <v>13203</v>
      </c>
      <c r="V998" t="s">
        <v>16918</v>
      </c>
      <c r="W998" s="3">
        <v>66.725880000000004</v>
      </c>
      <c r="X998" s="4">
        <v>5075544</v>
      </c>
      <c r="Y998" s="4" t="s">
        <v>27</v>
      </c>
      <c r="Z998" s="4" t="s">
        <v>19436</v>
      </c>
      <c r="AA998" s="4">
        <v>1</v>
      </c>
      <c r="AB998" s="4">
        <v>65</v>
      </c>
      <c r="AC998" s="4" t="s">
        <v>18964</v>
      </c>
      <c r="AD998" s="4" t="s">
        <v>19344</v>
      </c>
      <c r="AE998" t="s">
        <v>19343</v>
      </c>
      <c r="AF998" s="8" t="s">
        <v>47</v>
      </c>
      <c r="AG998" s="8" t="s">
        <v>19344</v>
      </c>
    </row>
    <row r="999" spans="1:33" x14ac:dyDescent="0.25">
      <c r="A999">
        <v>207</v>
      </c>
      <c r="B999" t="s">
        <v>16922</v>
      </c>
      <c r="L999" t="s">
        <v>16923</v>
      </c>
      <c r="M999" t="s">
        <v>16922</v>
      </c>
      <c r="N999" t="s">
        <v>16924</v>
      </c>
      <c r="O999">
        <v>633305476</v>
      </c>
      <c r="P999">
        <v>302</v>
      </c>
      <c r="Q999">
        <v>262</v>
      </c>
      <c r="R999" t="s">
        <v>13157</v>
      </c>
      <c r="S999" t="s">
        <v>13158</v>
      </c>
      <c r="T999" t="s">
        <v>13159</v>
      </c>
      <c r="U999" t="s">
        <v>13242</v>
      </c>
      <c r="V999" t="s">
        <v>16922</v>
      </c>
      <c r="W999" s="3">
        <v>126.66109520000001</v>
      </c>
      <c r="X999" s="4">
        <v>5075694</v>
      </c>
      <c r="Y999" s="4" t="s">
        <v>27</v>
      </c>
      <c r="Z999" s="4" t="s">
        <v>19436</v>
      </c>
      <c r="AA999" s="4">
        <v>3</v>
      </c>
      <c r="AB999" s="4">
        <v>265</v>
      </c>
      <c r="AC999" s="4" t="s">
        <v>19193</v>
      </c>
      <c r="AD999" s="4" t="s">
        <v>19344</v>
      </c>
      <c r="AE999" t="s">
        <v>19343</v>
      </c>
      <c r="AF999" s="8" t="s">
        <v>47</v>
      </c>
      <c r="AG999" s="8" t="s">
        <v>19343</v>
      </c>
    </row>
    <row r="1000" spans="1:33" x14ac:dyDescent="0.25">
      <c r="A1000">
        <v>134</v>
      </c>
      <c r="B1000" t="s">
        <v>16925</v>
      </c>
      <c r="L1000" t="s">
        <v>16926</v>
      </c>
      <c r="M1000" t="s">
        <v>16925</v>
      </c>
      <c r="N1000" t="s">
        <v>16927</v>
      </c>
      <c r="O1000">
        <v>251884610</v>
      </c>
      <c r="P1000">
        <v>302</v>
      </c>
      <c r="Q1000">
        <v>109</v>
      </c>
      <c r="R1000" t="s">
        <v>13157</v>
      </c>
      <c r="S1000" t="s">
        <v>13158</v>
      </c>
      <c r="T1000" t="s">
        <v>13159</v>
      </c>
      <c r="U1000" t="s">
        <v>13242</v>
      </c>
      <c r="V1000" t="s">
        <v>16925</v>
      </c>
      <c r="W1000" s="3">
        <v>50.376922</v>
      </c>
      <c r="X1000" s="4">
        <v>5076900</v>
      </c>
      <c r="Y1000" s="4" t="s">
        <v>27</v>
      </c>
      <c r="Z1000" s="4" t="s">
        <v>19436</v>
      </c>
      <c r="AA1000" s="4">
        <v>1</v>
      </c>
      <c r="AB1000" s="4">
        <v>133</v>
      </c>
      <c r="AC1000" s="4" t="s">
        <v>40</v>
      </c>
      <c r="AD1000" s="4" t="s">
        <v>19343</v>
      </c>
      <c r="AE1000" t="s">
        <v>19343</v>
      </c>
      <c r="AF1000" s="8" t="s">
        <v>47</v>
      </c>
      <c r="AG1000" s="8" t="s">
        <v>19343</v>
      </c>
    </row>
    <row r="1001" spans="1:33" x14ac:dyDescent="0.25">
      <c r="A1001">
        <v>658</v>
      </c>
      <c r="B1001" t="s">
        <v>16928</v>
      </c>
      <c r="D1001" t="s">
        <v>13216</v>
      </c>
      <c r="E1001" t="s">
        <v>13445</v>
      </c>
      <c r="G1001" t="s">
        <v>13171</v>
      </c>
      <c r="L1001" t="s">
        <v>16929</v>
      </c>
      <c r="M1001" t="s">
        <v>16928</v>
      </c>
      <c r="N1001" t="s">
        <v>16930</v>
      </c>
      <c r="O1001">
        <v>300574384</v>
      </c>
      <c r="P1001">
        <v>202</v>
      </c>
      <c r="Q1001">
        <v>176</v>
      </c>
      <c r="R1001" t="s">
        <v>13157</v>
      </c>
      <c r="S1001" t="s">
        <v>13158</v>
      </c>
      <c r="T1001" t="s">
        <v>13159</v>
      </c>
      <c r="U1001" t="s">
        <v>13183</v>
      </c>
      <c r="V1001" t="s">
        <v>16928</v>
      </c>
      <c r="W1001" s="3">
        <v>60.114876799999998</v>
      </c>
      <c r="X1001" s="4">
        <v>5078173</v>
      </c>
      <c r="Y1001" s="4" t="s">
        <v>27</v>
      </c>
      <c r="Z1001" s="4" t="s">
        <v>19436</v>
      </c>
      <c r="AA1001" s="4">
        <v>1</v>
      </c>
      <c r="AB1001" s="4">
        <v>421</v>
      </c>
      <c r="AC1001" s="4" t="s">
        <v>19012</v>
      </c>
      <c r="AD1001" s="4" t="s">
        <v>19344</v>
      </c>
      <c r="AE1001" t="s">
        <v>19343</v>
      </c>
      <c r="AF1001" s="8" t="s">
        <v>47</v>
      </c>
      <c r="AG1001" s="8" t="s">
        <v>19344</v>
      </c>
    </row>
    <row r="1002" spans="1:33" x14ac:dyDescent="0.25">
      <c r="A1002">
        <v>638</v>
      </c>
      <c r="B1002" t="s">
        <v>16931</v>
      </c>
      <c r="D1002" t="s">
        <v>13216</v>
      </c>
      <c r="E1002" t="s">
        <v>13445</v>
      </c>
      <c r="G1002" t="s">
        <v>13171</v>
      </c>
      <c r="L1002" t="s">
        <v>16932</v>
      </c>
      <c r="M1002" t="s">
        <v>16931</v>
      </c>
      <c r="N1002" t="s">
        <v>16933</v>
      </c>
      <c r="O1002">
        <v>343755200</v>
      </c>
      <c r="P1002">
        <v>200</v>
      </c>
      <c r="Q1002">
        <v>202</v>
      </c>
      <c r="R1002" t="s">
        <v>13157</v>
      </c>
      <c r="S1002" t="s">
        <v>13158</v>
      </c>
      <c r="T1002" t="s">
        <v>13159</v>
      </c>
      <c r="U1002" t="s">
        <v>13183</v>
      </c>
      <c r="V1002" t="s">
        <v>16931</v>
      </c>
      <c r="W1002" s="3">
        <v>68.751040000000003</v>
      </c>
      <c r="X1002" s="4">
        <v>5078570</v>
      </c>
      <c r="Y1002" s="4" t="s">
        <v>27</v>
      </c>
      <c r="Z1002" s="4" t="s">
        <v>19436</v>
      </c>
      <c r="AA1002" s="4">
        <v>1</v>
      </c>
      <c r="AB1002" s="4">
        <v>421</v>
      </c>
      <c r="AC1002" s="4" t="s">
        <v>19012</v>
      </c>
      <c r="AD1002" s="4" t="s">
        <v>19344</v>
      </c>
      <c r="AE1002" t="s">
        <v>19343</v>
      </c>
      <c r="AF1002" s="8" t="s">
        <v>47</v>
      </c>
      <c r="AG1002" s="8" t="s">
        <v>19344</v>
      </c>
    </row>
    <row r="1003" spans="1:33" x14ac:dyDescent="0.25">
      <c r="A1003">
        <v>847</v>
      </c>
      <c r="B1003" t="s">
        <v>16934</v>
      </c>
      <c r="L1003" t="s">
        <v>16935</v>
      </c>
      <c r="M1003" t="s">
        <v>16934</v>
      </c>
      <c r="N1003" t="s">
        <v>16936</v>
      </c>
      <c r="O1003">
        <v>346477654</v>
      </c>
      <c r="P1003">
        <v>302</v>
      </c>
      <c r="Q1003">
        <v>155</v>
      </c>
      <c r="R1003" t="s">
        <v>13157</v>
      </c>
      <c r="S1003" t="s">
        <v>13158</v>
      </c>
      <c r="T1003" t="s">
        <v>13159</v>
      </c>
      <c r="U1003" t="s">
        <v>13242</v>
      </c>
      <c r="V1003" t="s">
        <v>16934</v>
      </c>
      <c r="W1003" s="3">
        <v>69.295530799999995</v>
      </c>
      <c r="X1003" s="4">
        <v>5078591</v>
      </c>
      <c r="Y1003" s="4" t="s">
        <v>27</v>
      </c>
      <c r="Z1003" s="4" t="s">
        <v>19412</v>
      </c>
      <c r="AA1003" s="4" t="e">
        <v>#N/A</v>
      </c>
      <c r="AB1003" s="4">
        <v>922</v>
      </c>
      <c r="AC1003" s="4" t="s">
        <v>18933</v>
      </c>
      <c r="AD1003" s="4" t="s">
        <v>19343</v>
      </c>
      <c r="AE1003" t="s">
        <v>19343</v>
      </c>
      <c r="AF1003" s="8" t="s">
        <v>47</v>
      </c>
      <c r="AG1003" s="8" t="s">
        <v>19344</v>
      </c>
    </row>
    <row r="1004" spans="1:33" x14ac:dyDescent="0.25">
      <c r="A1004">
        <v>670</v>
      </c>
      <c r="B1004" t="s">
        <v>16937</v>
      </c>
      <c r="D1004" t="s">
        <v>13216</v>
      </c>
      <c r="E1004" t="s">
        <v>13445</v>
      </c>
      <c r="G1004" t="s">
        <v>13171</v>
      </c>
      <c r="L1004" t="s">
        <v>16938</v>
      </c>
      <c r="M1004" t="s">
        <v>16937</v>
      </c>
      <c r="N1004" t="s">
        <v>16939</v>
      </c>
      <c r="O1004">
        <v>263434800</v>
      </c>
      <c r="P1004">
        <v>200</v>
      </c>
      <c r="Q1004">
        <v>154</v>
      </c>
      <c r="R1004" t="s">
        <v>13157</v>
      </c>
      <c r="S1004" t="s">
        <v>13158</v>
      </c>
      <c r="T1004" t="s">
        <v>13159</v>
      </c>
      <c r="U1004" t="s">
        <v>13183</v>
      </c>
      <c r="V1004" t="s">
        <v>16937</v>
      </c>
      <c r="W1004" s="3">
        <v>52.686959999999999</v>
      </c>
      <c r="X1004" s="4">
        <v>5079322</v>
      </c>
      <c r="Y1004" s="4" t="s">
        <v>27</v>
      </c>
      <c r="Z1004" s="4" t="s">
        <v>19436</v>
      </c>
      <c r="AA1004" s="4">
        <v>1</v>
      </c>
      <c r="AB1004" s="4">
        <v>62</v>
      </c>
      <c r="AC1004" s="4" t="s">
        <v>19024</v>
      </c>
      <c r="AD1004" s="4" t="s">
        <v>19344</v>
      </c>
      <c r="AE1004" t="s">
        <v>19343</v>
      </c>
      <c r="AF1004" s="8" t="s">
        <v>47</v>
      </c>
      <c r="AG1004" s="8" t="s">
        <v>19344</v>
      </c>
    </row>
    <row r="1005" spans="1:33" x14ac:dyDescent="0.25">
      <c r="A1005">
        <v>470</v>
      </c>
      <c r="B1005" t="s">
        <v>16940</v>
      </c>
      <c r="C1005" t="s">
        <v>16941</v>
      </c>
      <c r="L1005" t="s">
        <v>16942</v>
      </c>
      <c r="M1005" t="s">
        <v>16940</v>
      </c>
      <c r="N1005" t="s">
        <v>16943</v>
      </c>
      <c r="O1005">
        <v>382706000</v>
      </c>
      <c r="P1005">
        <v>200</v>
      </c>
      <c r="Q1005">
        <v>260</v>
      </c>
      <c r="R1005" t="s">
        <v>13157</v>
      </c>
      <c r="S1005" t="s">
        <v>13158</v>
      </c>
      <c r="T1005" t="s">
        <v>13159</v>
      </c>
      <c r="U1005" t="s">
        <v>13203</v>
      </c>
      <c r="V1005" t="s">
        <v>16940</v>
      </c>
      <c r="W1005" s="3">
        <v>76.541200000000003</v>
      </c>
      <c r="X1005" s="4">
        <v>5079423</v>
      </c>
      <c r="Y1005" s="4" t="s">
        <v>27</v>
      </c>
      <c r="Z1005" s="4" t="s">
        <v>19436</v>
      </c>
      <c r="AA1005" s="4">
        <v>1</v>
      </c>
      <c r="AB1005" s="4">
        <v>90</v>
      </c>
      <c r="AC1005" s="4" t="s">
        <v>19001</v>
      </c>
      <c r="AD1005" s="4" t="s">
        <v>19343</v>
      </c>
      <c r="AE1005" t="s">
        <v>19343</v>
      </c>
      <c r="AF1005" s="8" t="s">
        <v>47</v>
      </c>
      <c r="AG1005" s="8" t="s">
        <v>19344</v>
      </c>
    </row>
    <row r="1006" spans="1:33" x14ac:dyDescent="0.25">
      <c r="A1006">
        <v>1316</v>
      </c>
      <c r="B1006" t="s">
        <v>16944</v>
      </c>
      <c r="C1006" t="s">
        <v>16945</v>
      </c>
      <c r="D1006" s="5" t="s">
        <v>16946</v>
      </c>
      <c r="E1006" t="s">
        <v>13198</v>
      </c>
      <c r="F1006" t="s">
        <v>13199</v>
      </c>
      <c r="G1006" t="s">
        <v>13171</v>
      </c>
      <c r="H1006" t="s">
        <v>13199</v>
      </c>
      <c r="J1006" t="s">
        <v>13200</v>
      </c>
      <c r="L1006" t="s">
        <v>16947</v>
      </c>
      <c r="M1006" t="s">
        <v>16944</v>
      </c>
      <c r="N1006" t="s">
        <v>16948</v>
      </c>
      <c r="O1006">
        <v>206260062</v>
      </c>
      <c r="P1006">
        <v>521</v>
      </c>
      <c r="Q1006">
        <v>102</v>
      </c>
      <c r="R1006" t="s">
        <v>13157</v>
      </c>
      <c r="S1006" t="s">
        <v>13158</v>
      </c>
      <c r="T1006" t="s">
        <v>13159</v>
      </c>
      <c r="U1006" t="s">
        <v>13166</v>
      </c>
      <c r="V1006" t="s">
        <v>16944</v>
      </c>
      <c r="W1006" s="3">
        <v>41.252012399999998</v>
      </c>
      <c r="X1006" s="4">
        <v>5080110</v>
      </c>
      <c r="Y1006" s="4" t="s">
        <v>27</v>
      </c>
      <c r="Z1006" s="4" t="s">
        <v>19436</v>
      </c>
      <c r="AA1006" s="4">
        <v>3</v>
      </c>
      <c r="AB1006" s="4">
        <v>600</v>
      </c>
      <c r="AC1006" s="4" t="s">
        <v>19224</v>
      </c>
      <c r="AD1006" s="4" t="s">
        <v>19343</v>
      </c>
      <c r="AE1006" t="s">
        <v>19343</v>
      </c>
      <c r="AF1006" s="8" t="s">
        <v>19375</v>
      </c>
      <c r="AG1006" s="8" t="s">
        <v>19343</v>
      </c>
    </row>
    <row r="1007" spans="1:33" x14ac:dyDescent="0.25">
      <c r="A1007">
        <v>1376</v>
      </c>
      <c r="B1007" t="s">
        <v>16949</v>
      </c>
      <c r="D1007">
        <v>2014</v>
      </c>
      <c r="E1007" t="s">
        <v>13178</v>
      </c>
      <c r="F1007" t="s">
        <v>6322</v>
      </c>
      <c r="G1007" t="s">
        <v>13171</v>
      </c>
      <c r="H1007" t="s">
        <v>13396</v>
      </c>
      <c r="J1007" t="s">
        <v>13261</v>
      </c>
      <c r="L1007" t="s">
        <v>16950</v>
      </c>
      <c r="M1007" t="s">
        <v>16949</v>
      </c>
      <c r="N1007" t="s">
        <v>16951</v>
      </c>
      <c r="O1007">
        <v>437487000</v>
      </c>
      <c r="P1007">
        <v>250</v>
      </c>
      <c r="Q1007">
        <v>253</v>
      </c>
      <c r="R1007" t="s">
        <v>13157</v>
      </c>
      <c r="S1007" t="s">
        <v>13158</v>
      </c>
      <c r="T1007" t="s">
        <v>13159</v>
      </c>
      <c r="U1007" t="s">
        <v>13183</v>
      </c>
      <c r="V1007" t="s">
        <v>16949</v>
      </c>
      <c r="W1007" s="3">
        <v>87.497399999999999</v>
      </c>
      <c r="X1007" s="4">
        <v>5080503</v>
      </c>
      <c r="Y1007" s="4" t="s">
        <v>27</v>
      </c>
      <c r="Z1007" s="4" t="s">
        <v>19436</v>
      </c>
      <c r="AA1007" s="4">
        <v>2</v>
      </c>
      <c r="AB1007" s="4">
        <v>78</v>
      </c>
      <c r="AC1007" s="4" t="s">
        <v>19085</v>
      </c>
      <c r="AD1007" s="4" t="s">
        <v>19344</v>
      </c>
      <c r="AE1007" t="s">
        <v>19343</v>
      </c>
      <c r="AF1007" s="8" t="s">
        <v>19366</v>
      </c>
      <c r="AG1007" s="8" t="s">
        <v>19343</v>
      </c>
    </row>
    <row r="1008" spans="1:33" x14ac:dyDescent="0.25">
      <c r="A1008">
        <v>1380</v>
      </c>
      <c r="B1008" t="s">
        <v>16952</v>
      </c>
      <c r="D1008">
        <v>2014</v>
      </c>
      <c r="E1008" t="s">
        <v>13178</v>
      </c>
      <c r="F1008" t="s">
        <v>6322</v>
      </c>
      <c r="G1008" t="s">
        <v>13171</v>
      </c>
      <c r="H1008" t="s">
        <v>13396</v>
      </c>
      <c r="J1008" t="s">
        <v>13261</v>
      </c>
      <c r="L1008" t="s">
        <v>16953</v>
      </c>
      <c r="M1008" t="s">
        <v>16952</v>
      </c>
      <c r="N1008" t="s">
        <v>16954</v>
      </c>
      <c r="O1008">
        <v>389535750</v>
      </c>
      <c r="P1008">
        <v>250</v>
      </c>
      <c r="Q1008">
        <v>227</v>
      </c>
      <c r="R1008" t="s">
        <v>13157</v>
      </c>
      <c r="S1008" t="s">
        <v>13158</v>
      </c>
      <c r="T1008" t="s">
        <v>13159</v>
      </c>
      <c r="U1008" t="s">
        <v>13183</v>
      </c>
      <c r="V1008" t="s">
        <v>16952</v>
      </c>
      <c r="W1008" s="3">
        <v>77.907150000000001</v>
      </c>
      <c r="X1008" s="4">
        <v>5081338</v>
      </c>
      <c r="Y1008" s="4" t="s">
        <v>27</v>
      </c>
      <c r="Z1008" s="4" t="s">
        <v>19436</v>
      </c>
      <c r="AA1008" s="4">
        <v>2</v>
      </c>
      <c r="AB1008" s="4">
        <v>78</v>
      </c>
      <c r="AC1008" s="4" t="s">
        <v>19085</v>
      </c>
      <c r="AD1008" s="4" t="s">
        <v>19344</v>
      </c>
      <c r="AE1008" t="s">
        <v>19343</v>
      </c>
      <c r="AF1008" s="8" t="s">
        <v>19366</v>
      </c>
      <c r="AG1008" s="8" t="s">
        <v>19343</v>
      </c>
    </row>
    <row r="1009" spans="1:33" x14ac:dyDescent="0.25">
      <c r="A1009">
        <v>343</v>
      </c>
      <c r="B1009" t="s">
        <v>16955</v>
      </c>
      <c r="C1009" t="s">
        <v>16956</v>
      </c>
      <c r="D1009" t="s">
        <v>13214</v>
      </c>
      <c r="E1009" t="s">
        <v>13215</v>
      </c>
      <c r="F1009" t="s">
        <v>13216</v>
      </c>
      <c r="G1009" t="s">
        <v>13171</v>
      </c>
      <c r="K1009" t="s">
        <v>13216</v>
      </c>
      <c r="L1009" t="s">
        <v>16957</v>
      </c>
      <c r="M1009" t="s">
        <v>16955</v>
      </c>
      <c r="N1009" t="s">
        <v>16958</v>
      </c>
      <c r="O1009">
        <v>525669400</v>
      </c>
      <c r="P1009">
        <v>200</v>
      </c>
      <c r="Q1009">
        <v>362</v>
      </c>
      <c r="R1009" t="s">
        <v>13157</v>
      </c>
      <c r="S1009" t="s">
        <v>13158</v>
      </c>
      <c r="T1009" t="s">
        <v>13159</v>
      </c>
      <c r="U1009" t="s">
        <v>13203</v>
      </c>
      <c r="V1009" t="s">
        <v>16955</v>
      </c>
      <c r="W1009" s="3">
        <v>105.13388</v>
      </c>
      <c r="X1009" s="4">
        <v>5081649</v>
      </c>
      <c r="Y1009" s="4" t="s">
        <v>27</v>
      </c>
      <c r="Z1009" s="4" t="s">
        <v>19412</v>
      </c>
      <c r="AA1009" s="4" t="e">
        <v>#N/A</v>
      </c>
      <c r="AB1009" s="4" t="s">
        <v>47</v>
      </c>
      <c r="AC1009" s="4" t="s">
        <v>18942</v>
      </c>
      <c r="AD1009" s="4" t="s">
        <v>19343</v>
      </c>
      <c r="AE1009" t="s">
        <v>19343</v>
      </c>
      <c r="AF1009" s="8" t="s">
        <v>47</v>
      </c>
      <c r="AG1009" s="8" t="s">
        <v>19344</v>
      </c>
    </row>
    <row r="1010" spans="1:33" x14ac:dyDescent="0.25">
      <c r="A1010">
        <v>861</v>
      </c>
      <c r="B1010" t="s">
        <v>16959</v>
      </c>
      <c r="L1010" t="s">
        <v>16960</v>
      </c>
      <c r="M1010" t="s">
        <v>16959</v>
      </c>
      <c r="N1010" t="s">
        <v>16961</v>
      </c>
      <c r="O1010">
        <v>336457294</v>
      </c>
      <c r="P1010">
        <v>302</v>
      </c>
      <c r="Q1010">
        <v>150</v>
      </c>
      <c r="R1010" t="s">
        <v>13157</v>
      </c>
      <c r="S1010" t="s">
        <v>13158</v>
      </c>
      <c r="T1010" t="s">
        <v>13159</v>
      </c>
      <c r="U1010" t="s">
        <v>13242</v>
      </c>
      <c r="V1010" t="s">
        <v>16959</v>
      </c>
      <c r="W1010" s="3">
        <v>67.291458800000001</v>
      </c>
      <c r="X1010" s="4">
        <v>5083590</v>
      </c>
      <c r="Y1010" s="4" t="s">
        <v>27</v>
      </c>
      <c r="Z1010" s="4" t="s">
        <v>19412</v>
      </c>
      <c r="AA1010" s="4" t="e">
        <v>#N/A</v>
      </c>
      <c r="AB1010" s="4" t="s">
        <v>47</v>
      </c>
      <c r="AC1010" s="4" t="s">
        <v>18941</v>
      </c>
      <c r="AD1010" s="4" t="s">
        <v>19343</v>
      </c>
      <c r="AE1010" t="s">
        <v>19343</v>
      </c>
      <c r="AF1010" s="8" t="s">
        <v>47</v>
      </c>
      <c r="AG1010" s="8" t="s">
        <v>19344</v>
      </c>
    </row>
    <row r="1011" spans="1:33" x14ac:dyDescent="0.25">
      <c r="A1011">
        <v>1611</v>
      </c>
      <c r="B1011" t="s">
        <v>16962</v>
      </c>
      <c r="C1011" t="s">
        <v>248</v>
      </c>
      <c r="D1011" s="5" t="s">
        <v>15867</v>
      </c>
      <c r="E1011" t="s">
        <v>13221</v>
      </c>
      <c r="F1011" t="s">
        <v>322</v>
      </c>
      <c r="G1011" t="s">
        <v>13171</v>
      </c>
      <c r="H1011" t="s">
        <v>248</v>
      </c>
      <c r="I1011" t="s">
        <v>248</v>
      </c>
      <c r="J1011" t="s">
        <v>13222</v>
      </c>
      <c r="K1011" t="s">
        <v>248</v>
      </c>
      <c r="L1011" t="s">
        <v>16963</v>
      </c>
      <c r="M1011" t="s">
        <v>16962</v>
      </c>
      <c r="N1011" t="s">
        <v>16964</v>
      </c>
      <c r="O1011">
        <v>2672792088</v>
      </c>
      <c r="P1011">
        <v>202</v>
      </c>
      <c r="Q1011">
        <v>1335</v>
      </c>
      <c r="R1011" t="s">
        <v>13157</v>
      </c>
      <c r="S1011" t="s">
        <v>13158</v>
      </c>
      <c r="T1011" t="s">
        <v>13159</v>
      </c>
      <c r="U1011" t="s">
        <v>13166</v>
      </c>
      <c r="V1011" t="s">
        <v>16962</v>
      </c>
      <c r="W1011" s="3">
        <v>534.55841759999998</v>
      </c>
      <c r="X1011" s="4">
        <v>5083838</v>
      </c>
      <c r="Y1011" s="4" t="s">
        <v>27</v>
      </c>
      <c r="Z1011" s="4" t="s">
        <v>19430</v>
      </c>
      <c r="AA1011" s="4" t="e">
        <v>#N/A</v>
      </c>
      <c r="AB1011" s="4" t="s">
        <v>47</v>
      </c>
      <c r="AC1011" s="4" t="s">
        <v>18933</v>
      </c>
      <c r="AD1011" s="4" t="s">
        <v>19343</v>
      </c>
      <c r="AE1011" t="s">
        <v>19344</v>
      </c>
      <c r="AF1011" s="8" t="s">
        <v>47</v>
      </c>
      <c r="AG1011" s="8" t="s">
        <v>19344</v>
      </c>
    </row>
    <row r="1012" spans="1:33" x14ac:dyDescent="0.25">
      <c r="A1012">
        <v>198</v>
      </c>
      <c r="B1012" t="s">
        <v>16965</v>
      </c>
      <c r="D1012">
        <v>2015</v>
      </c>
      <c r="E1012" t="s">
        <v>15104</v>
      </c>
      <c r="F1012" t="s">
        <v>16482</v>
      </c>
      <c r="G1012" t="s">
        <v>13171</v>
      </c>
      <c r="L1012" t="s">
        <v>16966</v>
      </c>
      <c r="M1012" t="s">
        <v>16965</v>
      </c>
      <c r="N1012" t="s">
        <v>16967</v>
      </c>
      <c r="O1012">
        <v>527418211</v>
      </c>
      <c r="P1012">
        <v>296</v>
      </c>
      <c r="Q1012">
        <v>286</v>
      </c>
      <c r="R1012" t="s">
        <v>13157</v>
      </c>
      <c r="S1012" t="s">
        <v>13158</v>
      </c>
      <c r="T1012" t="s">
        <v>13159</v>
      </c>
      <c r="U1012" t="s">
        <v>13166</v>
      </c>
      <c r="V1012" t="s">
        <v>16965</v>
      </c>
      <c r="W1012" s="3">
        <v>105.48364220000001</v>
      </c>
      <c r="X1012" s="4">
        <v>5084183</v>
      </c>
      <c r="Y1012" s="4" t="s">
        <v>27</v>
      </c>
      <c r="Z1012" s="4" t="s">
        <v>19436</v>
      </c>
      <c r="AA1012" s="4">
        <v>2</v>
      </c>
      <c r="AB1012" s="4">
        <v>118</v>
      </c>
      <c r="AC1012" s="4" t="s">
        <v>18964</v>
      </c>
      <c r="AD1012" s="4" t="s">
        <v>19344</v>
      </c>
      <c r="AE1012" t="s">
        <v>19343</v>
      </c>
      <c r="AF1012" s="8" t="s">
        <v>19380</v>
      </c>
      <c r="AG1012" s="8" t="s">
        <v>19343</v>
      </c>
    </row>
    <row r="1013" spans="1:33" x14ac:dyDescent="0.25">
      <c r="A1013">
        <v>846</v>
      </c>
      <c r="B1013" t="s">
        <v>16968</v>
      </c>
      <c r="L1013" t="s">
        <v>16969</v>
      </c>
      <c r="M1013" t="s">
        <v>16968</v>
      </c>
      <c r="N1013" t="s">
        <v>16970</v>
      </c>
      <c r="O1013">
        <v>400503944</v>
      </c>
      <c r="P1013">
        <v>302</v>
      </c>
      <c r="Q1013">
        <v>180</v>
      </c>
      <c r="R1013" t="s">
        <v>13157</v>
      </c>
      <c r="S1013" t="s">
        <v>13158</v>
      </c>
      <c r="T1013" t="s">
        <v>13159</v>
      </c>
      <c r="U1013" t="s">
        <v>13242</v>
      </c>
      <c r="V1013" t="s">
        <v>16968</v>
      </c>
      <c r="W1013" s="3">
        <v>80.100788800000004</v>
      </c>
      <c r="X1013" s="4">
        <v>5084290</v>
      </c>
      <c r="Y1013" s="4" t="s">
        <v>27</v>
      </c>
      <c r="Z1013" s="4" t="s">
        <v>19412</v>
      </c>
      <c r="AA1013" s="4" t="e">
        <v>#N/A</v>
      </c>
      <c r="AB1013" s="4" t="s">
        <v>47</v>
      </c>
      <c r="AC1013" s="4" t="s">
        <v>18941</v>
      </c>
      <c r="AD1013" s="4" t="s">
        <v>19343</v>
      </c>
      <c r="AE1013" t="s">
        <v>19343</v>
      </c>
      <c r="AF1013" s="8" t="s">
        <v>47</v>
      </c>
      <c r="AG1013" s="8" t="s">
        <v>19344</v>
      </c>
    </row>
    <row r="1014" spans="1:33" x14ac:dyDescent="0.25">
      <c r="A1014">
        <v>690</v>
      </c>
      <c r="B1014" t="s">
        <v>16971</v>
      </c>
      <c r="D1014" t="s">
        <v>13216</v>
      </c>
      <c r="E1014" t="s">
        <v>13445</v>
      </c>
      <c r="G1014" t="s">
        <v>13171</v>
      </c>
      <c r="L1014" t="s">
        <v>16972</v>
      </c>
      <c r="M1014" t="s">
        <v>16971</v>
      </c>
      <c r="N1014" t="s">
        <v>16973</v>
      </c>
      <c r="O1014">
        <v>474115854</v>
      </c>
      <c r="P1014">
        <v>371</v>
      </c>
      <c r="Q1014">
        <v>274</v>
      </c>
      <c r="R1014" t="s">
        <v>13157</v>
      </c>
      <c r="S1014" t="s">
        <v>13158</v>
      </c>
      <c r="T1014" t="s">
        <v>13159</v>
      </c>
      <c r="U1014" t="s">
        <v>13166</v>
      </c>
      <c r="V1014" t="s">
        <v>16971</v>
      </c>
      <c r="W1014" s="3">
        <v>94.8231708</v>
      </c>
      <c r="X1014" s="4">
        <v>5084792</v>
      </c>
      <c r="Y1014" s="4" t="s">
        <v>27</v>
      </c>
      <c r="Z1014" s="4" t="s">
        <v>19436</v>
      </c>
      <c r="AA1014" s="4">
        <v>1</v>
      </c>
      <c r="AB1014" s="4">
        <v>90</v>
      </c>
      <c r="AC1014" s="4" t="s">
        <v>18964</v>
      </c>
      <c r="AD1014" s="4" t="s">
        <v>19343</v>
      </c>
      <c r="AE1014" t="s">
        <v>19343</v>
      </c>
      <c r="AF1014" s="8" t="s">
        <v>47</v>
      </c>
      <c r="AG1014" s="8" t="s">
        <v>19344</v>
      </c>
    </row>
    <row r="1015" spans="1:33" x14ac:dyDescent="0.25">
      <c r="A1015">
        <v>1404</v>
      </c>
      <c r="B1015" t="s">
        <v>16974</v>
      </c>
      <c r="D1015">
        <v>2014</v>
      </c>
      <c r="E1015" t="s">
        <v>13178</v>
      </c>
      <c r="F1015" t="s">
        <v>6322</v>
      </c>
      <c r="G1015" t="s">
        <v>13171</v>
      </c>
      <c r="H1015" t="s">
        <v>13396</v>
      </c>
      <c r="J1015" t="s">
        <v>13261</v>
      </c>
      <c r="L1015" t="s">
        <v>16975</v>
      </c>
      <c r="M1015" t="s">
        <v>16974</v>
      </c>
      <c r="N1015" t="s">
        <v>16976</v>
      </c>
      <c r="O1015">
        <v>490411250</v>
      </c>
      <c r="P1015">
        <v>250</v>
      </c>
      <c r="Q1015">
        <v>278</v>
      </c>
      <c r="R1015" t="s">
        <v>13157</v>
      </c>
      <c r="S1015" t="s">
        <v>13158</v>
      </c>
      <c r="T1015" t="s">
        <v>13159</v>
      </c>
      <c r="U1015" t="s">
        <v>13183</v>
      </c>
      <c r="V1015" t="s">
        <v>16974</v>
      </c>
      <c r="W1015" s="3">
        <v>98.082250000000002</v>
      </c>
      <c r="X1015" s="4">
        <v>5085841</v>
      </c>
      <c r="Y1015" s="4" t="s">
        <v>27</v>
      </c>
      <c r="Z1015" s="4" t="s">
        <v>19436</v>
      </c>
      <c r="AA1015" s="4">
        <v>2</v>
      </c>
      <c r="AB1015" s="4">
        <v>78</v>
      </c>
      <c r="AC1015" s="4" t="s">
        <v>18933</v>
      </c>
      <c r="AD1015" s="4" t="s">
        <v>19343</v>
      </c>
      <c r="AE1015" t="s">
        <v>19343</v>
      </c>
      <c r="AF1015" s="8" t="s">
        <v>47</v>
      </c>
      <c r="AG1015" s="8" t="s">
        <v>19343</v>
      </c>
    </row>
    <row r="1016" spans="1:33" x14ac:dyDescent="0.25">
      <c r="A1016">
        <v>422</v>
      </c>
      <c r="B1016" t="s">
        <v>16977</v>
      </c>
      <c r="C1016" t="s">
        <v>16978</v>
      </c>
      <c r="L1016" t="s">
        <v>16979</v>
      </c>
      <c r="M1016" t="s">
        <v>16977</v>
      </c>
      <c r="N1016" t="s">
        <v>16980</v>
      </c>
      <c r="O1016">
        <v>408642200</v>
      </c>
      <c r="P1016">
        <v>200</v>
      </c>
      <c r="Q1016">
        <v>273</v>
      </c>
      <c r="R1016" t="s">
        <v>13157</v>
      </c>
      <c r="S1016" t="s">
        <v>13158</v>
      </c>
      <c r="T1016" t="s">
        <v>13159</v>
      </c>
      <c r="U1016" t="s">
        <v>13203</v>
      </c>
      <c r="V1016" t="s">
        <v>16977</v>
      </c>
      <c r="W1016" s="3">
        <v>81.728440000000006</v>
      </c>
      <c r="X1016" s="4">
        <v>5085871</v>
      </c>
      <c r="Y1016" s="4" t="s">
        <v>27</v>
      </c>
      <c r="Z1016" s="4" t="s">
        <v>19436</v>
      </c>
      <c r="AA1016" s="4">
        <v>1</v>
      </c>
      <c r="AB1016" s="4">
        <v>65</v>
      </c>
      <c r="AC1016" s="4" t="s">
        <v>18964</v>
      </c>
      <c r="AD1016" s="4" t="s">
        <v>19344</v>
      </c>
      <c r="AE1016" t="s">
        <v>19343</v>
      </c>
      <c r="AF1016" s="8" t="s">
        <v>47</v>
      </c>
      <c r="AG1016" s="8" t="s">
        <v>19344</v>
      </c>
    </row>
    <row r="1017" spans="1:33" x14ac:dyDescent="0.25">
      <c r="A1017">
        <v>686</v>
      </c>
      <c r="B1017" t="s">
        <v>16981</v>
      </c>
      <c r="D1017" t="s">
        <v>13216</v>
      </c>
      <c r="E1017" t="s">
        <v>13445</v>
      </c>
      <c r="G1017" t="s">
        <v>13171</v>
      </c>
      <c r="L1017" t="s">
        <v>16982</v>
      </c>
      <c r="M1017" t="s">
        <v>16981</v>
      </c>
      <c r="N1017" t="s">
        <v>16983</v>
      </c>
      <c r="O1017">
        <v>276029879</v>
      </c>
      <c r="P1017">
        <v>483</v>
      </c>
      <c r="Q1017">
        <v>180</v>
      </c>
      <c r="R1017" t="s">
        <v>13157</v>
      </c>
      <c r="S1017" t="s">
        <v>13158</v>
      </c>
      <c r="T1017" t="s">
        <v>13159</v>
      </c>
      <c r="U1017" t="s">
        <v>13166</v>
      </c>
      <c r="V1017" t="s">
        <v>16981</v>
      </c>
      <c r="W1017" s="3">
        <v>55.205975799999997</v>
      </c>
      <c r="X1017" s="4">
        <v>5085964</v>
      </c>
      <c r="Y1017" s="4" t="s">
        <v>27</v>
      </c>
      <c r="Z1017" s="4" t="s">
        <v>19436</v>
      </c>
      <c r="AA1017" s="4">
        <v>1</v>
      </c>
      <c r="AB1017" s="4">
        <v>90</v>
      </c>
      <c r="AC1017" s="4" t="s">
        <v>18964</v>
      </c>
      <c r="AD1017" s="4" t="s">
        <v>19343</v>
      </c>
      <c r="AE1017" t="s">
        <v>19343</v>
      </c>
      <c r="AF1017" s="8" t="s">
        <v>47</v>
      </c>
      <c r="AG1017" s="8" t="s">
        <v>19344</v>
      </c>
    </row>
    <row r="1018" spans="1:33" x14ac:dyDescent="0.25">
      <c r="A1018">
        <v>718</v>
      </c>
      <c r="B1018" t="s">
        <v>16984</v>
      </c>
      <c r="D1018" t="s">
        <v>13216</v>
      </c>
      <c r="E1018" t="s">
        <v>13445</v>
      </c>
      <c r="G1018" t="s">
        <v>13171</v>
      </c>
      <c r="L1018" t="s">
        <v>16985</v>
      </c>
      <c r="M1018" t="s">
        <v>16984</v>
      </c>
      <c r="N1018" t="s">
        <v>16986</v>
      </c>
      <c r="O1018">
        <v>170156088</v>
      </c>
      <c r="P1018">
        <v>358</v>
      </c>
      <c r="Q1018">
        <v>86</v>
      </c>
      <c r="R1018" t="s">
        <v>13157</v>
      </c>
      <c r="S1018" t="s">
        <v>13158</v>
      </c>
      <c r="T1018" t="s">
        <v>13159</v>
      </c>
      <c r="U1018" t="s">
        <v>13166</v>
      </c>
      <c r="V1018" t="s">
        <v>16984</v>
      </c>
      <c r="W1018" s="3">
        <v>34.031217599999998</v>
      </c>
      <c r="X1018" s="4">
        <v>5086975</v>
      </c>
      <c r="Y1018" s="4" t="s">
        <v>27</v>
      </c>
      <c r="Z1018" s="4" t="s">
        <v>19436</v>
      </c>
      <c r="AA1018" s="4">
        <v>1</v>
      </c>
      <c r="AB1018" s="4">
        <v>90</v>
      </c>
      <c r="AC1018" s="4" t="s">
        <v>18964</v>
      </c>
      <c r="AD1018" s="4" t="s">
        <v>19343</v>
      </c>
      <c r="AE1018" t="s">
        <v>19343</v>
      </c>
      <c r="AF1018" s="8" t="s">
        <v>47</v>
      </c>
      <c r="AG1018" s="8" t="s">
        <v>19344</v>
      </c>
    </row>
    <row r="1019" spans="1:33" x14ac:dyDescent="0.25">
      <c r="A1019">
        <v>1403</v>
      </c>
      <c r="B1019" t="s">
        <v>16987</v>
      </c>
      <c r="D1019">
        <v>2014</v>
      </c>
      <c r="E1019" t="s">
        <v>13178</v>
      </c>
      <c r="F1019" t="s">
        <v>6322</v>
      </c>
      <c r="G1019" t="s">
        <v>13171</v>
      </c>
      <c r="H1019" t="s">
        <v>13396</v>
      </c>
      <c r="J1019" t="s">
        <v>13261</v>
      </c>
      <c r="L1019" t="s">
        <v>16988</v>
      </c>
      <c r="M1019" t="s">
        <v>16987</v>
      </c>
      <c r="N1019" t="s">
        <v>16989</v>
      </c>
      <c r="O1019">
        <v>499836250</v>
      </c>
      <c r="P1019">
        <v>250</v>
      </c>
      <c r="Q1019">
        <v>284</v>
      </c>
      <c r="R1019" t="s">
        <v>13157</v>
      </c>
      <c r="S1019" t="s">
        <v>13158</v>
      </c>
      <c r="T1019" t="s">
        <v>13159</v>
      </c>
      <c r="U1019" t="s">
        <v>13183</v>
      </c>
      <c r="V1019" t="s">
        <v>16987</v>
      </c>
      <c r="W1019" s="3">
        <v>99.967250000000007</v>
      </c>
      <c r="X1019" s="4">
        <v>5087023</v>
      </c>
      <c r="Y1019" s="4" t="s">
        <v>27</v>
      </c>
      <c r="Z1019" s="4" t="s">
        <v>19436</v>
      </c>
      <c r="AA1019" s="4">
        <v>2</v>
      </c>
      <c r="AB1019" s="4">
        <v>78</v>
      </c>
      <c r="AC1019" s="4" t="s">
        <v>18933</v>
      </c>
      <c r="AD1019" s="4" t="s">
        <v>19343</v>
      </c>
      <c r="AE1019" t="s">
        <v>19343</v>
      </c>
      <c r="AF1019" s="8" t="s">
        <v>47</v>
      </c>
      <c r="AG1019" s="8" t="s">
        <v>19343</v>
      </c>
    </row>
    <row r="1020" spans="1:33" x14ac:dyDescent="0.25">
      <c r="A1020">
        <v>314</v>
      </c>
      <c r="B1020" t="s">
        <v>16990</v>
      </c>
      <c r="C1020" t="s">
        <v>16991</v>
      </c>
      <c r="D1020" t="s">
        <v>13214</v>
      </c>
      <c r="E1020" t="s">
        <v>13215</v>
      </c>
      <c r="F1020" t="s">
        <v>13216</v>
      </c>
      <c r="G1020" t="s">
        <v>13171</v>
      </c>
      <c r="K1020" t="s">
        <v>13216</v>
      </c>
      <c r="L1020" t="s">
        <v>16992</v>
      </c>
      <c r="M1020" t="s">
        <v>16990</v>
      </c>
      <c r="N1020" t="s">
        <v>16993</v>
      </c>
      <c r="O1020">
        <v>572690200</v>
      </c>
      <c r="P1020">
        <v>200</v>
      </c>
      <c r="Q1020">
        <v>393</v>
      </c>
      <c r="R1020" t="s">
        <v>13157</v>
      </c>
      <c r="S1020" t="s">
        <v>13158</v>
      </c>
      <c r="T1020" t="s">
        <v>13159</v>
      </c>
      <c r="U1020" t="s">
        <v>13203</v>
      </c>
      <c r="V1020" t="s">
        <v>16990</v>
      </c>
      <c r="W1020" s="3">
        <v>114.53804</v>
      </c>
      <c r="X1020" s="4">
        <v>5087421</v>
      </c>
      <c r="Y1020" s="4" t="s">
        <v>27</v>
      </c>
      <c r="Z1020" s="4" t="s">
        <v>19436</v>
      </c>
      <c r="AA1020" s="4">
        <v>3</v>
      </c>
      <c r="AB1020" s="4">
        <v>66</v>
      </c>
      <c r="AC1020" s="4" t="s">
        <v>18964</v>
      </c>
      <c r="AD1020" s="4" t="s">
        <v>19343</v>
      </c>
      <c r="AE1020" t="s">
        <v>19343</v>
      </c>
      <c r="AF1020" s="8" t="s">
        <v>47</v>
      </c>
      <c r="AG1020" s="8" t="s">
        <v>19343</v>
      </c>
    </row>
    <row r="1021" spans="1:33" x14ac:dyDescent="0.25">
      <c r="A1021">
        <v>452</v>
      </c>
      <c r="B1021" t="s">
        <v>16994</v>
      </c>
      <c r="C1021" t="s">
        <v>16995</v>
      </c>
      <c r="L1021" t="s">
        <v>16996</v>
      </c>
      <c r="M1021" t="s">
        <v>16994</v>
      </c>
      <c r="N1021" t="s">
        <v>16997</v>
      </c>
      <c r="O1021">
        <v>389877400</v>
      </c>
      <c r="P1021">
        <v>200</v>
      </c>
      <c r="Q1021">
        <v>258</v>
      </c>
      <c r="R1021" t="s">
        <v>13157</v>
      </c>
      <c r="S1021" t="s">
        <v>13158</v>
      </c>
      <c r="T1021" t="s">
        <v>13159</v>
      </c>
      <c r="U1021" t="s">
        <v>13203</v>
      </c>
      <c r="V1021" t="s">
        <v>16994</v>
      </c>
      <c r="W1021" s="3">
        <v>77.975480000000005</v>
      </c>
      <c r="X1021" s="4">
        <v>5087570</v>
      </c>
      <c r="Y1021" s="4" t="s">
        <v>27</v>
      </c>
      <c r="Z1021" s="4" t="s">
        <v>19436</v>
      </c>
      <c r="AA1021" s="4">
        <v>1</v>
      </c>
      <c r="AB1021" s="4">
        <v>65</v>
      </c>
      <c r="AC1021" s="4" t="s">
        <v>18964</v>
      </c>
      <c r="AD1021" s="4" t="s">
        <v>19344</v>
      </c>
      <c r="AE1021" t="s">
        <v>19343</v>
      </c>
      <c r="AF1021" s="8" t="s">
        <v>47</v>
      </c>
      <c r="AG1021" s="8" t="s">
        <v>19344</v>
      </c>
    </row>
    <row r="1022" spans="1:33" x14ac:dyDescent="0.25">
      <c r="A1022">
        <v>711</v>
      </c>
      <c r="B1022" t="s">
        <v>16998</v>
      </c>
      <c r="D1022" t="s">
        <v>13216</v>
      </c>
      <c r="E1022" t="s">
        <v>13445</v>
      </c>
      <c r="G1022" t="s">
        <v>13171</v>
      </c>
      <c r="L1022" t="s">
        <v>16999</v>
      </c>
      <c r="M1022" t="s">
        <v>16998</v>
      </c>
      <c r="N1022" t="s">
        <v>17000</v>
      </c>
      <c r="O1022">
        <v>406224773</v>
      </c>
      <c r="P1022">
        <v>472</v>
      </c>
      <c r="Q1022">
        <v>222</v>
      </c>
      <c r="R1022" t="s">
        <v>13157</v>
      </c>
      <c r="S1022" t="s">
        <v>13158</v>
      </c>
      <c r="T1022" t="s">
        <v>13159</v>
      </c>
      <c r="U1022" t="s">
        <v>13166</v>
      </c>
      <c r="V1022" t="s">
        <v>16998</v>
      </c>
      <c r="W1022" s="3">
        <v>81.2449546</v>
      </c>
      <c r="X1022" s="4">
        <v>5087978</v>
      </c>
      <c r="Y1022" s="4" t="s">
        <v>27</v>
      </c>
      <c r="Z1022" s="4" t="s">
        <v>19436</v>
      </c>
      <c r="AA1022" s="4">
        <v>1</v>
      </c>
      <c r="AB1022" s="4">
        <v>90</v>
      </c>
      <c r="AC1022" s="4" t="s">
        <v>18964</v>
      </c>
      <c r="AD1022" s="4" t="s">
        <v>19343</v>
      </c>
      <c r="AE1022" t="s">
        <v>19343</v>
      </c>
      <c r="AF1022" s="8" t="s">
        <v>47</v>
      </c>
      <c r="AG1022" s="8" t="s">
        <v>19344</v>
      </c>
    </row>
    <row r="1023" spans="1:33" x14ac:dyDescent="0.25">
      <c r="A1023">
        <v>719</v>
      </c>
      <c r="B1023" t="s">
        <v>17001</v>
      </c>
      <c r="D1023" t="s">
        <v>13216</v>
      </c>
      <c r="E1023" t="s">
        <v>13445</v>
      </c>
      <c r="G1023" t="s">
        <v>13171</v>
      </c>
      <c r="L1023" t="s">
        <v>17002</v>
      </c>
      <c r="M1023" t="s">
        <v>17001</v>
      </c>
      <c r="N1023" t="s">
        <v>17003</v>
      </c>
      <c r="O1023">
        <v>461982872</v>
      </c>
      <c r="P1023">
        <v>447</v>
      </c>
      <c r="Q1023">
        <v>246</v>
      </c>
      <c r="R1023" t="s">
        <v>13157</v>
      </c>
      <c r="S1023" t="s">
        <v>13158</v>
      </c>
      <c r="T1023" t="s">
        <v>13159</v>
      </c>
      <c r="U1023" t="s">
        <v>13166</v>
      </c>
      <c r="V1023" t="s">
        <v>17001</v>
      </c>
      <c r="W1023" s="3">
        <v>92.396574400000006</v>
      </c>
      <c r="X1023" s="4">
        <v>5088407</v>
      </c>
      <c r="Y1023" s="4" t="s">
        <v>27</v>
      </c>
      <c r="Z1023" s="4" t="s">
        <v>19436</v>
      </c>
      <c r="AA1023" s="4">
        <v>1</v>
      </c>
      <c r="AB1023" s="4">
        <v>90</v>
      </c>
      <c r="AC1023" s="4" t="s">
        <v>18964</v>
      </c>
      <c r="AD1023" s="4" t="s">
        <v>19343</v>
      </c>
      <c r="AE1023" t="s">
        <v>19343</v>
      </c>
      <c r="AF1023" s="8" t="s">
        <v>47</v>
      </c>
      <c r="AG1023" s="8" t="s">
        <v>19344</v>
      </c>
    </row>
    <row r="1024" spans="1:33" x14ac:dyDescent="0.25">
      <c r="A1024">
        <v>860</v>
      </c>
      <c r="B1024" t="s">
        <v>17004</v>
      </c>
      <c r="L1024" t="s">
        <v>17005</v>
      </c>
      <c r="M1024" t="s">
        <v>17004</v>
      </c>
      <c r="N1024" t="s">
        <v>17006</v>
      </c>
      <c r="O1024">
        <v>338757930</v>
      </c>
      <c r="P1024">
        <v>302</v>
      </c>
      <c r="Q1024">
        <v>153</v>
      </c>
      <c r="R1024" t="s">
        <v>13157</v>
      </c>
      <c r="S1024" t="s">
        <v>13158</v>
      </c>
      <c r="T1024" t="s">
        <v>13159</v>
      </c>
      <c r="U1024" t="s">
        <v>13242</v>
      </c>
      <c r="V1024" t="s">
        <v>17004</v>
      </c>
      <c r="W1024" s="3">
        <v>67.751586000000003</v>
      </c>
      <c r="X1024" s="4">
        <v>5088515</v>
      </c>
      <c r="Y1024" s="4" t="s">
        <v>27</v>
      </c>
      <c r="Z1024" s="4" t="s">
        <v>19412</v>
      </c>
      <c r="AA1024" s="4" t="e">
        <v>#N/A</v>
      </c>
      <c r="AB1024" s="4" t="s">
        <v>47</v>
      </c>
      <c r="AC1024" s="4" t="s">
        <v>18941</v>
      </c>
      <c r="AD1024" s="4" t="s">
        <v>19343</v>
      </c>
      <c r="AE1024" t="s">
        <v>19343</v>
      </c>
      <c r="AF1024" s="8" t="s">
        <v>47</v>
      </c>
      <c r="AG1024" s="8" t="s">
        <v>19344</v>
      </c>
    </row>
    <row r="1025" spans="1:33" x14ac:dyDescent="0.25">
      <c r="A1025">
        <v>1175</v>
      </c>
      <c r="B1025" t="s">
        <v>17007</v>
      </c>
      <c r="D1025">
        <v>2015</v>
      </c>
      <c r="E1025" t="s">
        <v>13358</v>
      </c>
      <c r="F1025" t="s">
        <v>15442</v>
      </c>
      <c r="G1025" t="s">
        <v>13171</v>
      </c>
      <c r="H1025" t="s">
        <v>1097</v>
      </c>
      <c r="I1025">
        <v>21</v>
      </c>
      <c r="J1025" t="s">
        <v>13359</v>
      </c>
      <c r="L1025" t="s">
        <v>17008</v>
      </c>
      <c r="M1025" t="s">
        <v>17007</v>
      </c>
      <c r="N1025" t="s">
        <v>17009</v>
      </c>
      <c r="O1025">
        <v>212886737</v>
      </c>
      <c r="P1025">
        <v>478</v>
      </c>
      <c r="Q1025">
        <v>134</v>
      </c>
      <c r="R1025" t="s">
        <v>13157</v>
      </c>
      <c r="S1025" t="s">
        <v>13158</v>
      </c>
      <c r="T1025" t="s">
        <v>13159</v>
      </c>
      <c r="U1025" t="s">
        <v>13166</v>
      </c>
      <c r="V1025" t="s">
        <v>17007</v>
      </c>
      <c r="W1025" s="3">
        <v>42.577347400000001</v>
      </c>
      <c r="X1025" s="4">
        <v>5088520</v>
      </c>
      <c r="Y1025" s="4" t="s">
        <v>27</v>
      </c>
      <c r="Z1025" s="4" t="s">
        <v>19436</v>
      </c>
      <c r="AA1025" s="4">
        <v>1</v>
      </c>
      <c r="AB1025" s="4">
        <v>133</v>
      </c>
      <c r="AC1025" s="4" t="s">
        <v>18933</v>
      </c>
      <c r="AD1025" s="4" t="s">
        <v>19343</v>
      </c>
      <c r="AE1025" t="s">
        <v>19343</v>
      </c>
      <c r="AF1025" s="8" t="s">
        <v>47</v>
      </c>
      <c r="AG1025" s="8" t="s">
        <v>19343</v>
      </c>
    </row>
    <row r="1026" spans="1:33" x14ac:dyDescent="0.25">
      <c r="A1026">
        <v>1739</v>
      </c>
      <c r="B1026" t="s">
        <v>17010</v>
      </c>
      <c r="C1026">
        <v>458</v>
      </c>
      <c r="D1026">
        <v>2012</v>
      </c>
      <c r="E1026" t="s">
        <v>13178</v>
      </c>
      <c r="F1026" t="s">
        <v>369</v>
      </c>
      <c r="G1026" t="s">
        <v>13171</v>
      </c>
      <c r="H1026" t="s">
        <v>13179</v>
      </c>
      <c r="J1026" t="s">
        <v>13180</v>
      </c>
      <c r="L1026" t="s">
        <v>17011</v>
      </c>
      <c r="M1026" t="s">
        <v>17010</v>
      </c>
      <c r="N1026" t="s">
        <v>17012</v>
      </c>
      <c r="O1026">
        <v>234515482</v>
      </c>
      <c r="P1026">
        <v>431</v>
      </c>
      <c r="Q1026">
        <v>128</v>
      </c>
      <c r="R1026" t="s">
        <v>13157</v>
      </c>
      <c r="S1026" t="s">
        <v>13158</v>
      </c>
      <c r="T1026" t="s">
        <v>13159</v>
      </c>
      <c r="U1026" t="s">
        <v>13166</v>
      </c>
      <c r="V1026" t="s">
        <v>17010</v>
      </c>
      <c r="W1026" s="3">
        <v>46.903096400000003</v>
      </c>
      <c r="X1026" s="4">
        <v>5088658</v>
      </c>
      <c r="Y1026" s="4" t="s">
        <v>27</v>
      </c>
      <c r="Z1026" s="4" t="s">
        <v>19436</v>
      </c>
      <c r="AA1026" s="4">
        <v>1</v>
      </c>
      <c r="AB1026" s="4">
        <v>458</v>
      </c>
      <c r="AC1026" s="4" t="s">
        <v>19275</v>
      </c>
      <c r="AD1026" s="4" t="s">
        <v>19343</v>
      </c>
      <c r="AE1026" t="s">
        <v>19343</v>
      </c>
      <c r="AF1026" s="8" t="s">
        <v>19372</v>
      </c>
      <c r="AG1026" s="8" t="s">
        <v>19344</v>
      </c>
    </row>
    <row r="1027" spans="1:33" x14ac:dyDescent="0.25">
      <c r="A1027">
        <v>47</v>
      </c>
      <c r="B1027" t="s">
        <v>17013</v>
      </c>
      <c r="M1027" t="s">
        <v>17013</v>
      </c>
      <c r="N1027" t="s">
        <v>17014</v>
      </c>
      <c r="O1027">
        <v>1197775790</v>
      </c>
      <c r="P1027">
        <v>302</v>
      </c>
      <c r="Q1027">
        <v>539</v>
      </c>
      <c r="R1027" t="s">
        <v>13157</v>
      </c>
      <c r="S1027" t="s">
        <v>13158</v>
      </c>
      <c r="T1027" t="s">
        <v>13159</v>
      </c>
      <c r="U1027" t="s">
        <v>16088</v>
      </c>
      <c r="V1027" t="s">
        <v>17013</v>
      </c>
      <c r="W1027" s="3">
        <v>239.55515800000001</v>
      </c>
      <c r="X1027" s="4">
        <v>5088699</v>
      </c>
      <c r="Y1027" s="4" t="s">
        <v>27</v>
      </c>
      <c r="Z1027" s="4" t="s">
        <v>19436</v>
      </c>
      <c r="AA1027" s="4">
        <v>3</v>
      </c>
      <c r="AB1027" s="4">
        <v>182</v>
      </c>
      <c r="AC1027" s="4" t="s">
        <v>19004</v>
      </c>
      <c r="AD1027" s="4" t="s">
        <v>19344</v>
      </c>
      <c r="AE1027" t="s">
        <v>19343</v>
      </c>
      <c r="AF1027" s="8" t="s">
        <v>19375</v>
      </c>
      <c r="AG1027" s="8" t="s">
        <v>19343</v>
      </c>
    </row>
    <row r="1028" spans="1:33" x14ac:dyDescent="0.25">
      <c r="A1028">
        <v>1905</v>
      </c>
      <c r="B1028" t="s">
        <v>17015</v>
      </c>
      <c r="C1028" t="s">
        <v>17016</v>
      </c>
      <c r="D1028">
        <v>2018</v>
      </c>
      <c r="E1028" t="s">
        <v>13568</v>
      </c>
      <c r="F1028" t="s">
        <v>13069</v>
      </c>
      <c r="G1028" t="s">
        <v>13171</v>
      </c>
      <c r="H1028" t="s">
        <v>8931</v>
      </c>
      <c r="J1028" t="s">
        <v>8931</v>
      </c>
      <c r="L1028" t="s">
        <v>17017</v>
      </c>
      <c r="M1028" t="s">
        <v>17015</v>
      </c>
      <c r="N1028" t="s">
        <v>17018</v>
      </c>
      <c r="O1028">
        <v>1025142204</v>
      </c>
      <c r="P1028">
        <v>276</v>
      </c>
      <c r="Q1028">
        <v>426</v>
      </c>
      <c r="R1028" t="s">
        <v>13157</v>
      </c>
      <c r="S1028" t="s">
        <v>13158</v>
      </c>
      <c r="T1028" t="s">
        <v>13159</v>
      </c>
      <c r="U1028" t="s">
        <v>13160</v>
      </c>
      <c r="V1028" t="s">
        <v>17015</v>
      </c>
      <c r="W1028" s="3">
        <v>205.0284408</v>
      </c>
      <c r="X1028" s="4">
        <v>5088777</v>
      </c>
      <c r="Y1028" s="4" t="s">
        <v>27</v>
      </c>
      <c r="Z1028" s="4" t="s">
        <v>19436</v>
      </c>
      <c r="AA1028" s="4">
        <v>1</v>
      </c>
      <c r="AB1028" s="4">
        <v>830</v>
      </c>
      <c r="AC1028" s="4" t="s">
        <v>18964</v>
      </c>
      <c r="AD1028" s="4" t="s">
        <v>19344</v>
      </c>
      <c r="AE1028" t="s">
        <v>19343</v>
      </c>
      <c r="AF1028" s="8" t="s">
        <v>47</v>
      </c>
      <c r="AG1028" s="8" t="s">
        <v>19344</v>
      </c>
    </row>
    <row r="1029" spans="1:33" x14ac:dyDescent="0.25">
      <c r="A1029">
        <v>1893</v>
      </c>
      <c r="B1029" t="s">
        <v>17019</v>
      </c>
      <c r="C1029" t="s">
        <v>17020</v>
      </c>
      <c r="D1029">
        <v>2015</v>
      </c>
      <c r="E1029" t="s">
        <v>13568</v>
      </c>
      <c r="F1029" t="s">
        <v>17021</v>
      </c>
      <c r="G1029" t="s">
        <v>13171</v>
      </c>
      <c r="H1029" t="s">
        <v>8931</v>
      </c>
      <c r="J1029" t="s">
        <v>8931</v>
      </c>
      <c r="L1029" t="s">
        <v>17022</v>
      </c>
      <c r="M1029" t="s">
        <v>17019</v>
      </c>
      <c r="N1029" t="s">
        <v>17023</v>
      </c>
      <c r="O1029">
        <v>377986258</v>
      </c>
      <c r="P1029">
        <v>257</v>
      </c>
      <c r="Q1029">
        <v>165</v>
      </c>
      <c r="R1029" t="s">
        <v>13157</v>
      </c>
      <c r="S1029" t="s">
        <v>13158</v>
      </c>
      <c r="T1029" t="s">
        <v>13159</v>
      </c>
      <c r="U1029" t="s">
        <v>13160</v>
      </c>
      <c r="V1029" t="s">
        <v>17019</v>
      </c>
      <c r="W1029" s="3">
        <v>75.597251600000007</v>
      </c>
      <c r="X1029" s="4">
        <v>5088784</v>
      </c>
      <c r="Y1029" s="4" t="s">
        <v>27</v>
      </c>
      <c r="Z1029" s="4" t="s">
        <v>19436</v>
      </c>
      <c r="AA1029" s="4">
        <v>2</v>
      </c>
      <c r="AB1029" s="4">
        <v>145</v>
      </c>
      <c r="AC1029" s="4" t="s">
        <v>19276</v>
      </c>
      <c r="AD1029" s="4" t="s">
        <v>19344</v>
      </c>
      <c r="AE1029" t="s">
        <v>19343</v>
      </c>
      <c r="AF1029" s="8" t="s">
        <v>19371</v>
      </c>
      <c r="AG1029" s="8" t="s">
        <v>19343</v>
      </c>
    </row>
    <row r="1030" spans="1:33" x14ac:dyDescent="0.25">
      <c r="A1030">
        <v>666</v>
      </c>
      <c r="B1030" t="s">
        <v>17024</v>
      </c>
      <c r="D1030" t="s">
        <v>13216</v>
      </c>
      <c r="E1030" t="s">
        <v>13445</v>
      </c>
      <c r="G1030" t="s">
        <v>13171</v>
      </c>
      <c r="L1030" t="s">
        <v>17025</v>
      </c>
      <c r="M1030" t="s">
        <v>17024</v>
      </c>
      <c r="N1030" t="s">
        <v>17026</v>
      </c>
      <c r="O1030">
        <v>222482396</v>
      </c>
      <c r="P1030">
        <v>202</v>
      </c>
      <c r="Q1030">
        <v>139</v>
      </c>
      <c r="R1030" t="s">
        <v>13157</v>
      </c>
      <c r="S1030" t="s">
        <v>13158</v>
      </c>
      <c r="T1030" t="s">
        <v>13159</v>
      </c>
      <c r="U1030" t="s">
        <v>13183</v>
      </c>
      <c r="V1030" t="s">
        <v>17024</v>
      </c>
      <c r="W1030" s="3">
        <v>44.496479200000003</v>
      </c>
      <c r="X1030" s="4">
        <v>5088804</v>
      </c>
      <c r="Y1030" s="4" t="s">
        <v>27</v>
      </c>
      <c r="Z1030" s="4" t="s">
        <v>19436</v>
      </c>
      <c r="AA1030" s="4">
        <v>1</v>
      </c>
      <c r="AB1030" s="4">
        <v>50</v>
      </c>
      <c r="AC1030" s="4" t="s">
        <v>18964</v>
      </c>
      <c r="AD1030" s="4" t="s">
        <v>19344</v>
      </c>
      <c r="AE1030" t="s">
        <v>19343</v>
      </c>
      <c r="AF1030" s="8" t="s">
        <v>47</v>
      </c>
      <c r="AG1030" s="8" t="s">
        <v>19344</v>
      </c>
    </row>
    <row r="1031" spans="1:33" x14ac:dyDescent="0.25">
      <c r="A1031">
        <v>405</v>
      </c>
      <c r="B1031" t="s">
        <v>17027</v>
      </c>
      <c r="C1031" t="s">
        <v>17028</v>
      </c>
      <c r="D1031" t="s">
        <v>13214</v>
      </c>
      <c r="E1031" t="s">
        <v>13215</v>
      </c>
      <c r="F1031" t="s">
        <v>13216</v>
      </c>
      <c r="G1031" t="s">
        <v>13171</v>
      </c>
      <c r="K1031" t="s">
        <v>13216</v>
      </c>
      <c r="L1031" t="s">
        <v>17029</v>
      </c>
      <c r="M1031" t="s">
        <v>17027</v>
      </c>
      <c r="N1031" t="s">
        <v>17030</v>
      </c>
      <c r="O1031">
        <v>528012400</v>
      </c>
      <c r="P1031">
        <v>200</v>
      </c>
      <c r="Q1031">
        <v>363</v>
      </c>
      <c r="R1031" t="s">
        <v>13157</v>
      </c>
      <c r="S1031" t="s">
        <v>13158</v>
      </c>
      <c r="T1031" t="s">
        <v>13159</v>
      </c>
      <c r="U1031" t="s">
        <v>13203</v>
      </c>
      <c r="V1031" t="s">
        <v>17027</v>
      </c>
      <c r="W1031" s="3">
        <v>105.60248</v>
      </c>
      <c r="X1031" s="4">
        <v>5089058</v>
      </c>
      <c r="Y1031" s="4" t="s">
        <v>27</v>
      </c>
      <c r="Z1031" s="4" t="s">
        <v>19436</v>
      </c>
      <c r="AA1031" s="4">
        <v>2</v>
      </c>
      <c r="AB1031" s="4">
        <v>118</v>
      </c>
      <c r="AC1031" s="4" t="s">
        <v>18943</v>
      </c>
      <c r="AD1031" s="4" t="s">
        <v>19343</v>
      </c>
      <c r="AE1031" t="s">
        <v>19343</v>
      </c>
      <c r="AF1031" s="8" t="s">
        <v>47</v>
      </c>
      <c r="AG1031" s="8" t="s">
        <v>19343</v>
      </c>
    </row>
    <row r="1032" spans="1:33" x14ac:dyDescent="0.25">
      <c r="A1032">
        <v>1413</v>
      </c>
      <c r="B1032" t="s">
        <v>17031</v>
      </c>
      <c r="D1032">
        <v>2015</v>
      </c>
      <c r="E1032" t="s">
        <v>13178</v>
      </c>
      <c r="F1032" t="s">
        <v>6322</v>
      </c>
      <c r="G1032" t="s">
        <v>13171</v>
      </c>
      <c r="H1032" t="s">
        <v>13396</v>
      </c>
      <c r="J1032" t="s">
        <v>13261</v>
      </c>
      <c r="L1032" t="s">
        <v>17032</v>
      </c>
      <c r="M1032" t="s">
        <v>17031</v>
      </c>
      <c r="N1032" t="s">
        <v>17033</v>
      </c>
      <c r="O1032">
        <v>358513250</v>
      </c>
      <c r="P1032">
        <v>250</v>
      </c>
      <c r="Q1032">
        <v>201</v>
      </c>
      <c r="R1032" t="s">
        <v>13157</v>
      </c>
      <c r="S1032" t="s">
        <v>13158</v>
      </c>
      <c r="T1032" t="s">
        <v>13159</v>
      </c>
      <c r="U1032" t="s">
        <v>13183</v>
      </c>
      <c r="V1032" t="s">
        <v>17031</v>
      </c>
      <c r="W1032" s="3">
        <v>71.702650000000006</v>
      </c>
      <c r="X1032" s="4">
        <v>5089335</v>
      </c>
      <c r="Y1032" s="4" t="s">
        <v>27</v>
      </c>
      <c r="Z1032" s="4" t="s">
        <v>19436</v>
      </c>
      <c r="AA1032" s="4">
        <v>3</v>
      </c>
      <c r="AB1032" s="4">
        <v>171</v>
      </c>
      <c r="AC1032" s="4" t="s">
        <v>19277</v>
      </c>
      <c r="AD1032" s="4" t="s">
        <v>19344</v>
      </c>
      <c r="AE1032" t="s">
        <v>19343</v>
      </c>
      <c r="AF1032" s="8" t="s">
        <v>19383</v>
      </c>
      <c r="AG1032" s="8" t="s">
        <v>19343</v>
      </c>
    </row>
    <row r="1033" spans="1:33" x14ac:dyDescent="0.25">
      <c r="A1033">
        <v>186</v>
      </c>
      <c r="B1033" t="s">
        <v>17034</v>
      </c>
      <c r="D1033">
        <v>2014</v>
      </c>
      <c r="E1033" t="s">
        <v>15104</v>
      </c>
      <c r="F1033" t="s">
        <v>16482</v>
      </c>
      <c r="G1033" t="s">
        <v>13171</v>
      </c>
      <c r="L1033" t="s">
        <v>17035</v>
      </c>
      <c r="M1033" t="s">
        <v>17034</v>
      </c>
      <c r="N1033" t="s">
        <v>17036</v>
      </c>
      <c r="O1033">
        <v>524579575</v>
      </c>
      <c r="P1033">
        <v>291</v>
      </c>
      <c r="Q1033">
        <v>281</v>
      </c>
      <c r="R1033" t="s">
        <v>13157</v>
      </c>
      <c r="S1033" t="s">
        <v>13158</v>
      </c>
      <c r="T1033" t="s">
        <v>13159</v>
      </c>
      <c r="U1033" t="s">
        <v>13166</v>
      </c>
      <c r="V1033" t="s">
        <v>17034</v>
      </c>
      <c r="W1033" s="3">
        <v>104.915915</v>
      </c>
      <c r="X1033" s="4">
        <v>5089660</v>
      </c>
      <c r="Y1033" s="4" t="s">
        <v>27</v>
      </c>
      <c r="Z1033" s="4" t="s">
        <v>19434</v>
      </c>
      <c r="AA1033" s="4" t="e">
        <v>#N/A</v>
      </c>
      <c r="AB1033" s="4">
        <v>873</v>
      </c>
      <c r="AC1033" s="4" t="s">
        <v>19168</v>
      </c>
      <c r="AD1033" s="4" t="s">
        <v>19344</v>
      </c>
      <c r="AE1033" t="s">
        <v>19343</v>
      </c>
      <c r="AF1033" s="8" t="s">
        <v>19380</v>
      </c>
      <c r="AG1033" s="8" t="s">
        <v>19343</v>
      </c>
    </row>
    <row r="1034" spans="1:33" x14ac:dyDescent="0.25">
      <c r="A1034">
        <v>1402</v>
      </c>
      <c r="B1034" t="s">
        <v>17037</v>
      </c>
      <c r="D1034">
        <v>2014</v>
      </c>
      <c r="E1034" t="s">
        <v>13178</v>
      </c>
      <c r="F1034" t="s">
        <v>6322</v>
      </c>
      <c r="G1034" t="s">
        <v>13171</v>
      </c>
      <c r="H1034" t="s">
        <v>13396</v>
      </c>
      <c r="J1034" t="s">
        <v>13261</v>
      </c>
      <c r="L1034" t="s">
        <v>17038</v>
      </c>
      <c r="M1034" t="s">
        <v>17037</v>
      </c>
      <c r="N1034" t="s">
        <v>17039</v>
      </c>
      <c r="O1034">
        <v>444926500</v>
      </c>
      <c r="P1034">
        <v>250</v>
      </c>
      <c r="Q1034">
        <v>251</v>
      </c>
      <c r="R1034" t="s">
        <v>13157</v>
      </c>
      <c r="S1034" t="s">
        <v>13158</v>
      </c>
      <c r="T1034" t="s">
        <v>13159</v>
      </c>
      <c r="U1034" t="s">
        <v>13183</v>
      </c>
      <c r="V1034" t="s">
        <v>17037</v>
      </c>
      <c r="W1034" s="3">
        <v>88.985299999999995</v>
      </c>
      <c r="X1034" s="4">
        <v>5090474</v>
      </c>
      <c r="Y1034" s="4" t="s">
        <v>27</v>
      </c>
      <c r="Z1034" s="4" t="s">
        <v>19436</v>
      </c>
      <c r="AA1034" s="4">
        <v>2</v>
      </c>
      <c r="AB1034" s="4">
        <v>78</v>
      </c>
      <c r="AC1034" s="4" t="s">
        <v>18933</v>
      </c>
      <c r="AD1034" s="4" t="s">
        <v>19343</v>
      </c>
      <c r="AE1034" t="s">
        <v>19343</v>
      </c>
      <c r="AF1034" s="8" t="s">
        <v>47</v>
      </c>
      <c r="AG1034" s="8" t="s">
        <v>19343</v>
      </c>
    </row>
    <row r="1035" spans="1:33" x14ac:dyDescent="0.25">
      <c r="A1035">
        <v>720</v>
      </c>
      <c r="B1035" t="s">
        <v>17040</v>
      </c>
      <c r="D1035" t="s">
        <v>13216</v>
      </c>
      <c r="E1035" t="s">
        <v>13445</v>
      </c>
      <c r="G1035" t="s">
        <v>13171</v>
      </c>
      <c r="L1035" t="s">
        <v>17041</v>
      </c>
      <c r="M1035" t="s">
        <v>17040</v>
      </c>
      <c r="N1035" t="s">
        <v>17042</v>
      </c>
      <c r="O1035">
        <v>244028131</v>
      </c>
      <c r="P1035">
        <v>349</v>
      </c>
      <c r="Q1035">
        <v>125</v>
      </c>
      <c r="R1035" t="s">
        <v>13157</v>
      </c>
      <c r="S1035" t="s">
        <v>13158</v>
      </c>
      <c r="T1035" t="s">
        <v>13159</v>
      </c>
      <c r="U1035" t="s">
        <v>13166</v>
      </c>
      <c r="V1035" t="s">
        <v>17040</v>
      </c>
      <c r="W1035" s="3">
        <v>48.805626199999999</v>
      </c>
      <c r="X1035" s="4">
        <v>5090651</v>
      </c>
      <c r="Y1035" s="4" t="s">
        <v>27</v>
      </c>
      <c r="Z1035" s="4" t="s">
        <v>19436</v>
      </c>
      <c r="AA1035" s="4">
        <v>1</v>
      </c>
      <c r="AB1035" s="4">
        <v>88</v>
      </c>
      <c r="AC1035" s="4" t="s">
        <v>18964</v>
      </c>
      <c r="AD1035" s="4" t="s">
        <v>19344</v>
      </c>
      <c r="AE1035" t="s">
        <v>19343</v>
      </c>
      <c r="AF1035" s="8" t="s">
        <v>47</v>
      </c>
      <c r="AG1035" s="8" t="s">
        <v>19344</v>
      </c>
    </row>
    <row r="1036" spans="1:33" x14ac:dyDescent="0.25">
      <c r="A1036">
        <v>187</v>
      </c>
      <c r="B1036" t="s">
        <v>17043</v>
      </c>
      <c r="D1036">
        <v>2015</v>
      </c>
      <c r="E1036" t="s">
        <v>15104</v>
      </c>
      <c r="F1036" t="s">
        <v>16482</v>
      </c>
      <c r="G1036" t="s">
        <v>13171</v>
      </c>
      <c r="L1036" t="s">
        <v>17044</v>
      </c>
      <c r="M1036" t="s">
        <v>17043</v>
      </c>
      <c r="N1036" t="s">
        <v>17045</v>
      </c>
      <c r="O1036">
        <v>467462760</v>
      </c>
      <c r="P1036">
        <v>298</v>
      </c>
      <c r="Q1036">
        <v>264</v>
      </c>
      <c r="R1036" t="s">
        <v>13157</v>
      </c>
      <c r="S1036" t="s">
        <v>13158</v>
      </c>
      <c r="T1036" t="s">
        <v>13159</v>
      </c>
      <c r="U1036" t="s">
        <v>13166</v>
      </c>
      <c r="V1036" t="s">
        <v>17043</v>
      </c>
      <c r="W1036" s="3">
        <v>93.492552000000003</v>
      </c>
      <c r="X1036" s="4">
        <v>5090701</v>
      </c>
      <c r="Y1036" s="4" t="s">
        <v>27</v>
      </c>
      <c r="Z1036" s="4" t="s">
        <v>19436</v>
      </c>
      <c r="AA1036" s="4">
        <v>1</v>
      </c>
      <c r="AB1036" s="4">
        <v>110</v>
      </c>
      <c r="AC1036" s="4" t="s">
        <v>19012</v>
      </c>
      <c r="AD1036" s="4" t="s">
        <v>19343</v>
      </c>
      <c r="AE1036" t="s">
        <v>19343</v>
      </c>
      <c r="AF1036" s="8" t="s">
        <v>19380</v>
      </c>
      <c r="AG1036" s="8" t="s">
        <v>19344</v>
      </c>
    </row>
    <row r="1037" spans="1:33" x14ac:dyDescent="0.25">
      <c r="A1037">
        <v>693</v>
      </c>
      <c r="B1037" t="s">
        <v>17046</v>
      </c>
      <c r="D1037" t="s">
        <v>13216</v>
      </c>
      <c r="E1037" t="s">
        <v>13445</v>
      </c>
      <c r="G1037" t="s">
        <v>13171</v>
      </c>
      <c r="L1037" t="s">
        <v>17047</v>
      </c>
      <c r="M1037" t="s">
        <v>17046</v>
      </c>
      <c r="N1037" t="s">
        <v>17048</v>
      </c>
      <c r="O1037">
        <v>383036818</v>
      </c>
      <c r="P1037">
        <v>382</v>
      </c>
      <c r="Q1037">
        <v>175</v>
      </c>
      <c r="R1037" t="s">
        <v>13157</v>
      </c>
      <c r="S1037" t="s">
        <v>13158</v>
      </c>
      <c r="T1037" t="s">
        <v>13159</v>
      </c>
      <c r="U1037" t="s">
        <v>13166</v>
      </c>
      <c r="V1037" t="s">
        <v>17046</v>
      </c>
      <c r="W1037" s="3">
        <v>76.607363599999999</v>
      </c>
      <c r="X1037" s="4">
        <v>5091286</v>
      </c>
      <c r="Y1037" s="4" t="s">
        <v>27</v>
      </c>
      <c r="Z1037" s="4" t="s">
        <v>19436</v>
      </c>
      <c r="AA1037" s="4">
        <v>1</v>
      </c>
      <c r="AB1037" s="4">
        <v>421</v>
      </c>
      <c r="AC1037" s="4" t="s">
        <v>19012</v>
      </c>
      <c r="AD1037" s="4" t="s">
        <v>19344</v>
      </c>
      <c r="AE1037" t="s">
        <v>19343</v>
      </c>
      <c r="AF1037" s="8" t="s">
        <v>47</v>
      </c>
      <c r="AG1037" s="8" t="s">
        <v>19344</v>
      </c>
    </row>
    <row r="1038" spans="1:33" x14ac:dyDescent="0.25">
      <c r="A1038">
        <v>193</v>
      </c>
      <c r="B1038" t="s">
        <v>17049</v>
      </c>
      <c r="D1038">
        <v>2016</v>
      </c>
      <c r="E1038" t="s">
        <v>15467</v>
      </c>
      <c r="F1038" t="s">
        <v>13170</v>
      </c>
      <c r="G1038" t="s">
        <v>13171</v>
      </c>
      <c r="L1038" t="s">
        <v>17050</v>
      </c>
      <c r="M1038" t="s">
        <v>17049</v>
      </c>
      <c r="N1038" t="s">
        <v>17051</v>
      </c>
      <c r="O1038">
        <v>759741142</v>
      </c>
      <c r="P1038">
        <v>282</v>
      </c>
      <c r="Q1038">
        <v>347</v>
      </c>
      <c r="R1038" t="s">
        <v>13157</v>
      </c>
      <c r="S1038" t="s">
        <v>13158</v>
      </c>
      <c r="T1038" t="s">
        <v>13159</v>
      </c>
      <c r="U1038" t="s">
        <v>13160</v>
      </c>
      <c r="V1038" t="s">
        <v>17049</v>
      </c>
      <c r="W1038" s="3">
        <v>151.9482284</v>
      </c>
      <c r="X1038" s="4">
        <v>5091373</v>
      </c>
      <c r="Y1038" s="4" t="s">
        <v>27</v>
      </c>
      <c r="Z1038" s="4" t="s">
        <v>19436</v>
      </c>
      <c r="AA1038" s="4">
        <v>4</v>
      </c>
      <c r="AB1038" s="4">
        <v>108</v>
      </c>
      <c r="AC1038" s="4" t="s">
        <v>19278</v>
      </c>
      <c r="AD1038" s="4" t="s">
        <v>19344</v>
      </c>
      <c r="AE1038" t="s">
        <v>19343</v>
      </c>
      <c r="AF1038" s="8" t="s">
        <v>47</v>
      </c>
      <c r="AG1038" s="8" t="s">
        <v>19343</v>
      </c>
    </row>
    <row r="1039" spans="1:33" x14ac:dyDescent="0.25">
      <c r="A1039">
        <v>302</v>
      </c>
      <c r="B1039" t="s">
        <v>17052</v>
      </c>
      <c r="C1039" t="s">
        <v>17053</v>
      </c>
      <c r="D1039" t="s">
        <v>13214</v>
      </c>
      <c r="E1039" t="s">
        <v>13215</v>
      </c>
      <c r="F1039" t="s">
        <v>13216</v>
      </c>
      <c r="G1039" t="s">
        <v>13171</v>
      </c>
      <c r="K1039" t="s">
        <v>13216</v>
      </c>
      <c r="L1039" t="s">
        <v>17054</v>
      </c>
      <c r="M1039" t="s">
        <v>17052</v>
      </c>
      <c r="N1039" t="s">
        <v>17055</v>
      </c>
      <c r="O1039">
        <v>628534000</v>
      </c>
      <c r="P1039">
        <v>200</v>
      </c>
      <c r="Q1039">
        <v>431</v>
      </c>
      <c r="R1039" t="s">
        <v>13157</v>
      </c>
      <c r="S1039" t="s">
        <v>13158</v>
      </c>
      <c r="T1039" t="s">
        <v>13159</v>
      </c>
      <c r="U1039" t="s">
        <v>13203</v>
      </c>
      <c r="V1039" t="s">
        <v>17052</v>
      </c>
      <c r="W1039" s="3">
        <v>125.7068</v>
      </c>
      <c r="X1039" s="4">
        <v>5093296</v>
      </c>
      <c r="Y1039" s="4" t="s">
        <v>27</v>
      </c>
      <c r="Z1039" s="4" t="s">
        <v>19436</v>
      </c>
      <c r="AA1039" s="4">
        <v>3</v>
      </c>
      <c r="AB1039" s="4">
        <v>114</v>
      </c>
      <c r="AC1039" s="4" t="s">
        <v>19024</v>
      </c>
      <c r="AD1039" s="4" t="s">
        <v>19344</v>
      </c>
      <c r="AE1039" t="s">
        <v>19343</v>
      </c>
      <c r="AF1039" s="8" t="s">
        <v>47</v>
      </c>
      <c r="AG1039" s="8" t="s">
        <v>19343</v>
      </c>
    </row>
    <row r="1040" spans="1:33" x14ac:dyDescent="0.25">
      <c r="A1040">
        <v>220</v>
      </c>
      <c r="B1040" t="s">
        <v>17056</v>
      </c>
      <c r="L1040" t="s">
        <v>17057</v>
      </c>
      <c r="M1040" t="s">
        <v>17056</v>
      </c>
      <c r="N1040" t="s">
        <v>17058</v>
      </c>
      <c r="O1040">
        <v>427195800</v>
      </c>
      <c r="P1040">
        <v>300</v>
      </c>
      <c r="Q1040">
        <v>164</v>
      </c>
      <c r="R1040" t="s">
        <v>13157</v>
      </c>
      <c r="S1040" t="s">
        <v>13158</v>
      </c>
      <c r="T1040" t="s">
        <v>13159</v>
      </c>
      <c r="U1040" t="s">
        <v>13183</v>
      </c>
      <c r="V1040" t="s">
        <v>17056</v>
      </c>
      <c r="W1040" s="3">
        <v>85.439160000000001</v>
      </c>
      <c r="X1040" s="4">
        <v>5093714</v>
      </c>
      <c r="Y1040" s="4" t="s">
        <v>27</v>
      </c>
      <c r="Z1040" s="4" t="s">
        <v>19436</v>
      </c>
      <c r="AA1040" s="4">
        <v>1</v>
      </c>
      <c r="AB1040" s="4">
        <v>1125</v>
      </c>
      <c r="AC1040" s="4" t="s">
        <v>19060</v>
      </c>
      <c r="AD1040" s="4" t="s">
        <v>19343</v>
      </c>
      <c r="AE1040" t="s">
        <v>19343</v>
      </c>
      <c r="AF1040" s="8" t="s">
        <v>47</v>
      </c>
      <c r="AG1040" s="8" t="s">
        <v>19344</v>
      </c>
    </row>
    <row r="1041" spans="1:33" x14ac:dyDescent="0.25">
      <c r="A1041">
        <v>297</v>
      </c>
      <c r="B1041" t="s">
        <v>17059</v>
      </c>
      <c r="C1041" t="s">
        <v>17060</v>
      </c>
      <c r="D1041" t="s">
        <v>13214</v>
      </c>
      <c r="E1041" t="s">
        <v>13215</v>
      </c>
      <c r="F1041" t="s">
        <v>13216</v>
      </c>
      <c r="G1041" t="s">
        <v>13171</v>
      </c>
      <c r="K1041" t="s">
        <v>13216</v>
      </c>
      <c r="L1041" t="s">
        <v>17061</v>
      </c>
      <c r="M1041" t="s">
        <v>17059</v>
      </c>
      <c r="N1041" t="s">
        <v>17062</v>
      </c>
      <c r="O1041">
        <v>511929800</v>
      </c>
      <c r="P1041">
        <v>200</v>
      </c>
      <c r="Q1041">
        <v>353</v>
      </c>
      <c r="R1041" t="s">
        <v>13157</v>
      </c>
      <c r="S1041" t="s">
        <v>13158</v>
      </c>
      <c r="T1041" t="s">
        <v>13159</v>
      </c>
      <c r="U1041" t="s">
        <v>13203</v>
      </c>
      <c r="V1041" t="s">
        <v>17059</v>
      </c>
      <c r="W1041" s="3">
        <v>102.38596</v>
      </c>
      <c r="X1041" s="4">
        <v>5093904</v>
      </c>
      <c r="Y1041" s="4" t="s">
        <v>27</v>
      </c>
      <c r="Z1041" s="4" t="s">
        <v>19436</v>
      </c>
      <c r="AA1041" s="4">
        <v>3</v>
      </c>
      <c r="AB1041" s="4">
        <v>114</v>
      </c>
      <c r="AC1041" s="4" t="s">
        <v>19024</v>
      </c>
      <c r="AD1041" s="4" t="s">
        <v>19344</v>
      </c>
      <c r="AE1041" t="s">
        <v>19343</v>
      </c>
      <c r="AF1041" s="8" t="s">
        <v>47</v>
      </c>
      <c r="AG1041" s="8" t="s">
        <v>19343</v>
      </c>
    </row>
    <row r="1042" spans="1:33" x14ac:dyDescent="0.25">
      <c r="A1042">
        <v>346</v>
      </c>
      <c r="B1042" t="s">
        <v>17063</v>
      </c>
      <c r="C1042" t="s">
        <v>17064</v>
      </c>
      <c r="D1042" t="s">
        <v>13214</v>
      </c>
      <c r="E1042" t="s">
        <v>13215</v>
      </c>
      <c r="F1042" t="s">
        <v>13216</v>
      </c>
      <c r="G1042" t="s">
        <v>13171</v>
      </c>
      <c r="K1042" t="s">
        <v>13216</v>
      </c>
      <c r="L1042" t="s">
        <v>17065</v>
      </c>
      <c r="M1042" t="s">
        <v>17063</v>
      </c>
      <c r="N1042" t="s">
        <v>17066</v>
      </c>
      <c r="O1042">
        <v>488796800</v>
      </c>
      <c r="P1042">
        <v>200</v>
      </c>
      <c r="Q1042">
        <v>337</v>
      </c>
      <c r="R1042" t="s">
        <v>13157</v>
      </c>
      <c r="S1042" t="s">
        <v>13158</v>
      </c>
      <c r="T1042" t="s">
        <v>13159</v>
      </c>
      <c r="U1042" t="s">
        <v>13203</v>
      </c>
      <c r="V1042" t="s">
        <v>17063</v>
      </c>
      <c r="W1042" s="3">
        <v>97.759360000000001</v>
      </c>
      <c r="X1042" s="4">
        <v>5094180</v>
      </c>
      <c r="Y1042" s="4" t="s">
        <v>27</v>
      </c>
      <c r="Z1042" s="4" t="s">
        <v>19436</v>
      </c>
      <c r="AA1042" s="4">
        <v>3</v>
      </c>
      <c r="AB1042" s="4">
        <v>114</v>
      </c>
      <c r="AC1042" s="4" t="s">
        <v>19024</v>
      </c>
      <c r="AD1042" s="4" t="s">
        <v>19344</v>
      </c>
      <c r="AE1042" t="s">
        <v>19343</v>
      </c>
      <c r="AF1042" s="8" t="s">
        <v>47</v>
      </c>
      <c r="AG1042" s="8" t="s">
        <v>19343</v>
      </c>
    </row>
    <row r="1043" spans="1:33" x14ac:dyDescent="0.25">
      <c r="A1043">
        <v>353</v>
      </c>
      <c r="B1043" t="s">
        <v>17067</v>
      </c>
      <c r="L1043" t="s">
        <v>17068</v>
      </c>
      <c r="M1043" t="s">
        <v>17067</v>
      </c>
      <c r="N1043" t="s">
        <v>17069</v>
      </c>
      <c r="O1043">
        <v>497379400</v>
      </c>
      <c r="P1043">
        <v>200</v>
      </c>
      <c r="Q1043">
        <v>341</v>
      </c>
      <c r="R1043" t="s">
        <v>13157</v>
      </c>
      <c r="S1043" t="s">
        <v>13158</v>
      </c>
      <c r="T1043" t="s">
        <v>13159</v>
      </c>
      <c r="U1043" t="s">
        <v>13203</v>
      </c>
      <c r="V1043" t="s">
        <v>17067</v>
      </c>
      <c r="W1043" s="3">
        <v>99.475880000000004</v>
      </c>
      <c r="X1043" s="4">
        <v>5096091</v>
      </c>
      <c r="Y1043" s="4" t="s">
        <v>27</v>
      </c>
      <c r="Z1043" s="4" t="s">
        <v>19436</v>
      </c>
      <c r="AA1043" s="4">
        <v>3</v>
      </c>
      <c r="AB1043" s="4">
        <v>114</v>
      </c>
      <c r="AC1043" s="4" t="s">
        <v>19024</v>
      </c>
      <c r="AD1043" s="4" t="s">
        <v>19344</v>
      </c>
      <c r="AE1043" t="s">
        <v>19343</v>
      </c>
      <c r="AF1043" s="8" t="s">
        <v>47</v>
      </c>
      <c r="AG1043" s="8" t="s">
        <v>19343</v>
      </c>
    </row>
    <row r="1044" spans="1:33" x14ac:dyDescent="0.25">
      <c r="A1044">
        <v>916</v>
      </c>
      <c r="B1044" t="s">
        <v>17070</v>
      </c>
      <c r="D1044" s="5" t="s">
        <v>17071</v>
      </c>
      <c r="E1044" t="s">
        <v>14981</v>
      </c>
      <c r="F1044" t="s">
        <v>322</v>
      </c>
      <c r="G1044" t="s">
        <v>13171</v>
      </c>
      <c r="H1044" t="s">
        <v>14982</v>
      </c>
      <c r="J1044" t="s">
        <v>14983</v>
      </c>
      <c r="L1044" t="s">
        <v>17072</v>
      </c>
      <c r="M1044" t="s">
        <v>17070</v>
      </c>
      <c r="N1044" t="s">
        <v>17073</v>
      </c>
      <c r="O1044">
        <v>1267727600</v>
      </c>
      <c r="P1044">
        <v>200</v>
      </c>
      <c r="Q1044">
        <v>686</v>
      </c>
      <c r="R1044" t="s">
        <v>13157</v>
      </c>
      <c r="S1044" t="s">
        <v>13158</v>
      </c>
      <c r="T1044" t="s">
        <v>13159</v>
      </c>
      <c r="U1044" t="s">
        <v>13203</v>
      </c>
      <c r="V1044" t="s">
        <v>17070</v>
      </c>
      <c r="W1044" s="3">
        <v>253.54552000000001</v>
      </c>
      <c r="X1044" s="4">
        <v>5096153</v>
      </c>
      <c r="Y1044" s="4" t="s">
        <v>27</v>
      </c>
      <c r="Z1044" s="4" t="s">
        <v>19436</v>
      </c>
      <c r="AA1044" s="4">
        <v>2</v>
      </c>
      <c r="AB1044" s="4">
        <v>135</v>
      </c>
      <c r="AC1044" s="4" t="s">
        <v>19004</v>
      </c>
      <c r="AD1044" s="4" t="s">
        <v>19343</v>
      </c>
      <c r="AE1044" t="s">
        <v>19343</v>
      </c>
      <c r="AF1044" s="8" t="s">
        <v>47</v>
      </c>
      <c r="AG1044" s="8" t="s">
        <v>19343</v>
      </c>
    </row>
    <row r="1045" spans="1:33" x14ac:dyDescent="0.25">
      <c r="A1045">
        <v>1140</v>
      </c>
      <c r="B1045" t="s">
        <v>17074</v>
      </c>
      <c r="C1045" t="s">
        <v>17075</v>
      </c>
      <c r="D1045" t="s">
        <v>16139</v>
      </c>
      <c r="E1045" t="s">
        <v>14349</v>
      </c>
      <c r="F1045" t="s">
        <v>7484</v>
      </c>
      <c r="G1045" t="s">
        <v>13171</v>
      </c>
      <c r="H1045" t="s">
        <v>13179</v>
      </c>
      <c r="J1045" t="s">
        <v>14350</v>
      </c>
      <c r="L1045" t="s">
        <v>17076</v>
      </c>
      <c r="M1045" t="s">
        <v>17074</v>
      </c>
      <c r="N1045" t="s">
        <v>17077</v>
      </c>
      <c r="O1045">
        <v>370283106</v>
      </c>
      <c r="P1045">
        <v>302</v>
      </c>
      <c r="Q1045">
        <v>198</v>
      </c>
      <c r="R1045" t="s">
        <v>13157</v>
      </c>
      <c r="S1045" t="s">
        <v>13158</v>
      </c>
      <c r="T1045" t="s">
        <v>13159</v>
      </c>
      <c r="U1045" t="s">
        <v>13203</v>
      </c>
      <c r="V1045" t="s">
        <v>17074</v>
      </c>
      <c r="W1045" s="3">
        <v>74.056621199999995</v>
      </c>
      <c r="X1045" s="4">
        <v>5096679</v>
      </c>
      <c r="Y1045" s="4" t="s">
        <v>27</v>
      </c>
      <c r="Z1045" s="4" t="s">
        <v>19436</v>
      </c>
      <c r="AA1045" s="4">
        <v>2</v>
      </c>
      <c r="AB1045" s="4">
        <v>145</v>
      </c>
      <c r="AC1045" s="4" t="s">
        <v>19012</v>
      </c>
      <c r="AD1045" s="4" t="s">
        <v>19344</v>
      </c>
      <c r="AE1045" t="s">
        <v>19343</v>
      </c>
      <c r="AF1045" s="8" t="s">
        <v>19366</v>
      </c>
      <c r="AG1045" s="8" t="s">
        <v>19343</v>
      </c>
    </row>
    <row r="1046" spans="1:33" x14ac:dyDescent="0.25">
      <c r="A1046">
        <v>562</v>
      </c>
      <c r="B1046" t="s">
        <v>17078</v>
      </c>
      <c r="L1046" t="s">
        <v>17079</v>
      </c>
      <c r="M1046" t="s">
        <v>17078</v>
      </c>
      <c r="N1046" t="s">
        <v>17080</v>
      </c>
      <c r="O1046">
        <v>329273250</v>
      </c>
      <c r="P1046">
        <v>250</v>
      </c>
      <c r="Q1046">
        <v>111</v>
      </c>
      <c r="R1046" t="s">
        <v>13157</v>
      </c>
      <c r="S1046" t="s">
        <v>13158</v>
      </c>
      <c r="T1046" t="s">
        <v>13159</v>
      </c>
      <c r="U1046" t="s">
        <v>13203</v>
      </c>
      <c r="V1046" t="s">
        <v>17078</v>
      </c>
      <c r="W1046" s="3">
        <v>65.854650000000007</v>
      </c>
      <c r="X1046" s="4">
        <v>5097357</v>
      </c>
      <c r="Y1046" s="4" t="s">
        <v>27</v>
      </c>
      <c r="Z1046" s="4" t="s">
        <v>19436</v>
      </c>
      <c r="AA1046" s="4">
        <v>3</v>
      </c>
      <c r="AB1046" s="4">
        <v>939</v>
      </c>
      <c r="AC1046" s="4" t="s">
        <v>19004</v>
      </c>
      <c r="AD1046" s="4" t="s">
        <v>19343</v>
      </c>
      <c r="AE1046" t="s">
        <v>19343</v>
      </c>
      <c r="AF1046" s="8" t="s">
        <v>47</v>
      </c>
      <c r="AG1046" s="8" t="s">
        <v>19343</v>
      </c>
    </row>
    <row r="1047" spans="1:33" x14ac:dyDescent="0.25">
      <c r="A1047">
        <v>717</v>
      </c>
      <c r="B1047" t="s">
        <v>17081</v>
      </c>
      <c r="D1047" t="s">
        <v>13216</v>
      </c>
      <c r="E1047" t="s">
        <v>13445</v>
      </c>
      <c r="G1047" t="s">
        <v>13171</v>
      </c>
      <c r="L1047" t="s">
        <v>17082</v>
      </c>
      <c r="M1047" t="s">
        <v>17081</v>
      </c>
      <c r="N1047" t="s">
        <v>17083</v>
      </c>
      <c r="O1047">
        <v>586379572</v>
      </c>
      <c r="P1047">
        <v>362</v>
      </c>
      <c r="Q1047">
        <v>329</v>
      </c>
      <c r="R1047" t="s">
        <v>13157</v>
      </c>
      <c r="S1047" t="s">
        <v>13158</v>
      </c>
      <c r="T1047" t="s">
        <v>13159</v>
      </c>
      <c r="U1047" t="s">
        <v>13166</v>
      </c>
      <c r="V1047" t="s">
        <v>17081</v>
      </c>
      <c r="W1047" s="3">
        <v>117.2759144</v>
      </c>
      <c r="X1047" s="4">
        <v>5097451</v>
      </c>
      <c r="Y1047" s="4" t="s">
        <v>27</v>
      </c>
      <c r="Z1047" s="4" t="s">
        <v>19436</v>
      </c>
      <c r="AA1047" s="4">
        <v>1</v>
      </c>
      <c r="AB1047" s="4" t="s">
        <v>47</v>
      </c>
      <c r="AC1047" s="4" t="s">
        <v>19024</v>
      </c>
      <c r="AD1047" s="4" t="s">
        <v>19344</v>
      </c>
      <c r="AE1047" t="s">
        <v>19343</v>
      </c>
      <c r="AF1047" s="8" t="s">
        <v>47</v>
      </c>
      <c r="AG1047" s="8" t="s">
        <v>19344</v>
      </c>
    </row>
    <row r="1048" spans="1:33" x14ac:dyDescent="0.25">
      <c r="A1048">
        <v>600</v>
      </c>
      <c r="B1048" t="s">
        <v>17084</v>
      </c>
      <c r="L1048" t="s">
        <v>17085</v>
      </c>
      <c r="M1048" t="s">
        <v>17084</v>
      </c>
      <c r="N1048" t="s">
        <v>17086</v>
      </c>
      <c r="O1048">
        <v>312159000</v>
      </c>
      <c r="P1048">
        <v>250</v>
      </c>
      <c r="Q1048">
        <v>103</v>
      </c>
      <c r="R1048" t="s">
        <v>13157</v>
      </c>
      <c r="S1048" t="s">
        <v>13158</v>
      </c>
      <c r="T1048" t="s">
        <v>13159</v>
      </c>
      <c r="U1048" t="s">
        <v>13203</v>
      </c>
      <c r="V1048" t="s">
        <v>17084</v>
      </c>
      <c r="W1048" s="3">
        <v>62.431800000000003</v>
      </c>
      <c r="X1048" s="4">
        <v>5097457</v>
      </c>
      <c r="Y1048" s="4" t="s">
        <v>27</v>
      </c>
      <c r="Z1048" s="4" t="s">
        <v>19436</v>
      </c>
      <c r="AA1048" s="4">
        <v>3</v>
      </c>
      <c r="AB1048" s="4">
        <v>395</v>
      </c>
      <c r="AC1048" s="4" t="s">
        <v>19024</v>
      </c>
      <c r="AD1048" s="4" t="s">
        <v>19343</v>
      </c>
      <c r="AE1048" t="s">
        <v>19343</v>
      </c>
      <c r="AF1048" s="8" t="s">
        <v>47</v>
      </c>
      <c r="AG1048" s="8" t="s">
        <v>19343</v>
      </c>
    </row>
    <row r="1049" spans="1:33" x14ac:dyDescent="0.25">
      <c r="A1049">
        <v>1862</v>
      </c>
      <c r="B1049" t="s">
        <v>17087</v>
      </c>
      <c r="C1049" t="s">
        <v>17088</v>
      </c>
      <c r="D1049">
        <v>2016</v>
      </c>
      <c r="E1049" t="s">
        <v>13568</v>
      </c>
      <c r="F1049" t="s">
        <v>13569</v>
      </c>
      <c r="G1049" t="s">
        <v>13171</v>
      </c>
      <c r="H1049" t="s">
        <v>8931</v>
      </c>
      <c r="J1049" t="s">
        <v>8931</v>
      </c>
      <c r="L1049" t="s">
        <v>17089</v>
      </c>
      <c r="M1049" t="s">
        <v>17087</v>
      </c>
      <c r="N1049" t="s">
        <v>17090</v>
      </c>
      <c r="O1049">
        <v>181085178</v>
      </c>
      <c r="P1049">
        <v>221</v>
      </c>
      <c r="Q1049">
        <v>66</v>
      </c>
      <c r="R1049" t="s">
        <v>13157</v>
      </c>
      <c r="S1049" t="s">
        <v>13158</v>
      </c>
      <c r="T1049" t="s">
        <v>13159</v>
      </c>
      <c r="U1049" t="s">
        <v>13160</v>
      </c>
      <c r="V1049" t="s">
        <v>17087</v>
      </c>
      <c r="W1049" s="3">
        <v>36.217035600000003</v>
      </c>
      <c r="X1049" s="4">
        <v>5097864</v>
      </c>
      <c r="Y1049" s="4" t="s">
        <v>27</v>
      </c>
      <c r="Z1049" s="4" t="s">
        <v>19423</v>
      </c>
      <c r="AA1049" s="4" t="e">
        <v>#N/A</v>
      </c>
      <c r="AB1049" s="4" t="s">
        <v>47</v>
      </c>
      <c r="AC1049" s="4" t="s">
        <v>18930</v>
      </c>
      <c r="AD1049" s="4" t="s">
        <v>19343</v>
      </c>
      <c r="AE1049" t="s">
        <v>19343</v>
      </c>
      <c r="AF1049" s="8" t="s">
        <v>19369</v>
      </c>
      <c r="AG1049" s="8" t="s">
        <v>19344</v>
      </c>
    </row>
    <row r="1050" spans="1:33" x14ac:dyDescent="0.25">
      <c r="A1050">
        <v>561</v>
      </c>
      <c r="B1050" t="s">
        <v>17091</v>
      </c>
      <c r="L1050" t="s">
        <v>17092</v>
      </c>
      <c r="M1050" t="s">
        <v>17091</v>
      </c>
      <c r="N1050" t="s">
        <v>17093</v>
      </c>
      <c r="O1050">
        <v>309736000</v>
      </c>
      <c r="P1050">
        <v>250</v>
      </c>
      <c r="Q1050">
        <v>103</v>
      </c>
      <c r="R1050" t="s">
        <v>13157</v>
      </c>
      <c r="S1050" t="s">
        <v>13158</v>
      </c>
      <c r="T1050" t="s">
        <v>13159</v>
      </c>
      <c r="U1050" t="s">
        <v>13203</v>
      </c>
      <c r="V1050" t="s">
        <v>17091</v>
      </c>
      <c r="W1050" s="3">
        <v>61.947200000000002</v>
      </c>
      <c r="X1050" s="4">
        <v>5098380</v>
      </c>
      <c r="Y1050" s="4" t="s">
        <v>27</v>
      </c>
      <c r="Z1050" s="4" t="s">
        <v>19436</v>
      </c>
      <c r="AA1050" s="4">
        <v>3</v>
      </c>
      <c r="AB1050" s="4">
        <v>939</v>
      </c>
      <c r="AC1050" s="4" t="s">
        <v>19004</v>
      </c>
      <c r="AD1050" s="4" t="s">
        <v>19343</v>
      </c>
      <c r="AE1050" t="s">
        <v>19343</v>
      </c>
      <c r="AF1050" s="8" t="s">
        <v>47</v>
      </c>
      <c r="AG1050" s="8" t="s">
        <v>19343</v>
      </c>
    </row>
    <row r="1051" spans="1:33" x14ac:dyDescent="0.25">
      <c r="A1051">
        <v>563</v>
      </c>
      <c r="B1051" t="s">
        <v>17094</v>
      </c>
      <c r="C1051" t="s">
        <v>1711</v>
      </c>
      <c r="L1051" t="s">
        <v>17095</v>
      </c>
      <c r="M1051" t="s">
        <v>17094</v>
      </c>
      <c r="N1051" t="s">
        <v>17096</v>
      </c>
      <c r="O1051">
        <v>342339500</v>
      </c>
      <c r="P1051">
        <v>250</v>
      </c>
      <c r="Q1051">
        <v>114</v>
      </c>
      <c r="R1051" t="s">
        <v>13157</v>
      </c>
      <c r="S1051" t="s">
        <v>13158</v>
      </c>
      <c r="T1051" t="s">
        <v>13159</v>
      </c>
      <c r="U1051" t="s">
        <v>13203</v>
      </c>
      <c r="V1051" t="s">
        <v>17094</v>
      </c>
      <c r="W1051" s="3">
        <v>68.4679</v>
      </c>
      <c r="X1051" s="4">
        <v>5098505</v>
      </c>
      <c r="Y1051" s="4" t="s">
        <v>27</v>
      </c>
      <c r="Z1051" s="4" t="s">
        <v>19436</v>
      </c>
      <c r="AA1051" s="4">
        <v>3</v>
      </c>
      <c r="AB1051" s="4">
        <v>939</v>
      </c>
      <c r="AC1051" s="4" t="s">
        <v>19004</v>
      </c>
      <c r="AD1051" s="4" t="s">
        <v>19343</v>
      </c>
      <c r="AE1051" t="s">
        <v>19343</v>
      </c>
      <c r="AF1051" s="8" t="s">
        <v>47</v>
      </c>
      <c r="AG1051" s="8" t="s">
        <v>19343</v>
      </c>
    </row>
    <row r="1052" spans="1:33" x14ac:dyDescent="0.25">
      <c r="A1052">
        <v>1738</v>
      </c>
      <c r="B1052" t="s">
        <v>17097</v>
      </c>
      <c r="C1052">
        <v>171</v>
      </c>
      <c r="D1052">
        <v>2015</v>
      </c>
      <c r="E1052" t="s">
        <v>13178</v>
      </c>
      <c r="F1052" t="s">
        <v>6322</v>
      </c>
      <c r="G1052" t="s">
        <v>13171</v>
      </c>
      <c r="H1052" t="s">
        <v>13179</v>
      </c>
      <c r="J1052" t="s">
        <v>13180</v>
      </c>
      <c r="L1052" t="s">
        <v>17098</v>
      </c>
      <c r="M1052" t="s">
        <v>17097</v>
      </c>
      <c r="N1052" t="s">
        <v>17099</v>
      </c>
      <c r="O1052">
        <v>957370414</v>
      </c>
      <c r="P1052">
        <v>286</v>
      </c>
      <c r="Q1052">
        <v>368</v>
      </c>
      <c r="R1052" t="s">
        <v>13157</v>
      </c>
      <c r="S1052" t="s">
        <v>13158</v>
      </c>
      <c r="T1052" t="s">
        <v>13159</v>
      </c>
      <c r="U1052" t="s">
        <v>15597</v>
      </c>
      <c r="V1052" t="s">
        <v>17097</v>
      </c>
      <c r="W1052" s="3">
        <v>191.47408279999999</v>
      </c>
      <c r="X1052" s="4">
        <v>5098686</v>
      </c>
      <c r="Y1052" s="4" t="s">
        <v>27</v>
      </c>
      <c r="Z1052" s="4" t="s">
        <v>19436</v>
      </c>
      <c r="AA1052" s="4">
        <v>3</v>
      </c>
      <c r="AB1052" s="4">
        <v>171</v>
      </c>
      <c r="AC1052" s="4" t="s">
        <v>19279</v>
      </c>
      <c r="AD1052" s="4" t="s">
        <v>19343</v>
      </c>
      <c r="AE1052" t="s">
        <v>19343</v>
      </c>
      <c r="AF1052" s="8" t="s">
        <v>19366</v>
      </c>
      <c r="AG1052" s="8" t="s">
        <v>19343</v>
      </c>
    </row>
    <row r="1053" spans="1:33" x14ac:dyDescent="0.25">
      <c r="A1053">
        <v>564</v>
      </c>
      <c r="B1053" t="s">
        <v>17100</v>
      </c>
      <c r="L1053" t="s">
        <v>17101</v>
      </c>
      <c r="M1053" t="s">
        <v>17100</v>
      </c>
      <c r="N1053" t="s">
        <v>17102</v>
      </c>
      <c r="O1053">
        <v>342745500</v>
      </c>
      <c r="P1053">
        <v>250</v>
      </c>
      <c r="Q1053">
        <v>113</v>
      </c>
      <c r="R1053" t="s">
        <v>13157</v>
      </c>
      <c r="S1053" t="s">
        <v>13158</v>
      </c>
      <c r="T1053" t="s">
        <v>13159</v>
      </c>
      <c r="U1053" t="s">
        <v>13203</v>
      </c>
      <c r="V1053" t="s">
        <v>17100</v>
      </c>
      <c r="W1053" s="3">
        <v>68.549099999999996</v>
      </c>
      <c r="X1053" s="4">
        <v>5098774</v>
      </c>
      <c r="Y1053" s="4" t="s">
        <v>27</v>
      </c>
      <c r="Z1053" s="4" t="s">
        <v>19436</v>
      </c>
      <c r="AA1053" s="4">
        <v>3</v>
      </c>
      <c r="AB1053" s="4">
        <v>939</v>
      </c>
      <c r="AC1053" s="4" t="s">
        <v>19004</v>
      </c>
      <c r="AD1053" s="4" t="s">
        <v>19343</v>
      </c>
      <c r="AE1053" t="s">
        <v>19343</v>
      </c>
      <c r="AF1053" s="8" t="s">
        <v>47</v>
      </c>
      <c r="AG1053" s="8" t="s">
        <v>19343</v>
      </c>
    </row>
    <row r="1054" spans="1:33" x14ac:dyDescent="0.25">
      <c r="A1054">
        <v>565</v>
      </c>
      <c r="B1054" t="s">
        <v>17103</v>
      </c>
      <c r="L1054" t="s">
        <v>17104</v>
      </c>
      <c r="M1054" t="s">
        <v>17103</v>
      </c>
      <c r="N1054" t="s">
        <v>17105</v>
      </c>
      <c r="O1054">
        <v>353946500</v>
      </c>
      <c r="P1054">
        <v>250</v>
      </c>
      <c r="Q1054">
        <v>117</v>
      </c>
      <c r="R1054" t="s">
        <v>13157</v>
      </c>
      <c r="S1054" t="s">
        <v>13158</v>
      </c>
      <c r="T1054" t="s">
        <v>13159</v>
      </c>
      <c r="U1054" t="s">
        <v>13203</v>
      </c>
      <c r="V1054" t="s">
        <v>17103</v>
      </c>
      <c r="W1054" s="3">
        <v>70.789299999999997</v>
      </c>
      <c r="X1054" s="4">
        <v>5098903</v>
      </c>
      <c r="Y1054" s="4" t="s">
        <v>27</v>
      </c>
      <c r="Z1054" s="4" t="s">
        <v>19436</v>
      </c>
      <c r="AA1054" s="4">
        <v>3</v>
      </c>
      <c r="AB1054" s="4">
        <v>939</v>
      </c>
      <c r="AC1054" s="4" t="s">
        <v>19004</v>
      </c>
      <c r="AD1054" s="4" t="s">
        <v>19343</v>
      </c>
      <c r="AE1054" t="s">
        <v>19343</v>
      </c>
      <c r="AF1054" s="8" t="s">
        <v>47</v>
      </c>
      <c r="AG1054" s="8" t="s">
        <v>19343</v>
      </c>
    </row>
    <row r="1055" spans="1:33" x14ac:dyDescent="0.25">
      <c r="A1055">
        <v>864</v>
      </c>
      <c r="B1055" t="s">
        <v>17106</v>
      </c>
      <c r="L1055" t="s">
        <v>17107</v>
      </c>
      <c r="M1055" t="s">
        <v>17106</v>
      </c>
      <c r="N1055" t="s">
        <v>17108</v>
      </c>
      <c r="O1055">
        <v>358499066</v>
      </c>
      <c r="P1055">
        <v>302</v>
      </c>
      <c r="Q1055">
        <v>160</v>
      </c>
      <c r="R1055" t="s">
        <v>13157</v>
      </c>
      <c r="S1055" t="s">
        <v>13158</v>
      </c>
      <c r="T1055" t="s">
        <v>13159</v>
      </c>
      <c r="U1055" t="s">
        <v>13242</v>
      </c>
      <c r="V1055" t="s">
        <v>17106</v>
      </c>
      <c r="W1055" s="3">
        <v>71.699813199999994</v>
      </c>
      <c r="X1055" s="4">
        <v>5098948</v>
      </c>
      <c r="Y1055" s="4" t="s">
        <v>27</v>
      </c>
      <c r="Z1055" s="4" t="s">
        <v>19414</v>
      </c>
      <c r="AA1055" s="4" t="e">
        <v>#N/A</v>
      </c>
      <c r="AB1055" s="4">
        <v>122</v>
      </c>
      <c r="AC1055" s="4" t="s">
        <v>19012</v>
      </c>
      <c r="AD1055" s="4" t="s">
        <v>19343</v>
      </c>
      <c r="AE1055" t="s">
        <v>19343</v>
      </c>
      <c r="AF1055" s="8" t="s">
        <v>47</v>
      </c>
      <c r="AG1055" s="8" t="s">
        <v>19344</v>
      </c>
    </row>
    <row r="1056" spans="1:33" x14ac:dyDescent="0.25">
      <c r="A1056">
        <v>215</v>
      </c>
      <c r="B1056" t="s">
        <v>17109</v>
      </c>
      <c r="L1056" t="s">
        <v>17110</v>
      </c>
      <c r="M1056" t="s">
        <v>17109</v>
      </c>
      <c r="N1056" t="s">
        <v>17111</v>
      </c>
      <c r="O1056">
        <v>484525500</v>
      </c>
      <c r="P1056">
        <v>300</v>
      </c>
      <c r="Q1056">
        <v>190</v>
      </c>
      <c r="R1056" t="s">
        <v>13157</v>
      </c>
      <c r="S1056" t="s">
        <v>13158</v>
      </c>
      <c r="T1056" t="s">
        <v>13159</v>
      </c>
      <c r="U1056" t="s">
        <v>13183</v>
      </c>
      <c r="V1056" t="s">
        <v>17109</v>
      </c>
      <c r="W1056" s="3">
        <v>96.905100000000004</v>
      </c>
      <c r="X1056" s="4">
        <v>5099064</v>
      </c>
      <c r="Y1056" s="4" t="s">
        <v>27</v>
      </c>
      <c r="Z1056" s="4" t="s">
        <v>19436</v>
      </c>
      <c r="AA1056" s="4">
        <v>1</v>
      </c>
      <c r="AB1056" s="4">
        <v>110</v>
      </c>
      <c r="AC1056" s="4" t="s">
        <v>19024</v>
      </c>
      <c r="AD1056" s="4" t="s">
        <v>19344</v>
      </c>
      <c r="AE1056" t="s">
        <v>19343</v>
      </c>
      <c r="AF1056" s="8" t="s">
        <v>19369</v>
      </c>
      <c r="AG1056" s="8" t="s">
        <v>19344</v>
      </c>
    </row>
    <row r="1057" spans="1:33" x14ac:dyDescent="0.25">
      <c r="A1057">
        <v>566</v>
      </c>
      <c r="B1057" t="s">
        <v>17112</v>
      </c>
      <c r="C1057" t="s">
        <v>1711</v>
      </c>
      <c r="L1057" t="s">
        <v>17113</v>
      </c>
      <c r="M1057" t="s">
        <v>17112</v>
      </c>
      <c r="N1057" t="s">
        <v>17114</v>
      </c>
      <c r="O1057">
        <v>385097500</v>
      </c>
      <c r="P1057">
        <v>250</v>
      </c>
      <c r="Q1057">
        <v>127</v>
      </c>
      <c r="R1057" t="s">
        <v>13157</v>
      </c>
      <c r="S1057" t="s">
        <v>13158</v>
      </c>
      <c r="T1057" t="s">
        <v>13159</v>
      </c>
      <c r="U1057" t="s">
        <v>13203</v>
      </c>
      <c r="V1057" t="s">
        <v>17112</v>
      </c>
      <c r="W1057" s="3">
        <v>77.019499999999994</v>
      </c>
      <c r="X1057" s="4">
        <v>5099177</v>
      </c>
      <c r="Y1057" s="4" t="s">
        <v>27</v>
      </c>
      <c r="Z1057" s="4" t="s">
        <v>19436</v>
      </c>
      <c r="AA1057" s="4">
        <v>3</v>
      </c>
      <c r="AB1057" s="4">
        <v>939</v>
      </c>
      <c r="AC1057" s="4" t="s">
        <v>19004</v>
      </c>
      <c r="AD1057" s="4" t="s">
        <v>19343</v>
      </c>
      <c r="AE1057" t="s">
        <v>19343</v>
      </c>
      <c r="AF1057" s="8" t="s">
        <v>47</v>
      </c>
      <c r="AG1057" s="8" t="s">
        <v>19343</v>
      </c>
    </row>
    <row r="1058" spans="1:33" x14ac:dyDescent="0.25">
      <c r="A1058">
        <v>1423</v>
      </c>
      <c r="B1058" t="s">
        <v>17115</v>
      </c>
      <c r="D1058">
        <v>2012</v>
      </c>
      <c r="E1058" t="s">
        <v>13178</v>
      </c>
      <c r="F1058" t="s">
        <v>369</v>
      </c>
      <c r="G1058" t="s">
        <v>13171</v>
      </c>
      <c r="H1058" t="s">
        <v>14538</v>
      </c>
      <c r="J1058" t="s">
        <v>13261</v>
      </c>
      <c r="L1058" t="s">
        <v>17116</v>
      </c>
      <c r="M1058" t="s">
        <v>17115</v>
      </c>
      <c r="N1058" t="s">
        <v>17117</v>
      </c>
      <c r="O1058">
        <v>356045750</v>
      </c>
      <c r="P1058">
        <v>250</v>
      </c>
      <c r="Q1058">
        <v>211</v>
      </c>
      <c r="R1058" t="s">
        <v>13157</v>
      </c>
      <c r="S1058" t="s">
        <v>13158</v>
      </c>
      <c r="T1058" t="s">
        <v>13159</v>
      </c>
      <c r="U1058" t="s">
        <v>13183</v>
      </c>
      <c r="V1058" t="s">
        <v>17115</v>
      </c>
      <c r="W1058" s="3">
        <v>71.209149999999994</v>
      </c>
      <c r="X1058" s="4">
        <v>5099369</v>
      </c>
      <c r="Y1058" s="4" t="s">
        <v>27</v>
      </c>
      <c r="Z1058" s="4" t="s">
        <v>19436</v>
      </c>
      <c r="AA1058" s="4">
        <v>2</v>
      </c>
      <c r="AB1058" s="4">
        <v>78</v>
      </c>
      <c r="AC1058" s="4" t="s">
        <v>19266</v>
      </c>
      <c r="AD1058" s="4" t="s">
        <v>19343</v>
      </c>
      <c r="AE1058" t="s">
        <v>19343</v>
      </c>
      <c r="AF1058" s="8" t="s">
        <v>19366</v>
      </c>
      <c r="AG1058" s="8" t="s">
        <v>19343</v>
      </c>
    </row>
    <row r="1059" spans="1:33" x14ac:dyDescent="0.25">
      <c r="A1059">
        <v>567</v>
      </c>
      <c r="B1059" t="s">
        <v>17118</v>
      </c>
      <c r="C1059" t="s">
        <v>1711</v>
      </c>
      <c r="L1059" t="s">
        <v>17119</v>
      </c>
      <c r="M1059" t="s">
        <v>17118</v>
      </c>
      <c r="N1059" t="s">
        <v>17120</v>
      </c>
      <c r="O1059">
        <v>313850500</v>
      </c>
      <c r="P1059">
        <v>250</v>
      </c>
      <c r="Q1059">
        <v>104</v>
      </c>
      <c r="R1059" t="s">
        <v>13157</v>
      </c>
      <c r="S1059" t="s">
        <v>13158</v>
      </c>
      <c r="T1059" t="s">
        <v>13159</v>
      </c>
      <c r="U1059" t="s">
        <v>13203</v>
      </c>
      <c r="V1059" t="s">
        <v>17118</v>
      </c>
      <c r="W1059" s="3">
        <v>62.770099999999999</v>
      </c>
      <c r="X1059" s="4">
        <v>5099424</v>
      </c>
      <c r="Y1059" s="4" t="s">
        <v>27</v>
      </c>
      <c r="Z1059" s="4" t="s">
        <v>19436</v>
      </c>
      <c r="AA1059" s="4">
        <v>3</v>
      </c>
      <c r="AB1059" s="4">
        <v>939</v>
      </c>
      <c r="AC1059" s="4" t="s">
        <v>19004</v>
      </c>
      <c r="AD1059" s="4" t="s">
        <v>19343</v>
      </c>
      <c r="AE1059" t="s">
        <v>19343</v>
      </c>
      <c r="AF1059" s="8" t="s">
        <v>47</v>
      </c>
      <c r="AG1059" s="8" t="s">
        <v>19343</v>
      </c>
    </row>
    <row r="1060" spans="1:33" x14ac:dyDescent="0.25">
      <c r="A1060">
        <v>250</v>
      </c>
      <c r="B1060" t="s">
        <v>17121</v>
      </c>
      <c r="C1060" t="s">
        <v>17122</v>
      </c>
      <c r="D1060" t="s">
        <v>13214</v>
      </c>
      <c r="E1060" t="s">
        <v>13215</v>
      </c>
      <c r="F1060" t="s">
        <v>13216</v>
      </c>
      <c r="G1060" t="s">
        <v>13171</v>
      </c>
      <c r="K1060" t="s">
        <v>13216</v>
      </c>
      <c r="L1060" t="s">
        <v>17123</v>
      </c>
      <c r="M1060" t="s">
        <v>17121</v>
      </c>
      <c r="N1060" t="s">
        <v>17124</v>
      </c>
      <c r="O1060">
        <v>512463000</v>
      </c>
      <c r="P1060">
        <v>200</v>
      </c>
      <c r="Q1060">
        <v>350</v>
      </c>
      <c r="R1060" t="s">
        <v>13157</v>
      </c>
      <c r="S1060" t="s">
        <v>13158</v>
      </c>
      <c r="T1060" t="s">
        <v>13159</v>
      </c>
      <c r="U1060" t="s">
        <v>13203</v>
      </c>
      <c r="V1060" t="s">
        <v>17121</v>
      </c>
      <c r="W1060" s="3">
        <v>102.4926</v>
      </c>
      <c r="X1060" s="4">
        <v>5100038</v>
      </c>
      <c r="Y1060" s="4" t="s">
        <v>27</v>
      </c>
      <c r="Z1060" s="4" t="s">
        <v>19412</v>
      </c>
      <c r="AA1060" s="4" t="e">
        <v>#N/A</v>
      </c>
      <c r="AB1060" s="4">
        <v>760</v>
      </c>
      <c r="AC1060" s="4" t="s">
        <v>18933</v>
      </c>
      <c r="AD1060" s="4" t="s">
        <v>19343</v>
      </c>
      <c r="AE1060" t="s">
        <v>19343</v>
      </c>
      <c r="AF1060" s="8" t="s">
        <v>47</v>
      </c>
      <c r="AG1060" s="8" t="s">
        <v>19344</v>
      </c>
    </row>
    <row r="1061" spans="1:33" x14ac:dyDescent="0.25">
      <c r="A1061">
        <v>1354</v>
      </c>
      <c r="B1061" t="s">
        <v>17125</v>
      </c>
      <c r="D1061">
        <v>2012</v>
      </c>
      <c r="E1061" t="s">
        <v>13178</v>
      </c>
      <c r="F1061" t="s">
        <v>322</v>
      </c>
      <c r="G1061" t="s">
        <v>13171</v>
      </c>
      <c r="H1061" t="s">
        <v>4565</v>
      </c>
      <c r="J1061" t="s">
        <v>13261</v>
      </c>
      <c r="L1061" t="s">
        <v>17126</v>
      </c>
      <c r="M1061" t="s">
        <v>17125</v>
      </c>
      <c r="N1061" t="s">
        <v>17127</v>
      </c>
      <c r="O1061">
        <v>401597000</v>
      </c>
      <c r="P1061">
        <v>250</v>
      </c>
      <c r="Q1061">
        <v>237</v>
      </c>
      <c r="R1061" t="s">
        <v>13157</v>
      </c>
      <c r="S1061" t="s">
        <v>13158</v>
      </c>
      <c r="T1061" t="s">
        <v>13159</v>
      </c>
      <c r="U1061" t="s">
        <v>13183</v>
      </c>
      <c r="V1061" t="s">
        <v>17125</v>
      </c>
      <c r="W1061" s="3">
        <v>80.319400000000002</v>
      </c>
      <c r="X1061" s="4">
        <v>5100246</v>
      </c>
      <c r="Y1061" s="4" t="s">
        <v>27</v>
      </c>
      <c r="Z1061" s="4" t="s">
        <v>19436</v>
      </c>
      <c r="AA1061" s="4">
        <v>1</v>
      </c>
      <c r="AB1061" s="4">
        <v>93</v>
      </c>
      <c r="AC1061" s="4" t="s">
        <v>18994</v>
      </c>
      <c r="AD1061" s="4" t="s">
        <v>19344</v>
      </c>
      <c r="AE1061" t="s">
        <v>19343</v>
      </c>
      <c r="AF1061" s="8" t="s">
        <v>19366</v>
      </c>
      <c r="AG1061" s="8" t="s">
        <v>19344</v>
      </c>
    </row>
    <row r="1062" spans="1:33" x14ac:dyDescent="0.25">
      <c r="A1062">
        <v>914</v>
      </c>
      <c r="B1062" t="s">
        <v>17128</v>
      </c>
      <c r="D1062" s="5" t="s">
        <v>17129</v>
      </c>
      <c r="E1062" t="s">
        <v>14981</v>
      </c>
      <c r="F1062" t="s">
        <v>322</v>
      </c>
      <c r="G1062" t="s">
        <v>13171</v>
      </c>
      <c r="H1062" t="s">
        <v>14982</v>
      </c>
      <c r="J1062" t="s">
        <v>14983</v>
      </c>
      <c r="L1062" t="s">
        <v>17130</v>
      </c>
      <c r="M1062" t="s">
        <v>17128</v>
      </c>
      <c r="N1062" t="s">
        <v>17131</v>
      </c>
      <c r="O1062">
        <v>1372375800</v>
      </c>
      <c r="P1062">
        <v>200</v>
      </c>
      <c r="Q1062">
        <v>753</v>
      </c>
      <c r="R1062" t="s">
        <v>13157</v>
      </c>
      <c r="S1062" t="s">
        <v>13158</v>
      </c>
      <c r="T1062" t="s">
        <v>13159</v>
      </c>
      <c r="U1062" t="s">
        <v>13203</v>
      </c>
      <c r="V1062" t="s">
        <v>17128</v>
      </c>
      <c r="W1062" s="3">
        <v>274.47516000000002</v>
      </c>
      <c r="X1062" s="4">
        <v>5100696</v>
      </c>
      <c r="Y1062" s="4" t="s">
        <v>27</v>
      </c>
      <c r="Z1062" s="4" t="s">
        <v>19436</v>
      </c>
      <c r="AA1062" s="4">
        <v>1</v>
      </c>
      <c r="AB1062" s="4">
        <v>93</v>
      </c>
      <c r="AC1062" s="4" t="s">
        <v>18964</v>
      </c>
      <c r="AD1062" s="4" t="s">
        <v>19343</v>
      </c>
      <c r="AE1062" t="s">
        <v>19343</v>
      </c>
      <c r="AF1062" s="8" t="s">
        <v>47</v>
      </c>
      <c r="AG1062" s="8" t="s">
        <v>19344</v>
      </c>
    </row>
    <row r="1063" spans="1:33" x14ac:dyDescent="0.25">
      <c r="A1063">
        <v>294</v>
      </c>
      <c r="B1063" t="s">
        <v>17132</v>
      </c>
      <c r="C1063" t="s">
        <v>17133</v>
      </c>
      <c r="D1063" t="s">
        <v>13214</v>
      </c>
      <c r="E1063" t="s">
        <v>13215</v>
      </c>
      <c r="F1063" t="s">
        <v>13216</v>
      </c>
      <c r="G1063" t="s">
        <v>13171</v>
      </c>
      <c r="K1063" t="s">
        <v>13216</v>
      </c>
      <c r="L1063" t="s">
        <v>17134</v>
      </c>
      <c r="M1063" t="s">
        <v>17132</v>
      </c>
      <c r="N1063" t="s">
        <v>17135</v>
      </c>
      <c r="O1063">
        <v>594462400</v>
      </c>
      <c r="P1063">
        <v>200</v>
      </c>
      <c r="Q1063">
        <v>410</v>
      </c>
      <c r="R1063" t="s">
        <v>13157</v>
      </c>
      <c r="S1063" t="s">
        <v>13158</v>
      </c>
      <c r="T1063" t="s">
        <v>13159</v>
      </c>
      <c r="U1063" t="s">
        <v>13203</v>
      </c>
      <c r="V1063" t="s">
        <v>17132</v>
      </c>
      <c r="W1063" s="3">
        <v>118.89248000000001</v>
      </c>
      <c r="X1063" s="4">
        <v>5100851</v>
      </c>
      <c r="Y1063" s="4" t="s">
        <v>27</v>
      </c>
      <c r="Z1063" s="4" t="s">
        <v>19412</v>
      </c>
      <c r="AA1063" s="4" t="e">
        <v>#N/A</v>
      </c>
      <c r="AB1063" s="4">
        <v>760</v>
      </c>
      <c r="AC1063" s="4" t="s">
        <v>18933</v>
      </c>
      <c r="AD1063" s="4" t="s">
        <v>19343</v>
      </c>
      <c r="AE1063" t="s">
        <v>19343</v>
      </c>
      <c r="AF1063" s="8" t="s">
        <v>47</v>
      </c>
      <c r="AG1063" s="8" t="s">
        <v>19344</v>
      </c>
    </row>
    <row r="1064" spans="1:33" x14ac:dyDescent="0.25">
      <c r="A1064">
        <v>1247</v>
      </c>
      <c r="B1064" t="s">
        <v>17136</v>
      </c>
      <c r="D1064" t="s">
        <v>248</v>
      </c>
      <c r="E1064" t="s">
        <v>17137</v>
      </c>
      <c r="F1064" t="s">
        <v>322</v>
      </c>
      <c r="G1064" t="s">
        <v>248</v>
      </c>
      <c r="H1064" t="s">
        <v>248</v>
      </c>
      <c r="J1064" t="s">
        <v>10272</v>
      </c>
      <c r="L1064" t="s">
        <v>17138</v>
      </c>
      <c r="M1064" t="s">
        <v>17136</v>
      </c>
      <c r="N1064" t="s">
        <v>17139</v>
      </c>
      <c r="O1064">
        <v>817923354</v>
      </c>
      <c r="P1064">
        <v>451</v>
      </c>
      <c r="Q1064">
        <v>504</v>
      </c>
      <c r="R1064" t="s">
        <v>13157</v>
      </c>
      <c r="S1064" t="s">
        <v>13158</v>
      </c>
      <c r="T1064" t="s">
        <v>13159</v>
      </c>
      <c r="U1064" t="s">
        <v>13166</v>
      </c>
      <c r="V1064" t="s">
        <v>17136</v>
      </c>
      <c r="W1064" s="3">
        <v>163.5846708</v>
      </c>
      <c r="X1064" s="4">
        <v>5101513</v>
      </c>
      <c r="Y1064" s="4" t="s">
        <v>27</v>
      </c>
      <c r="Z1064" s="4" t="s">
        <v>19436</v>
      </c>
      <c r="AA1064" s="4">
        <v>1</v>
      </c>
      <c r="AB1064" s="4" t="s">
        <v>47</v>
      </c>
      <c r="AC1064" s="4" t="s">
        <v>18964</v>
      </c>
      <c r="AD1064" s="4" t="s">
        <v>19344</v>
      </c>
      <c r="AE1064" t="s">
        <v>19343</v>
      </c>
      <c r="AF1064" s="8" t="s">
        <v>47</v>
      </c>
      <c r="AG1064" s="8" t="s">
        <v>19344</v>
      </c>
    </row>
    <row r="1065" spans="1:33" x14ac:dyDescent="0.25">
      <c r="A1065">
        <v>197</v>
      </c>
      <c r="B1065" t="s">
        <v>17140</v>
      </c>
      <c r="D1065">
        <v>2017</v>
      </c>
      <c r="E1065" t="s">
        <v>15467</v>
      </c>
      <c r="F1065" t="s">
        <v>13170</v>
      </c>
      <c r="G1065" t="s">
        <v>13171</v>
      </c>
      <c r="L1065" t="s">
        <v>17141</v>
      </c>
      <c r="M1065" t="s">
        <v>17140</v>
      </c>
      <c r="N1065" t="s">
        <v>17142</v>
      </c>
      <c r="O1065">
        <v>701978147</v>
      </c>
      <c r="P1065">
        <v>277</v>
      </c>
      <c r="Q1065">
        <v>337</v>
      </c>
      <c r="R1065" t="s">
        <v>13157</v>
      </c>
      <c r="S1065" t="s">
        <v>13158</v>
      </c>
      <c r="T1065" t="s">
        <v>13159</v>
      </c>
      <c r="U1065" t="s">
        <v>13160</v>
      </c>
      <c r="V1065" t="s">
        <v>17140</v>
      </c>
      <c r="W1065" s="3">
        <v>140.39562939999999</v>
      </c>
      <c r="X1065" s="4">
        <v>5101761</v>
      </c>
      <c r="Y1065" s="4" t="s">
        <v>27</v>
      </c>
      <c r="Z1065" s="4" t="s">
        <v>19436</v>
      </c>
      <c r="AA1065" s="4">
        <v>4</v>
      </c>
      <c r="AB1065" s="4">
        <v>108</v>
      </c>
      <c r="AC1065" s="4" t="s">
        <v>19012</v>
      </c>
      <c r="AD1065" s="4" t="s">
        <v>19344</v>
      </c>
      <c r="AE1065" t="s">
        <v>19343</v>
      </c>
      <c r="AF1065" s="8" t="s">
        <v>47</v>
      </c>
      <c r="AG1065" s="8" t="s">
        <v>19343</v>
      </c>
    </row>
    <row r="1066" spans="1:33" x14ac:dyDescent="0.25">
      <c r="A1066">
        <v>843</v>
      </c>
      <c r="B1066" t="s">
        <v>17143</v>
      </c>
      <c r="L1066" t="s">
        <v>17144</v>
      </c>
      <c r="M1066" t="s">
        <v>17143</v>
      </c>
      <c r="N1066" t="s">
        <v>17145</v>
      </c>
      <c r="O1066">
        <v>399526370</v>
      </c>
      <c r="P1066">
        <v>302</v>
      </c>
      <c r="Q1066">
        <v>179</v>
      </c>
      <c r="R1066" t="s">
        <v>13157</v>
      </c>
      <c r="S1066" t="s">
        <v>13158</v>
      </c>
      <c r="T1066" t="s">
        <v>13159</v>
      </c>
      <c r="U1066" t="s">
        <v>13242</v>
      </c>
      <c r="V1066" t="s">
        <v>17143</v>
      </c>
      <c r="W1066" s="3">
        <v>79.905274000000006</v>
      </c>
      <c r="X1066" s="4">
        <v>5101873</v>
      </c>
      <c r="Y1066" s="4" t="s">
        <v>27</v>
      </c>
      <c r="Z1066" s="4" t="s">
        <v>19436</v>
      </c>
      <c r="AA1066" s="4">
        <v>3</v>
      </c>
      <c r="AB1066" s="4" t="s">
        <v>47</v>
      </c>
      <c r="AC1066" s="4" t="s">
        <v>18994</v>
      </c>
      <c r="AD1066" s="4" t="s">
        <v>19343</v>
      </c>
      <c r="AE1066" t="s">
        <v>19343</v>
      </c>
      <c r="AF1066" s="8" t="s">
        <v>47</v>
      </c>
      <c r="AG1066" s="8" t="s">
        <v>19343</v>
      </c>
    </row>
    <row r="1067" spans="1:33" x14ac:dyDescent="0.25">
      <c r="A1067">
        <v>844</v>
      </c>
      <c r="B1067" t="s">
        <v>17146</v>
      </c>
      <c r="L1067" t="s">
        <v>17147</v>
      </c>
      <c r="M1067" t="s">
        <v>17146</v>
      </c>
      <c r="N1067" t="s">
        <v>17148</v>
      </c>
      <c r="O1067">
        <v>369430862</v>
      </c>
      <c r="P1067">
        <v>302</v>
      </c>
      <c r="Q1067">
        <v>167</v>
      </c>
      <c r="R1067" t="s">
        <v>13157</v>
      </c>
      <c r="S1067" t="s">
        <v>13158</v>
      </c>
      <c r="T1067" t="s">
        <v>13159</v>
      </c>
      <c r="U1067" t="s">
        <v>13242</v>
      </c>
      <c r="V1067" t="s">
        <v>17146</v>
      </c>
      <c r="W1067" s="3">
        <v>73.886172400000007</v>
      </c>
      <c r="X1067" s="4">
        <v>5101975</v>
      </c>
      <c r="Y1067" s="4" t="s">
        <v>27</v>
      </c>
      <c r="Z1067" s="4" t="s">
        <v>19436</v>
      </c>
      <c r="AA1067" s="4">
        <v>3</v>
      </c>
      <c r="AB1067" s="4">
        <v>114</v>
      </c>
      <c r="AC1067" s="4" t="s">
        <v>19119</v>
      </c>
      <c r="AD1067" s="4" t="s">
        <v>19343</v>
      </c>
      <c r="AE1067" t="s">
        <v>19343</v>
      </c>
      <c r="AF1067" s="8" t="s">
        <v>47</v>
      </c>
      <c r="AG1067" s="8" t="s">
        <v>19343</v>
      </c>
    </row>
    <row r="1068" spans="1:33" x14ac:dyDescent="0.25">
      <c r="A1068">
        <v>140</v>
      </c>
      <c r="B1068" t="s">
        <v>17149</v>
      </c>
      <c r="D1068">
        <v>2017</v>
      </c>
      <c r="E1068" t="s">
        <v>15467</v>
      </c>
      <c r="F1068" t="s">
        <v>13170</v>
      </c>
      <c r="G1068" t="s">
        <v>13171</v>
      </c>
      <c r="L1068" t="s">
        <v>17150</v>
      </c>
      <c r="M1068" t="s">
        <v>17149</v>
      </c>
      <c r="N1068" t="s">
        <v>17151</v>
      </c>
      <c r="O1068">
        <v>780650130</v>
      </c>
      <c r="P1068">
        <v>281</v>
      </c>
      <c r="Q1068">
        <v>357</v>
      </c>
      <c r="R1068" t="s">
        <v>13157</v>
      </c>
      <c r="S1068" t="s">
        <v>13158</v>
      </c>
      <c r="T1068" t="s">
        <v>13159</v>
      </c>
      <c r="U1068" t="s">
        <v>13160</v>
      </c>
      <c r="V1068" t="s">
        <v>17149</v>
      </c>
      <c r="W1068" s="3">
        <v>156.13002599999999</v>
      </c>
      <c r="X1068" s="4">
        <v>5103419</v>
      </c>
      <c r="Y1068" s="4" t="s">
        <v>27</v>
      </c>
      <c r="Z1068" s="4" t="s">
        <v>19436</v>
      </c>
      <c r="AA1068" s="4">
        <v>1</v>
      </c>
      <c r="AB1068" s="4">
        <v>93</v>
      </c>
      <c r="AC1068" s="4" t="s">
        <v>19098</v>
      </c>
      <c r="AD1068" s="4" t="s">
        <v>19344</v>
      </c>
      <c r="AE1068" t="s">
        <v>19343</v>
      </c>
      <c r="AF1068" s="8" t="s">
        <v>47</v>
      </c>
      <c r="AG1068" s="8" t="s">
        <v>19344</v>
      </c>
    </row>
    <row r="1069" spans="1:33" x14ac:dyDescent="0.25">
      <c r="A1069">
        <v>1619</v>
      </c>
      <c r="B1069" t="s">
        <v>17152</v>
      </c>
      <c r="C1069" t="s">
        <v>248</v>
      </c>
      <c r="D1069" t="s">
        <v>13540</v>
      </c>
      <c r="E1069" t="s">
        <v>13221</v>
      </c>
      <c r="F1069" t="s">
        <v>322</v>
      </c>
      <c r="G1069" t="s">
        <v>13171</v>
      </c>
      <c r="H1069" t="s">
        <v>248</v>
      </c>
      <c r="I1069" t="s">
        <v>248</v>
      </c>
      <c r="J1069" t="s">
        <v>13222</v>
      </c>
      <c r="K1069" t="s">
        <v>248</v>
      </c>
      <c r="L1069" t="s">
        <v>17153</v>
      </c>
      <c r="M1069" t="s">
        <v>17152</v>
      </c>
      <c r="N1069" t="s">
        <v>17154</v>
      </c>
      <c r="O1069">
        <v>2314240674</v>
      </c>
      <c r="P1069">
        <v>202</v>
      </c>
      <c r="Q1069">
        <v>1149</v>
      </c>
      <c r="R1069" t="s">
        <v>13157</v>
      </c>
      <c r="S1069" t="s">
        <v>13158</v>
      </c>
      <c r="T1069" t="s">
        <v>13159</v>
      </c>
      <c r="U1069" t="s">
        <v>13166</v>
      </c>
      <c r="V1069" t="s">
        <v>17152</v>
      </c>
      <c r="W1069" s="3">
        <v>462.84813480000003</v>
      </c>
      <c r="X1069" s="4">
        <v>5104070</v>
      </c>
      <c r="Y1069" s="4" t="s">
        <v>27</v>
      </c>
      <c r="Z1069" s="4" t="s">
        <v>19413</v>
      </c>
      <c r="AA1069" s="4" t="e">
        <v>#N/A</v>
      </c>
      <c r="AB1069" s="4">
        <v>928</v>
      </c>
      <c r="AC1069" s="4" t="s">
        <v>19280</v>
      </c>
      <c r="AD1069" s="4" t="s">
        <v>19343</v>
      </c>
      <c r="AE1069" t="s">
        <v>19343</v>
      </c>
      <c r="AF1069" s="8" t="s">
        <v>19372</v>
      </c>
      <c r="AG1069" s="8" t="s">
        <v>19344</v>
      </c>
    </row>
    <row r="1070" spans="1:33" x14ac:dyDescent="0.25">
      <c r="A1070">
        <v>1495</v>
      </c>
      <c r="B1070" t="s">
        <v>17155</v>
      </c>
      <c r="D1070" s="5" t="s">
        <v>17156</v>
      </c>
      <c r="E1070" t="s">
        <v>13392</v>
      </c>
      <c r="F1070" t="s">
        <v>17157</v>
      </c>
      <c r="G1070" t="s">
        <v>13171</v>
      </c>
      <c r="H1070" t="s">
        <v>40</v>
      </c>
      <c r="J1070" t="s">
        <v>10272</v>
      </c>
      <c r="L1070" t="s">
        <v>17158</v>
      </c>
      <c r="M1070" t="s">
        <v>17155</v>
      </c>
      <c r="N1070" t="s">
        <v>17159</v>
      </c>
      <c r="O1070">
        <v>440474075</v>
      </c>
      <c r="P1070">
        <v>454</v>
      </c>
      <c r="Q1070">
        <v>260</v>
      </c>
      <c r="R1070" t="s">
        <v>13157</v>
      </c>
      <c r="S1070" t="s">
        <v>13158</v>
      </c>
      <c r="T1070" t="s">
        <v>13159</v>
      </c>
      <c r="U1070" t="s">
        <v>13166</v>
      </c>
      <c r="V1070" t="s">
        <v>17155</v>
      </c>
      <c r="W1070" s="3">
        <v>88.094814999999997</v>
      </c>
      <c r="X1070" s="4">
        <v>5104145</v>
      </c>
      <c r="Y1070" s="4" t="s">
        <v>27</v>
      </c>
      <c r="Z1070" s="4" t="s">
        <v>19436</v>
      </c>
      <c r="AA1070" s="4">
        <v>3</v>
      </c>
      <c r="AB1070" s="4">
        <v>114</v>
      </c>
      <c r="AC1070" s="4" t="s">
        <v>18943</v>
      </c>
      <c r="AD1070" s="4" t="s">
        <v>19343</v>
      </c>
      <c r="AE1070" t="s">
        <v>19343</v>
      </c>
      <c r="AF1070" s="8" t="s">
        <v>19387</v>
      </c>
      <c r="AG1070" s="8" t="s">
        <v>19343</v>
      </c>
    </row>
    <row r="1071" spans="1:33" x14ac:dyDescent="0.25">
      <c r="A1071">
        <v>1564</v>
      </c>
      <c r="B1071" t="s">
        <v>17160</v>
      </c>
      <c r="C1071" t="s">
        <v>17161</v>
      </c>
      <c r="D1071">
        <v>2013</v>
      </c>
      <c r="E1071" t="s">
        <v>16883</v>
      </c>
      <c r="F1071" t="s">
        <v>15161</v>
      </c>
      <c r="G1071" t="s">
        <v>13171</v>
      </c>
      <c r="H1071" t="s">
        <v>13179</v>
      </c>
      <c r="J1071" t="s">
        <v>13633</v>
      </c>
      <c r="L1071" t="s">
        <v>17162</v>
      </c>
      <c r="M1071" t="s">
        <v>17160</v>
      </c>
      <c r="N1071" t="s">
        <v>17163</v>
      </c>
      <c r="O1071">
        <v>1256099462</v>
      </c>
      <c r="P1071">
        <v>274</v>
      </c>
      <c r="Q1071">
        <v>558</v>
      </c>
      <c r="R1071" t="s">
        <v>13157</v>
      </c>
      <c r="S1071" t="s">
        <v>13158</v>
      </c>
      <c r="T1071" t="s">
        <v>13159</v>
      </c>
      <c r="U1071" t="s">
        <v>13160</v>
      </c>
      <c r="V1071" t="s">
        <v>17160</v>
      </c>
      <c r="W1071" s="3">
        <v>251.21989239999999</v>
      </c>
      <c r="X1071" s="4">
        <v>5104985</v>
      </c>
      <c r="Y1071" s="4" t="s">
        <v>27</v>
      </c>
      <c r="Z1071" s="4" t="s">
        <v>19436</v>
      </c>
      <c r="AA1071" s="4">
        <v>3</v>
      </c>
      <c r="AB1071" s="4">
        <v>66</v>
      </c>
      <c r="AC1071" s="4" t="s">
        <v>18964</v>
      </c>
      <c r="AD1071" s="4" t="s">
        <v>19343</v>
      </c>
      <c r="AE1071" t="s">
        <v>19343</v>
      </c>
      <c r="AF1071" s="8" t="s">
        <v>47</v>
      </c>
      <c r="AG1071" s="8" t="s">
        <v>19343</v>
      </c>
    </row>
    <row r="1072" spans="1:33" x14ac:dyDescent="0.25">
      <c r="A1072">
        <v>191</v>
      </c>
      <c r="B1072" t="s">
        <v>17164</v>
      </c>
      <c r="D1072">
        <v>2016</v>
      </c>
      <c r="E1072" t="s">
        <v>15467</v>
      </c>
      <c r="F1072" t="s">
        <v>13170</v>
      </c>
      <c r="G1072" t="s">
        <v>13171</v>
      </c>
      <c r="L1072" t="s">
        <v>17165</v>
      </c>
      <c r="M1072" t="s">
        <v>17164</v>
      </c>
      <c r="N1072" t="s">
        <v>17166</v>
      </c>
      <c r="O1072">
        <v>796120648</v>
      </c>
      <c r="P1072">
        <v>281</v>
      </c>
      <c r="Q1072">
        <v>364</v>
      </c>
      <c r="R1072" t="s">
        <v>13157</v>
      </c>
      <c r="S1072" t="s">
        <v>13158</v>
      </c>
      <c r="T1072" t="s">
        <v>13159</v>
      </c>
      <c r="U1072" t="s">
        <v>13160</v>
      </c>
      <c r="V1072" t="s">
        <v>17164</v>
      </c>
      <c r="W1072" s="3">
        <v>159.2241296</v>
      </c>
      <c r="X1072" s="4">
        <v>5105214</v>
      </c>
      <c r="Y1072" s="4" t="s">
        <v>27</v>
      </c>
      <c r="Z1072" s="4" t="s">
        <v>19436</v>
      </c>
      <c r="AA1072" s="4">
        <v>3</v>
      </c>
      <c r="AB1072" s="4">
        <v>66</v>
      </c>
      <c r="AC1072" s="4" t="s">
        <v>19060</v>
      </c>
      <c r="AD1072" s="4" t="s">
        <v>19343</v>
      </c>
      <c r="AE1072" t="s">
        <v>19343</v>
      </c>
      <c r="AF1072" s="8" t="s">
        <v>47</v>
      </c>
      <c r="AG1072" s="8" t="s">
        <v>19343</v>
      </c>
    </row>
    <row r="1073" spans="1:33" x14ac:dyDescent="0.25">
      <c r="A1073">
        <v>464</v>
      </c>
      <c r="B1073" t="s">
        <v>17167</v>
      </c>
      <c r="C1073" t="s">
        <v>17168</v>
      </c>
      <c r="L1073" t="s">
        <v>17169</v>
      </c>
      <c r="M1073" t="s">
        <v>17167</v>
      </c>
      <c r="N1073" t="s">
        <v>17170</v>
      </c>
      <c r="O1073">
        <v>428757400</v>
      </c>
      <c r="P1073">
        <v>200</v>
      </c>
      <c r="Q1073">
        <v>287</v>
      </c>
      <c r="R1073" t="s">
        <v>13157</v>
      </c>
      <c r="S1073" t="s">
        <v>13158</v>
      </c>
      <c r="T1073" t="s">
        <v>13159</v>
      </c>
      <c r="U1073" t="s">
        <v>13203</v>
      </c>
      <c r="V1073" t="s">
        <v>17167</v>
      </c>
      <c r="W1073" s="3">
        <v>85.751480000000001</v>
      </c>
      <c r="X1073" s="4">
        <v>5105365</v>
      </c>
      <c r="Y1073" s="4" t="s">
        <v>27</v>
      </c>
      <c r="Z1073" s="4" t="s">
        <v>19436</v>
      </c>
      <c r="AA1073" s="4">
        <v>1</v>
      </c>
      <c r="AB1073" s="4">
        <v>566</v>
      </c>
      <c r="AC1073" s="4" t="s">
        <v>18964</v>
      </c>
      <c r="AD1073" s="4" t="s">
        <v>19344</v>
      </c>
      <c r="AE1073" t="s">
        <v>19343</v>
      </c>
      <c r="AF1073" s="8" t="s">
        <v>47</v>
      </c>
      <c r="AG1073" s="8" t="s">
        <v>19344</v>
      </c>
    </row>
    <row r="1074" spans="1:33" x14ac:dyDescent="0.25">
      <c r="A1074">
        <v>1798</v>
      </c>
      <c r="B1074" t="s">
        <v>17171</v>
      </c>
      <c r="C1074">
        <v>176345</v>
      </c>
      <c r="D1074" t="s">
        <v>17172</v>
      </c>
      <c r="E1074" t="s">
        <v>13416</v>
      </c>
      <c r="F1074" t="s">
        <v>13863</v>
      </c>
      <c r="G1074" t="s">
        <v>13172</v>
      </c>
      <c r="H1074" t="s">
        <v>13172</v>
      </c>
      <c r="J1074" t="s">
        <v>13173</v>
      </c>
      <c r="K1074" t="s">
        <v>13174</v>
      </c>
      <c r="L1074" t="s">
        <v>17173</v>
      </c>
      <c r="M1074" t="s">
        <v>17171</v>
      </c>
      <c r="N1074" t="s">
        <v>17174</v>
      </c>
      <c r="O1074">
        <v>507908000</v>
      </c>
      <c r="P1074">
        <v>200</v>
      </c>
      <c r="Q1074">
        <v>218</v>
      </c>
      <c r="R1074" t="s">
        <v>13157</v>
      </c>
      <c r="S1074" t="s">
        <v>13158</v>
      </c>
      <c r="T1074" t="s">
        <v>13159</v>
      </c>
      <c r="U1074" t="s">
        <v>13183</v>
      </c>
      <c r="V1074" t="s">
        <v>17171</v>
      </c>
      <c r="W1074" s="3">
        <v>101.58159999999999</v>
      </c>
      <c r="X1074" s="4">
        <v>5105381</v>
      </c>
      <c r="Y1074" s="4" t="s">
        <v>27</v>
      </c>
      <c r="Z1074" s="4" t="s">
        <v>19414</v>
      </c>
      <c r="AA1074" s="4" t="e">
        <v>#N/A</v>
      </c>
      <c r="AB1074" s="4" t="s">
        <v>47</v>
      </c>
      <c r="AC1074" s="4" t="s">
        <v>19206</v>
      </c>
      <c r="AD1074" s="4" t="s">
        <v>19343</v>
      </c>
      <c r="AE1074" t="s">
        <v>19343</v>
      </c>
      <c r="AF1074" s="8" t="s">
        <v>47</v>
      </c>
      <c r="AG1074" s="8" t="s">
        <v>19344</v>
      </c>
    </row>
    <row r="1075" spans="1:33" x14ac:dyDescent="0.25">
      <c r="A1075">
        <v>190</v>
      </c>
      <c r="B1075" t="s">
        <v>17175</v>
      </c>
      <c r="D1075">
        <v>2016</v>
      </c>
      <c r="E1075" t="s">
        <v>15467</v>
      </c>
      <c r="F1075" t="s">
        <v>13170</v>
      </c>
      <c r="G1075" t="s">
        <v>13171</v>
      </c>
      <c r="L1075" t="s">
        <v>17176</v>
      </c>
      <c r="M1075" t="s">
        <v>17175</v>
      </c>
      <c r="N1075" t="s">
        <v>17177</v>
      </c>
      <c r="O1075">
        <v>835394361</v>
      </c>
      <c r="P1075">
        <v>280</v>
      </c>
      <c r="Q1075">
        <v>381</v>
      </c>
      <c r="R1075" t="s">
        <v>13157</v>
      </c>
      <c r="S1075" t="s">
        <v>13158</v>
      </c>
      <c r="T1075" t="s">
        <v>13159</v>
      </c>
      <c r="U1075" t="s">
        <v>13160</v>
      </c>
      <c r="V1075" t="s">
        <v>17175</v>
      </c>
      <c r="W1075" s="3">
        <v>167.07887220000001</v>
      </c>
      <c r="X1075" s="4">
        <v>5105479</v>
      </c>
      <c r="Y1075" s="4" t="s">
        <v>27</v>
      </c>
      <c r="Z1075" s="4" t="s">
        <v>19436</v>
      </c>
      <c r="AA1075" s="4">
        <v>3</v>
      </c>
      <c r="AB1075" s="4">
        <v>66</v>
      </c>
      <c r="AC1075" s="4" t="s">
        <v>19060</v>
      </c>
      <c r="AD1075" s="4" t="s">
        <v>19343</v>
      </c>
      <c r="AE1075" t="s">
        <v>19343</v>
      </c>
      <c r="AF1075" s="8" t="s">
        <v>47</v>
      </c>
      <c r="AG1075" s="8" t="s">
        <v>19343</v>
      </c>
    </row>
    <row r="1076" spans="1:33" x14ac:dyDescent="0.25">
      <c r="A1076">
        <v>613</v>
      </c>
      <c r="B1076" t="s">
        <v>17178</v>
      </c>
      <c r="D1076" t="s">
        <v>13216</v>
      </c>
      <c r="E1076" t="s">
        <v>13445</v>
      </c>
      <c r="G1076" t="s">
        <v>13171</v>
      </c>
      <c r="L1076" t="s">
        <v>17179</v>
      </c>
      <c r="M1076" t="s">
        <v>17178</v>
      </c>
      <c r="N1076" t="s">
        <v>17180</v>
      </c>
      <c r="O1076">
        <v>367797358</v>
      </c>
      <c r="P1076">
        <v>202</v>
      </c>
      <c r="Q1076">
        <v>220</v>
      </c>
      <c r="R1076" t="s">
        <v>13157</v>
      </c>
      <c r="S1076" t="s">
        <v>13158</v>
      </c>
      <c r="T1076" t="s">
        <v>13159</v>
      </c>
      <c r="U1076" t="s">
        <v>13183</v>
      </c>
      <c r="V1076" t="s">
        <v>17178</v>
      </c>
      <c r="W1076" s="3">
        <v>73.559471599999995</v>
      </c>
      <c r="X1076" s="4">
        <v>5105531</v>
      </c>
      <c r="Y1076" s="4" t="s">
        <v>27</v>
      </c>
      <c r="Z1076" s="4" t="s">
        <v>19436</v>
      </c>
      <c r="AA1076" s="4">
        <v>1</v>
      </c>
      <c r="AB1076" s="4">
        <v>50</v>
      </c>
      <c r="AC1076" s="4" t="s">
        <v>18964</v>
      </c>
      <c r="AD1076" s="4" t="s">
        <v>19344</v>
      </c>
      <c r="AE1076" t="s">
        <v>19343</v>
      </c>
      <c r="AF1076" s="8" t="s">
        <v>47</v>
      </c>
      <c r="AG1076" s="8" t="s">
        <v>19344</v>
      </c>
    </row>
    <row r="1077" spans="1:33" x14ac:dyDescent="0.25">
      <c r="A1077">
        <v>1784</v>
      </c>
      <c r="B1077" t="s">
        <v>17181</v>
      </c>
      <c r="C1077" t="s">
        <v>17182</v>
      </c>
      <c r="D1077" t="s">
        <v>13199</v>
      </c>
      <c r="E1077" t="s">
        <v>13199</v>
      </c>
      <c r="F1077" t="s">
        <v>13199</v>
      </c>
      <c r="J1077" t="s">
        <v>13199</v>
      </c>
      <c r="L1077" t="s">
        <v>17183</v>
      </c>
      <c r="M1077" t="s">
        <v>17181</v>
      </c>
      <c r="N1077" t="s">
        <v>17184</v>
      </c>
      <c r="O1077">
        <v>1127433343</v>
      </c>
      <c r="P1077">
        <v>394</v>
      </c>
      <c r="Q1077">
        <v>642</v>
      </c>
      <c r="R1077" t="s">
        <v>13157</v>
      </c>
      <c r="S1077" t="s">
        <v>13158</v>
      </c>
      <c r="T1077" t="s">
        <v>13159</v>
      </c>
      <c r="U1077" t="s">
        <v>13166</v>
      </c>
      <c r="V1077" t="s">
        <v>17181</v>
      </c>
      <c r="W1077" s="3">
        <v>225.4866686</v>
      </c>
      <c r="X1077" s="4">
        <v>5105584</v>
      </c>
      <c r="Y1077" s="4" t="s">
        <v>27</v>
      </c>
      <c r="Z1077" s="4" t="s">
        <v>19436</v>
      </c>
      <c r="AA1077" s="4">
        <v>3</v>
      </c>
      <c r="AB1077" s="4">
        <v>544</v>
      </c>
      <c r="AC1077" s="4" t="s">
        <v>18975</v>
      </c>
      <c r="AD1077" s="4" t="s">
        <v>19344</v>
      </c>
      <c r="AE1077" t="s">
        <v>19343</v>
      </c>
      <c r="AF1077" s="8" t="s">
        <v>47</v>
      </c>
      <c r="AG1077" s="8" t="s">
        <v>19343</v>
      </c>
    </row>
    <row r="1078" spans="1:33" x14ac:dyDescent="0.25">
      <c r="A1078">
        <v>1782</v>
      </c>
      <c r="B1078" t="s">
        <v>17185</v>
      </c>
      <c r="C1078">
        <v>404356</v>
      </c>
      <c r="D1078" s="5" t="s">
        <v>14354</v>
      </c>
      <c r="E1078" t="s">
        <v>13416</v>
      </c>
      <c r="F1078" t="s">
        <v>13170</v>
      </c>
      <c r="G1078" t="s">
        <v>13171</v>
      </c>
      <c r="H1078" t="s">
        <v>13172</v>
      </c>
      <c r="J1078" t="s">
        <v>13173</v>
      </c>
      <c r="K1078" t="s">
        <v>17186</v>
      </c>
      <c r="L1078" t="s">
        <v>17187</v>
      </c>
      <c r="M1078" t="s">
        <v>17185</v>
      </c>
      <c r="N1078" t="s">
        <v>17188</v>
      </c>
      <c r="O1078">
        <v>208340816</v>
      </c>
      <c r="P1078">
        <v>199</v>
      </c>
      <c r="Q1078">
        <v>97</v>
      </c>
      <c r="R1078" t="s">
        <v>13157</v>
      </c>
      <c r="S1078" t="s">
        <v>13158</v>
      </c>
      <c r="T1078" t="s">
        <v>13159</v>
      </c>
      <c r="U1078" t="s">
        <v>13183</v>
      </c>
      <c r="V1078" t="s">
        <v>17185</v>
      </c>
      <c r="W1078" s="3">
        <v>41.668163200000002</v>
      </c>
      <c r="X1078" s="4">
        <v>5105781</v>
      </c>
      <c r="Y1078" s="4" t="s">
        <v>27</v>
      </c>
      <c r="Z1078" s="4" t="s">
        <v>19436</v>
      </c>
      <c r="AA1078" s="4">
        <v>1</v>
      </c>
      <c r="AB1078" s="4">
        <v>742</v>
      </c>
      <c r="AC1078" s="4" t="s">
        <v>19281</v>
      </c>
      <c r="AD1078" s="4" t="s">
        <v>19343</v>
      </c>
      <c r="AE1078" t="s">
        <v>19343</v>
      </c>
      <c r="AF1078" s="8" t="s">
        <v>19375</v>
      </c>
      <c r="AG1078" s="8" t="s">
        <v>19344</v>
      </c>
    </row>
    <row r="1079" spans="1:33" x14ac:dyDescent="0.25">
      <c r="A1079">
        <v>632</v>
      </c>
      <c r="B1079" t="s">
        <v>17189</v>
      </c>
      <c r="D1079" t="s">
        <v>13216</v>
      </c>
      <c r="E1079" t="s">
        <v>13445</v>
      </c>
      <c r="G1079" t="s">
        <v>13171</v>
      </c>
      <c r="L1079" t="s">
        <v>17190</v>
      </c>
      <c r="M1079" t="s">
        <v>17189</v>
      </c>
      <c r="N1079" t="s">
        <v>17191</v>
      </c>
      <c r="O1079">
        <v>265770188</v>
      </c>
      <c r="P1079">
        <v>202</v>
      </c>
      <c r="Q1079">
        <v>147</v>
      </c>
      <c r="R1079" t="s">
        <v>13157</v>
      </c>
      <c r="S1079" t="s">
        <v>13158</v>
      </c>
      <c r="T1079" t="s">
        <v>13159</v>
      </c>
      <c r="U1079" t="s">
        <v>13183</v>
      </c>
      <c r="V1079" t="s">
        <v>17189</v>
      </c>
      <c r="W1079" s="3">
        <v>53.154037600000002</v>
      </c>
      <c r="X1079" s="4">
        <v>5106684</v>
      </c>
      <c r="Y1079" s="4" t="s">
        <v>27</v>
      </c>
      <c r="Z1079" s="4" t="s">
        <v>19436</v>
      </c>
      <c r="AA1079" s="4">
        <v>1</v>
      </c>
      <c r="AB1079" s="4">
        <v>50</v>
      </c>
      <c r="AC1079" s="4" t="s">
        <v>18964</v>
      </c>
      <c r="AD1079" s="4" t="s">
        <v>19344</v>
      </c>
      <c r="AE1079" t="s">
        <v>19343</v>
      </c>
      <c r="AF1079" s="8" t="s">
        <v>47</v>
      </c>
      <c r="AG1079" s="8" t="s">
        <v>19344</v>
      </c>
    </row>
    <row r="1080" spans="1:33" x14ac:dyDescent="0.25">
      <c r="A1080">
        <v>2127</v>
      </c>
      <c r="B1080" t="s">
        <v>17192</v>
      </c>
      <c r="C1080" t="s">
        <v>17193</v>
      </c>
      <c r="D1080">
        <v>2015</v>
      </c>
      <c r="E1080" t="s">
        <v>13525</v>
      </c>
      <c r="F1080" t="s">
        <v>248</v>
      </c>
      <c r="G1080" t="s">
        <v>13171</v>
      </c>
      <c r="H1080" t="s">
        <v>248</v>
      </c>
      <c r="J1080" t="s">
        <v>248</v>
      </c>
      <c r="L1080" t="s">
        <v>17194</v>
      </c>
      <c r="M1080" t="s">
        <v>17192</v>
      </c>
      <c r="N1080" t="s">
        <v>17195</v>
      </c>
      <c r="O1080">
        <v>574863693</v>
      </c>
      <c r="P1080">
        <v>292</v>
      </c>
      <c r="Q1080">
        <v>230</v>
      </c>
      <c r="R1080" t="s">
        <v>13157</v>
      </c>
      <c r="S1080" t="s">
        <v>13158</v>
      </c>
      <c r="T1080" t="s">
        <v>13159</v>
      </c>
      <c r="U1080" t="s">
        <v>13543</v>
      </c>
      <c r="V1080" t="s">
        <v>17192</v>
      </c>
      <c r="W1080" s="3">
        <v>114.9727386</v>
      </c>
      <c r="X1080" s="4">
        <v>5107324</v>
      </c>
      <c r="Y1080" s="4" t="s">
        <v>27</v>
      </c>
      <c r="Z1080" s="4" t="s">
        <v>19436</v>
      </c>
      <c r="AA1080" s="4">
        <v>1</v>
      </c>
      <c r="AB1080" s="4">
        <v>93</v>
      </c>
      <c r="AC1080" s="4" t="s">
        <v>18994</v>
      </c>
      <c r="AD1080" s="4" t="s">
        <v>19344</v>
      </c>
      <c r="AE1080" t="s">
        <v>19343</v>
      </c>
      <c r="AF1080" s="8" t="s">
        <v>19369</v>
      </c>
      <c r="AG1080" s="8" t="s">
        <v>19344</v>
      </c>
    </row>
    <row r="1081" spans="1:33" x14ac:dyDescent="0.25">
      <c r="A1081">
        <v>2118</v>
      </c>
      <c r="B1081" t="s">
        <v>17196</v>
      </c>
      <c r="C1081" t="s">
        <v>17197</v>
      </c>
      <c r="D1081">
        <v>2014</v>
      </c>
      <c r="E1081" t="s">
        <v>13525</v>
      </c>
      <c r="F1081" t="s">
        <v>248</v>
      </c>
      <c r="G1081" t="s">
        <v>13171</v>
      </c>
      <c r="H1081" t="s">
        <v>248</v>
      </c>
      <c r="J1081" t="s">
        <v>248</v>
      </c>
      <c r="L1081" t="s">
        <v>17198</v>
      </c>
      <c r="M1081" t="s">
        <v>17196</v>
      </c>
      <c r="N1081" t="s">
        <v>17199</v>
      </c>
      <c r="O1081">
        <v>498958658</v>
      </c>
      <c r="P1081">
        <v>290</v>
      </c>
      <c r="Q1081">
        <v>199</v>
      </c>
      <c r="R1081" t="s">
        <v>13157</v>
      </c>
      <c r="S1081" t="s">
        <v>13158</v>
      </c>
      <c r="T1081" t="s">
        <v>13159</v>
      </c>
      <c r="U1081" t="s">
        <v>13543</v>
      </c>
      <c r="V1081" t="s">
        <v>17196</v>
      </c>
      <c r="W1081" s="3">
        <v>99.791731600000006</v>
      </c>
      <c r="X1081" s="4">
        <v>5107340</v>
      </c>
      <c r="Y1081" s="4" t="s">
        <v>27</v>
      </c>
      <c r="Z1081" s="4" t="s">
        <v>19423</v>
      </c>
      <c r="AA1081" s="4" t="e">
        <v>#N/A</v>
      </c>
      <c r="AB1081" s="4">
        <v>252</v>
      </c>
      <c r="AC1081" s="4" t="s">
        <v>19085</v>
      </c>
      <c r="AD1081" s="4" t="s">
        <v>19344</v>
      </c>
      <c r="AE1081" t="s">
        <v>19343</v>
      </c>
      <c r="AF1081" s="8" t="s">
        <v>19369</v>
      </c>
      <c r="AG1081" s="8" t="s">
        <v>19344</v>
      </c>
    </row>
    <row r="1082" spans="1:33" x14ac:dyDescent="0.25">
      <c r="A1082">
        <v>657</v>
      </c>
      <c r="B1082" t="s">
        <v>17200</v>
      </c>
      <c r="D1082" t="s">
        <v>13216</v>
      </c>
      <c r="E1082" t="s">
        <v>13445</v>
      </c>
      <c r="G1082" t="s">
        <v>13171</v>
      </c>
      <c r="L1082" t="s">
        <v>17201</v>
      </c>
      <c r="M1082" t="s">
        <v>17200</v>
      </c>
      <c r="N1082" t="s">
        <v>17202</v>
      </c>
      <c r="O1082">
        <v>289461200</v>
      </c>
      <c r="P1082">
        <v>200</v>
      </c>
      <c r="Q1082">
        <v>172</v>
      </c>
      <c r="R1082" t="s">
        <v>13157</v>
      </c>
      <c r="S1082" t="s">
        <v>13158</v>
      </c>
      <c r="T1082" t="s">
        <v>13159</v>
      </c>
      <c r="U1082" t="s">
        <v>13183</v>
      </c>
      <c r="V1082" t="s">
        <v>17200</v>
      </c>
      <c r="W1082" s="3">
        <v>57.892240000000001</v>
      </c>
      <c r="X1082" s="4">
        <v>5107624</v>
      </c>
      <c r="Y1082" s="4" t="s">
        <v>27</v>
      </c>
      <c r="Z1082" s="4" t="s">
        <v>19436</v>
      </c>
      <c r="AA1082" s="4">
        <v>1</v>
      </c>
      <c r="AB1082" s="4">
        <v>50</v>
      </c>
      <c r="AC1082" s="4" t="s">
        <v>18964</v>
      </c>
      <c r="AD1082" s="4" t="s">
        <v>19343</v>
      </c>
      <c r="AE1082" t="s">
        <v>19343</v>
      </c>
      <c r="AF1082" s="8" t="s">
        <v>47</v>
      </c>
      <c r="AG1082" s="8" t="s">
        <v>19344</v>
      </c>
    </row>
    <row r="1083" spans="1:33" x14ac:dyDescent="0.25">
      <c r="A1083">
        <v>664</v>
      </c>
      <c r="B1083" t="s">
        <v>17203</v>
      </c>
      <c r="D1083" t="s">
        <v>13216</v>
      </c>
      <c r="E1083" t="s">
        <v>13445</v>
      </c>
      <c r="G1083" t="s">
        <v>13171</v>
      </c>
      <c r="L1083" t="s">
        <v>17204</v>
      </c>
      <c r="M1083" t="s">
        <v>17203</v>
      </c>
      <c r="N1083" t="s">
        <v>17205</v>
      </c>
      <c r="O1083">
        <v>227321508</v>
      </c>
      <c r="P1083">
        <v>202</v>
      </c>
      <c r="Q1083">
        <v>127</v>
      </c>
      <c r="R1083" t="s">
        <v>13157</v>
      </c>
      <c r="S1083" t="s">
        <v>13158</v>
      </c>
      <c r="T1083" t="s">
        <v>13159</v>
      </c>
      <c r="U1083" t="s">
        <v>13183</v>
      </c>
      <c r="V1083" t="s">
        <v>17203</v>
      </c>
      <c r="W1083" s="3">
        <v>45.464301599999999</v>
      </c>
      <c r="X1083" s="4">
        <v>5107759</v>
      </c>
      <c r="Y1083" s="4" t="s">
        <v>27</v>
      </c>
      <c r="Z1083" s="4" t="s">
        <v>19436</v>
      </c>
      <c r="AA1083" s="4">
        <v>1</v>
      </c>
      <c r="AB1083" s="4">
        <v>50</v>
      </c>
      <c r="AC1083" s="4" t="s">
        <v>18964</v>
      </c>
      <c r="AD1083" s="4" t="s">
        <v>19344</v>
      </c>
      <c r="AE1083" t="s">
        <v>19343</v>
      </c>
      <c r="AF1083" s="8" t="s">
        <v>47</v>
      </c>
      <c r="AG1083" s="8" t="s">
        <v>19344</v>
      </c>
    </row>
    <row r="1084" spans="1:33" x14ac:dyDescent="0.25">
      <c r="A1084">
        <v>790</v>
      </c>
      <c r="B1084" t="s">
        <v>17206</v>
      </c>
      <c r="D1084" s="5" t="s">
        <v>17207</v>
      </c>
      <c r="E1084" t="s">
        <v>13162</v>
      </c>
      <c r="F1084" t="s">
        <v>13170</v>
      </c>
      <c r="G1084" t="s">
        <v>13171</v>
      </c>
      <c r="L1084" t="s">
        <v>17208</v>
      </c>
      <c r="M1084" t="s">
        <v>17206</v>
      </c>
      <c r="N1084" t="s">
        <v>17209</v>
      </c>
      <c r="O1084">
        <v>674020425</v>
      </c>
      <c r="P1084">
        <v>264</v>
      </c>
      <c r="Q1084">
        <v>287</v>
      </c>
      <c r="R1084" t="s">
        <v>13157</v>
      </c>
      <c r="S1084" t="s">
        <v>13158</v>
      </c>
      <c r="T1084" t="s">
        <v>13159</v>
      </c>
      <c r="U1084" t="s">
        <v>13160</v>
      </c>
      <c r="V1084" t="s">
        <v>17206</v>
      </c>
      <c r="W1084" s="3">
        <v>134.80408499999999</v>
      </c>
      <c r="X1084" s="4">
        <v>5107801</v>
      </c>
      <c r="Y1084" s="4" t="s">
        <v>27</v>
      </c>
      <c r="Z1084" s="4" t="s">
        <v>19436</v>
      </c>
      <c r="AA1084" s="4">
        <v>3</v>
      </c>
      <c r="AB1084" s="4" t="s">
        <v>47</v>
      </c>
      <c r="AC1084" s="4" t="s">
        <v>19119</v>
      </c>
      <c r="AD1084" s="4" t="s">
        <v>19343</v>
      </c>
      <c r="AE1084" t="s">
        <v>19343</v>
      </c>
      <c r="AF1084" s="8" t="s">
        <v>19375</v>
      </c>
      <c r="AG1084" s="8" t="s">
        <v>19343</v>
      </c>
    </row>
    <row r="1085" spans="1:33" x14ac:dyDescent="0.25">
      <c r="A1085">
        <v>204</v>
      </c>
      <c r="B1085" t="s">
        <v>17210</v>
      </c>
      <c r="L1085" t="s">
        <v>17211</v>
      </c>
      <c r="M1085" t="s">
        <v>17210</v>
      </c>
      <c r="N1085" t="s">
        <v>17212</v>
      </c>
      <c r="O1085">
        <v>551468912</v>
      </c>
      <c r="P1085">
        <v>302</v>
      </c>
      <c r="Q1085">
        <v>228</v>
      </c>
      <c r="R1085" t="s">
        <v>13157</v>
      </c>
      <c r="S1085" t="s">
        <v>13158</v>
      </c>
      <c r="T1085" t="s">
        <v>13159</v>
      </c>
      <c r="U1085" t="s">
        <v>13242</v>
      </c>
      <c r="V1085" t="s">
        <v>17210</v>
      </c>
      <c r="W1085" s="3">
        <v>110.2937824</v>
      </c>
      <c r="X1085" s="4">
        <v>5108029</v>
      </c>
      <c r="Y1085" s="4" t="s">
        <v>27</v>
      </c>
      <c r="Z1085" s="4" t="s">
        <v>19436</v>
      </c>
      <c r="AA1085" s="4">
        <v>3</v>
      </c>
      <c r="AB1085" s="4">
        <v>265</v>
      </c>
      <c r="AC1085" s="4" t="s">
        <v>19012</v>
      </c>
      <c r="AD1085" s="4" t="s">
        <v>19344</v>
      </c>
      <c r="AE1085" t="s">
        <v>19343</v>
      </c>
      <c r="AF1085" s="8" t="s">
        <v>47</v>
      </c>
      <c r="AG1085" s="8" t="s">
        <v>19343</v>
      </c>
    </row>
    <row r="1086" spans="1:33" x14ac:dyDescent="0.25">
      <c r="A1086">
        <v>748</v>
      </c>
      <c r="B1086" t="s">
        <v>17213</v>
      </c>
      <c r="C1086" t="s">
        <v>13320</v>
      </c>
      <c r="L1086" t="s">
        <v>17214</v>
      </c>
      <c r="M1086" t="s">
        <v>17213</v>
      </c>
      <c r="N1086" t="s">
        <v>17215</v>
      </c>
      <c r="O1086">
        <v>323064000</v>
      </c>
      <c r="P1086">
        <v>250</v>
      </c>
      <c r="Q1086">
        <v>119</v>
      </c>
      <c r="R1086" t="s">
        <v>13157</v>
      </c>
      <c r="S1086" t="s">
        <v>13158</v>
      </c>
      <c r="T1086" t="s">
        <v>13159</v>
      </c>
      <c r="U1086" t="s">
        <v>13203</v>
      </c>
      <c r="V1086" t="s">
        <v>17213</v>
      </c>
      <c r="W1086" s="3">
        <v>64.612799999999993</v>
      </c>
      <c r="X1086" s="4">
        <v>5108285</v>
      </c>
      <c r="Y1086" s="4" t="s">
        <v>27</v>
      </c>
      <c r="Z1086" s="4" t="s">
        <v>19436</v>
      </c>
      <c r="AA1086" s="4">
        <v>1</v>
      </c>
      <c r="AB1086" s="4">
        <v>190</v>
      </c>
      <c r="AC1086" s="4" t="s">
        <v>18964</v>
      </c>
      <c r="AD1086" s="4" t="s">
        <v>19343</v>
      </c>
      <c r="AE1086" t="s">
        <v>19343</v>
      </c>
      <c r="AF1086" s="8" t="s">
        <v>47</v>
      </c>
      <c r="AG1086" s="8" t="s">
        <v>19344</v>
      </c>
    </row>
    <row r="1087" spans="1:33" x14ac:dyDescent="0.25">
      <c r="A1087">
        <v>1732</v>
      </c>
      <c r="B1087" t="s">
        <v>17216</v>
      </c>
      <c r="C1087">
        <v>252</v>
      </c>
      <c r="D1087">
        <v>2015</v>
      </c>
      <c r="E1087" t="s">
        <v>13178</v>
      </c>
      <c r="F1087" t="s">
        <v>17217</v>
      </c>
      <c r="G1087" t="s">
        <v>13171</v>
      </c>
      <c r="H1087" t="s">
        <v>13179</v>
      </c>
      <c r="J1087" t="s">
        <v>13180</v>
      </c>
      <c r="L1087" t="s">
        <v>17218</v>
      </c>
      <c r="M1087" t="s">
        <v>17216</v>
      </c>
      <c r="N1087" t="s">
        <v>17219</v>
      </c>
      <c r="O1087">
        <v>1450914036</v>
      </c>
      <c r="P1087">
        <v>286</v>
      </c>
      <c r="Q1087">
        <v>573</v>
      </c>
      <c r="R1087" t="s">
        <v>13157</v>
      </c>
      <c r="S1087" t="s">
        <v>13158</v>
      </c>
      <c r="T1087" t="s">
        <v>13159</v>
      </c>
      <c r="U1087" t="s">
        <v>15597</v>
      </c>
      <c r="V1087" t="s">
        <v>17216</v>
      </c>
      <c r="W1087" s="3">
        <v>290.18280720000001</v>
      </c>
      <c r="X1087" s="4">
        <v>5108437</v>
      </c>
      <c r="Y1087" s="4" t="s">
        <v>27</v>
      </c>
      <c r="Z1087" s="4" t="s">
        <v>19423</v>
      </c>
      <c r="AA1087" s="4" t="e">
        <v>#N/A</v>
      </c>
      <c r="AB1087" s="4">
        <v>252</v>
      </c>
      <c r="AC1087" s="4" t="s">
        <v>19268</v>
      </c>
      <c r="AD1087" s="4" t="s">
        <v>19343</v>
      </c>
      <c r="AE1087" t="s">
        <v>19343</v>
      </c>
      <c r="AF1087" s="8" t="s">
        <v>19366</v>
      </c>
      <c r="AG1087" s="8" t="s">
        <v>19344</v>
      </c>
    </row>
    <row r="1088" spans="1:33" x14ac:dyDescent="0.25">
      <c r="A1088">
        <v>1752</v>
      </c>
      <c r="B1088" t="s">
        <v>17220</v>
      </c>
      <c r="D1088" s="5" t="s">
        <v>17221</v>
      </c>
      <c r="E1088" t="s">
        <v>14005</v>
      </c>
      <c r="F1088" t="s">
        <v>17222</v>
      </c>
      <c r="G1088" t="s">
        <v>13171</v>
      </c>
      <c r="H1088" t="s">
        <v>1097</v>
      </c>
      <c r="J1088" t="s">
        <v>14007</v>
      </c>
      <c r="L1088" t="s">
        <v>17223</v>
      </c>
      <c r="M1088" t="s">
        <v>17220</v>
      </c>
      <c r="N1088" t="s">
        <v>17224</v>
      </c>
      <c r="O1088">
        <v>1450914036</v>
      </c>
      <c r="P1088">
        <v>286</v>
      </c>
      <c r="Q1088">
        <v>573</v>
      </c>
      <c r="R1088" t="s">
        <v>13157</v>
      </c>
      <c r="S1088" t="s">
        <v>13158</v>
      </c>
      <c r="T1088" t="s">
        <v>13159</v>
      </c>
      <c r="U1088" t="s">
        <v>13183</v>
      </c>
      <c r="V1088" t="s">
        <v>17220</v>
      </c>
      <c r="W1088" s="3">
        <v>290.18280720000001</v>
      </c>
      <c r="X1088" s="4">
        <v>5108437</v>
      </c>
      <c r="Y1088" s="4" t="s">
        <v>27</v>
      </c>
      <c r="Z1088" s="4" t="s">
        <v>19423</v>
      </c>
      <c r="AA1088" s="4" t="e">
        <v>#N/A</v>
      </c>
      <c r="AB1088" s="4">
        <v>252</v>
      </c>
      <c r="AC1088" s="4" t="s">
        <v>19268</v>
      </c>
      <c r="AD1088" s="4" t="s">
        <v>19343</v>
      </c>
      <c r="AE1088" t="s">
        <v>19343</v>
      </c>
      <c r="AF1088" s="8" t="s">
        <v>19366</v>
      </c>
      <c r="AG1088" s="8" t="s">
        <v>19344</v>
      </c>
    </row>
    <row r="1089" spans="1:33" x14ac:dyDescent="0.25">
      <c r="A1089">
        <v>205</v>
      </c>
      <c r="B1089" t="s">
        <v>17225</v>
      </c>
      <c r="L1089" t="s">
        <v>17226</v>
      </c>
      <c r="M1089" t="s">
        <v>17225</v>
      </c>
      <c r="N1089" t="s">
        <v>17227</v>
      </c>
      <c r="O1089">
        <v>502134494</v>
      </c>
      <c r="P1089">
        <v>302</v>
      </c>
      <c r="Q1089">
        <v>210</v>
      </c>
      <c r="R1089" t="s">
        <v>13157</v>
      </c>
      <c r="S1089" t="s">
        <v>13158</v>
      </c>
      <c r="T1089" t="s">
        <v>13159</v>
      </c>
      <c r="U1089" t="s">
        <v>13242</v>
      </c>
      <c r="V1089" t="s">
        <v>17225</v>
      </c>
      <c r="W1089" s="3">
        <v>100.4268988</v>
      </c>
      <c r="X1089" s="4">
        <v>5108514</v>
      </c>
      <c r="Y1089" s="4" t="s">
        <v>27</v>
      </c>
      <c r="Z1089" s="4" t="s">
        <v>19436</v>
      </c>
      <c r="AA1089" s="4">
        <v>4</v>
      </c>
      <c r="AB1089" s="4" t="s">
        <v>47</v>
      </c>
      <c r="AC1089" s="4" t="s">
        <v>19155</v>
      </c>
      <c r="AD1089" s="4" t="s">
        <v>19343</v>
      </c>
      <c r="AE1089" t="s">
        <v>19343</v>
      </c>
      <c r="AF1089" s="8" t="s">
        <v>47</v>
      </c>
      <c r="AG1089" s="8" t="s">
        <v>19344</v>
      </c>
    </row>
    <row r="1090" spans="1:33" x14ac:dyDescent="0.25">
      <c r="A1090">
        <v>1800</v>
      </c>
      <c r="B1090" t="s">
        <v>17228</v>
      </c>
      <c r="C1090">
        <v>182014</v>
      </c>
      <c r="D1090" t="s">
        <v>17172</v>
      </c>
      <c r="E1090" t="s">
        <v>13416</v>
      </c>
      <c r="F1090" t="s">
        <v>13170</v>
      </c>
      <c r="G1090" t="s">
        <v>13171</v>
      </c>
      <c r="H1090" t="s">
        <v>13172</v>
      </c>
      <c r="J1090" t="s">
        <v>13173</v>
      </c>
      <c r="K1090" t="s">
        <v>13174</v>
      </c>
      <c r="L1090" t="s">
        <v>17229</v>
      </c>
      <c r="M1090" t="s">
        <v>17228</v>
      </c>
      <c r="N1090" t="s">
        <v>17230</v>
      </c>
      <c r="O1090">
        <v>225584200</v>
      </c>
      <c r="P1090">
        <v>200</v>
      </c>
      <c r="Q1090">
        <v>104</v>
      </c>
      <c r="R1090" t="s">
        <v>13157</v>
      </c>
      <c r="S1090" t="s">
        <v>13158</v>
      </c>
      <c r="T1090" t="s">
        <v>13159</v>
      </c>
      <c r="U1090" t="s">
        <v>13183</v>
      </c>
      <c r="V1090" t="s">
        <v>17228</v>
      </c>
      <c r="W1090" s="3">
        <v>45.116840000000003</v>
      </c>
      <c r="X1090" s="4">
        <v>5108611</v>
      </c>
      <c r="Y1090" s="4" t="s">
        <v>27</v>
      </c>
      <c r="Z1090" s="4" t="s">
        <v>19411</v>
      </c>
      <c r="AA1090" s="4" t="e">
        <v>#N/A</v>
      </c>
      <c r="AB1090" s="4" t="s">
        <v>47</v>
      </c>
      <c r="AC1090" s="4" t="s">
        <v>19282</v>
      </c>
      <c r="AD1090" s="4" t="s">
        <v>19343</v>
      </c>
      <c r="AE1090" t="s">
        <v>19343</v>
      </c>
      <c r="AF1090" s="8" t="s">
        <v>47</v>
      </c>
      <c r="AG1090" s="8" t="s">
        <v>19344</v>
      </c>
    </row>
    <row r="1091" spans="1:33" x14ac:dyDescent="0.25">
      <c r="A1091">
        <v>679</v>
      </c>
      <c r="B1091" t="s">
        <v>17231</v>
      </c>
      <c r="D1091" t="s">
        <v>13216</v>
      </c>
      <c r="E1091" t="s">
        <v>13445</v>
      </c>
      <c r="G1091" t="s">
        <v>13171</v>
      </c>
      <c r="L1091" t="s">
        <v>17232</v>
      </c>
      <c r="M1091" t="s">
        <v>17231</v>
      </c>
      <c r="N1091" t="s">
        <v>17233</v>
      </c>
      <c r="O1091">
        <v>231357772</v>
      </c>
      <c r="P1091">
        <v>369</v>
      </c>
      <c r="Q1091">
        <v>123</v>
      </c>
      <c r="R1091" t="s">
        <v>13157</v>
      </c>
      <c r="S1091" t="s">
        <v>13158</v>
      </c>
      <c r="T1091" t="s">
        <v>13159</v>
      </c>
      <c r="U1091" t="s">
        <v>13166</v>
      </c>
      <c r="V1091" t="s">
        <v>17231</v>
      </c>
      <c r="W1091" s="3">
        <v>46.271554399999999</v>
      </c>
      <c r="X1091" s="4">
        <v>5110150</v>
      </c>
      <c r="Y1091" s="4" t="s">
        <v>27</v>
      </c>
      <c r="Z1091" s="4" t="s">
        <v>19436</v>
      </c>
      <c r="AA1091" s="4">
        <v>1</v>
      </c>
      <c r="AB1091" s="4">
        <v>65</v>
      </c>
      <c r="AC1091" s="4" t="s">
        <v>18964</v>
      </c>
      <c r="AD1091" s="4" t="s">
        <v>19344</v>
      </c>
      <c r="AE1091" t="s">
        <v>19343</v>
      </c>
      <c r="AF1091" s="8" t="s">
        <v>47</v>
      </c>
      <c r="AG1091" s="8" t="s">
        <v>19344</v>
      </c>
    </row>
    <row r="1092" spans="1:33" x14ac:dyDescent="0.25">
      <c r="A1092">
        <v>728</v>
      </c>
      <c r="B1092" t="s">
        <v>17234</v>
      </c>
      <c r="D1092" t="s">
        <v>13216</v>
      </c>
      <c r="E1092" t="s">
        <v>13445</v>
      </c>
      <c r="G1092" t="s">
        <v>13171</v>
      </c>
      <c r="L1092" t="s">
        <v>17235</v>
      </c>
      <c r="M1092" t="s">
        <v>17234</v>
      </c>
      <c r="N1092" t="s">
        <v>17236</v>
      </c>
      <c r="O1092">
        <v>292187818</v>
      </c>
      <c r="P1092">
        <v>472</v>
      </c>
      <c r="Q1092">
        <v>164</v>
      </c>
      <c r="R1092" t="s">
        <v>13157</v>
      </c>
      <c r="S1092" t="s">
        <v>13158</v>
      </c>
      <c r="T1092" t="s">
        <v>13159</v>
      </c>
      <c r="U1092" t="s">
        <v>13166</v>
      </c>
      <c r="V1092" t="s">
        <v>17234</v>
      </c>
      <c r="W1092" s="3">
        <v>58.437563599999997</v>
      </c>
      <c r="X1092" s="4">
        <v>5110570</v>
      </c>
      <c r="Y1092" s="4" t="s">
        <v>27</v>
      </c>
      <c r="Z1092" s="4" t="s">
        <v>19436</v>
      </c>
      <c r="AA1092" s="4">
        <v>1</v>
      </c>
      <c r="AB1092" s="4">
        <v>65</v>
      </c>
      <c r="AC1092" s="4" t="s">
        <v>18964</v>
      </c>
      <c r="AD1092" s="4" t="s">
        <v>19344</v>
      </c>
      <c r="AE1092" t="s">
        <v>19343</v>
      </c>
      <c r="AF1092" s="8" t="s">
        <v>47</v>
      </c>
      <c r="AG1092" s="8" t="s">
        <v>19344</v>
      </c>
    </row>
    <row r="1093" spans="1:33" x14ac:dyDescent="0.25">
      <c r="A1093">
        <v>326</v>
      </c>
      <c r="B1093" t="s">
        <v>17237</v>
      </c>
      <c r="C1093" t="s">
        <v>17238</v>
      </c>
      <c r="D1093" t="s">
        <v>13214</v>
      </c>
      <c r="E1093" t="s">
        <v>13215</v>
      </c>
      <c r="F1093" t="s">
        <v>13216</v>
      </c>
      <c r="G1093" t="s">
        <v>13171</v>
      </c>
      <c r="K1093" t="s">
        <v>13216</v>
      </c>
      <c r="L1093" t="s">
        <v>17239</v>
      </c>
      <c r="M1093" t="s">
        <v>17237</v>
      </c>
      <c r="N1093" t="s">
        <v>17240</v>
      </c>
      <c r="O1093">
        <v>447059000</v>
      </c>
      <c r="P1093">
        <v>200</v>
      </c>
      <c r="Q1093">
        <v>305</v>
      </c>
      <c r="R1093" t="s">
        <v>13157</v>
      </c>
      <c r="S1093" t="s">
        <v>13158</v>
      </c>
      <c r="T1093" t="s">
        <v>13159</v>
      </c>
      <c r="U1093" t="s">
        <v>13203</v>
      </c>
      <c r="V1093" t="s">
        <v>17237</v>
      </c>
      <c r="W1093" s="3">
        <v>89.411799999999999</v>
      </c>
      <c r="X1093" s="4">
        <v>5111083</v>
      </c>
      <c r="Y1093" s="4" t="s">
        <v>27</v>
      </c>
      <c r="Z1093" s="4" t="s">
        <v>19436</v>
      </c>
      <c r="AA1093" s="4">
        <v>2</v>
      </c>
      <c r="AB1093" s="4">
        <v>104</v>
      </c>
      <c r="AC1093" s="4" t="s">
        <v>19012</v>
      </c>
      <c r="AD1093" s="4" t="s">
        <v>19344</v>
      </c>
      <c r="AE1093" t="s">
        <v>19343</v>
      </c>
      <c r="AF1093" s="8" t="s">
        <v>47</v>
      </c>
      <c r="AG1093" s="8" t="s">
        <v>19343</v>
      </c>
    </row>
    <row r="1094" spans="1:33" x14ac:dyDescent="0.25">
      <c r="A1094">
        <v>1302</v>
      </c>
      <c r="B1094" t="s">
        <v>17241</v>
      </c>
      <c r="C1094" t="s">
        <v>17242</v>
      </c>
      <c r="D1094" s="5" t="s">
        <v>17243</v>
      </c>
      <c r="E1094" t="s">
        <v>13198</v>
      </c>
      <c r="F1094" t="s">
        <v>13199</v>
      </c>
      <c r="G1094" t="s">
        <v>13171</v>
      </c>
      <c r="H1094" t="s">
        <v>13199</v>
      </c>
      <c r="J1094" t="s">
        <v>13200</v>
      </c>
      <c r="L1094" t="s">
        <v>17244</v>
      </c>
      <c r="M1094" t="s">
        <v>17241</v>
      </c>
      <c r="N1094" t="s">
        <v>17245</v>
      </c>
      <c r="O1094">
        <v>324656943</v>
      </c>
      <c r="P1094">
        <v>556</v>
      </c>
      <c r="Q1094">
        <v>184</v>
      </c>
      <c r="R1094" t="s">
        <v>13157</v>
      </c>
      <c r="S1094" t="s">
        <v>13158</v>
      </c>
      <c r="T1094" t="s">
        <v>13159</v>
      </c>
      <c r="U1094" t="s">
        <v>13166</v>
      </c>
      <c r="V1094" t="s">
        <v>17241</v>
      </c>
      <c r="W1094" s="3">
        <v>64.931388600000005</v>
      </c>
      <c r="X1094" s="4">
        <v>5111479</v>
      </c>
      <c r="Y1094" s="4" t="s">
        <v>27</v>
      </c>
      <c r="Z1094" s="4" t="s">
        <v>19436</v>
      </c>
      <c r="AA1094" s="4">
        <v>1</v>
      </c>
      <c r="AB1094" s="4">
        <v>742</v>
      </c>
      <c r="AC1094" s="4" t="s">
        <v>19283</v>
      </c>
      <c r="AD1094" s="4" t="s">
        <v>19343</v>
      </c>
      <c r="AE1094" t="s">
        <v>19343</v>
      </c>
      <c r="AF1094" s="8" t="s">
        <v>19372</v>
      </c>
      <c r="AG1094" s="8" t="s">
        <v>19344</v>
      </c>
    </row>
    <row r="1095" spans="1:33" x14ac:dyDescent="0.25">
      <c r="A1095">
        <v>668</v>
      </c>
      <c r="B1095" t="s">
        <v>17246</v>
      </c>
      <c r="D1095" t="s">
        <v>13216</v>
      </c>
      <c r="E1095" t="s">
        <v>13445</v>
      </c>
      <c r="G1095" t="s">
        <v>13171</v>
      </c>
      <c r="L1095" t="s">
        <v>17247</v>
      </c>
      <c r="M1095" t="s">
        <v>17246</v>
      </c>
      <c r="N1095" t="s">
        <v>17248</v>
      </c>
      <c r="O1095">
        <v>297098368</v>
      </c>
      <c r="P1095">
        <v>202</v>
      </c>
      <c r="Q1095">
        <v>172</v>
      </c>
      <c r="R1095" t="s">
        <v>13157</v>
      </c>
      <c r="S1095" t="s">
        <v>13158</v>
      </c>
      <c r="T1095" t="s">
        <v>13159</v>
      </c>
      <c r="U1095" t="s">
        <v>13183</v>
      </c>
      <c r="V1095" t="s">
        <v>17246</v>
      </c>
      <c r="W1095" s="3">
        <v>59.419673600000003</v>
      </c>
      <c r="X1095" s="4">
        <v>5111707</v>
      </c>
      <c r="Y1095" s="4" t="s">
        <v>27</v>
      </c>
      <c r="Z1095" s="4" t="s">
        <v>19436</v>
      </c>
      <c r="AA1095" s="4">
        <v>3</v>
      </c>
      <c r="AB1095" s="4">
        <v>121</v>
      </c>
      <c r="AC1095" s="4" t="s">
        <v>19284</v>
      </c>
      <c r="AD1095" s="4" t="s">
        <v>19343</v>
      </c>
      <c r="AE1095" t="s">
        <v>19343</v>
      </c>
      <c r="AF1095" s="8" t="s">
        <v>47</v>
      </c>
      <c r="AG1095" s="8" t="s">
        <v>19343</v>
      </c>
    </row>
    <row r="1096" spans="1:33" x14ac:dyDescent="0.25">
      <c r="A1096">
        <v>478</v>
      </c>
      <c r="B1096" t="s">
        <v>17249</v>
      </c>
      <c r="C1096" t="s">
        <v>17250</v>
      </c>
      <c r="L1096" t="s">
        <v>17251</v>
      </c>
      <c r="M1096" t="s">
        <v>17249</v>
      </c>
      <c r="N1096" t="s">
        <v>17252</v>
      </c>
      <c r="O1096">
        <v>403013000</v>
      </c>
      <c r="P1096">
        <v>200</v>
      </c>
      <c r="Q1096">
        <v>246</v>
      </c>
      <c r="R1096" t="s">
        <v>13157</v>
      </c>
      <c r="S1096" t="s">
        <v>13158</v>
      </c>
      <c r="T1096" t="s">
        <v>13159</v>
      </c>
      <c r="U1096" t="s">
        <v>13203</v>
      </c>
      <c r="V1096" t="s">
        <v>17249</v>
      </c>
      <c r="W1096" s="3">
        <v>80.602599999999995</v>
      </c>
      <c r="X1096" s="4">
        <v>5111843</v>
      </c>
      <c r="Y1096" s="4" t="s">
        <v>27</v>
      </c>
      <c r="Z1096" s="4" t="s">
        <v>19436</v>
      </c>
      <c r="AA1096" s="4">
        <v>1</v>
      </c>
      <c r="AB1096" s="4">
        <v>65</v>
      </c>
      <c r="AC1096" s="4" t="s">
        <v>18964</v>
      </c>
      <c r="AD1096" s="4" t="s">
        <v>19344</v>
      </c>
      <c r="AE1096" t="s">
        <v>19343</v>
      </c>
      <c r="AF1096" s="8" t="s">
        <v>47</v>
      </c>
      <c r="AG1096" s="8" t="s">
        <v>19344</v>
      </c>
    </row>
    <row r="1097" spans="1:33" x14ac:dyDescent="0.25">
      <c r="A1097">
        <v>704</v>
      </c>
      <c r="B1097" t="s">
        <v>17253</v>
      </c>
      <c r="D1097" t="s">
        <v>13216</v>
      </c>
      <c r="E1097" t="s">
        <v>13445</v>
      </c>
      <c r="G1097" t="s">
        <v>13171</v>
      </c>
      <c r="L1097" t="s">
        <v>17254</v>
      </c>
      <c r="M1097" t="s">
        <v>17253</v>
      </c>
      <c r="N1097" t="s">
        <v>17255</v>
      </c>
      <c r="O1097">
        <v>260448157</v>
      </c>
      <c r="P1097">
        <v>354</v>
      </c>
      <c r="Q1097">
        <v>135</v>
      </c>
      <c r="R1097" t="s">
        <v>13157</v>
      </c>
      <c r="S1097" t="s">
        <v>13158</v>
      </c>
      <c r="T1097" t="s">
        <v>13159</v>
      </c>
      <c r="U1097" t="s">
        <v>13166</v>
      </c>
      <c r="V1097" t="s">
        <v>17253</v>
      </c>
      <c r="W1097" s="3">
        <v>52.089631400000002</v>
      </c>
      <c r="X1097" s="4">
        <v>5111934</v>
      </c>
      <c r="Y1097" s="4" t="s">
        <v>27</v>
      </c>
      <c r="Z1097" s="4" t="s">
        <v>19436</v>
      </c>
      <c r="AA1097" s="4">
        <v>1</v>
      </c>
      <c r="AB1097" s="4">
        <v>93</v>
      </c>
      <c r="AC1097" s="4" t="s">
        <v>19004</v>
      </c>
      <c r="AD1097" s="4" t="s">
        <v>19344</v>
      </c>
      <c r="AE1097" t="s">
        <v>19343</v>
      </c>
      <c r="AF1097" s="8" t="s">
        <v>47</v>
      </c>
      <c r="AG1097" s="8" t="s">
        <v>19344</v>
      </c>
    </row>
    <row r="1098" spans="1:33" x14ac:dyDescent="0.25">
      <c r="A1098">
        <v>1849</v>
      </c>
      <c r="B1098" t="s">
        <v>17256</v>
      </c>
      <c r="C1098" t="s">
        <v>17257</v>
      </c>
      <c r="D1098">
        <v>2016</v>
      </c>
      <c r="E1098" t="s">
        <v>13568</v>
      </c>
      <c r="F1098" t="s">
        <v>13569</v>
      </c>
      <c r="G1098" t="s">
        <v>13171</v>
      </c>
      <c r="H1098" t="s">
        <v>8931</v>
      </c>
      <c r="J1098" t="s">
        <v>8931</v>
      </c>
      <c r="L1098" t="s">
        <v>17258</v>
      </c>
      <c r="M1098" t="s">
        <v>17256</v>
      </c>
      <c r="N1098" t="s">
        <v>17259</v>
      </c>
      <c r="O1098">
        <v>194803654</v>
      </c>
      <c r="P1098">
        <v>213</v>
      </c>
      <c r="Q1098">
        <v>70</v>
      </c>
      <c r="R1098" t="s">
        <v>13157</v>
      </c>
      <c r="S1098" t="s">
        <v>13158</v>
      </c>
      <c r="T1098" t="s">
        <v>13159</v>
      </c>
      <c r="U1098" t="s">
        <v>13160</v>
      </c>
      <c r="V1098" t="s">
        <v>17256</v>
      </c>
      <c r="W1098" s="3">
        <v>38.9607308</v>
      </c>
      <c r="X1098" s="4">
        <v>5112334</v>
      </c>
      <c r="Y1098" s="4" t="s">
        <v>27</v>
      </c>
      <c r="Z1098" s="4" t="s">
        <v>19436</v>
      </c>
      <c r="AA1098" s="4">
        <v>4</v>
      </c>
      <c r="AB1098" s="4">
        <v>108</v>
      </c>
      <c r="AC1098" s="4" t="s">
        <v>19058</v>
      </c>
      <c r="AD1098" s="4" t="s">
        <v>19344</v>
      </c>
      <c r="AE1098" t="s">
        <v>19343</v>
      </c>
      <c r="AF1098" s="8" t="s">
        <v>19369</v>
      </c>
      <c r="AG1098" s="8" t="s">
        <v>19343</v>
      </c>
    </row>
    <row r="1099" spans="1:33" x14ac:dyDescent="0.25">
      <c r="A1099">
        <v>1296</v>
      </c>
      <c r="B1099" t="s">
        <v>17260</v>
      </c>
      <c r="C1099" t="s">
        <v>17261</v>
      </c>
      <c r="D1099" s="5" t="s">
        <v>17262</v>
      </c>
      <c r="E1099" t="s">
        <v>13198</v>
      </c>
      <c r="F1099" t="s">
        <v>13199</v>
      </c>
      <c r="G1099" t="s">
        <v>13171</v>
      </c>
      <c r="H1099" t="s">
        <v>13199</v>
      </c>
      <c r="J1099" t="s">
        <v>13200</v>
      </c>
      <c r="L1099" t="s">
        <v>17263</v>
      </c>
      <c r="M1099" t="s">
        <v>17260</v>
      </c>
      <c r="N1099" t="s">
        <v>17264</v>
      </c>
      <c r="O1099">
        <v>436565995</v>
      </c>
      <c r="P1099">
        <v>554</v>
      </c>
      <c r="Q1099">
        <v>257</v>
      </c>
      <c r="R1099" t="s">
        <v>13157</v>
      </c>
      <c r="S1099" t="s">
        <v>13158</v>
      </c>
      <c r="T1099" t="s">
        <v>13159</v>
      </c>
      <c r="U1099" t="s">
        <v>13166</v>
      </c>
      <c r="V1099" t="s">
        <v>17260</v>
      </c>
      <c r="W1099" s="3">
        <v>87.313198999999997</v>
      </c>
      <c r="X1099" s="4">
        <v>5112928</v>
      </c>
      <c r="Y1099" s="4" t="s">
        <v>27</v>
      </c>
      <c r="Z1099" s="4" t="s">
        <v>19436</v>
      </c>
      <c r="AA1099" s="4">
        <v>1</v>
      </c>
      <c r="AB1099" s="4">
        <v>93</v>
      </c>
      <c r="AC1099" s="4" t="s">
        <v>18933</v>
      </c>
      <c r="AD1099" s="4" t="s">
        <v>19343</v>
      </c>
      <c r="AE1099" t="s">
        <v>19343</v>
      </c>
      <c r="AF1099" s="8" t="s">
        <v>19372</v>
      </c>
      <c r="AG1099" s="8" t="s">
        <v>19344</v>
      </c>
    </row>
    <row r="1100" spans="1:33" x14ac:dyDescent="0.25">
      <c r="A1100">
        <v>842</v>
      </c>
      <c r="B1100" t="s">
        <v>17265</v>
      </c>
      <c r="L1100" t="s">
        <v>17266</v>
      </c>
      <c r="M1100" t="s">
        <v>17265</v>
      </c>
      <c r="N1100" t="s">
        <v>17267</v>
      </c>
      <c r="O1100">
        <v>363711284</v>
      </c>
      <c r="P1100">
        <v>302</v>
      </c>
      <c r="Q1100">
        <v>164</v>
      </c>
      <c r="R1100" t="s">
        <v>13157</v>
      </c>
      <c r="S1100" t="s">
        <v>13158</v>
      </c>
      <c r="T1100" t="s">
        <v>13159</v>
      </c>
      <c r="U1100" t="s">
        <v>13242</v>
      </c>
      <c r="V1100" t="s">
        <v>17265</v>
      </c>
      <c r="W1100" s="3">
        <v>72.742256800000007</v>
      </c>
      <c r="X1100" s="4">
        <v>5113065</v>
      </c>
      <c r="Y1100" s="4" t="s">
        <v>27</v>
      </c>
      <c r="Z1100" s="4" t="s">
        <v>19436</v>
      </c>
      <c r="AA1100" s="4">
        <v>3</v>
      </c>
      <c r="AB1100" s="4">
        <v>114</v>
      </c>
      <c r="AC1100" s="4" t="s">
        <v>18994</v>
      </c>
      <c r="AD1100" s="4" t="s">
        <v>19343</v>
      </c>
      <c r="AE1100" t="s">
        <v>19343</v>
      </c>
      <c r="AF1100" s="8" t="s">
        <v>47</v>
      </c>
      <c r="AG1100" s="8" t="s">
        <v>19343</v>
      </c>
    </row>
    <row r="1101" spans="1:33" x14ac:dyDescent="0.25">
      <c r="A1101">
        <v>1478</v>
      </c>
      <c r="B1101" t="s">
        <v>17268</v>
      </c>
      <c r="C1101" t="s">
        <v>17269</v>
      </c>
      <c r="D1101">
        <v>2013</v>
      </c>
      <c r="E1101" t="s">
        <v>13287</v>
      </c>
      <c r="F1101" t="s">
        <v>3689</v>
      </c>
      <c r="G1101" t="s">
        <v>13171</v>
      </c>
      <c r="H1101" t="s">
        <v>13288</v>
      </c>
      <c r="J1101" t="s">
        <v>13289</v>
      </c>
      <c r="L1101" t="s">
        <v>17270</v>
      </c>
      <c r="M1101" t="s">
        <v>17268</v>
      </c>
      <c r="N1101" t="s">
        <v>17271</v>
      </c>
      <c r="O1101">
        <v>175770936</v>
      </c>
      <c r="P1101">
        <v>483</v>
      </c>
      <c r="Q1101">
        <v>101</v>
      </c>
      <c r="R1101" t="s">
        <v>13157</v>
      </c>
      <c r="S1101" t="s">
        <v>13158</v>
      </c>
      <c r="T1101" t="s">
        <v>13159</v>
      </c>
      <c r="U1101" t="s">
        <v>13166</v>
      </c>
      <c r="V1101" t="s">
        <v>17268</v>
      </c>
      <c r="W1101" s="3">
        <v>35.154187200000003</v>
      </c>
      <c r="X1101" s="4">
        <v>5113195</v>
      </c>
      <c r="Y1101" s="4" t="s">
        <v>27</v>
      </c>
      <c r="Z1101" s="4" t="s">
        <v>19416</v>
      </c>
      <c r="AA1101" s="4" t="e">
        <v>#N/A</v>
      </c>
      <c r="AB1101" s="4" t="s">
        <v>47</v>
      </c>
      <c r="AC1101" s="4" t="s">
        <v>18933</v>
      </c>
      <c r="AD1101" s="4" t="s">
        <v>19343</v>
      </c>
      <c r="AE1101" t="s">
        <v>19343</v>
      </c>
      <c r="AF1101" s="8" t="s">
        <v>47</v>
      </c>
      <c r="AG1101" s="8" t="s">
        <v>19344</v>
      </c>
    </row>
    <row r="1102" spans="1:33" x14ac:dyDescent="0.25">
      <c r="A1102">
        <v>438</v>
      </c>
      <c r="B1102" t="s">
        <v>17272</v>
      </c>
      <c r="C1102" t="s">
        <v>17273</v>
      </c>
      <c r="L1102" t="s">
        <v>17274</v>
      </c>
      <c r="M1102" t="s">
        <v>17272</v>
      </c>
      <c r="N1102" t="s">
        <v>17275</v>
      </c>
      <c r="O1102">
        <v>334626400</v>
      </c>
      <c r="P1102">
        <v>200</v>
      </c>
      <c r="Q1102">
        <v>219</v>
      </c>
      <c r="R1102" t="s">
        <v>13157</v>
      </c>
      <c r="S1102" t="s">
        <v>13158</v>
      </c>
      <c r="T1102" t="s">
        <v>13159</v>
      </c>
      <c r="U1102" t="s">
        <v>13203</v>
      </c>
      <c r="V1102" t="s">
        <v>17272</v>
      </c>
      <c r="W1102" s="3">
        <v>66.925280000000001</v>
      </c>
      <c r="X1102" s="4">
        <v>5113241</v>
      </c>
      <c r="Y1102" s="4" t="s">
        <v>27</v>
      </c>
      <c r="Z1102" s="4" t="s">
        <v>19436</v>
      </c>
      <c r="AA1102" s="4">
        <v>1</v>
      </c>
      <c r="AB1102" s="4">
        <v>65</v>
      </c>
      <c r="AC1102" s="4" t="s">
        <v>18964</v>
      </c>
      <c r="AD1102" s="4" t="s">
        <v>19344</v>
      </c>
      <c r="AE1102" t="s">
        <v>19343</v>
      </c>
      <c r="AF1102" s="8" t="s">
        <v>47</v>
      </c>
      <c r="AG1102" s="8" t="s">
        <v>19344</v>
      </c>
    </row>
    <row r="1103" spans="1:33" x14ac:dyDescent="0.25">
      <c r="A1103">
        <v>224</v>
      </c>
      <c r="B1103" t="s">
        <v>17276</v>
      </c>
      <c r="L1103" t="s">
        <v>17277</v>
      </c>
      <c r="M1103" t="s">
        <v>17276</v>
      </c>
      <c r="N1103" t="s">
        <v>17278</v>
      </c>
      <c r="O1103">
        <v>502518600</v>
      </c>
      <c r="P1103">
        <v>300</v>
      </c>
      <c r="Q1103">
        <v>194</v>
      </c>
      <c r="R1103" t="s">
        <v>13157</v>
      </c>
      <c r="S1103" t="s">
        <v>13158</v>
      </c>
      <c r="T1103" t="s">
        <v>13159</v>
      </c>
      <c r="U1103" t="s">
        <v>13183</v>
      </c>
      <c r="V1103" t="s">
        <v>17276</v>
      </c>
      <c r="W1103" s="3">
        <v>100.50372</v>
      </c>
      <c r="X1103" s="4">
        <v>5113523</v>
      </c>
      <c r="Y1103" s="4" t="s">
        <v>27</v>
      </c>
      <c r="Z1103" s="4" t="s">
        <v>19436</v>
      </c>
      <c r="AA1103" s="4">
        <v>1</v>
      </c>
      <c r="AB1103" s="4">
        <v>45</v>
      </c>
      <c r="AC1103" s="4" t="s">
        <v>19078</v>
      </c>
      <c r="AD1103" s="4" t="s">
        <v>19344</v>
      </c>
      <c r="AE1103" t="s">
        <v>19343</v>
      </c>
      <c r="AF1103" s="8" t="s">
        <v>47</v>
      </c>
      <c r="AG1103" s="8" t="s">
        <v>19344</v>
      </c>
    </row>
    <row r="1104" spans="1:33" x14ac:dyDescent="0.25">
      <c r="A1104">
        <v>226</v>
      </c>
      <c r="B1104" t="s">
        <v>17279</v>
      </c>
      <c r="L1104" t="s">
        <v>17280</v>
      </c>
      <c r="M1104" t="s">
        <v>17279</v>
      </c>
      <c r="N1104" t="s">
        <v>17281</v>
      </c>
      <c r="O1104">
        <v>413946300</v>
      </c>
      <c r="P1104">
        <v>300</v>
      </c>
      <c r="Q1104">
        <v>158</v>
      </c>
      <c r="R1104" t="s">
        <v>13157</v>
      </c>
      <c r="S1104" t="s">
        <v>13158</v>
      </c>
      <c r="T1104" t="s">
        <v>13159</v>
      </c>
      <c r="U1104" t="s">
        <v>13183</v>
      </c>
      <c r="V1104" t="s">
        <v>17279</v>
      </c>
      <c r="W1104" s="3">
        <v>82.789259999999999</v>
      </c>
      <c r="X1104" s="4">
        <v>5114250</v>
      </c>
      <c r="Y1104" s="4" t="s">
        <v>27</v>
      </c>
      <c r="Z1104" s="4" t="s">
        <v>19436</v>
      </c>
      <c r="AA1104" s="4">
        <v>1</v>
      </c>
      <c r="AB1104" s="4">
        <v>1125</v>
      </c>
      <c r="AC1104" s="4" t="s">
        <v>19060</v>
      </c>
      <c r="AD1104" s="4" t="s">
        <v>19343</v>
      </c>
      <c r="AE1104" t="s">
        <v>19343</v>
      </c>
      <c r="AF1104" s="8" t="s">
        <v>47</v>
      </c>
      <c r="AG1104" s="8" t="s">
        <v>19344</v>
      </c>
    </row>
    <row r="1105" spans="1:33" x14ac:dyDescent="0.25">
      <c r="A1105">
        <v>1649</v>
      </c>
      <c r="B1105" t="s">
        <v>17282</v>
      </c>
      <c r="C1105" t="s">
        <v>248</v>
      </c>
      <c r="D1105" t="s">
        <v>248</v>
      </c>
      <c r="E1105" t="s">
        <v>13221</v>
      </c>
      <c r="F1105" t="s">
        <v>6322</v>
      </c>
      <c r="G1105" t="s">
        <v>13171</v>
      </c>
      <c r="H1105" t="s">
        <v>248</v>
      </c>
      <c r="I1105" t="s">
        <v>248</v>
      </c>
      <c r="J1105" t="s">
        <v>13222</v>
      </c>
      <c r="K1105" t="s">
        <v>248</v>
      </c>
      <c r="L1105" t="s">
        <v>17283</v>
      </c>
      <c r="M1105" t="s">
        <v>17282</v>
      </c>
      <c r="N1105" t="s">
        <v>17284</v>
      </c>
      <c r="O1105">
        <v>209305596</v>
      </c>
      <c r="P1105">
        <v>594</v>
      </c>
      <c r="Q1105">
        <v>116</v>
      </c>
      <c r="R1105" t="s">
        <v>13157</v>
      </c>
      <c r="S1105" t="s">
        <v>13158</v>
      </c>
      <c r="T1105" t="s">
        <v>13159</v>
      </c>
      <c r="U1105" t="s">
        <v>13166</v>
      </c>
      <c r="V1105" t="s">
        <v>17282</v>
      </c>
      <c r="W1105" s="3">
        <v>41.861119199999997</v>
      </c>
      <c r="X1105" s="4">
        <v>5114846</v>
      </c>
      <c r="Y1105" s="4" t="s">
        <v>27</v>
      </c>
      <c r="Z1105" s="4" t="s">
        <v>19412</v>
      </c>
      <c r="AA1105" s="4" t="e">
        <v>#N/A</v>
      </c>
      <c r="AB1105" s="4" t="s">
        <v>47</v>
      </c>
      <c r="AC1105" s="4" t="s">
        <v>19285</v>
      </c>
      <c r="AD1105" s="4" t="s">
        <v>19343</v>
      </c>
      <c r="AE1105" t="s">
        <v>19343</v>
      </c>
      <c r="AF1105" s="8" t="s">
        <v>47</v>
      </c>
      <c r="AG1105" s="8" t="s">
        <v>19344</v>
      </c>
    </row>
    <row r="1106" spans="1:33" x14ac:dyDescent="0.25">
      <c r="A1106">
        <v>776</v>
      </c>
      <c r="B1106" t="s">
        <v>17285</v>
      </c>
      <c r="D1106">
        <v>2017</v>
      </c>
      <c r="L1106" t="s">
        <v>17286</v>
      </c>
      <c r="M1106" t="s">
        <v>17285</v>
      </c>
      <c r="N1106" t="s">
        <v>17287</v>
      </c>
      <c r="O1106">
        <v>2366919833</v>
      </c>
      <c r="P1106">
        <v>407</v>
      </c>
      <c r="Q1106">
        <v>1393</v>
      </c>
      <c r="R1106" t="s">
        <v>13157</v>
      </c>
      <c r="S1106" t="s">
        <v>13158</v>
      </c>
      <c r="T1106" t="s">
        <v>13159</v>
      </c>
      <c r="U1106" t="s">
        <v>13166</v>
      </c>
      <c r="V1106" t="s">
        <v>17285</v>
      </c>
      <c r="W1106" s="3">
        <v>473.38396660000001</v>
      </c>
      <c r="X1106" s="4">
        <v>5116745</v>
      </c>
      <c r="Y1106" s="4" t="s">
        <v>27</v>
      </c>
      <c r="Z1106" s="4" t="s">
        <v>19414</v>
      </c>
      <c r="AA1106" s="4" t="e">
        <v>#N/A</v>
      </c>
      <c r="AB1106" s="4">
        <v>910</v>
      </c>
      <c r="AC1106" s="4" t="s">
        <v>19286</v>
      </c>
      <c r="AD1106" s="4" t="s">
        <v>19343</v>
      </c>
      <c r="AE1106" t="s">
        <v>19343</v>
      </c>
      <c r="AF1106" s="8" t="s">
        <v>19367</v>
      </c>
      <c r="AG1106" s="8" t="s">
        <v>19344</v>
      </c>
    </row>
    <row r="1107" spans="1:33" x14ac:dyDescent="0.25">
      <c r="A1107">
        <v>467</v>
      </c>
      <c r="B1107" t="s">
        <v>17288</v>
      </c>
      <c r="C1107" t="s">
        <v>17289</v>
      </c>
      <c r="L1107" t="s">
        <v>17290</v>
      </c>
      <c r="M1107" t="s">
        <v>17288</v>
      </c>
      <c r="N1107" t="s">
        <v>17291</v>
      </c>
      <c r="O1107">
        <v>417289200</v>
      </c>
      <c r="P1107">
        <v>200</v>
      </c>
      <c r="Q1107">
        <v>280</v>
      </c>
      <c r="R1107" t="s">
        <v>13157</v>
      </c>
      <c r="S1107" t="s">
        <v>13158</v>
      </c>
      <c r="T1107" t="s">
        <v>13159</v>
      </c>
      <c r="U1107" t="s">
        <v>13203</v>
      </c>
      <c r="V1107" t="s">
        <v>17288</v>
      </c>
      <c r="W1107" s="3">
        <v>83.457840000000004</v>
      </c>
      <c r="X1107" s="4">
        <v>5117232</v>
      </c>
      <c r="Y1107" s="4" t="s">
        <v>27</v>
      </c>
      <c r="Z1107" s="4" t="s">
        <v>19436</v>
      </c>
      <c r="AA1107" s="4">
        <v>1</v>
      </c>
      <c r="AB1107" s="4">
        <v>65</v>
      </c>
      <c r="AC1107" s="4" t="s">
        <v>18964</v>
      </c>
      <c r="AD1107" s="4" t="s">
        <v>19344</v>
      </c>
      <c r="AE1107" t="s">
        <v>19343</v>
      </c>
      <c r="AF1107" s="8" t="s">
        <v>47</v>
      </c>
      <c r="AG1107" s="8" t="s">
        <v>19344</v>
      </c>
    </row>
    <row r="1108" spans="1:33" x14ac:dyDescent="0.25">
      <c r="A1108">
        <v>1847</v>
      </c>
      <c r="B1108" t="s">
        <v>17292</v>
      </c>
      <c r="C1108" t="s">
        <v>17293</v>
      </c>
      <c r="D1108">
        <v>2016</v>
      </c>
      <c r="E1108" t="s">
        <v>13568</v>
      </c>
      <c r="F1108" t="s">
        <v>369</v>
      </c>
      <c r="G1108" t="s">
        <v>13171</v>
      </c>
      <c r="H1108" t="s">
        <v>8931</v>
      </c>
      <c r="J1108" t="s">
        <v>8931</v>
      </c>
      <c r="L1108" t="s">
        <v>17294</v>
      </c>
      <c r="M1108" t="s">
        <v>17292</v>
      </c>
      <c r="N1108" t="s">
        <v>17295</v>
      </c>
      <c r="O1108">
        <v>273523834</v>
      </c>
      <c r="P1108">
        <v>218</v>
      </c>
      <c r="Q1108">
        <v>99</v>
      </c>
      <c r="R1108" t="s">
        <v>13157</v>
      </c>
      <c r="S1108" t="s">
        <v>13158</v>
      </c>
      <c r="T1108" t="s">
        <v>13159</v>
      </c>
      <c r="U1108" t="s">
        <v>13160</v>
      </c>
      <c r="V1108" t="s">
        <v>17292</v>
      </c>
      <c r="W1108" s="3">
        <v>54.704766800000002</v>
      </c>
      <c r="X1108" s="4">
        <v>5117547</v>
      </c>
      <c r="Y1108" s="4" t="s">
        <v>27</v>
      </c>
      <c r="Z1108" s="4" t="s">
        <v>19436</v>
      </c>
      <c r="AA1108" s="4">
        <v>3</v>
      </c>
      <c r="AB1108" s="4">
        <v>109</v>
      </c>
      <c r="AC1108" s="4" t="s">
        <v>18964</v>
      </c>
      <c r="AD1108" s="4" t="s">
        <v>19344</v>
      </c>
      <c r="AE1108" t="s">
        <v>19343</v>
      </c>
      <c r="AF1108" s="8" t="s">
        <v>47</v>
      </c>
      <c r="AG1108" s="8" t="s">
        <v>19343</v>
      </c>
    </row>
    <row r="1109" spans="1:33" x14ac:dyDescent="0.25">
      <c r="A1109">
        <v>1851</v>
      </c>
      <c r="B1109" t="s">
        <v>17296</v>
      </c>
      <c r="C1109" t="s">
        <v>17297</v>
      </c>
      <c r="D1109">
        <v>2016</v>
      </c>
      <c r="E1109" t="s">
        <v>13568</v>
      </c>
      <c r="F1109" t="s">
        <v>6322</v>
      </c>
      <c r="G1109" t="s">
        <v>13171</v>
      </c>
      <c r="H1109" t="s">
        <v>8931</v>
      </c>
      <c r="J1109" t="s">
        <v>8931</v>
      </c>
      <c r="L1109" t="s">
        <v>17298</v>
      </c>
      <c r="M1109" t="s">
        <v>17296</v>
      </c>
      <c r="N1109" t="s">
        <v>17299</v>
      </c>
      <c r="O1109">
        <v>340599672</v>
      </c>
      <c r="P1109">
        <v>229</v>
      </c>
      <c r="Q1109">
        <v>124</v>
      </c>
      <c r="R1109" t="s">
        <v>13157</v>
      </c>
      <c r="S1109" t="s">
        <v>13158</v>
      </c>
      <c r="T1109" t="s">
        <v>13159</v>
      </c>
      <c r="U1109" t="s">
        <v>13160</v>
      </c>
      <c r="V1109" t="s">
        <v>17296</v>
      </c>
      <c r="W1109" s="3">
        <v>68.119934400000005</v>
      </c>
      <c r="X1109" s="4">
        <v>5118293</v>
      </c>
      <c r="Y1109" s="4" t="s">
        <v>27</v>
      </c>
      <c r="Z1109" s="4" t="s">
        <v>19436</v>
      </c>
      <c r="AA1109" s="4">
        <v>1</v>
      </c>
      <c r="AB1109" s="4">
        <v>830</v>
      </c>
      <c r="AC1109" s="4" t="s">
        <v>18964</v>
      </c>
      <c r="AD1109" s="4" t="s">
        <v>19344</v>
      </c>
      <c r="AE1109" t="s">
        <v>19343</v>
      </c>
      <c r="AF1109" s="8" t="s">
        <v>19369</v>
      </c>
      <c r="AG1109" s="8" t="s">
        <v>19344</v>
      </c>
    </row>
    <row r="1110" spans="1:33" x14ac:dyDescent="0.25">
      <c r="A1110">
        <v>812</v>
      </c>
      <c r="B1110" t="s">
        <v>17300</v>
      </c>
      <c r="L1110" t="s">
        <v>17301</v>
      </c>
      <c r="M1110" t="s">
        <v>17300</v>
      </c>
      <c r="N1110" t="s">
        <v>17302</v>
      </c>
      <c r="O1110">
        <v>429273974</v>
      </c>
      <c r="P1110">
        <v>302</v>
      </c>
      <c r="Q1110">
        <v>191</v>
      </c>
      <c r="R1110" t="s">
        <v>13157</v>
      </c>
      <c r="S1110" t="s">
        <v>13158</v>
      </c>
      <c r="T1110" t="s">
        <v>13159</v>
      </c>
      <c r="U1110" t="s">
        <v>13242</v>
      </c>
      <c r="V1110" t="s">
        <v>17300</v>
      </c>
      <c r="W1110" s="3">
        <v>85.854794799999993</v>
      </c>
      <c r="X1110" s="4">
        <v>5119148</v>
      </c>
      <c r="Y1110" s="4" t="s">
        <v>27</v>
      </c>
      <c r="Z1110" s="4" t="s">
        <v>19436</v>
      </c>
      <c r="AA1110" s="4">
        <v>1</v>
      </c>
      <c r="AB1110" s="4">
        <v>190</v>
      </c>
      <c r="AC1110" s="4" t="s">
        <v>19287</v>
      </c>
      <c r="AD1110" s="4" t="s">
        <v>19343</v>
      </c>
      <c r="AE1110" t="s">
        <v>19343</v>
      </c>
      <c r="AF1110" s="8" t="s">
        <v>47</v>
      </c>
      <c r="AG1110" s="8" t="s">
        <v>19344</v>
      </c>
    </row>
    <row r="1111" spans="1:33" x14ac:dyDescent="0.25">
      <c r="A1111">
        <v>1878</v>
      </c>
      <c r="B1111" t="s">
        <v>17303</v>
      </c>
      <c r="C1111" t="s">
        <v>17304</v>
      </c>
      <c r="D1111">
        <v>2016</v>
      </c>
      <c r="E1111" t="s">
        <v>13568</v>
      </c>
      <c r="F1111" t="s">
        <v>369</v>
      </c>
      <c r="G1111" t="s">
        <v>13171</v>
      </c>
      <c r="H1111" t="s">
        <v>8931</v>
      </c>
      <c r="J1111" t="s">
        <v>8931</v>
      </c>
      <c r="L1111" t="s">
        <v>17305</v>
      </c>
      <c r="M1111" t="s">
        <v>17303</v>
      </c>
      <c r="N1111" t="s">
        <v>17306</v>
      </c>
      <c r="O1111">
        <v>920496936</v>
      </c>
      <c r="P1111">
        <v>197</v>
      </c>
      <c r="Q1111">
        <v>414</v>
      </c>
      <c r="R1111" t="s">
        <v>13157</v>
      </c>
      <c r="S1111" t="s">
        <v>13158</v>
      </c>
      <c r="T1111" t="s">
        <v>13159</v>
      </c>
      <c r="U1111" t="s">
        <v>13160</v>
      </c>
      <c r="V1111" t="s">
        <v>17303</v>
      </c>
      <c r="W1111" s="3">
        <v>184.0993872</v>
      </c>
      <c r="X1111" s="4">
        <v>5119441</v>
      </c>
      <c r="Y1111" s="4" t="s">
        <v>27</v>
      </c>
      <c r="Z1111" s="4" t="s">
        <v>19436</v>
      </c>
      <c r="AA1111" s="4">
        <v>1</v>
      </c>
      <c r="AB1111" s="4">
        <v>830</v>
      </c>
      <c r="AC1111" s="4" t="s">
        <v>18964</v>
      </c>
      <c r="AD1111" s="4" t="s">
        <v>19344</v>
      </c>
      <c r="AE1111" t="s">
        <v>19343</v>
      </c>
      <c r="AF1111" s="8" t="s">
        <v>19369</v>
      </c>
      <c r="AG1111" s="8" t="s">
        <v>19344</v>
      </c>
    </row>
    <row r="1112" spans="1:33" x14ac:dyDescent="0.25">
      <c r="A1112">
        <v>921</v>
      </c>
      <c r="B1112" t="s">
        <v>17307</v>
      </c>
      <c r="C1112" t="s">
        <v>17308</v>
      </c>
      <c r="D1112" s="5" t="s">
        <v>13917</v>
      </c>
      <c r="E1112" t="s">
        <v>13918</v>
      </c>
      <c r="F1112" t="s">
        <v>13919</v>
      </c>
      <c r="L1112" t="s">
        <v>17309</v>
      </c>
      <c r="M1112" t="s">
        <v>17307</v>
      </c>
      <c r="N1112" t="s">
        <v>17310</v>
      </c>
      <c r="O1112">
        <v>628730034</v>
      </c>
      <c r="P1112">
        <v>186</v>
      </c>
      <c r="Q1112">
        <v>401</v>
      </c>
      <c r="R1112" t="s">
        <v>13157</v>
      </c>
      <c r="S1112" t="s">
        <v>13158</v>
      </c>
      <c r="T1112" t="s">
        <v>13159</v>
      </c>
      <c r="U1112" t="s">
        <v>13183</v>
      </c>
      <c r="V1112" t="s">
        <v>17307</v>
      </c>
      <c r="W1112" s="3">
        <v>125.7460068</v>
      </c>
      <c r="X1112" s="4">
        <v>5119613</v>
      </c>
      <c r="Y1112" s="4" t="s">
        <v>27</v>
      </c>
      <c r="Z1112" s="4" t="s">
        <v>19412</v>
      </c>
      <c r="AA1112" s="4" t="e">
        <v>#N/A</v>
      </c>
      <c r="AB1112" s="4" t="s">
        <v>47</v>
      </c>
      <c r="AC1112" s="4" t="s">
        <v>18964</v>
      </c>
      <c r="AD1112" s="4" t="s">
        <v>19343</v>
      </c>
      <c r="AE1112" t="s">
        <v>19343</v>
      </c>
      <c r="AF1112" s="8" t="s">
        <v>19375</v>
      </c>
      <c r="AG1112" s="8" t="s">
        <v>19344</v>
      </c>
    </row>
    <row r="1113" spans="1:33" x14ac:dyDescent="0.25">
      <c r="A1113">
        <v>1372</v>
      </c>
      <c r="B1113" t="s">
        <v>17311</v>
      </c>
      <c r="D1113">
        <v>2014</v>
      </c>
      <c r="E1113" t="s">
        <v>13178</v>
      </c>
      <c r="F1113" t="s">
        <v>369</v>
      </c>
      <c r="G1113" t="s">
        <v>13171</v>
      </c>
      <c r="H1113" t="s">
        <v>14538</v>
      </c>
      <c r="J1113" t="s">
        <v>13261</v>
      </c>
      <c r="L1113" t="s">
        <v>17312</v>
      </c>
      <c r="M1113" t="s">
        <v>17311</v>
      </c>
      <c r="N1113" t="s">
        <v>17313</v>
      </c>
      <c r="O1113">
        <v>307811750</v>
      </c>
      <c r="P1113">
        <v>250</v>
      </c>
      <c r="Q1113">
        <v>176</v>
      </c>
      <c r="R1113" t="s">
        <v>13157</v>
      </c>
      <c r="S1113" t="s">
        <v>13158</v>
      </c>
      <c r="T1113" t="s">
        <v>13159</v>
      </c>
      <c r="U1113" t="s">
        <v>13183</v>
      </c>
      <c r="V1113" t="s">
        <v>17311</v>
      </c>
      <c r="W1113" s="3">
        <v>61.562350000000002</v>
      </c>
      <c r="X1113" s="4">
        <v>5119654</v>
      </c>
      <c r="Y1113" s="4" t="s">
        <v>27</v>
      </c>
      <c r="Z1113" s="4" t="s">
        <v>19436</v>
      </c>
      <c r="AA1113" s="4">
        <v>3</v>
      </c>
      <c r="AB1113" s="4">
        <v>171</v>
      </c>
      <c r="AC1113" s="4" t="s">
        <v>18964</v>
      </c>
      <c r="AD1113" s="4" t="s">
        <v>19343</v>
      </c>
      <c r="AE1113" t="s">
        <v>19343</v>
      </c>
      <c r="AF1113" s="8" t="s">
        <v>47</v>
      </c>
      <c r="AG1113" s="8" t="s">
        <v>19343</v>
      </c>
    </row>
    <row r="1114" spans="1:33" x14ac:dyDescent="0.25">
      <c r="A1114">
        <v>661</v>
      </c>
      <c r="B1114" t="s">
        <v>17314</v>
      </c>
      <c r="D1114" t="s">
        <v>13216</v>
      </c>
      <c r="E1114" t="s">
        <v>13445</v>
      </c>
      <c r="G1114" t="s">
        <v>13171</v>
      </c>
      <c r="L1114" t="s">
        <v>17315</v>
      </c>
      <c r="M1114" t="s">
        <v>17314</v>
      </c>
      <c r="N1114" t="s">
        <v>17316</v>
      </c>
      <c r="O1114">
        <v>265383156</v>
      </c>
      <c r="P1114">
        <v>202</v>
      </c>
      <c r="Q1114">
        <v>149</v>
      </c>
      <c r="R1114" t="s">
        <v>13157</v>
      </c>
      <c r="S1114" t="s">
        <v>13158</v>
      </c>
      <c r="T1114" t="s">
        <v>13159</v>
      </c>
      <c r="U1114" t="s">
        <v>13183</v>
      </c>
      <c r="V1114" t="s">
        <v>17314</v>
      </c>
      <c r="W1114" s="3">
        <v>53.076631200000001</v>
      </c>
      <c r="X1114" s="4">
        <v>5120242</v>
      </c>
      <c r="Y1114" s="4" t="s">
        <v>27</v>
      </c>
      <c r="Z1114" s="4" t="s">
        <v>19436</v>
      </c>
      <c r="AA1114" s="4">
        <v>2</v>
      </c>
      <c r="AB1114" s="4">
        <v>104</v>
      </c>
      <c r="AC1114" s="4" t="s">
        <v>19026</v>
      </c>
      <c r="AD1114" s="4" t="s">
        <v>19343</v>
      </c>
      <c r="AE1114" t="s">
        <v>19343</v>
      </c>
      <c r="AF1114" s="8" t="s">
        <v>47</v>
      </c>
      <c r="AG1114" s="8" t="s">
        <v>19343</v>
      </c>
    </row>
    <row r="1115" spans="1:33" x14ac:dyDescent="0.25">
      <c r="A1115">
        <v>832</v>
      </c>
      <c r="B1115" t="s">
        <v>17317</v>
      </c>
      <c r="L1115" t="s">
        <v>17318</v>
      </c>
      <c r="M1115" t="s">
        <v>17317</v>
      </c>
      <c r="N1115" t="s">
        <v>17319</v>
      </c>
      <c r="O1115">
        <v>321798818</v>
      </c>
      <c r="P1115">
        <v>302</v>
      </c>
      <c r="Q1115">
        <v>145</v>
      </c>
      <c r="R1115" t="s">
        <v>13157</v>
      </c>
      <c r="S1115" t="s">
        <v>13158</v>
      </c>
      <c r="T1115" t="s">
        <v>13159</v>
      </c>
      <c r="U1115" t="s">
        <v>13242</v>
      </c>
      <c r="V1115" t="s">
        <v>17317</v>
      </c>
      <c r="W1115" s="3">
        <v>64.359763599999994</v>
      </c>
      <c r="X1115" s="4">
        <v>5121268</v>
      </c>
      <c r="Y1115" s="4" t="s">
        <v>27</v>
      </c>
      <c r="Z1115" s="4" t="s">
        <v>19436</v>
      </c>
      <c r="AA1115" s="4">
        <v>3</v>
      </c>
      <c r="AB1115" s="4">
        <v>171</v>
      </c>
      <c r="AC1115" s="4" t="s">
        <v>19024</v>
      </c>
      <c r="AD1115" s="4" t="s">
        <v>19343</v>
      </c>
      <c r="AE1115" t="s">
        <v>19343</v>
      </c>
      <c r="AF1115" s="8" t="s">
        <v>47</v>
      </c>
      <c r="AG1115" s="8" t="s">
        <v>19343</v>
      </c>
    </row>
    <row r="1116" spans="1:33" x14ac:dyDescent="0.25">
      <c r="A1116">
        <v>141</v>
      </c>
      <c r="B1116" t="s">
        <v>17320</v>
      </c>
      <c r="D1116">
        <v>2017</v>
      </c>
      <c r="E1116" t="s">
        <v>15467</v>
      </c>
      <c r="F1116" t="s">
        <v>13170</v>
      </c>
      <c r="G1116" t="s">
        <v>13171</v>
      </c>
      <c r="L1116" t="s">
        <v>17321</v>
      </c>
      <c r="M1116" t="s">
        <v>17320</v>
      </c>
      <c r="N1116" t="s">
        <v>17322</v>
      </c>
      <c r="O1116">
        <v>885731029</v>
      </c>
      <c r="P1116">
        <v>286</v>
      </c>
      <c r="Q1116">
        <v>405</v>
      </c>
      <c r="R1116" t="s">
        <v>13157</v>
      </c>
      <c r="S1116" t="s">
        <v>13158</v>
      </c>
      <c r="T1116" t="s">
        <v>13159</v>
      </c>
      <c r="U1116" t="s">
        <v>13160</v>
      </c>
      <c r="V1116" t="s">
        <v>17320</v>
      </c>
      <c r="W1116" s="3">
        <v>177.14620579999999</v>
      </c>
      <c r="X1116" s="4">
        <v>5121701</v>
      </c>
      <c r="Y1116" s="4" t="s">
        <v>27</v>
      </c>
      <c r="Z1116" s="4" t="s">
        <v>19436</v>
      </c>
      <c r="AA1116" s="4">
        <v>4</v>
      </c>
      <c r="AB1116" s="4">
        <v>108</v>
      </c>
      <c r="AC1116" s="4" t="s">
        <v>19012</v>
      </c>
      <c r="AD1116" s="4" t="s">
        <v>19344</v>
      </c>
      <c r="AE1116" t="s">
        <v>19343</v>
      </c>
      <c r="AF1116" s="8" t="s">
        <v>19367</v>
      </c>
      <c r="AG1116" s="8" t="s">
        <v>19343</v>
      </c>
    </row>
    <row r="1117" spans="1:33" x14ac:dyDescent="0.25">
      <c r="A1117">
        <v>420</v>
      </c>
      <c r="B1117" t="s">
        <v>17323</v>
      </c>
      <c r="C1117" t="s">
        <v>17324</v>
      </c>
      <c r="L1117" t="s">
        <v>17325</v>
      </c>
      <c r="M1117" t="s">
        <v>17323</v>
      </c>
      <c r="N1117" t="s">
        <v>17326</v>
      </c>
      <c r="O1117">
        <v>432283800</v>
      </c>
      <c r="P1117">
        <v>200</v>
      </c>
      <c r="Q1117">
        <v>294</v>
      </c>
      <c r="R1117" t="s">
        <v>13157</v>
      </c>
      <c r="S1117" t="s">
        <v>13158</v>
      </c>
      <c r="T1117" t="s">
        <v>13159</v>
      </c>
      <c r="U1117" t="s">
        <v>13203</v>
      </c>
      <c r="V1117" t="s">
        <v>17323</v>
      </c>
      <c r="W1117" s="3">
        <v>86.456760000000003</v>
      </c>
      <c r="X1117" s="4">
        <v>5122243</v>
      </c>
      <c r="Y1117" s="4" t="s">
        <v>27</v>
      </c>
      <c r="Z1117" s="4" t="s">
        <v>19436</v>
      </c>
      <c r="AA1117" s="4">
        <v>1</v>
      </c>
      <c r="AB1117" s="4">
        <v>65</v>
      </c>
      <c r="AC1117" s="4" t="s">
        <v>18964</v>
      </c>
      <c r="AD1117" s="4" t="s">
        <v>19344</v>
      </c>
      <c r="AE1117" t="s">
        <v>19343</v>
      </c>
      <c r="AF1117" s="8" t="s">
        <v>47</v>
      </c>
      <c r="AG1117" s="8" t="s">
        <v>19344</v>
      </c>
    </row>
    <row r="1118" spans="1:33" x14ac:dyDescent="0.25">
      <c r="A1118">
        <v>503</v>
      </c>
      <c r="B1118" t="s">
        <v>17327</v>
      </c>
      <c r="L1118" t="s">
        <v>17328</v>
      </c>
      <c r="M1118" t="s">
        <v>17327</v>
      </c>
      <c r="N1118" t="s">
        <v>17329</v>
      </c>
      <c r="O1118">
        <v>588492500</v>
      </c>
      <c r="P1118">
        <v>250</v>
      </c>
      <c r="Q1118">
        <v>205</v>
      </c>
      <c r="R1118" t="s">
        <v>13157</v>
      </c>
      <c r="S1118" t="s">
        <v>13158</v>
      </c>
      <c r="T1118" t="s">
        <v>13159</v>
      </c>
      <c r="U1118" t="s">
        <v>13203</v>
      </c>
      <c r="V1118" t="s">
        <v>17327</v>
      </c>
      <c r="W1118" s="3">
        <v>117.6985</v>
      </c>
      <c r="X1118" s="4">
        <v>5122847</v>
      </c>
      <c r="Y1118" s="4" t="s">
        <v>27</v>
      </c>
      <c r="Z1118" s="4" t="s">
        <v>19436</v>
      </c>
      <c r="AA1118" s="4">
        <v>3</v>
      </c>
      <c r="AB1118" s="4">
        <v>114</v>
      </c>
      <c r="AC1118" s="4" t="s">
        <v>18964</v>
      </c>
      <c r="AD1118" s="4" t="s">
        <v>19344</v>
      </c>
      <c r="AE1118" t="s">
        <v>19343</v>
      </c>
      <c r="AF1118" s="8" t="s">
        <v>47</v>
      </c>
      <c r="AG1118" s="8" t="s">
        <v>19343</v>
      </c>
    </row>
    <row r="1119" spans="1:33" x14ac:dyDescent="0.25">
      <c r="A1119">
        <v>701</v>
      </c>
      <c r="B1119" t="s">
        <v>17330</v>
      </c>
      <c r="D1119" t="s">
        <v>13216</v>
      </c>
      <c r="E1119" t="s">
        <v>13445</v>
      </c>
      <c r="G1119" t="s">
        <v>13171</v>
      </c>
      <c r="L1119" t="s">
        <v>17331</v>
      </c>
      <c r="M1119" t="s">
        <v>17330</v>
      </c>
      <c r="N1119" t="s">
        <v>17332</v>
      </c>
      <c r="O1119">
        <v>251938201</v>
      </c>
      <c r="P1119">
        <v>367</v>
      </c>
      <c r="Q1119">
        <v>129</v>
      </c>
      <c r="R1119" t="s">
        <v>13157</v>
      </c>
      <c r="S1119" t="s">
        <v>13158</v>
      </c>
      <c r="T1119" t="s">
        <v>13159</v>
      </c>
      <c r="U1119" t="s">
        <v>13166</v>
      </c>
      <c r="V1119" t="s">
        <v>17330</v>
      </c>
      <c r="W1119" s="3">
        <v>50.3876402</v>
      </c>
      <c r="X1119" s="4">
        <v>5123594</v>
      </c>
      <c r="Y1119" s="4" t="s">
        <v>27</v>
      </c>
      <c r="Z1119" s="4" t="s">
        <v>19436</v>
      </c>
      <c r="AA1119" s="4">
        <v>1</v>
      </c>
      <c r="AB1119" s="4">
        <v>50</v>
      </c>
      <c r="AC1119" s="4" t="s">
        <v>18964</v>
      </c>
      <c r="AD1119" s="4" t="s">
        <v>19344</v>
      </c>
      <c r="AE1119" t="s">
        <v>19343</v>
      </c>
      <c r="AF1119" s="8" t="s">
        <v>47</v>
      </c>
      <c r="AG1119" s="8" t="s">
        <v>19344</v>
      </c>
    </row>
    <row r="1120" spans="1:33" x14ac:dyDescent="0.25">
      <c r="A1120">
        <v>1574</v>
      </c>
      <c r="B1120" t="s">
        <v>17333</v>
      </c>
      <c r="C1120" t="s">
        <v>17334</v>
      </c>
      <c r="D1120">
        <v>2014</v>
      </c>
      <c r="E1120" t="s">
        <v>17335</v>
      </c>
      <c r="F1120" t="s">
        <v>369</v>
      </c>
      <c r="G1120" t="s">
        <v>13171</v>
      </c>
      <c r="H1120" t="s">
        <v>13179</v>
      </c>
      <c r="J1120" t="s">
        <v>13633</v>
      </c>
      <c r="L1120" t="s">
        <v>17336</v>
      </c>
      <c r="M1120" t="s">
        <v>17333</v>
      </c>
      <c r="N1120" t="s">
        <v>17337</v>
      </c>
      <c r="O1120">
        <v>1132826331</v>
      </c>
      <c r="P1120">
        <v>274</v>
      </c>
      <c r="Q1120">
        <v>507</v>
      </c>
      <c r="R1120" t="s">
        <v>13157</v>
      </c>
      <c r="S1120" t="s">
        <v>13158</v>
      </c>
      <c r="T1120" t="s">
        <v>13159</v>
      </c>
      <c r="U1120" t="s">
        <v>13160</v>
      </c>
      <c r="V1120" t="s">
        <v>17333</v>
      </c>
      <c r="W1120" s="3">
        <v>226.5652662</v>
      </c>
      <c r="X1120" s="4">
        <v>5123897</v>
      </c>
      <c r="Y1120" s="4" t="s">
        <v>27</v>
      </c>
      <c r="Z1120" s="4" t="s">
        <v>19436</v>
      </c>
      <c r="AA1120" s="4">
        <v>3</v>
      </c>
      <c r="AB1120" s="4">
        <v>114</v>
      </c>
      <c r="AC1120" s="4" t="s">
        <v>19288</v>
      </c>
      <c r="AD1120" s="4" t="s">
        <v>19343</v>
      </c>
      <c r="AE1120" t="s">
        <v>19343</v>
      </c>
      <c r="AF1120" s="8" t="s">
        <v>19375</v>
      </c>
      <c r="AG1120" s="8" t="s">
        <v>19343</v>
      </c>
    </row>
    <row r="1121" spans="1:33" x14ac:dyDescent="0.25">
      <c r="A1121">
        <v>950</v>
      </c>
      <c r="B1121" t="s">
        <v>17338</v>
      </c>
      <c r="C1121" t="s">
        <v>17339</v>
      </c>
      <c r="D1121" s="5" t="s">
        <v>16365</v>
      </c>
      <c r="E1121" t="s">
        <v>14390</v>
      </c>
      <c r="F1121" t="s">
        <v>322</v>
      </c>
      <c r="G1121" t="s">
        <v>13171</v>
      </c>
      <c r="H1121" t="s">
        <v>10984</v>
      </c>
      <c r="J1121" t="s">
        <v>14391</v>
      </c>
      <c r="L1121" t="s">
        <v>17340</v>
      </c>
      <c r="M1121" t="s">
        <v>17338</v>
      </c>
      <c r="N1121" t="s">
        <v>17341</v>
      </c>
      <c r="O1121">
        <v>486941780</v>
      </c>
      <c r="P1121">
        <v>302</v>
      </c>
      <c r="Q1121">
        <v>290</v>
      </c>
      <c r="R1121" t="s">
        <v>13157</v>
      </c>
      <c r="S1121" t="s">
        <v>13158</v>
      </c>
      <c r="T1121" t="s">
        <v>13159</v>
      </c>
      <c r="U1121" t="s">
        <v>13203</v>
      </c>
      <c r="V1121" t="s">
        <v>17338</v>
      </c>
      <c r="W1121" s="3">
        <v>97.388356000000002</v>
      </c>
      <c r="X1121" s="4">
        <v>5126396</v>
      </c>
      <c r="Y1121" s="4" t="s">
        <v>27</v>
      </c>
      <c r="Z1121" s="4" t="s">
        <v>19436</v>
      </c>
      <c r="AA1121" s="4">
        <v>3</v>
      </c>
      <c r="AB1121" s="4">
        <v>728</v>
      </c>
      <c r="AC1121" s="4" t="s">
        <v>19012</v>
      </c>
      <c r="AD1121" s="4" t="s">
        <v>19343</v>
      </c>
      <c r="AE1121" t="s">
        <v>19343</v>
      </c>
      <c r="AF1121" s="8" t="s">
        <v>19375</v>
      </c>
      <c r="AG1121" s="8" t="s">
        <v>19343</v>
      </c>
    </row>
    <row r="1122" spans="1:33" x14ac:dyDescent="0.25">
      <c r="A1122">
        <v>462</v>
      </c>
      <c r="B1122" t="s">
        <v>17342</v>
      </c>
      <c r="C1122" t="s">
        <v>17343</v>
      </c>
      <c r="L1122" t="s">
        <v>17344</v>
      </c>
      <c r="M1122" t="s">
        <v>17342</v>
      </c>
      <c r="N1122" t="s">
        <v>17345</v>
      </c>
      <c r="O1122">
        <v>353946800</v>
      </c>
      <c r="P1122">
        <v>200</v>
      </c>
      <c r="Q1122">
        <v>234</v>
      </c>
      <c r="R1122" t="s">
        <v>13157</v>
      </c>
      <c r="S1122" t="s">
        <v>13158</v>
      </c>
      <c r="T1122" t="s">
        <v>13159</v>
      </c>
      <c r="U1122" t="s">
        <v>13203</v>
      </c>
      <c r="V1122" t="s">
        <v>17342</v>
      </c>
      <c r="W1122" s="3">
        <v>70.789360000000002</v>
      </c>
      <c r="X1122" s="4">
        <v>5126752</v>
      </c>
      <c r="Y1122" s="4" t="s">
        <v>27</v>
      </c>
      <c r="Z1122" s="4" t="s">
        <v>19436</v>
      </c>
      <c r="AA1122" s="4">
        <v>1</v>
      </c>
      <c r="AB1122" s="4">
        <v>65</v>
      </c>
      <c r="AC1122" s="4" t="s">
        <v>18964</v>
      </c>
      <c r="AD1122" s="4" t="s">
        <v>19344</v>
      </c>
      <c r="AE1122" t="s">
        <v>19343</v>
      </c>
      <c r="AF1122" s="8" t="s">
        <v>47</v>
      </c>
      <c r="AG1122" s="8" t="s">
        <v>19344</v>
      </c>
    </row>
    <row r="1123" spans="1:33" x14ac:dyDescent="0.25">
      <c r="A1123">
        <v>939</v>
      </c>
      <c r="B1123" t="s">
        <v>17346</v>
      </c>
      <c r="C1123" t="s">
        <v>17347</v>
      </c>
      <c r="D1123" s="5" t="s">
        <v>17348</v>
      </c>
      <c r="E1123" t="s">
        <v>14390</v>
      </c>
      <c r="F1123" t="s">
        <v>322</v>
      </c>
      <c r="G1123" t="s">
        <v>13171</v>
      </c>
      <c r="H1123" t="s">
        <v>10984</v>
      </c>
      <c r="J1123" t="s">
        <v>14391</v>
      </c>
      <c r="L1123" t="s">
        <v>17349</v>
      </c>
      <c r="M1123" t="s">
        <v>17346</v>
      </c>
      <c r="N1123" t="s">
        <v>17350</v>
      </c>
      <c r="O1123">
        <v>626375180</v>
      </c>
      <c r="P1123">
        <v>302</v>
      </c>
      <c r="Q1123">
        <v>373</v>
      </c>
      <c r="R1123" t="s">
        <v>13157</v>
      </c>
      <c r="S1123" t="s">
        <v>13158</v>
      </c>
      <c r="T1123" t="s">
        <v>13159</v>
      </c>
      <c r="U1123" t="s">
        <v>13203</v>
      </c>
      <c r="V1123" t="s">
        <v>17346</v>
      </c>
      <c r="W1123" s="3">
        <v>125.275036</v>
      </c>
      <c r="X1123" s="4">
        <v>5127051</v>
      </c>
      <c r="Y1123" s="4" t="s">
        <v>27</v>
      </c>
      <c r="Z1123" s="4" t="s">
        <v>19436</v>
      </c>
      <c r="AA1123" s="4">
        <v>3</v>
      </c>
      <c r="AB1123" s="4">
        <v>728</v>
      </c>
      <c r="AC1123" s="4" t="s">
        <v>19012</v>
      </c>
      <c r="AD1123" s="4" t="s">
        <v>19343</v>
      </c>
      <c r="AE1123" t="s">
        <v>19343</v>
      </c>
      <c r="AF1123" s="8" t="s">
        <v>19375</v>
      </c>
      <c r="AG1123" s="8" t="s">
        <v>19343</v>
      </c>
    </row>
    <row r="1124" spans="1:33" x14ac:dyDescent="0.25">
      <c r="A1124">
        <v>948</v>
      </c>
      <c r="B1124" t="s">
        <v>17351</v>
      </c>
      <c r="C1124" t="s">
        <v>17352</v>
      </c>
      <c r="D1124" s="5" t="s">
        <v>17353</v>
      </c>
      <c r="E1124" t="s">
        <v>14390</v>
      </c>
      <c r="F1124" t="s">
        <v>322</v>
      </c>
      <c r="G1124" t="s">
        <v>13171</v>
      </c>
      <c r="H1124" t="s">
        <v>10984</v>
      </c>
      <c r="J1124" t="s">
        <v>14391</v>
      </c>
      <c r="L1124" t="s">
        <v>17354</v>
      </c>
      <c r="M1124" t="s">
        <v>17351</v>
      </c>
      <c r="N1124" t="s">
        <v>17355</v>
      </c>
      <c r="O1124">
        <v>395695802</v>
      </c>
      <c r="P1124">
        <v>302</v>
      </c>
      <c r="Q1124">
        <v>245</v>
      </c>
      <c r="R1124" t="s">
        <v>13157</v>
      </c>
      <c r="S1124" t="s">
        <v>13158</v>
      </c>
      <c r="T1124" t="s">
        <v>13159</v>
      </c>
      <c r="U1124" t="s">
        <v>13203</v>
      </c>
      <c r="V1124" t="s">
        <v>17351</v>
      </c>
      <c r="W1124" s="3">
        <v>79.139160399999994</v>
      </c>
      <c r="X1124" s="4">
        <v>5127215</v>
      </c>
      <c r="Y1124" s="4" t="s">
        <v>27</v>
      </c>
      <c r="Z1124" s="4" t="s">
        <v>19436</v>
      </c>
      <c r="AA1124" s="4">
        <v>3</v>
      </c>
      <c r="AB1124" s="4">
        <v>728</v>
      </c>
      <c r="AC1124" s="4" t="s">
        <v>19012</v>
      </c>
      <c r="AD1124" s="4" t="s">
        <v>19343</v>
      </c>
      <c r="AE1124" t="s">
        <v>19343</v>
      </c>
      <c r="AF1124" s="8" t="s">
        <v>19375</v>
      </c>
      <c r="AG1124" s="8" t="s">
        <v>19343</v>
      </c>
    </row>
    <row r="1125" spans="1:33" x14ac:dyDescent="0.25">
      <c r="A1125">
        <v>945</v>
      </c>
      <c r="B1125" t="s">
        <v>17356</v>
      </c>
      <c r="C1125" t="s">
        <v>17357</v>
      </c>
      <c r="D1125" s="5" t="s">
        <v>17358</v>
      </c>
      <c r="E1125" t="s">
        <v>14390</v>
      </c>
      <c r="F1125" t="s">
        <v>322</v>
      </c>
      <c r="G1125" t="s">
        <v>13171</v>
      </c>
      <c r="H1125" t="s">
        <v>10984</v>
      </c>
      <c r="J1125" t="s">
        <v>14391</v>
      </c>
      <c r="L1125" t="s">
        <v>17359</v>
      </c>
      <c r="M1125" t="s">
        <v>17356</v>
      </c>
      <c r="N1125" t="s">
        <v>17360</v>
      </c>
      <c r="O1125">
        <v>249612966</v>
      </c>
      <c r="P1125">
        <v>302</v>
      </c>
      <c r="Q1125">
        <v>156</v>
      </c>
      <c r="R1125" t="s">
        <v>13157</v>
      </c>
      <c r="S1125" t="s">
        <v>13158</v>
      </c>
      <c r="T1125" t="s">
        <v>13159</v>
      </c>
      <c r="U1125" t="s">
        <v>13203</v>
      </c>
      <c r="V1125" t="s">
        <v>17356</v>
      </c>
      <c r="W1125" s="3">
        <v>49.922593200000001</v>
      </c>
      <c r="X1125" s="4">
        <v>5127284</v>
      </c>
      <c r="Y1125" s="4" t="s">
        <v>27</v>
      </c>
      <c r="Z1125" s="4" t="s">
        <v>19436</v>
      </c>
      <c r="AA1125" s="4">
        <v>3</v>
      </c>
      <c r="AB1125" s="4">
        <v>728</v>
      </c>
      <c r="AC1125" s="4" t="s">
        <v>19012</v>
      </c>
      <c r="AD1125" s="4" t="s">
        <v>19343</v>
      </c>
      <c r="AE1125" t="s">
        <v>19343</v>
      </c>
      <c r="AF1125" s="8" t="s">
        <v>19375</v>
      </c>
      <c r="AG1125" s="8" t="s">
        <v>19343</v>
      </c>
    </row>
    <row r="1126" spans="1:33" x14ac:dyDescent="0.25">
      <c r="A1126">
        <v>938</v>
      </c>
      <c r="B1126" t="s">
        <v>17361</v>
      </c>
      <c r="C1126" t="s">
        <v>17362</v>
      </c>
      <c r="D1126" s="5" t="s">
        <v>17363</v>
      </c>
      <c r="E1126" t="s">
        <v>14390</v>
      </c>
      <c r="F1126" t="s">
        <v>322</v>
      </c>
      <c r="G1126" t="s">
        <v>13171</v>
      </c>
      <c r="H1126" t="s">
        <v>10984</v>
      </c>
      <c r="J1126" t="s">
        <v>14391</v>
      </c>
      <c r="L1126" t="s">
        <v>17364</v>
      </c>
      <c r="M1126" t="s">
        <v>17361</v>
      </c>
      <c r="N1126" t="s">
        <v>17365</v>
      </c>
      <c r="O1126">
        <v>599811260</v>
      </c>
      <c r="P1126">
        <v>302</v>
      </c>
      <c r="Q1126">
        <v>362</v>
      </c>
      <c r="R1126" t="s">
        <v>13157</v>
      </c>
      <c r="S1126" t="s">
        <v>13158</v>
      </c>
      <c r="T1126" t="s">
        <v>13159</v>
      </c>
      <c r="U1126" t="s">
        <v>13203</v>
      </c>
      <c r="V1126" t="s">
        <v>17361</v>
      </c>
      <c r="W1126" s="3">
        <v>119.96225200000001</v>
      </c>
      <c r="X1126" s="4">
        <v>5127660</v>
      </c>
      <c r="Y1126" s="4" t="s">
        <v>27</v>
      </c>
      <c r="Z1126" s="4" t="s">
        <v>19436</v>
      </c>
      <c r="AA1126" s="4">
        <v>3</v>
      </c>
      <c r="AB1126" s="4">
        <v>728</v>
      </c>
      <c r="AC1126" s="4" t="s">
        <v>19012</v>
      </c>
      <c r="AD1126" s="4" t="s">
        <v>19343</v>
      </c>
      <c r="AE1126" t="s">
        <v>19343</v>
      </c>
      <c r="AF1126" s="8" t="s">
        <v>19375</v>
      </c>
      <c r="AG1126" s="8" t="s">
        <v>19343</v>
      </c>
    </row>
    <row r="1127" spans="1:33" x14ac:dyDescent="0.25">
      <c r="A1127">
        <v>946</v>
      </c>
      <c r="B1127" t="s">
        <v>17366</v>
      </c>
      <c r="C1127" t="s">
        <v>17367</v>
      </c>
      <c r="D1127" s="5" t="s">
        <v>17368</v>
      </c>
      <c r="E1127" t="s">
        <v>14390</v>
      </c>
      <c r="F1127" t="s">
        <v>322</v>
      </c>
      <c r="G1127" t="s">
        <v>13171</v>
      </c>
      <c r="H1127" t="s">
        <v>10984</v>
      </c>
      <c r="J1127" t="s">
        <v>14391</v>
      </c>
      <c r="L1127" t="s">
        <v>17369</v>
      </c>
      <c r="M1127" t="s">
        <v>17366</v>
      </c>
      <c r="N1127" t="s">
        <v>17370</v>
      </c>
      <c r="O1127">
        <v>248804210</v>
      </c>
      <c r="P1127">
        <v>302</v>
      </c>
      <c r="Q1127">
        <v>156</v>
      </c>
      <c r="R1127" t="s">
        <v>13157</v>
      </c>
      <c r="S1127" t="s">
        <v>13158</v>
      </c>
      <c r="T1127" t="s">
        <v>13159</v>
      </c>
      <c r="U1127" t="s">
        <v>13203</v>
      </c>
      <c r="V1127" t="s">
        <v>17366</v>
      </c>
      <c r="W1127" s="3">
        <v>49.760841999999997</v>
      </c>
      <c r="X1127" s="4">
        <v>5127718</v>
      </c>
      <c r="Y1127" s="4" t="s">
        <v>27</v>
      </c>
      <c r="Z1127" s="4" t="s">
        <v>19436</v>
      </c>
      <c r="AA1127" s="4">
        <v>3</v>
      </c>
      <c r="AB1127" s="4">
        <v>728</v>
      </c>
      <c r="AC1127" s="4" t="s">
        <v>19012</v>
      </c>
      <c r="AD1127" s="4" t="s">
        <v>19343</v>
      </c>
      <c r="AE1127" t="s">
        <v>19343</v>
      </c>
      <c r="AF1127" s="8" t="s">
        <v>19375</v>
      </c>
      <c r="AG1127" s="8" t="s">
        <v>19343</v>
      </c>
    </row>
    <row r="1128" spans="1:33" x14ac:dyDescent="0.25">
      <c r="A1128">
        <v>2119</v>
      </c>
      <c r="B1128" t="s">
        <v>17371</v>
      </c>
      <c r="C1128" t="s">
        <v>17372</v>
      </c>
      <c r="D1128">
        <v>2014</v>
      </c>
      <c r="E1128" t="s">
        <v>13525</v>
      </c>
      <c r="F1128" t="s">
        <v>248</v>
      </c>
      <c r="G1128" t="s">
        <v>13171</v>
      </c>
      <c r="H1128" t="s">
        <v>248</v>
      </c>
      <c r="J1128" t="s">
        <v>248</v>
      </c>
      <c r="L1128" t="s">
        <v>17373</v>
      </c>
      <c r="M1128" t="s">
        <v>17371</v>
      </c>
      <c r="N1128" t="s">
        <v>17374</v>
      </c>
      <c r="O1128">
        <v>470671030</v>
      </c>
      <c r="P1128">
        <v>290</v>
      </c>
      <c r="Q1128">
        <v>191</v>
      </c>
      <c r="R1128" t="s">
        <v>13157</v>
      </c>
      <c r="S1128" t="s">
        <v>13158</v>
      </c>
      <c r="T1128" t="s">
        <v>13159</v>
      </c>
      <c r="U1128" t="s">
        <v>13543</v>
      </c>
      <c r="V1128" t="s">
        <v>17371</v>
      </c>
      <c r="W1128" s="3">
        <v>94.134206000000006</v>
      </c>
      <c r="X1128" s="4">
        <v>5127814</v>
      </c>
      <c r="Y1128" s="4" t="s">
        <v>27</v>
      </c>
      <c r="Z1128" s="4" t="s">
        <v>19436</v>
      </c>
      <c r="AA1128" s="4">
        <v>1</v>
      </c>
      <c r="AB1128" s="4">
        <v>93</v>
      </c>
      <c r="AC1128" s="4" t="s">
        <v>18994</v>
      </c>
      <c r="AD1128" s="4" t="s">
        <v>19344</v>
      </c>
      <c r="AE1128" t="s">
        <v>19343</v>
      </c>
      <c r="AF1128" s="8" t="s">
        <v>19369</v>
      </c>
      <c r="AG1128" s="8" t="s">
        <v>19344</v>
      </c>
    </row>
    <row r="1129" spans="1:33" x14ac:dyDescent="0.25">
      <c r="A1129">
        <v>955</v>
      </c>
      <c r="B1129" t="s">
        <v>17375</v>
      </c>
      <c r="C1129" t="s">
        <v>17376</v>
      </c>
      <c r="D1129" s="5" t="s">
        <v>17377</v>
      </c>
      <c r="E1129" t="s">
        <v>14390</v>
      </c>
      <c r="F1129" t="s">
        <v>322</v>
      </c>
      <c r="G1129" t="s">
        <v>13171</v>
      </c>
      <c r="H1129" t="s">
        <v>10984</v>
      </c>
      <c r="J1129" t="s">
        <v>14391</v>
      </c>
      <c r="L1129" t="s">
        <v>17378</v>
      </c>
      <c r="M1129" t="s">
        <v>17375</v>
      </c>
      <c r="N1129" t="s">
        <v>17379</v>
      </c>
      <c r="O1129">
        <v>692674750</v>
      </c>
      <c r="P1129">
        <v>302</v>
      </c>
      <c r="Q1129">
        <v>411</v>
      </c>
      <c r="R1129" t="s">
        <v>13157</v>
      </c>
      <c r="S1129" t="s">
        <v>13158</v>
      </c>
      <c r="T1129" t="s">
        <v>13159</v>
      </c>
      <c r="U1129" t="s">
        <v>13203</v>
      </c>
      <c r="V1129" t="s">
        <v>17375</v>
      </c>
      <c r="W1129" s="3">
        <v>138.53495000000001</v>
      </c>
      <c r="X1129" s="4">
        <v>5127857</v>
      </c>
      <c r="Y1129" s="4" t="s">
        <v>27</v>
      </c>
      <c r="Z1129" s="4" t="s">
        <v>19436</v>
      </c>
      <c r="AA1129" s="4">
        <v>3</v>
      </c>
      <c r="AB1129" s="4">
        <v>728</v>
      </c>
      <c r="AC1129" s="4" t="s">
        <v>19012</v>
      </c>
      <c r="AD1129" s="4" t="s">
        <v>19343</v>
      </c>
      <c r="AE1129" t="s">
        <v>19343</v>
      </c>
      <c r="AF1129" s="8" t="s">
        <v>19375</v>
      </c>
      <c r="AG1129" s="8" t="s">
        <v>19343</v>
      </c>
    </row>
    <row r="1130" spans="1:33" x14ac:dyDescent="0.25">
      <c r="A1130">
        <v>944</v>
      </c>
      <c r="B1130" t="s">
        <v>17380</v>
      </c>
      <c r="C1130" t="s">
        <v>17381</v>
      </c>
      <c r="D1130" s="5" t="s">
        <v>17382</v>
      </c>
      <c r="E1130" t="s">
        <v>14390</v>
      </c>
      <c r="F1130" t="s">
        <v>322</v>
      </c>
      <c r="G1130" t="s">
        <v>13171</v>
      </c>
      <c r="H1130" t="s">
        <v>10984</v>
      </c>
      <c r="J1130" t="s">
        <v>14391</v>
      </c>
      <c r="L1130" t="s">
        <v>17383</v>
      </c>
      <c r="M1130" t="s">
        <v>17380</v>
      </c>
      <c r="N1130" t="s">
        <v>17384</v>
      </c>
      <c r="O1130">
        <v>362579690</v>
      </c>
      <c r="P1130">
        <v>302</v>
      </c>
      <c r="Q1130">
        <v>222</v>
      </c>
      <c r="R1130" t="s">
        <v>13157</v>
      </c>
      <c r="S1130" t="s">
        <v>13158</v>
      </c>
      <c r="T1130" t="s">
        <v>13159</v>
      </c>
      <c r="U1130" t="s">
        <v>13203</v>
      </c>
      <c r="V1130" t="s">
        <v>17380</v>
      </c>
      <c r="W1130" s="3">
        <v>72.515938000000006</v>
      </c>
      <c r="X1130" s="4">
        <v>5127873</v>
      </c>
      <c r="Y1130" s="4" t="s">
        <v>27</v>
      </c>
      <c r="Z1130" s="4" t="s">
        <v>19436</v>
      </c>
      <c r="AA1130" s="4">
        <v>3</v>
      </c>
      <c r="AB1130" s="4">
        <v>728</v>
      </c>
      <c r="AC1130" s="4" t="s">
        <v>19012</v>
      </c>
      <c r="AD1130" s="4" t="s">
        <v>19343</v>
      </c>
      <c r="AE1130" t="s">
        <v>19343</v>
      </c>
      <c r="AF1130" s="8" t="s">
        <v>19375</v>
      </c>
      <c r="AG1130" s="8" t="s">
        <v>19343</v>
      </c>
    </row>
    <row r="1131" spans="1:33" x14ac:dyDescent="0.25">
      <c r="A1131">
        <v>953</v>
      </c>
      <c r="B1131" t="s">
        <v>17385</v>
      </c>
      <c r="C1131" t="s">
        <v>17386</v>
      </c>
      <c r="D1131" s="5" t="s">
        <v>14408</v>
      </c>
      <c r="E1131" t="s">
        <v>14390</v>
      </c>
      <c r="F1131" t="s">
        <v>322</v>
      </c>
      <c r="G1131" t="s">
        <v>13171</v>
      </c>
      <c r="H1131" t="s">
        <v>10984</v>
      </c>
      <c r="J1131" t="s">
        <v>14391</v>
      </c>
      <c r="L1131" t="s">
        <v>17387</v>
      </c>
      <c r="M1131" t="s">
        <v>17385</v>
      </c>
      <c r="N1131" t="s">
        <v>17388</v>
      </c>
      <c r="O1131">
        <v>391755910</v>
      </c>
      <c r="P1131">
        <v>302</v>
      </c>
      <c r="Q1131">
        <v>242</v>
      </c>
      <c r="R1131" t="s">
        <v>13157</v>
      </c>
      <c r="S1131" t="s">
        <v>13158</v>
      </c>
      <c r="T1131" t="s">
        <v>13159</v>
      </c>
      <c r="U1131" t="s">
        <v>13203</v>
      </c>
      <c r="V1131" t="s">
        <v>17385</v>
      </c>
      <c r="W1131" s="3">
        <v>78.351181999999994</v>
      </c>
      <c r="X1131" s="4">
        <v>5127917</v>
      </c>
      <c r="Y1131" s="4" t="s">
        <v>27</v>
      </c>
      <c r="Z1131" s="4" t="s">
        <v>19436</v>
      </c>
      <c r="AA1131" s="4">
        <v>3</v>
      </c>
      <c r="AB1131" s="4">
        <v>728</v>
      </c>
      <c r="AC1131" s="4" t="s">
        <v>19012</v>
      </c>
      <c r="AD1131" s="4" t="s">
        <v>19343</v>
      </c>
      <c r="AE1131" t="s">
        <v>19343</v>
      </c>
      <c r="AF1131" s="8" t="s">
        <v>19375</v>
      </c>
      <c r="AG1131" s="8" t="s">
        <v>19343</v>
      </c>
    </row>
    <row r="1132" spans="1:33" x14ac:dyDescent="0.25">
      <c r="A1132">
        <v>940</v>
      </c>
      <c r="B1132" t="s">
        <v>17389</v>
      </c>
      <c r="C1132" t="s">
        <v>17390</v>
      </c>
      <c r="D1132" s="5" t="s">
        <v>17391</v>
      </c>
      <c r="E1132" t="s">
        <v>14390</v>
      </c>
      <c r="F1132" t="s">
        <v>322</v>
      </c>
      <c r="G1132" t="s">
        <v>13171</v>
      </c>
      <c r="H1132" t="s">
        <v>10984</v>
      </c>
      <c r="J1132" t="s">
        <v>14391</v>
      </c>
      <c r="L1132" t="s">
        <v>17392</v>
      </c>
      <c r="M1132" t="s">
        <v>17389</v>
      </c>
      <c r="N1132" t="s">
        <v>17393</v>
      </c>
      <c r="O1132">
        <v>467984032</v>
      </c>
      <c r="P1132">
        <v>302</v>
      </c>
      <c r="Q1132">
        <v>285</v>
      </c>
      <c r="R1132" t="s">
        <v>13157</v>
      </c>
      <c r="S1132" t="s">
        <v>13158</v>
      </c>
      <c r="T1132" t="s">
        <v>13159</v>
      </c>
      <c r="U1132" t="s">
        <v>13203</v>
      </c>
      <c r="V1132" t="s">
        <v>17389</v>
      </c>
      <c r="W1132" s="3">
        <v>93.596806400000006</v>
      </c>
      <c r="X1132" s="4">
        <v>5127945</v>
      </c>
      <c r="Y1132" s="4" t="s">
        <v>27</v>
      </c>
      <c r="Z1132" s="4" t="s">
        <v>19436</v>
      </c>
      <c r="AA1132" s="4">
        <v>3</v>
      </c>
      <c r="AB1132" s="4">
        <v>728</v>
      </c>
      <c r="AC1132" s="4" t="s">
        <v>19012</v>
      </c>
      <c r="AD1132" s="4" t="s">
        <v>19343</v>
      </c>
      <c r="AE1132" t="s">
        <v>19343</v>
      </c>
      <c r="AF1132" s="8" t="s">
        <v>19375</v>
      </c>
      <c r="AG1132" s="8" t="s">
        <v>19343</v>
      </c>
    </row>
    <row r="1133" spans="1:33" x14ac:dyDescent="0.25">
      <c r="A1133">
        <v>681</v>
      </c>
      <c r="B1133" t="s">
        <v>17394</v>
      </c>
      <c r="D1133" t="s">
        <v>13216</v>
      </c>
      <c r="E1133" t="s">
        <v>13445</v>
      </c>
      <c r="G1133" t="s">
        <v>13171</v>
      </c>
      <c r="L1133" t="s">
        <v>17395</v>
      </c>
      <c r="M1133" t="s">
        <v>17394</v>
      </c>
      <c r="N1133" t="s">
        <v>17396</v>
      </c>
      <c r="O1133">
        <v>546899240</v>
      </c>
      <c r="P1133">
        <v>404</v>
      </c>
      <c r="Q1133">
        <v>326</v>
      </c>
      <c r="R1133" t="s">
        <v>13157</v>
      </c>
      <c r="S1133" t="s">
        <v>13158</v>
      </c>
      <c r="T1133" t="s">
        <v>13159</v>
      </c>
      <c r="U1133" t="s">
        <v>13166</v>
      </c>
      <c r="V1133" t="s">
        <v>17394</v>
      </c>
      <c r="W1133" s="3">
        <v>109.379848</v>
      </c>
      <c r="X1133" s="4">
        <v>5128006</v>
      </c>
      <c r="Y1133" s="4" t="s">
        <v>27</v>
      </c>
      <c r="Z1133" s="4" t="s">
        <v>19436</v>
      </c>
      <c r="AA1133" s="4">
        <v>1</v>
      </c>
      <c r="AB1133" s="4">
        <v>190</v>
      </c>
      <c r="AC1133" s="4" t="s">
        <v>18964</v>
      </c>
      <c r="AD1133" s="4" t="s">
        <v>19344</v>
      </c>
      <c r="AE1133" t="s">
        <v>19343</v>
      </c>
      <c r="AF1133" s="8" t="s">
        <v>47</v>
      </c>
      <c r="AG1133" s="8" t="s">
        <v>19344</v>
      </c>
    </row>
    <row r="1134" spans="1:33" x14ac:dyDescent="0.25">
      <c r="A1134">
        <v>1386</v>
      </c>
      <c r="B1134" t="s">
        <v>17397</v>
      </c>
      <c r="D1134">
        <v>2014</v>
      </c>
      <c r="E1134" t="s">
        <v>13178</v>
      </c>
      <c r="F1134" t="s">
        <v>2475</v>
      </c>
      <c r="G1134" t="s">
        <v>13171</v>
      </c>
      <c r="H1134" t="s">
        <v>14968</v>
      </c>
      <c r="J1134" t="s">
        <v>13261</v>
      </c>
      <c r="L1134" t="s">
        <v>17398</v>
      </c>
      <c r="M1134" t="s">
        <v>17397</v>
      </c>
      <c r="N1134" t="s">
        <v>17399</v>
      </c>
      <c r="O1134">
        <v>345076750</v>
      </c>
      <c r="P1134">
        <v>250</v>
      </c>
      <c r="Q1134">
        <v>201</v>
      </c>
      <c r="R1134" t="s">
        <v>13157</v>
      </c>
      <c r="S1134" t="s">
        <v>13158</v>
      </c>
      <c r="T1134" t="s">
        <v>13159</v>
      </c>
      <c r="U1134" t="s">
        <v>13183</v>
      </c>
      <c r="V1134" t="s">
        <v>17397</v>
      </c>
      <c r="W1134" s="3">
        <v>69.015349999999998</v>
      </c>
      <c r="X1134" s="4">
        <v>5128179</v>
      </c>
      <c r="Y1134" s="4" t="s">
        <v>27</v>
      </c>
      <c r="Z1134" s="4" t="s">
        <v>19423</v>
      </c>
      <c r="AA1134" s="4" t="e">
        <v>#N/A</v>
      </c>
      <c r="AB1134" s="4">
        <v>252</v>
      </c>
      <c r="AC1134" s="4" t="s">
        <v>19268</v>
      </c>
      <c r="AD1134" s="4" t="s">
        <v>19343</v>
      </c>
      <c r="AE1134" t="s">
        <v>19343</v>
      </c>
      <c r="AF1134" s="8" t="s">
        <v>19366</v>
      </c>
      <c r="AG1134" s="8" t="s">
        <v>19344</v>
      </c>
    </row>
    <row r="1135" spans="1:33" x14ac:dyDescent="0.25">
      <c r="A1135">
        <v>949</v>
      </c>
      <c r="B1135" t="s">
        <v>17400</v>
      </c>
      <c r="C1135" t="s">
        <v>17401</v>
      </c>
      <c r="D1135" s="5" t="s">
        <v>17402</v>
      </c>
      <c r="E1135" t="s">
        <v>14390</v>
      </c>
      <c r="F1135" t="s">
        <v>322</v>
      </c>
      <c r="G1135" t="s">
        <v>13171</v>
      </c>
      <c r="H1135" t="s">
        <v>10984</v>
      </c>
      <c r="J1135" t="s">
        <v>14391</v>
      </c>
      <c r="L1135" t="s">
        <v>17403</v>
      </c>
      <c r="M1135" t="s">
        <v>17400</v>
      </c>
      <c r="N1135" t="s">
        <v>17404</v>
      </c>
      <c r="O1135">
        <v>471220264</v>
      </c>
      <c r="P1135">
        <v>302</v>
      </c>
      <c r="Q1135">
        <v>287</v>
      </c>
      <c r="R1135" t="s">
        <v>13157</v>
      </c>
      <c r="S1135" t="s">
        <v>13158</v>
      </c>
      <c r="T1135" t="s">
        <v>13159</v>
      </c>
      <c r="U1135" t="s">
        <v>13203</v>
      </c>
      <c r="V1135" t="s">
        <v>17400</v>
      </c>
      <c r="W1135" s="3">
        <v>94.244052800000006</v>
      </c>
      <c r="X1135" s="4">
        <v>5128282</v>
      </c>
      <c r="Y1135" s="4" t="s">
        <v>27</v>
      </c>
      <c r="Z1135" s="4" t="s">
        <v>19436</v>
      </c>
      <c r="AA1135" s="4">
        <v>3</v>
      </c>
      <c r="AB1135" s="4">
        <v>728</v>
      </c>
      <c r="AC1135" s="4" t="s">
        <v>19012</v>
      </c>
      <c r="AD1135" s="4" t="s">
        <v>19343</v>
      </c>
      <c r="AE1135" t="s">
        <v>19343</v>
      </c>
      <c r="AF1135" s="8" t="s">
        <v>19375</v>
      </c>
      <c r="AG1135" s="8" t="s">
        <v>19343</v>
      </c>
    </row>
    <row r="1136" spans="1:33" x14ac:dyDescent="0.25">
      <c r="A1136">
        <v>951</v>
      </c>
      <c r="B1136" t="s">
        <v>17405</v>
      </c>
      <c r="C1136" t="s">
        <v>17406</v>
      </c>
      <c r="D1136" s="5" t="s">
        <v>17407</v>
      </c>
      <c r="E1136" t="s">
        <v>14390</v>
      </c>
      <c r="F1136" t="s">
        <v>322</v>
      </c>
      <c r="G1136" t="s">
        <v>13171</v>
      </c>
      <c r="H1136" t="s">
        <v>10984</v>
      </c>
      <c r="J1136" t="s">
        <v>14391</v>
      </c>
      <c r="L1136" t="s">
        <v>17408</v>
      </c>
      <c r="M1136" t="s">
        <v>17405</v>
      </c>
      <c r="N1136" t="s">
        <v>17409</v>
      </c>
      <c r="O1136">
        <v>415673706</v>
      </c>
      <c r="P1136">
        <v>302</v>
      </c>
      <c r="Q1136">
        <v>250</v>
      </c>
      <c r="R1136" t="s">
        <v>13157</v>
      </c>
      <c r="S1136" t="s">
        <v>13158</v>
      </c>
      <c r="T1136" t="s">
        <v>13159</v>
      </c>
      <c r="U1136" t="s">
        <v>13203</v>
      </c>
      <c r="V1136" t="s">
        <v>17405</v>
      </c>
      <c r="W1136" s="3">
        <v>83.134741199999993</v>
      </c>
      <c r="X1136" s="4">
        <v>5128326</v>
      </c>
      <c r="Y1136" s="4" t="s">
        <v>27</v>
      </c>
      <c r="Z1136" s="4" t="s">
        <v>19436</v>
      </c>
      <c r="AA1136" s="4">
        <v>3</v>
      </c>
      <c r="AB1136" s="4">
        <v>728</v>
      </c>
      <c r="AC1136" s="4" t="s">
        <v>19012</v>
      </c>
      <c r="AD1136" s="4" t="s">
        <v>19343</v>
      </c>
      <c r="AE1136" t="s">
        <v>19343</v>
      </c>
      <c r="AF1136" s="8" t="s">
        <v>19375</v>
      </c>
      <c r="AG1136" s="8" t="s">
        <v>19343</v>
      </c>
    </row>
    <row r="1137" spans="1:33" x14ac:dyDescent="0.25">
      <c r="A1137">
        <v>644</v>
      </c>
      <c r="B1137" t="s">
        <v>17410</v>
      </c>
      <c r="D1137" t="s">
        <v>13216</v>
      </c>
      <c r="E1137" t="s">
        <v>13445</v>
      </c>
      <c r="G1137" t="s">
        <v>13171</v>
      </c>
      <c r="L1137" t="s">
        <v>17411</v>
      </c>
      <c r="M1137" t="s">
        <v>17410</v>
      </c>
      <c r="N1137" t="s">
        <v>17412</v>
      </c>
      <c r="O1137">
        <v>527343220</v>
      </c>
      <c r="P1137">
        <v>202</v>
      </c>
      <c r="Q1137">
        <v>307</v>
      </c>
      <c r="R1137" t="s">
        <v>13157</v>
      </c>
      <c r="S1137" t="s">
        <v>13158</v>
      </c>
      <c r="T1137" t="s">
        <v>13159</v>
      </c>
      <c r="U1137" t="s">
        <v>13183</v>
      </c>
      <c r="V1137" t="s">
        <v>17410</v>
      </c>
      <c r="W1137" s="3">
        <v>105.468644</v>
      </c>
      <c r="X1137" s="4">
        <v>5128431</v>
      </c>
      <c r="Y1137" s="4" t="s">
        <v>27</v>
      </c>
      <c r="Z1137" s="4" t="s">
        <v>19436</v>
      </c>
      <c r="AA1137" s="4">
        <v>1</v>
      </c>
      <c r="AB1137" s="4">
        <v>65</v>
      </c>
      <c r="AC1137" s="4" t="s">
        <v>18964</v>
      </c>
      <c r="AD1137" s="4" t="s">
        <v>19344</v>
      </c>
      <c r="AE1137" t="s">
        <v>19343</v>
      </c>
      <c r="AF1137" s="8" t="s">
        <v>47</v>
      </c>
      <c r="AG1137" s="8" t="s">
        <v>19344</v>
      </c>
    </row>
    <row r="1138" spans="1:33" x14ac:dyDescent="0.25">
      <c r="A1138">
        <v>954</v>
      </c>
      <c r="B1138" t="s">
        <v>17413</v>
      </c>
      <c r="C1138" t="s">
        <v>17414</v>
      </c>
      <c r="D1138" s="5" t="s">
        <v>17382</v>
      </c>
      <c r="E1138" t="s">
        <v>14390</v>
      </c>
      <c r="F1138" t="s">
        <v>322</v>
      </c>
      <c r="G1138" t="s">
        <v>13171</v>
      </c>
      <c r="H1138" t="s">
        <v>10984</v>
      </c>
      <c r="J1138" t="s">
        <v>14391</v>
      </c>
      <c r="L1138" t="s">
        <v>17415</v>
      </c>
      <c r="M1138" t="s">
        <v>17413</v>
      </c>
      <c r="N1138" t="s">
        <v>17416</v>
      </c>
      <c r="O1138">
        <v>385666382</v>
      </c>
      <c r="P1138">
        <v>302</v>
      </c>
      <c r="Q1138">
        <v>240</v>
      </c>
      <c r="R1138" t="s">
        <v>13157</v>
      </c>
      <c r="S1138" t="s">
        <v>13158</v>
      </c>
      <c r="T1138" t="s">
        <v>13159</v>
      </c>
      <c r="U1138" t="s">
        <v>13203</v>
      </c>
      <c r="V1138" t="s">
        <v>17413</v>
      </c>
      <c r="W1138" s="3">
        <v>77.1332764</v>
      </c>
      <c r="X1138" s="4">
        <v>5128850</v>
      </c>
      <c r="Y1138" s="4" t="s">
        <v>27</v>
      </c>
      <c r="Z1138" s="4" t="s">
        <v>19436</v>
      </c>
      <c r="AA1138" s="4">
        <v>3</v>
      </c>
      <c r="AB1138" s="4">
        <v>728</v>
      </c>
      <c r="AC1138" s="4" t="s">
        <v>19012</v>
      </c>
      <c r="AD1138" s="4" t="s">
        <v>19343</v>
      </c>
      <c r="AE1138" t="s">
        <v>19343</v>
      </c>
      <c r="AF1138" s="8" t="s">
        <v>19375</v>
      </c>
      <c r="AG1138" s="8" t="s">
        <v>19343</v>
      </c>
    </row>
    <row r="1139" spans="1:33" x14ac:dyDescent="0.25">
      <c r="A1139">
        <v>943</v>
      </c>
      <c r="B1139" t="s">
        <v>17417</v>
      </c>
      <c r="C1139" t="s">
        <v>17418</v>
      </c>
      <c r="D1139" s="5" t="s">
        <v>17419</v>
      </c>
      <c r="E1139" t="s">
        <v>14390</v>
      </c>
      <c r="F1139" t="s">
        <v>322</v>
      </c>
      <c r="G1139" t="s">
        <v>13171</v>
      </c>
      <c r="H1139" t="s">
        <v>10984</v>
      </c>
      <c r="J1139" t="s">
        <v>14391</v>
      </c>
      <c r="L1139" t="s">
        <v>17420</v>
      </c>
      <c r="M1139" t="s">
        <v>17417</v>
      </c>
      <c r="N1139" t="s">
        <v>17421</v>
      </c>
      <c r="O1139">
        <v>432304242</v>
      </c>
      <c r="P1139">
        <v>302</v>
      </c>
      <c r="Q1139">
        <v>264</v>
      </c>
      <c r="R1139" t="s">
        <v>13157</v>
      </c>
      <c r="S1139" t="s">
        <v>13158</v>
      </c>
      <c r="T1139" t="s">
        <v>13159</v>
      </c>
      <c r="U1139" t="s">
        <v>13203</v>
      </c>
      <c r="V1139" t="s">
        <v>17417</v>
      </c>
      <c r="W1139" s="3">
        <v>86.460848400000003</v>
      </c>
      <c r="X1139" s="4">
        <v>5129188</v>
      </c>
      <c r="Y1139" s="4" t="s">
        <v>27</v>
      </c>
      <c r="Z1139" s="4" t="s">
        <v>19436</v>
      </c>
      <c r="AA1139" s="4">
        <v>3</v>
      </c>
      <c r="AB1139" s="4">
        <v>728</v>
      </c>
      <c r="AC1139" s="4" t="s">
        <v>19012</v>
      </c>
      <c r="AD1139" s="4" t="s">
        <v>19343</v>
      </c>
      <c r="AE1139" t="s">
        <v>19343</v>
      </c>
      <c r="AF1139" s="8" t="s">
        <v>19375</v>
      </c>
      <c r="AG1139" s="8" t="s">
        <v>19343</v>
      </c>
    </row>
    <row r="1140" spans="1:33" x14ac:dyDescent="0.25">
      <c r="A1140">
        <v>947</v>
      </c>
      <c r="B1140" t="s">
        <v>17422</v>
      </c>
      <c r="C1140" t="s">
        <v>17423</v>
      </c>
      <c r="D1140" s="5" t="s">
        <v>17424</v>
      </c>
      <c r="E1140" t="s">
        <v>14390</v>
      </c>
      <c r="F1140" t="s">
        <v>322</v>
      </c>
      <c r="G1140" t="s">
        <v>13171</v>
      </c>
      <c r="H1140" t="s">
        <v>10984</v>
      </c>
      <c r="J1140" t="s">
        <v>14391</v>
      </c>
      <c r="L1140" t="s">
        <v>17425</v>
      </c>
      <c r="M1140" t="s">
        <v>17422</v>
      </c>
      <c r="N1140" t="s">
        <v>17426</v>
      </c>
      <c r="O1140">
        <v>409176780</v>
      </c>
      <c r="P1140">
        <v>302</v>
      </c>
      <c r="Q1140">
        <v>254</v>
      </c>
      <c r="R1140" t="s">
        <v>13157</v>
      </c>
      <c r="S1140" t="s">
        <v>13158</v>
      </c>
      <c r="T1140" t="s">
        <v>13159</v>
      </c>
      <c r="U1140" t="s">
        <v>13203</v>
      </c>
      <c r="V1140" t="s">
        <v>17422</v>
      </c>
      <c r="W1140" s="3">
        <v>81.835356000000004</v>
      </c>
      <c r="X1140" s="4">
        <v>5129658</v>
      </c>
      <c r="Y1140" s="4" t="s">
        <v>27</v>
      </c>
      <c r="Z1140" s="4" t="s">
        <v>19436</v>
      </c>
      <c r="AA1140" s="4">
        <v>3</v>
      </c>
      <c r="AB1140" s="4">
        <v>728</v>
      </c>
      <c r="AC1140" s="4" t="s">
        <v>19012</v>
      </c>
      <c r="AD1140" s="4" t="s">
        <v>19343</v>
      </c>
      <c r="AE1140" t="s">
        <v>19343</v>
      </c>
      <c r="AF1140" s="8" t="s">
        <v>19375</v>
      </c>
      <c r="AG1140" s="8" t="s">
        <v>19343</v>
      </c>
    </row>
    <row r="1141" spans="1:33" x14ac:dyDescent="0.25">
      <c r="A1141">
        <v>942</v>
      </c>
      <c r="B1141" t="s">
        <v>17427</v>
      </c>
      <c r="C1141" t="s">
        <v>17428</v>
      </c>
      <c r="D1141" s="5" t="s">
        <v>17429</v>
      </c>
      <c r="E1141" t="s">
        <v>14390</v>
      </c>
      <c r="F1141" t="s">
        <v>322</v>
      </c>
      <c r="G1141" t="s">
        <v>13171</v>
      </c>
      <c r="H1141" t="s">
        <v>10984</v>
      </c>
      <c r="J1141" t="s">
        <v>14391</v>
      </c>
      <c r="L1141" t="s">
        <v>17430</v>
      </c>
      <c r="M1141" t="s">
        <v>17427</v>
      </c>
      <c r="N1141" t="s">
        <v>17431</v>
      </c>
      <c r="O1141">
        <v>255093662</v>
      </c>
      <c r="P1141">
        <v>302</v>
      </c>
      <c r="Q1141">
        <v>160</v>
      </c>
      <c r="R1141" t="s">
        <v>13157</v>
      </c>
      <c r="S1141" t="s">
        <v>13158</v>
      </c>
      <c r="T1141" t="s">
        <v>13159</v>
      </c>
      <c r="U1141" t="s">
        <v>13203</v>
      </c>
      <c r="V1141" t="s">
        <v>17427</v>
      </c>
      <c r="W1141" s="3">
        <v>51.018732399999998</v>
      </c>
      <c r="X1141" s="4">
        <v>5130009</v>
      </c>
      <c r="Y1141" s="4" t="s">
        <v>27</v>
      </c>
      <c r="Z1141" s="4" t="s">
        <v>19436</v>
      </c>
      <c r="AA1141" s="4">
        <v>3</v>
      </c>
      <c r="AB1141" s="4">
        <v>728</v>
      </c>
      <c r="AC1141" s="4" t="s">
        <v>19012</v>
      </c>
      <c r="AD1141" s="4" t="s">
        <v>19343</v>
      </c>
      <c r="AE1141" t="s">
        <v>19343</v>
      </c>
      <c r="AF1141" s="8" t="s">
        <v>19375</v>
      </c>
      <c r="AG1141" s="8" t="s">
        <v>19343</v>
      </c>
    </row>
    <row r="1142" spans="1:33" x14ac:dyDescent="0.25">
      <c r="A1142">
        <v>956</v>
      </c>
      <c r="B1142" t="s">
        <v>17432</v>
      </c>
      <c r="C1142" t="s">
        <v>17433</v>
      </c>
      <c r="D1142" s="5" t="s">
        <v>17434</v>
      </c>
      <c r="E1142" t="s">
        <v>14390</v>
      </c>
      <c r="F1142" t="s">
        <v>322</v>
      </c>
      <c r="G1142" t="s">
        <v>13171</v>
      </c>
      <c r="H1142" t="s">
        <v>10984</v>
      </c>
      <c r="J1142" t="s">
        <v>14391</v>
      </c>
      <c r="L1142" t="s">
        <v>17435</v>
      </c>
      <c r="M1142" t="s">
        <v>17432</v>
      </c>
      <c r="N1142" t="s">
        <v>17436</v>
      </c>
      <c r="O1142">
        <v>682511544</v>
      </c>
      <c r="P1142">
        <v>302</v>
      </c>
      <c r="Q1142">
        <v>407</v>
      </c>
      <c r="R1142" t="s">
        <v>13157</v>
      </c>
      <c r="S1142" t="s">
        <v>13158</v>
      </c>
      <c r="T1142" t="s">
        <v>13159</v>
      </c>
      <c r="U1142" t="s">
        <v>13203</v>
      </c>
      <c r="V1142" t="s">
        <v>17432</v>
      </c>
      <c r="W1142" s="3">
        <v>136.50230880000001</v>
      </c>
      <c r="X1142" s="4">
        <v>5130116</v>
      </c>
      <c r="Y1142" s="4" t="s">
        <v>27</v>
      </c>
      <c r="Z1142" s="4" t="s">
        <v>19436</v>
      </c>
      <c r="AA1142" s="4">
        <v>3</v>
      </c>
      <c r="AB1142" s="4">
        <v>728</v>
      </c>
      <c r="AC1142" s="4" t="s">
        <v>19012</v>
      </c>
      <c r="AD1142" s="4" t="s">
        <v>19343</v>
      </c>
      <c r="AE1142" t="s">
        <v>19343</v>
      </c>
      <c r="AF1142" s="8" t="s">
        <v>19375</v>
      </c>
      <c r="AG1142" s="8" t="s">
        <v>19343</v>
      </c>
    </row>
    <row r="1143" spans="1:33" x14ac:dyDescent="0.25">
      <c r="A1143">
        <v>941</v>
      </c>
      <c r="B1143" t="s">
        <v>17437</v>
      </c>
      <c r="C1143" t="s">
        <v>17438</v>
      </c>
      <c r="D1143" s="5" t="s">
        <v>17439</v>
      </c>
      <c r="E1143" t="s">
        <v>14390</v>
      </c>
      <c r="F1143" t="s">
        <v>322</v>
      </c>
      <c r="G1143" t="s">
        <v>13171</v>
      </c>
      <c r="H1143" t="s">
        <v>10984</v>
      </c>
      <c r="J1143" t="s">
        <v>14391</v>
      </c>
      <c r="L1143" t="s">
        <v>17440</v>
      </c>
      <c r="M1143" t="s">
        <v>17437</v>
      </c>
      <c r="N1143" t="s">
        <v>17441</v>
      </c>
      <c r="O1143">
        <v>287227670</v>
      </c>
      <c r="P1143">
        <v>302</v>
      </c>
      <c r="Q1143">
        <v>182</v>
      </c>
      <c r="R1143" t="s">
        <v>13157</v>
      </c>
      <c r="S1143" t="s">
        <v>13158</v>
      </c>
      <c r="T1143" t="s">
        <v>13159</v>
      </c>
      <c r="U1143" t="s">
        <v>13203</v>
      </c>
      <c r="V1143" t="s">
        <v>17437</v>
      </c>
      <c r="W1143" s="3">
        <v>57.445534000000002</v>
      </c>
      <c r="X1143" s="4">
        <v>5130187</v>
      </c>
      <c r="Y1143" s="4" t="s">
        <v>27</v>
      </c>
      <c r="Z1143" s="4" t="s">
        <v>19436</v>
      </c>
      <c r="AA1143" s="4">
        <v>3</v>
      </c>
      <c r="AB1143" s="4">
        <v>728</v>
      </c>
      <c r="AC1143" s="4" t="s">
        <v>19012</v>
      </c>
      <c r="AD1143" s="4" t="s">
        <v>19343</v>
      </c>
      <c r="AE1143" t="s">
        <v>19343</v>
      </c>
      <c r="AF1143" s="8" t="s">
        <v>19375</v>
      </c>
      <c r="AG1143" s="8" t="s">
        <v>19343</v>
      </c>
    </row>
    <row r="1144" spans="1:33" x14ac:dyDescent="0.25">
      <c r="A1144">
        <v>952</v>
      </c>
      <c r="B1144" t="s">
        <v>17442</v>
      </c>
      <c r="C1144" t="s">
        <v>17443</v>
      </c>
      <c r="D1144" s="5" t="s">
        <v>17444</v>
      </c>
      <c r="E1144" t="s">
        <v>14390</v>
      </c>
      <c r="F1144" t="s">
        <v>322</v>
      </c>
      <c r="G1144" t="s">
        <v>13171</v>
      </c>
      <c r="H1144" t="s">
        <v>10984</v>
      </c>
      <c r="J1144" t="s">
        <v>14391</v>
      </c>
      <c r="L1144" t="s">
        <v>17445</v>
      </c>
      <c r="M1144" t="s">
        <v>17442</v>
      </c>
      <c r="N1144" t="s">
        <v>17446</v>
      </c>
      <c r="O1144">
        <v>408869042</v>
      </c>
      <c r="P1144">
        <v>302</v>
      </c>
      <c r="Q1144">
        <v>249</v>
      </c>
      <c r="R1144" t="s">
        <v>13157</v>
      </c>
      <c r="S1144" t="s">
        <v>13158</v>
      </c>
      <c r="T1144" t="s">
        <v>13159</v>
      </c>
      <c r="U1144" t="s">
        <v>13203</v>
      </c>
      <c r="V1144" t="s">
        <v>17442</v>
      </c>
      <c r="W1144" s="3">
        <v>81.773808399999993</v>
      </c>
      <c r="X1144" s="4">
        <v>5130277</v>
      </c>
      <c r="Y1144" s="4" t="s">
        <v>27</v>
      </c>
      <c r="Z1144" s="4" t="s">
        <v>19436</v>
      </c>
      <c r="AA1144" s="4">
        <v>3</v>
      </c>
      <c r="AB1144" s="4">
        <v>728</v>
      </c>
      <c r="AC1144" s="4" t="s">
        <v>19012</v>
      </c>
      <c r="AD1144" s="4" t="s">
        <v>19343</v>
      </c>
      <c r="AE1144" t="s">
        <v>19343</v>
      </c>
      <c r="AF1144" s="8" t="s">
        <v>19375</v>
      </c>
      <c r="AG1144" s="8" t="s">
        <v>19343</v>
      </c>
    </row>
    <row r="1145" spans="1:33" x14ac:dyDescent="0.25">
      <c r="A1145">
        <v>1741</v>
      </c>
      <c r="B1145" t="s">
        <v>17447</v>
      </c>
      <c r="D1145" s="5" t="s">
        <v>17448</v>
      </c>
      <c r="E1145" t="s">
        <v>14005</v>
      </c>
      <c r="F1145" t="s">
        <v>186</v>
      </c>
      <c r="G1145" t="s">
        <v>13171</v>
      </c>
      <c r="H1145" t="s">
        <v>14006</v>
      </c>
      <c r="J1145" t="s">
        <v>14007</v>
      </c>
      <c r="L1145" t="s">
        <v>17449</v>
      </c>
      <c r="M1145" t="s">
        <v>17447</v>
      </c>
      <c r="N1145" t="s">
        <v>17450</v>
      </c>
      <c r="O1145">
        <v>1133428582</v>
      </c>
      <c r="P1145">
        <v>286</v>
      </c>
      <c r="Q1145">
        <v>446</v>
      </c>
      <c r="R1145" t="s">
        <v>13157</v>
      </c>
      <c r="S1145" t="s">
        <v>13158</v>
      </c>
      <c r="T1145" t="s">
        <v>13159</v>
      </c>
      <c r="U1145" t="s">
        <v>13183</v>
      </c>
      <c r="V1145" t="s">
        <v>17447</v>
      </c>
      <c r="W1145" s="3">
        <v>226.68571639999999</v>
      </c>
      <c r="X1145" s="4">
        <v>5130344</v>
      </c>
      <c r="Y1145" s="4" t="s">
        <v>27</v>
      </c>
      <c r="Z1145" s="4" t="s">
        <v>19423</v>
      </c>
      <c r="AA1145" s="4" t="e">
        <v>#N/A</v>
      </c>
      <c r="AB1145" s="4">
        <v>252</v>
      </c>
      <c r="AC1145" s="4" t="s">
        <v>19268</v>
      </c>
      <c r="AD1145" s="4" t="s">
        <v>19343</v>
      </c>
      <c r="AE1145" t="s">
        <v>19343</v>
      </c>
      <c r="AF1145" s="8" t="s">
        <v>19366</v>
      </c>
      <c r="AG1145" s="8" t="s">
        <v>19344</v>
      </c>
    </row>
    <row r="1146" spans="1:33" x14ac:dyDescent="0.25">
      <c r="A1146">
        <v>1583</v>
      </c>
      <c r="B1146" t="s">
        <v>17451</v>
      </c>
      <c r="C1146" t="s">
        <v>17452</v>
      </c>
      <c r="D1146">
        <v>2014</v>
      </c>
      <c r="E1146" t="s">
        <v>15616</v>
      </c>
      <c r="F1146" t="s">
        <v>15617</v>
      </c>
      <c r="G1146" t="s">
        <v>13171</v>
      </c>
      <c r="H1146" t="s">
        <v>13179</v>
      </c>
      <c r="J1146" t="s">
        <v>13633</v>
      </c>
      <c r="L1146" t="s">
        <v>17453</v>
      </c>
      <c r="M1146" t="s">
        <v>17451</v>
      </c>
      <c r="N1146" t="s">
        <v>17454</v>
      </c>
      <c r="O1146">
        <v>704283328</v>
      </c>
      <c r="P1146">
        <v>302</v>
      </c>
      <c r="Q1146">
        <v>291</v>
      </c>
      <c r="R1146" t="s">
        <v>13157</v>
      </c>
      <c r="S1146" t="s">
        <v>13158</v>
      </c>
      <c r="T1146" t="s">
        <v>13159</v>
      </c>
      <c r="U1146" t="s">
        <v>13160</v>
      </c>
      <c r="V1146" t="s">
        <v>17451</v>
      </c>
      <c r="W1146" s="3">
        <v>140.85666560000001</v>
      </c>
      <c r="X1146" s="4">
        <v>5130542</v>
      </c>
      <c r="Y1146" s="4" t="s">
        <v>27</v>
      </c>
      <c r="Z1146" s="4" t="s">
        <v>19436</v>
      </c>
      <c r="AA1146" s="4">
        <v>2</v>
      </c>
      <c r="AB1146" s="4">
        <v>796</v>
      </c>
      <c r="AC1146" s="4" t="s">
        <v>18990</v>
      </c>
      <c r="AD1146" s="4" t="s">
        <v>19343</v>
      </c>
      <c r="AE1146" t="s">
        <v>19343</v>
      </c>
      <c r="AF1146" s="8" t="s">
        <v>19398</v>
      </c>
      <c r="AG1146" s="8" t="s">
        <v>19343</v>
      </c>
    </row>
    <row r="1147" spans="1:33" x14ac:dyDescent="0.25">
      <c r="A1147">
        <v>1284</v>
      </c>
      <c r="B1147" t="s">
        <v>17455</v>
      </c>
      <c r="D1147" s="5" t="s">
        <v>17456</v>
      </c>
      <c r="E1147" t="s">
        <v>13392</v>
      </c>
      <c r="F1147" t="s">
        <v>369</v>
      </c>
      <c r="G1147" t="s">
        <v>13171</v>
      </c>
      <c r="H1147" t="s">
        <v>40</v>
      </c>
      <c r="J1147" t="s">
        <v>10272</v>
      </c>
      <c r="L1147" t="s">
        <v>17457</v>
      </c>
      <c r="M1147" t="s">
        <v>17455</v>
      </c>
      <c r="N1147" t="s">
        <v>17458</v>
      </c>
      <c r="O1147">
        <v>636579835</v>
      </c>
      <c r="P1147">
        <v>478</v>
      </c>
      <c r="Q1147">
        <v>364</v>
      </c>
      <c r="R1147" t="s">
        <v>13157</v>
      </c>
      <c r="S1147" t="s">
        <v>13158</v>
      </c>
      <c r="T1147" t="s">
        <v>13159</v>
      </c>
      <c r="U1147" t="s">
        <v>13166</v>
      </c>
      <c r="V1147" t="s">
        <v>17455</v>
      </c>
      <c r="W1147" s="3">
        <v>127.315967</v>
      </c>
      <c r="X1147" s="4">
        <v>5131449</v>
      </c>
      <c r="Y1147" s="4" t="s">
        <v>27</v>
      </c>
      <c r="Z1147" s="4" t="s">
        <v>19436</v>
      </c>
      <c r="AA1147" s="4">
        <v>4</v>
      </c>
      <c r="AB1147" s="4" t="s">
        <v>47</v>
      </c>
      <c r="AC1147" s="4" t="s">
        <v>19289</v>
      </c>
      <c r="AD1147" s="4" t="s">
        <v>19343</v>
      </c>
      <c r="AE1147" t="s">
        <v>19343</v>
      </c>
      <c r="AF1147" s="8" t="s">
        <v>47</v>
      </c>
      <c r="AG1147" s="8" t="s">
        <v>19343</v>
      </c>
    </row>
    <row r="1148" spans="1:33" x14ac:dyDescent="0.25">
      <c r="A1148">
        <v>1394</v>
      </c>
      <c r="B1148" t="s">
        <v>17459</v>
      </c>
      <c r="D1148">
        <v>2015</v>
      </c>
      <c r="E1148" t="s">
        <v>13178</v>
      </c>
      <c r="F1148" t="s">
        <v>6322</v>
      </c>
      <c r="G1148" t="s">
        <v>13171</v>
      </c>
      <c r="H1148" t="s">
        <v>13396</v>
      </c>
      <c r="J1148" t="s">
        <v>13261</v>
      </c>
      <c r="L1148" t="s">
        <v>17460</v>
      </c>
      <c r="M1148" t="s">
        <v>17459</v>
      </c>
      <c r="N1148" t="s">
        <v>17461</v>
      </c>
      <c r="O1148">
        <v>331246250</v>
      </c>
      <c r="P1148">
        <v>250</v>
      </c>
      <c r="Q1148">
        <v>197</v>
      </c>
      <c r="R1148" t="s">
        <v>13157</v>
      </c>
      <c r="S1148" t="s">
        <v>13158</v>
      </c>
      <c r="T1148" t="s">
        <v>13159</v>
      </c>
      <c r="U1148" t="s">
        <v>13183</v>
      </c>
      <c r="V1148" t="s">
        <v>17459</v>
      </c>
      <c r="W1148" s="3">
        <v>66.249250000000004</v>
      </c>
      <c r="X1148" s="4">
        <v>5132258</v>
      </c>
      <c r="Y1148" s="4" t="s">
        <v>27</v>
      </c>
      <c r="Z1148" s="4" t="s">
        <v>19423</v>
      </c>
      <c r="AA1148" s="4" t="e">
        <v>#N/A</v>
      </c>
      <c r="AB1148" s="4">
        <v>252</v>
      </c>
      <c r="AC1148" s="4" t="s">
        <v>19268</v>
      </c>
      <c r="AD1148" s="4" t="s">
        <v>19343</v>
      </c>
      <c r="AE1148" t="s">
        <v>19343</v>
      </c>
      <c r="AF1148" s="8" t="s">
        <v>19366</v>
      </c>
      <c r="AG1148" s="8" t="s">
        <v>19344</v>
      </c>
    </row>
    <row r="1149" spans="1:33" x14ac:dyDescent="0.25">
      <c r="A1149">
        <v>305</v>
      </c>
      <c r="B1149" t="s">
        <v>17462</v>
      </c>
      <c r="C1149" t="s">
        <v>17463</v>
      </c>
      <c r="D1149" t="s">
        <v>13214</v>
      </c>
      <c r="E1149" t="s">
        <v>13215</v>
      </c>
      <c r="F1149" t="s">
        <v>13216</v>
      </c>
      <c r="G1149" t="s">
        <v>13171</v>
      </c>
      <c r="K1149" t="s">
        <v>13216</v>
      </c>
      <c r="L1149" t="s">
        <v>17464</v>
      </c>
      <c r="M1149" t="s">
        <v>17462</v>
      </c>
      <c r="N1149" t="s">
        <v>17465</v>
      </c>
      <c r="O1149">
        <v>507179800</v>
      </c>
      <c r="P1149">
        <v>200</v>
      </c>
      <c r="Q1149">
        <v>347</v>
      </c>
      <c r="R1149" t="s">
        <v>13157</v>
      </c>
      <c r="S1149" t="s">
        <v>13158</v>
      </c>
      <c r="T1149" t="s">
        <v>13159</v>
      </c>
      <c r="U1149" t="s">
        <v>13203</v>
      </c>
      <c r="V1149" t="s">
        <v>17462</v>
      </c>
      <c r="W1149" s="3">
        <v>101.43595999999999</v>
      </c>
      <c r="X1149" s="4">
        <v>5133094</v>
      </c>
      <c r="Y1149" s="4" t="s">
        <v>27</v>
      </c>
      <c r="Z1149" s="4" t="s">
        <v>19436</v>
      </c>
      <c r="AA1149" s="4">
        <v>2</v>
      </c>
      <c r="AB1149" s="4">
        <v>118</v>
      </c>
      <c r="AC1149" s="4" t="s">
        <v>19088</v>
      </c>
      <c r="AD1149" s="4" t="s">
        <v>19343</v>
      </c>
      <c r="AE1149" t="s">
        <v>19343</v>
      </c>
      <c r="AF1149" s="8" t="s">
        <v>47</v>
      </c>
      <c r="AG1149" s="8" t="s">
        <v>19343</v>
      </c>
    </row>
    <row r="1150" spans="1:33" x14ac:dyDescent="0.25">
      <c r="A1150">
        <v>1111</v>
      </c>
      <c r="B1150" t="s">
        <v>17466</v>
      </c>
      <c r="C1150" t="s">
        <v>17467</v>
      </c>
      <c r="D1150" t="s">
        <v>17468</v>
      </c>
      <c r="E1150" t="s">
        <v>14349</v>
      </c>
      <c r="F1150" t="s">
        <v>14653</v>
      </c>
      <c r="G1150" t="s">
        <v>13171</v>
      </c>
      <c r="H1150" t="s">
        <v>248</v>
      </c>
      <c r="J1150" t="s">
        <v>14350</v>
      </c>
      <c r="L1150" t="s">
        <v>17469</v>
      </c>
      <c r="M1150" t="s">
        <v>17466</v>
      </c>
      <c r="N1150" t="s">
        <v>17470</v>
      </c>
      <c r="O1150">
        <v>648326352</v>
      </c>
      <c r="P1150">
        <v>302</v>
      </c>
      <c r="Q1150">
        <v>337</v>
      </c>
      <c r="R1150" t="s">
        <v>13157</v>
      </c>
      <c r="S1150" t="s">
        <v>13158</v>
      </c>
      <c r="T1150" t="s">
        <v>13159</v>
      </c>
      <c r="U1150" t="s">
        <v>13203</v>
      </c>
      <c r="V1150" t="s">
        <v>17466</v>
      </c>
      <c r="W1150" s="3">
        <v>129.6652704</v>
      </c>
      <c r="X1150" s="4">
        <v>5133323</v>
      </c>
      <c r="Y1150" s="4" t="s">
        <v>27</v>
      </c>
      <c r="Z1150" s="4" t="s">
        <v>19436</v>
      </c>
      <c r="AA1150" s="4">
        <v>1</v>
      </c>
      <c r="AB1150" s="4" t="s">
        <v>47</v>
      </c>
      <c r="AC1150" s="4" t="s">
        <v>19075</v>
      </c>
      <c r="AD1150" s="4" t="s">
        <v>19344</v>
      </c>
      <c r="AE1150" t="s">
        <v>19343</v>
      </c>
      <c r="AF1150" s="8" t="s">
        <v>19372</v>
      </c>
      <c r="AG1150" s="8" t="s">
        <v>19344</v>
      </c>
    </row>
    <row r="1151" spans="1:33" x14ac:dyDescent="0.25">
      <c r="A1151">
        <v>537</v>
      </c>
      <c r="B1151" t="s">
        <v>17471</v>
      </c>
      <c r="L1151" t="s">
        <v>17472</v>
      </c>
      <c r="M1151" t="s">
        <v>17471</v>
      </c>
      <c r="N1151" t="s">
        <v>17473</v>
      </c>
      <c r="O1151">
        <v>426496874</v>
      </c>
      <c r="P1151">
        <v>348</v>
      </c>
      <c r="Q1151">
        <v>245</v>
      </c>
      <c r="R1151" t="s">
        <v>13157</v>
      </c>
      <c r="S1151" t="s">
        <v>13158</v>
      </c>
      <c r="T1151" t="s">
        <v>13159</v>
      </c>
      <c r="U1151" t="s">
        <v>13166</v>
      </c>
      <c r="V1151" t="s">
        <v>17471</v>
      </c>
      <c r="W1151" s="3">
        <v>85.299374799999995</v>
      </c>
      <c r="X1151" s="4">
        <v>5133824</v>
      </c>
      <c r="Y1151" s="4" t="s">
        <v>27</v>
      </c>
      <c r="Z1151" s="4" t="s">
        <v>19412</v>
      </c>
      <c r="AA1151" s="4" t="e">
        <v>#N/A</v>
      </c>
      <c r="AB1151" s="4" t="s">
        <v>47</v>
      </c>
      <c r="AC1151" s="4" t="s">
        <v>18936</v>
      </c>
      <c r="AD1151" s="4" t="s">
        <v>19343</v>
      </c>
      <c r="AE1151" t="s">
        <v>19343</v>
      </c>
      <c r="AF1151" s="8" t="s">
        <v>47</v>
      </c>
      <c r="AG1151" s="8" t="s">
        <v>19344</v>
      </c>
    </row>
    <row r="1152" spans="1:33" x14ac:dyDescent="0.25">
      <c r="A1152">
        <v>688</v>
      </c>
      <c r="B1152" t="s">
        <v>17474</v>
      </c>
      <c r="D1152" t="s">
        <v>13216</v>
      </c>
      <c r="E1152" t="s">
        <v>13445</v>
      </c>
      <c r="G1152" t="s">
        <v>13171</v>
      </c>
      <c r="L1152" t="s">
        <v>17475</v>
      </c>
      <c r="M1152" t="s">
        <v>17474</v>
      </c>
      <c r="N1152" t="s">
        <v>17476</v>
      </c>
      <c r="O1152">
        <v>545135359</v>
      </c>
      <c r="P1152">
        <v>362</v>
      </c>
      <c r="Q1152">
        <v>310</v>
      </c>
      <c r="R1152" t="s">
        <v>13157</v>
      </c>
      <c r="S1152" t="s">
        <v>13158</v>
      </c>
      <c r="T1152" t="s">
        <v>13159</v>
      </c>
      <c r="U1152" t="s">
        <v>13166</v>
      </c>
      <c r="V1152" t="s">
        <v>17474</v>
      </c>
      <c r="W1152" s="3">
        <v>109.0270718</v>
      </c>
      <c r="X1152" s="4">
        <v>5134481</v>
      </c>
      <c r="Y1152" s="4" t="s">
        <v>27</v>
      </c>
      <c r="Z1152" s="4" t="s">
        <v>19436</v>
      </c>
      <c r="AA1152" s="4">
        <v>1</v>
      </c>
      <c r="AB1152" s="4">
        <v>90</v>
      </c>
      <c r="AC1152" s="4" t="s">
        <v>18964</v>
      </c>
      <c r="AD1152" s="4" t="s">
        <v>19343</v>
      </c>
      <c r="AE1152" t="s">
        <v>19343</v>
      </c>
      <c r="AF1152" s="8" t="s">
        <v>47</v>
      </c>
      <c r="AG1152" s="8" t="s">
        <v>19344</v>
      </c>
    </row>
    <row r="1153" spans="1:33" x14ac:dyDescent="0.25">
      <c r="A1153">
        <v>62</v>
      </c>
      <c r="B1153" t="s">
        <v>17477</v>
      </c>
      <c r="M1153" t="s">
        <v>17477</v>
      </c>
      <c r="N1153" t="s">
        <v>17478</v>
      </c>
      <c r="O1153">
        <v>1168050836</v>
      </c>
      <c r="P1153">
        <v>302</v>
      </c>
      <c r="Q1153">
        <v>440</v>
      </c>
      <c r="R1153" t="s">
        <v>13157</v>
      </c>
      <c r="S1153" t="s">
        <v>13158</v>
      </c>
      <c r="T1153" t="s">
        <v>13159</v>
      </c>
      <c r="U1153" t="s">
        <v>16088</v>
      </c>
      <c r="V1153" t="s">
        <v>17477</v>
      </c>
      <c r="W1153" s="3">
        <v>233.61016720000001</v>
      </c>
      <c r="X1153" s="4">
        <v>5134637</v>
      </c>
      <c r="Y1153" s="4" t="s">
        <v>27</v>
      </c>
      <c r="Z1153" s="4" t="s">
        <v>19436</v>
      </c>
      <c r="AA1153" s="4">
        <v>3</v>
      </c>
      <c r="AB1153" s="4">
        <v>200</v>
      </c>
      <c r="AC1153" s="4" t="s">
        <v>19290</v>
      </c>
      <c r="AD1153" s="4" t="s">
        <v>19343</v>
      </c>
      <c r="AE1153" t="s">
        <v>19343</v>
      </c>
      <c r="AF1153" s="8" t="s">
        <v>19375</v>
      </c>
      <c r="AG1153" s="8" t="s">
        <v>19343</v>
      </c>
    </row>
    <row r="1154" spans="1:33" x14ac:dyDescent="0.25">
      <c r="A1154">
        <v>698</v>
      </c>
      <c r="B1154" t="s">
        <v>17479</v>
      </c>
      <c r="D1154" t="s">
        <v>13216</v>
      </c>
      <c r="E1154" t="s">
        <v>13445</v>
      </c>
      <c r="G1154" t="s">
        <v>13171</v>
      </c>
      <c r="L1154" t="s">
        <v>17480</v>
      </c>
      <c r="M1154" t="s">
        <v>17479</v>
      </c>
      <c r="N1154" t="s">
        <v>17481</v>
      </c>
      <c r="O1154">
        <v>414176222</v>
      </c>
      <c r="P1154">
        <v>366</v>
      </c>
      <c r="Q1154">
        <v>232</v>
      </c>
      <c r="R1154" t="s">
        <v>13157</v>
      </c>
      <c r="S1154" t="s">
        <v>13158</v>
      </c>
      <c r="T1154" t="s">
        <v>13159</v>
      </c>
      <c r="U1154" t="s">
        <v>13166</v>
      </c>
      <c r="V1154" t="s">
        <v>17479</v>
      </c>
      <c r="W1154" s="3">
        <v>82.835244399999993</v>
      </c>
      <c r="X1154" s="4">
        <v>5134769</v>
      </c>
      <c r="Y1154" s="4" t="s">
        <v>27</v>
      </c>
      <c r="Z1154" s="4" t="s">
        <v>19436</v>
      </c>
      <c r="AA1154" s="4">
        <v>1</v>
      </c>
      <c r="AB1154" s="4">
        <v>133</v>
      </c>
      <c r="AC1154" s="4" t="s">
        <v>18936</v>
      </c>
      <c r="AD1154" s="4" t="s">
        <v>19343</v>
      </c>
      <c r="AE1154" t="s">
        <v>19343</v>
      </c>
      <c r="AF1154" s="8" t="s">
        <v>47</v>
      </c>
      <c r="AG1154" s="8" t="s">
        <v>19343</v>
      </c>
    </row>
    <row r="1155" spans="1:33" x14ac:dyDescent="0.25">
      <c r="A1155">
        <v>709</v>
      </c>
      <c r="B1155" t="s">
        <v>17482</v>
      </c>
      <c r="D1155" t="s">
        <v>13216</v>
      </c>
      <c r="E1155" t="s">
        <v>13445</v>
      </c>
      <c r="G1155" t="s">
        <v>13171</v>
      </c>
      <c r="L1155" t="s">
        <v>17483</v>
      </c>
      <c r="M1155" t="s">
        <v>17482</v>
      </c>
      <c r="N1155" t="s">
        <v>17484</v>
      </c>
      <c r="O1155">
        <v>490963075</v>
      </c>
      <c r="P1155">
        <v>470</v>
      </c>
      <c r="Q1155">
        <v>277</v>
      </c>
      <c r="R1155" t="s">
        <v>13157</v>
      </c>
      <c r="S1155" t="s">
        <v>13158</v>
      </c>
      <c r="T1155" t="s">
        <v>13159</v>
      </c>
      <c r="U1155" t="s">
        <v>13166</v>
      </c>
      <c r="V1155" t="s">
        <v>17482</v>
      </c>
      <c r="W1155" s="3">
        <v>98.192615000000004</v>
      </c>
      <c r="X1155" s="4">
        <v>5134969</v>
      </c>
      <c r="Y1155" s="4" t="s">
        <v>27</v>
      </c>
      <c r="Z1155" s="4" t="s">
        <v>19436</v>
      </c>
      <c r="AA1155" s="4">
        <v>1</v>
      </c>
      <c r="AB1155" s="4">
        <v>90</v>
      </c>
      <c r="AC1155" s="4" t="s">
        <v>18964</v>
      </c>
      <c r="AD1155" s="4" t="s">
        <v>19343</v>
      </c>
      <c r="AE1155" t="s">
        <v>19343</v>
      </c>
      <c r="AF1155" s="8" t="s">
        <v>47</v>
      </c>
      <c r="AG1155" s="8" t="s">
        <v>19344</v>
      </c>
    </row>
    <row r="1156" spans="1:33" x14ac:dyDescent="0.25">
      <c r="A1156">
        <v>1552</v>
      </c>
      <c r="B1156" t="s">
        <v>17485</v>
      </c>
      <c r="C1156" t="s">
        <v>17486</v>
      </c>
      <c r="D1156">
        <v>2013</v>
      </c>
      <c r="E1156" t="s">
        <v>17335</v>
      </c>
      <c r="F1156" t="s">
        <v>1711</v>
      </c>
      <c r="G1156" t="s">
        <v>13171</v>
      </c>
      <c r="H1156" t="s">
        <v>13179</v>
      </c>
      <c r="J1156" t="s">
        <v>13633</v>
      </c>
      <c r="L1156" t="s">
        <v>17487</v>
      </c>
      <c r="M1156" t="s">
        <v>17485</v>
      </c>
      <c r="N1156" t="s">
        <v>17488</v>
      </c>
      <c r="O1156">
        <v>1411521091</v>
      </c>
      <c r="P1156">
        <v>274</v>
      </c>
      <c r="Q1156">
        <v>627</v>
      </c>
      <c r="R1156" t="s">
        <v>13157</v>
      </c>
      <c r="S1156" t="s">
        <v>13158</v>
      </c>
      <c r="T1156" t="s">
        <v>13159</v>
      </c>
      <c r="U1156" t="s">
        <v>13160</v>
      </c>
      <c r="V1156" t="s">
        <v>17485</v>
      </c>
      <c r="W1156" s="3">
        <v>282.30421819999998</v>
      </c>
      <c r="X1156" s="4">
        <v>5136981</v>
      </c>
      <c r="Y1156" s="4" t="s">
        <v>27</v>
      </c>
      <c r="Z1156" s="4" t="s">
        <v>19436</v>
      </c>
      <c r="AA1156" s="4">
        <v>3</v>
      </c>
      <c r="AB1156" s="4">
        <v>279</v>
      </c>
      <c r="AC1156" s="4" t="s">
        <v>19012</v>
      </c>
      <c r="AD1156" s="4" t="s">
        <v>19343</v>
      </c>
      <c r="AE1156" t="s">
        <v>19343</v>
      </c>
      <c r="AF1156" s="8" t="s">
        <v>19375</v>
      </c>
      <c r="AG1156" s="8" t="s">
        <v>19343</v>
      </c>
    </row>
    <row r="1157" spans="1:33" x14ac:dyDescent="0.25">
      <c r="A1157">
        <v>206</v>
      </c>
      <c r="B1157" t="s">
        <v>17489</v>
      </c>
      <c r="L1157" t="s">
        <v>17490</v>
      </c>
      <c r="M1157" t="s">
        <v>17489</v>
      </c>
      <c r="N1157" t="s">
        <v>17491</v>
      </c>
      <c r="O1157">
        <v>582043996</v>
      </c>
      <c r="P1157">
        <v>302</v>
      </c>
      <c r="Q1157">
        <v>245</v>
      </c>
      <c r="R1157" t="s">
        <v>13157</v>
      </c>
      <c r="S1157" t="s">
        <v>13158</v>
      </c>
      <c r="T1157" t="s">
        <v>13159</v>
      </c>
      <c r="U1157" t="s">
        <v>13242</v>
      </c>
      <c r="V1157" t="s">
        <v>17489</v>
      </c>
      <c r="W1157" s="3">
        <v>116.4087992</v>
      </c>
      <c r="X1157" s="4">
        <v>5137713</v>
      </c>
      <c r="Y1157" s="4" t="s">
        <v>27</v>
      </c>
      <c r="Z1157" s="4" t="s">
        <v>19436</v>
      </c>
      <c r="AA1157" s="4">
        <v>3</v>
      </c>
      <c r="AB1157" s="4">
        <v>265</v>
      </c>
      <c r="AC1157" s="4" t="s">
        <v>19193</v>
      </c>
      <c r="AD1157" s="4" t="s">
        <v>19344</v>
      </c>
      <c r="AE1157" t="s">
        <v>19343</v>
      </c>
      <c r="AF1157" s="8" t="s">
        <v>47</v>
      </c>
      <c r="AG1157" s="8" t="s">
        <v>19343</v>
      </c>
    </row>
    <row r="1158" spans="1:33" x14ac:dyDescent="0.25">
      <c r="A1158">
        <v>683</v>
      </c>
      <c r="B1158" t="s">
        <v>17492</v>
      </c>
      <c r="D1158" t="s">
        <v>13216</v>
      </c>
      <c r="E1158" t="s">
        <v>13445</v>
      </c>
      <c r="G1158" t="s">
        <v>13171</v>
      </c>
      <c r="L1158" t="s">
        <v>17493</v>
      </c>
      <c r="M1158" t="s">
        <v>17492</v>
      </c>
      <c r="N1158" t="s">
        <v>17494</v>
      </c>
      <c r="O1158">
        <v>285434218</v>
      </c>
      <c r="P1158">
        <v>475</v>
      </c>
      <c r="Q1158">
        <v>162</v>
      </c>
      <c r="R1158" t="s">
        <v>13157</v>
      </c>
      <c r="S1158" t="s">
        <v>13158</v>
      </c>
      <c r="T1158" t="s">
        <v>13159</v>
      </c>
      <c r="U1158" t="s">
        <v>13166</v>
      </c>
      <c r="V1158" t="s">
        <v>17492</v>
      </c>
      <c r="W1158" s="3">
        <v>57.086843600000002</v>
      </c>
      <c r="X1158" s="4">
        <v>5138557</v>
      </c>
      <c r="Y1158" s="4" t="s">
        <v>27</v>
      </c>
      <c r="Z1158" s="4" t="s">
        <v>19436</v>
      </c>
      <c r="AA1158" s="4">
        <v>1</v>
      </c>
      <c r="AB1158" s="4">
        <v>90</v>
      </c>
      <c r="AC1158" s="4" t="s">
        <v>18964</v>
      </c>
      <c r="AD1158" s="4" t="s">
        <v>19343</v>
      </c>
      <c r="AE1158" t="s">
        <v>19343</v>
      </c>
      <c r="AF1158" s="8" t="s">
        <v>47</v>
      </c>
      <c r="AG1158" s="8" t="s">
        <v>19344</v>
      </c>
    </row>
    <row r="1159" spans="1:33" x14ac:dyDescent="0.25">
      <c r="A1159">
        <v>431</v>
      </c>
      <c r="B1159" t="s">
        <v>17495</v>
      </c>
      <c r="C1159" t="s">
        <v>17496</v>
      </c>
      <c r="L1159" t="s">
        <v>17497</v>
      </c>
      <c r="M1159" t="s">
        <v>17495</v>
      </c>
      <c r="N1159" t="s">
        <v>17498</v>
      </c>
      <c r="O1159">
        <v>370817400</v>
      </c>
      <c r="P1159">
        <v>200</v>
      </c>
      <c r="Q1159">
        <v>242</v>
      </c>
      <c r="R1159" t="s">
        <v>13157</v>
      </c>
      <c r="S1159" t="s">
        <v>13158</v>
      </c>
      <c r="T1159" t="s">
        <v>13159</v>
      </c>
      <c r="U1159" t="s">
        <v>13203</v>
      </c>
      <c r="V1159" t="s">
        <v>17495</v>
      </c>
      <c r="W1159" s="3">
        <v>74.163480000000007</v>
      </c>
      <c r="X1159" s="4">
        <v>5139048</v>
      </c>
      <c r="Y1159" s="4" t="s">
        <v>27</v>
      </c>
      <c r="Z1159" s="4" t="s">
        <v>19436</v>
      </c>
      <c r="AA1159" s="4">
        <v>1</v>
      </c>
      <c r="AB1159" s="4">
        <v>65</v>
      </c>
      <c r="AC1159" s="4" t="s">
        <v>18964</v>
      </c>
      <c r="AD1159" s="4" t="s">
        <v>19344</v>
      </c>
      <c r="AE1159" t="s">
        <v>19343</v>
      </c>
      <c r="AF1159" s="8" t="s">
        <v>47</v>
      </c>
      <c r="AG1159" s="8" t="s">
        <v>19344</v>
      </c>
    </row>
    <row r="1160" spans="1:33" x14ac:dyDescent="0.25">
      <c r="A1160">
        <v>1569</v>
      </c>
      <c r="B1160" t="s">
        <v>17499</v>
      </c>
      <c r="C1160" t="s">
        <v>17500</v>
      </c>
      <c r="D1160">
        <v>2014</v>
      </c>
      <c r="E1160" t="s">
        <v>13849</v>
      </c>
      <c r="F1160" t="s">
        <v>16092</v>
      </c>
      <c r="G1160" t="s">
        <v>13171</v>
      </c>
      <c r="H1160" t="s">
        <v>13179</v>
      </c>
      <c r="J1160" t="s">
        <v>13633</v>
      </c>
      <c r="L1160" t="s">
        <v>17501</v>
      </c>
      <c r="M1160" t="s">
        <v>17499</v>
      </c>
      <c r="N1160" t="s">
        <v>17502</v>
      </c>
      <c r="O1160">
        <v>1347791466</v>
      </c>
      <c r="P1160">
        <v>265</v>
      </c>
      <c r="Q1160">
        <v>599</v>
      </c>
      <c r="R1160" t="s">
        <v>13157</v>
      </c>
      <c r="S1160" t="s">
        <v>13158</v>
      </c>
      <c r="T1160" t="s">
        <v>13159</v>
      </c>
      <c r="U1160" t="s">
        <v>13160</v>
      </c>
      <c r="V1160" t="s">
        <v>17499</v>
      </c>
      <c r="W1160" s="3">
        <v>269.55829319999998</v>
      </c>
      <c r="X1160" s="4">
        <v>5141115</v>
      </c>
      <c r="Y1160" s="4" t="s">
        <v>27</v>
      </c>
      <c r="Z1160" s="4" t="s">
        <v>19436</v>
      </c>
      <c r="AA1160" s="4">
        <v>1</v>
      </c>
      <c r="AB1160" s="4">
        <v>90</v>
      </c>
      <c r="AC1160" s="4" t="s">
        <v>19024</v>
      </c>
      <c r="AD1160" s="4" t="s">
        <v>19343</v>
      </c>
      <c r="AE1160" t="s">
        <v>19343</v>
      </c>
      <c r="AF1160" s="8" t="s">
        <v>19399</v>
      </c>
      <c r="AG1160" s="8" t="s">
        <v>19344</v>
      </c>
    </row>
    <row r="1161" spans="1:33" x14ac:dyDescent="0.25">
      <c r="A1161">
        <v>1753</v>
      </c>
      <c r="B1161" t="s">
        <v>17503</v>
      </c>
      <c r="D1161" s="5" t="s">
        <v>17504</v>
      </c>
      <c r="E1161" t="s">
        <v>14005</v>
      </c>
      <c r="F1161" t="s">
        <v>17222</v>
      </c>
      <c r="G1161" t="s">
        <v>13171</v>
      </c>
      <c r="H1161" t="s">
        <v>1097</v>
      </c>
      <c r="J1161" t="s">
        <v>14007</v>
      </c>
      <c r="L1161" t="s">
        <v>17505</v>
      </c>
      <c r="M1161" t="s">
        <v>17503</v>
      </c>
      <c r="N1161" t="s">
        <v>17506</v>
      </c>
      <c r="O1161">
        <v>1265623502</v>
      </c>
      <c r="P1161">
        <v>286</v>
      </c>
      <c r="Q1161">
        <v>482</v>
      </c>
      <c r="R1161" t="s">
        <v>13157</v>
      </c>
      <c r="S1161" t="s">
        <v>13158</v>
      </c>
      <c r="T1161" t="s">
        <v>13159</v>
      </c>
      <c r="U1161" t="s">
        <v>13183</v>
      </c>
      <c r="V1161" t="s">
        <v>17503</v>
      </c>
      <c r="W1161" s="3">
        <v>253.12470039999999</v>
      </c>
      <c r="X1161" s="4">
        <v>5141396</v>
      </c>
      <c r="Y1161" s="4" t="s">
        <v>27</v>
      </c>
      <c r="Z1161" s="4" t="s">
        <v>19436</v>
      </c>
      <c r="AA1161" s="4">
        <v>1</v>
      </c>
      <c r="AB1161" s="4">
        <v>91</v>
      </c>
      <c r="AC1161" s="4" t="s">
        <v>19291</v>
      </c>
      <c r="AD1161" s="4" t="s">
        <v>19344</v>
      </c>
      <c r="AE1161" t="s">
        <v>19343</v>
      </c>
      <c r="AF1161" s="8" t="s">
        <v>19372</v>
      </c>
      <c r="AG1161" s="8" t="s">
        <v>19344</v>
      </c>
    </row>
    <row r="1162" spans="1:33" x14ac:dyDescent="0.25">
      <c r="A1162">
        <v>1534</v>
      </c>
      <c r="B1162" t="s">
        <v>17507</v>
      </c>
      <c r="C1162" t="s">
        <v>17508</v>
      </c>
      <c r="D1162">
        <v>2012</v>
      </c>
      <c r="E1162" t="s">
        <v>15616</v>
      </c>
      <c r="F1162" t="s">
        <v>16092</v>
      </c>
      <c r="G1162" t="s">
        <v>13171</v>
      </c>
      <c r="H1162" t="s">
        <v>13179</v>
      </c>
      <c r="J1162" t="s">
        <v>13633</v>
      </c>
      <c r="L1162" t="s">
        <v>17509</v>
      </c>
      <c r="M1162" t="s">
        <v>17507</v>
      </c>
      <c r="N1162" t="s">
        <v>17510</v>
      </c>
      <c r="O1162">
        <v>852542412</v>
      </c>
      <c r="P1162">
        <v>267</v>
      </c>
      <c r="Q1162">
        <v>376</v>
      </c>
      <c r="R1162" t="s">
        <v>13157</v>
      </c>
      <c r="S1162" t="s">
        <v>13158</v>
      </c>
      <c r="T1162" t="s">
        <v>13159</v>
      </c>
      <c r="U1162" t="s">
        <v>13160</v>
      </c>
      <c r="V1162" t="s">
        <v>17507</v>
      </c>
      <c r="W1162" s="3">
        <v>170.50848239999999</v>
      </c>
      <c r="X1162" s="4">
        <v>5142231</v>
      </c>
      <c r="Y1162" s="4" t="s">
        <v>27</v>
      </c>
      <c r="Z1162" s="4" t="s">
        <v>19436</v>
      </c>
      <c r="AA1162" s="4">
        <v>1</v>
      </c>
      <c r="AB1162" s="4">
        <v>175</v>
      </c>
      <c r="AC1162" s="4" t="s">
        <v>18990</v>
      </c>
      <c r="AD1162" s="4" t="s">
        <v>19343</v>
      </c>
      <c r="AE1162" t="s">
        <v>19343</v>
      </c>
      <c r="AF1162" s="8" t="s">
        <v>19398</v>
      </c>
      <c r="AG1162" s="8" t="s">
        <v>19344</v>
      </c>
    </row>
    <row r="1163" spans="1:33" x14ac:dyDescent="0.25">
      <c r="A1163">
        <v>456</v>
      </c>
      <c r="B1163" t="s">
        <v>17511</v>
      </c>
      <c r="C1163" t="s">
        <v>17512</v>
      </c>
      <c r="L1163" t="s">
        <v>17513</v>
      </c>
      <c r="M1163" t="s">
        <v>17511</v>
      </c>
      <c r="N1163" t="s">
        <v>17514</v>
      </c>
      <c r="O1163">
        <v>359114400</v>
      </c>
      <c r="P1163">
        <v>200</v>
      </c>
      <c r="Q1163">
        <v>237</v>
      </c>
      <c r="R1163" t="s">
        <v>13157</v>
      </c>
      <c r="S1163" t="s">
        <v>13158</v>
      </c>
      <c r="T1163" t="s">
        <v>13159</v>
      </c>
      <c r="U1163" t="s">
        <v>13203</v>
      </c>
      <c r="V1163" t="s">
        <v>17511</v>
      </c>
      <c r="W1163" s="3">
        <v>71.822879999999998</v>
      </c>
      <c r="X1163" s="4">
        <v>5142272</v>
      </c>
      <c r="Y1163" s="4" t="s">
        <v>27</v>
      </c>
      <c r="Z1163" s="4" t="s">
        <v>19436</v>
      </c>
      <c r="AA1163" s="4">
        <v>1</v>
      </c>
      <c r="AB1163" s="4">
        <v>65</v>
      </c>
      <c r="AC1163" s="4" t="s">
        <v>18964</v>
      </c>
      <c r="AD1163" s="4" t="s">
        <v>19344</v>
      </c>
      <c r="AE1163" t="s">
        <v>19343</v>
      </c>
      <c r="AF1163" s="8" t="s">
        <v>47</v>
      </c>
      <c r="AG1163" s="8" t="s">
        <v>19344</v>
      </c>
    </row>
    <row r="1164" spans="1:33" x14ac:dyDescent="0.25">
      <c r="A1164">
        <v>1287</v>
      </c>
      <c r="B1164" t="s">
        <v>17515</v>
      </c>
      <c r="C1164" t="s">
        <v>40</v>
      </c>
      <c r="D1164" s="5" t="s">
        <v>14793</v>
      </c>
      <c r="E1164" t="s">
        <v>17516</v>
      </c>
      <c r="F1164" t="s">
        <v>17517</v>
      </c>
      <c r="J1164" t="s">
        <v>17518</v>
      </c>
      <c r="L1164" t="s">
        <v>17519</v>
      </c>
      <c r="M1164" t="s">
        <v>17515</v>
      </c>
      <c r="N1164" t="s">
        <v>17520</v>
      </c>
      <c r="O1164">
        <v>758642422</v>
      </c>
      <c r="P1164">
        <v>302</v>
      </c>
      <c r="Q1164">
        <v>340</v>
      </c>
      <c r="R1164" t="s">
        <v>13157</v>
      </c>
      <c r="S1164" t="s">
        <v>13158</v>
      </c>
      <c r="T1164" t="s">
        <v>13159</v>
      </c>
      <c r="U1164" t="s">
        <v>13203</v>
      </c>
      <c r="V1164" t="s">
        <v>17515</v>
      </c>
      <c r="W1164" s="3">
        <v>151.72848440000001</v>
      </c>
      <c r="X1164" s="4">
        <v>5144872</v>
      </c>
      <c r="Y1164" s="4" t="s">
        <v>27</v>
      </c>
      <c r="Z1164" s="4" t="s">
        <v>19433</v>
      </c>
      <c r="AA1164" s="4" t="e">
        <v>#N/A</v>
      </c>
      <c r="AB1164" s="4" t="s">
        <v>47</v>
      </c>
      <c r="AC1164" s="4" t="s">
        <v>19058</v>
      </c>
      <c r="AD1164" s="4" t="s">
        <v>19343</v>
      </c>
      <c r="AE1164" t="s">
        <v>19343</v>
      </c>
      <c r="AF1164" s="8" t="s">
        <v>19372</v>
      </c>
      <c r="AG1164" s="8" t="s">
        <v>19344</v>
      </c>
    </row>
    <row r="1165" spans="1:33" x14ac:dyDescent="0.25">
      <c r="A1165">
        <v>1054</v>
      </c>
      <c r="B1165" t="s">
        <v>17521</v>
      </c>
      <c r="D1165" s="5" t="s">
        <v>17522</v>
      </c>
      <c r="E1165" t="s">
        <v>13421</v>
      </c>
      <c r="F1165" t="s">
        <v>14237</v>
      </c>
      <c r="G1165" t="s">
        <v>13171</v>
      </c>
      <c r="H1165" t="s">
        <v>17523</v>
      </c>
      <c r="J1165" t="s">
        <v>13359</v>
      </c>
      <c r="L1165" t="s">
        <v>17524</v>
      </c>
      <c r="M1165" t="s">
        <v>17521</v>
      </c>
      <c r="N1165" t="s">
        <v>17525</v>
      </c>
      <c r="O1165">
        <v>382207800</v>
      </c>
      <c r="P1165">
        <v>600</v>
      </c>
      <c r="Q1165">
        <v>207</v>
      </c>
      <c r="R1165" t="s">
        <v>13157</v>
      </c>
      <c r="S1165" t="s">
        <v>13158</v>
      </c>
      <c r="T1165" t="s">
        <v>13159</v>
      </c>
      <c r="U1165" t="s">
        <v>13166</v>
      </c>
      <c r="V1165" t="s">
        <v>17521</v>
      </c>
      <c r="W1165" s="3">
        <v>76.441559999999996</v>
      </c>
      <c r="X1165" s="4">
        <v>5146119</v>
      </c>
      <c r="Y1165" s="4" t="s">
        <v>27</v>
      </c>
      <c r="Z1165" s="4" t="s">
        <v>19436</v>
      </c>
      <c r="AA1165" s="4">
        <v>3</v>
      </c>
      <c r="AB1165" s="4">
        <v>171</v>
      </c>
      <c r="AC1165" s="4" t="s">
        <v>19024</v>
      </c>
      <c r="AD1165" s="4" t="s">
        <v>19344</v>
      </c>
      <c r="AE1165" t="s">
        <v>19343</v>
      </c>
      <c r="AF1165" s="8" t="s">
        <v>19383</v>
      </c>
      <c r="AG1165" s="8" t="s">
        <v>19343</v>
      </c>
    </row>
    <row r="1166" spans="1:33" x14ac:dyDescent="0.25">
      <c r="A1166">
        <v>455</v>
      </c>
      <c r="B1166" t="s">
        <v>17526</v>
      </c>
      <c r="C1166" t="s">
        <v>17527</v>
      </c>
      <c r="L1166" t="s">
        <v>17528</v>
      </c>
      <c r="M1166" t="s">
        <v>17526</v>
      </c>
      <c r="N1166" t="s">
        <v>17529</v>
      </c>
      <c r="O1166">
        <v>374495800</v>
      </c>
      <c r="P1166">
        <v>200</v>
      </c>
      <c r="Q1166">
        <v>249</v>
      </c>
      <c r="R1166" t="s">
        <v>13157</v>
      </c>
      <c r="S1166" t="s">
        <v>13158</v>
      </c>
      <c r="T1166" t="s">
        <v>13159</v>
      </c>
      <c r="U1166" t="s">
        <v>13203</v>
      </c>
      <c r="V1166" t="s">
        <v>17526</v>
      </c>
      <c r="W1166" s="3">
        <v>74.899159999999995</v>
      </c>
      <c r="X1166" s="4">
        <v>5146410</v>
      </c>
      <c r="Y1166" s="4" t="s">
        <v>27</v>
      </c>
      <c r="Z1166" s="4" t="s">
        <v>19436</v>
      </c>
      <c r="AA1166" s="4">
        <v>1</v>
      </c>
      <c r="AB1166" s="4">
        <v>65</v>
      </c>
      <c r="AC1166" s="4" t="s">
        <v>18964</v>
      </c>
      <c r="AD1166" s="4" t="s">
        <v>19344</v>
      </c>
      <c r="AE1166" t="s">
        <v>19343</v>
      </c>
      <c r="AF1166" s="8" t="s">
        <v>47</v>
      </c>
      <c r="AG1166" s="8" t="s">
        <v>19344</v>
      </c>
    </row>
    <row r="1167" spans="1:33" x14ac:dyDescent="0.25">
      <c r="A1167">
        <v>42</v>
      </c>
      <c r="B1167" t="s">
        <v>17530</v>
      </c>
      <c r="M1167" t="s">
        <v>17530</v>
      </c>
      <c r="N1167" t="s">
        <v>17531</v>
      </c>
      <c r="O1167">
        <v>1839068864</v>
      </c>
      <c r="P1167">
        <v>302</v>
      </c>
      <c r="Q1167">
        <v>798</v>
      </c>
      <c r="R1167" t="s">
        <v>13157</v>
      </c>
      <c r="S1167" t="s">
        <v>13158</v>
      </c>
      <c r="T1167" t="s">
        <v>13159</v>
      </c>
      <c r="U1167" t="s">
        <v>16088</v>
      </c>
      <c r="V1167" t="s">
        <v>17530</v>
      </c>
      <c r="W1167" s="3">
        <v>367.81377279999998</v>
      </c>
      <c r="X1167" s="4">
        <v>5146444</v>
      </c>
      <c r="Y1167" s="4" t="s">
        <v>27</v>
      </c>
      <c r="Z1167" s="4" t="s">
        <v>19436</v>
      </c>
      <c r="AA1167" s="4">
        <v>3</v>
      </c>
      <c r="AB1167" s="4">
        <v>121</v>
      </c>
      <c r="AC1167" s="4" t="s">
        <v>19292</v>
      </c>
      <c r="AD1167" s="4" t="s">
        <v>19343</v>
      </c>
      <c r="AE1167" t="s">
        <v>19343</v>
      </c>
      <c r="AF1167" s="8" t="s">
        <v>19374</v>
      </c>
      <c r="AG1167" s="8" t="s">
        <v>19343</v>
      </c>
    </row>
    <row r="1168" spans="1:33" x14ac:dyDescent="0.25">
      <c r="A1168">
        <v>1055</v>
      </c>
      <c r="B1168" t="s">
        <v>17532</v>
      </c>
      <c r="D1168" s="5" t="s">
        <v>15315</v>
      </c>
      <c r="E1168" t="s">
        <v>13421</v>
      </c>
      <c r="F1168" t="s">
        <v>17533</v>
      </c>
      <c r="G1168" t="s">
        <v>13171</v>
      </c>
      <c r="H1168" t="s">
        <v>17534</v>
      </c>
      <c r="J1168" t="s">
        <v>13359</v>
      </c>
      <c r="L1168" t="s">
        <v>17535</v>
      </c>
      <c r="M1168" t="s">
        <v>17532</v>
      </c>
      <c r="N1168" t="s">
        <v>17536</v>
      </c>
      <c r="O1168">
        <v>504825000</v>
      </c>
      <c r="P1168">
        <v>600</v>
      </c>
      <c r="Q1168">
        <v>271</v>
      </c>
      <c r="R1168" t="s">
        <v>13157</v>
      </c>
      <c r="S1168" t="s">
        <v>13158</v>
      </c>
      <c r="T1168" t="s">
        <v>13159</v>
      </c>
      <c r="U1168" t="s">
        <v>13166</v>
      </c>
      <c r="V1168" t="s">
        <v>17532</v>
      </c>
      <c r="W1168" s="3">
        <v>100.965</v>
      </c>
      <c r="X1168" s="4">
        <v>5146650</v>
      </c>
      <c r="Y1168" s="4" t="s">
        <v>27</v>
      </c>
      <c r="Z1168" s="4" t="s">
        <v>19436</v>
      </c>
      <c r="AA1168" s="4">
        <v>3</v>
      </c>
      <c r="AB1168" s="4">
        <v>171</v>
      </c>
      <c r="AC1168" s="4" t="s">
        <v>19024</v>
      </c>
      <c r="AD1168" s="4" t="s">
        <v>19344</v>
      </c>
      <c r="AE1168" t="s">
        <v>19343</v>
      </c>
      <c r="AF1168" s="8" t="s">
        <v>19383</v>
      </c>
      <c r="AG1168" s="8" t="s">
        <v>19343</v>
      </c>
    </row>
    <row r="1169" spans="1:33" x14ac:dyDescent="0.25">
      <c r="A1169">
        <v>1056</v>
      </c>
      <c r="B1169" t="s">
        <v>17537</v>
      </c>
      <c r="D1169" s="5" t="s">
        <v>15315</v>
      </c>
      <c r="E1169" t="s">
        <v>13421</v>
      </c>
      <c r="F1169" t="s">
        <v>17533</v>
      </c>
      <c r="G1169" t="s">
        <v>13171</v>
      </c>
      <c r="H1169" t="s">
        <v>17538</v>
      </c>
      <c r="J1169" t="s">
        <v>13359</v>
      </c>
      <c r="L1169" t="s">
        <v>17539</v>
      </c>
      <c r="M1169" t="s">
        <v>17537</v>
      </c>
      <c r="N1169" t="s">
        <v>17540</v>
      </c>
      <c r="O1169">
        <v>860200800</v>
      </c>
      <c r="P1169">
        <v>600</v>
      </c>
      <c r="Q1169">
        <v>455</v>
      </c>
      <c r="R1169" t="s">
        <v>13157</v>
      </c>
      <c r="S1169" t="s">
        <v>13158</v>
      </c>
      <c r="T1169" t="s">
        <v>13159</v>
      </c>
      <c r="U1169" t="s">
        <v>13166</v>
      </c>
      <c r="V1169" t="s">
        <v>17537</v>
      </c>
      <c r="W1169" s="3">
        <v>172.04015999999999</v>
      </c>
      <c r="X1169" s="4">
        <v>5146785</v>
      </c>
      <c r="Y1169" s="4" t="s">
        <v>27</v>
      </c>
      <c r="Z1169" s="4" t="s">
        <v>19436</v>
      </c>
      <c r="AA1169" s="4">
        <v>3</v>
      </c>
      <c r="AB1169" s="4">
        <v>171</v>
      </c>
      <c r="AC1169" s="4" t="s">
        <v>19024</v>
      </c>
      <c r="AD1169" s="4" t="s">
        <v>19344</v>
      </c>
      <c r="AE1169" t="s">
        <v>19343</v>
      </c>
      <c r="AF1169" s="8" t="s">
        <v>19383</v>
      </c>
      <c r="AG1169" s="8" t="s">
        <v>19343</v>
      </c>
    </row>
    <row r="1170" spans="1:33" x14ac:dyDescent="0.25">
      <c r="A1170">
        <v>1804</v>
      </c>
      <c r="B1170" t="s">
        <v>17541</v>
      </c>
      <c r="D1170">
        <v>2015</v>
      </c>
      <c r="E1170" t="s">
        <v>1097</v>
      </c>
      <c r="F1170" t="s">
        <v>15809</v>
      </c>
      <c r="G1170" t="s">
        <v>13171</v>
      </c>
      <c r="H1170" t="s">
        <v>1097</v>
      </c>
      <c r="J1170" t="s">
        <v>10272</v>
      </c>
      <c r="L1170" t="s">
        <v>17542</v>
      </c>
      <c r="M1170" t="s">
        <v>17541</v>
      </c>
      <c r="N1170" t="s">
        <v>17543</v>
      </c>
      <c r="O1170">
        <v>705509846</v>
      </c>
      <c r="P1170">
        <v>202</v>
      </c>
      <c r="Q1170">
        <v>408</v>
      </c>
      <c r="R1170" t="s">
        <v>13157</v>
      </c>
      <c r="S1170" t="s">
        <v>13158</v>
      </c>
      <c r="T1170" t="s">
        <v>13159</v>
      </c>
      <c r="U1170" t="s">
        <v>13166</v>
      </c>
      <c r="V1170" t="s">
        <v>17541</v>
      </c>
      <c r="W1170" s="3">
        <v>141.10196920000001</v>
      </c>
      <c r="X1170" s="4">
        <v>5147842</v>
      </c>
      <c r="Y1170" s="4" t="s">
        <v>27</v>
      </c>
      <c r="Z1170" s="4" t="s">
        <v>19435</v>
      </c>
      <c r="AA1170" s="4" t="e">
        <v>#N/A</v>
      </c>
      <c r="AB1170" s="4" t="s">
        <v>47</v>
      </c>
      <c r="AC1170" s="4" t="s">
        <v>19293</v>
      </c>
      <c r="AD1170" s="4" t="s">
        <v>19343</v>
      </c>
      <c r="AE1170" t="s">
        <v>19343</v>
      </c>
      <c r="AF1170" s="8" t="s">
        <v>19367</v>
      </c>
      <c r="AG1170" s="8" t="s">
        <v>19343</v>
      </c>
    </row>
    <row r="1171" spans="1:33" x14ac:dyDescent="0.25">
      <c r="A1171">
        <v>685</v>
      </c>
      <c r="B1171" t="s">
        <v>17544</v>
      </c>
      <c r="D1171" t="s">
        <v>13216</v>
      </c>
      <c r="E1171" t="s">
        <v>13445</v>
      </c>
      <c r="G1171" t="s">
        <v>13171</v>
      </c>
      <c r="L1171" t="s">
        <v>17545</v>
      </c>
      <c r="M1171" t="s">
        <v>17544</v>
      </c>
      <c r="N1171" t="s">
        <v>17546</v>
      </c>
      <c r="O1171">
        <v>300124999</v>
      </c>
      <c r="P1171">
        <v>472</v>
      </c>
      <c r="Q1171">
        <v>170</v>
      </c>
      <c r="R1171" t="s">
        <v>13157</v>
      </c>
      <c r="S1171" t="s">
        <v>13158</v>
      </c>
      <c r="T1171" t="s">
        <v>13159</v>
      </c>
      <c r="U1171" t="s">
        <v>13166</v>
      </c>
      <c r="V1171" t="s">
        <v>17544</v>
      </c>
      <c r="W1171" s="3">
        <v>60.024999800000003</v>
      </c>
      <c r="X1171" s="4">
        <v>5147859</v>
      </c>
      <c r="Y1171" s="4" t="s">
        <v>27</v>
      </c>
      <c r="Z1171" s="4" t="s">
        <v>19436</v>
      </c>
      <c r="AA1171" s="4">
        <v>1</v>
      </c>
      <c r="AB1171" s="4">
        <v>90</v>
      </c>
      <c r="AC1171" s="4" t="s">
        <v>18964</v>
      </c>
      <c r="AD1171" s="4" t="s">
        <v>19343</v>
      </c>
      <c r="AE1171" t="s">
        <v>19343</v>
      </c>
      <c r="AF1171" s="8" t="s">
        <v>47</v>
      </c>
      <c r="AG1171" s="8" t="s">
        <v>19344</v>
      </c>
    </row>
    <row r="1172" spans="1:33" x14ac:dyDescent="0.25">
      <c r="A1172">
        <v>46</v>
      </c>
      <c r="B1172" t="s">
        <v>17547</v>
      </c>
      <c r="M1172" t="s">
        <v>17547</v>
      </c>
      <c r="N1172" t="s">
        <v>17548</v>
      </c>
      <c r="O1172">
        <v>1089554090</v>
      </c>
      <c r="P1172">
        <v>302</v>
      </c>
      <c r="Q1172">
        <v>501</v>
      </c>
      <c r="R1172" t="s">
        <v>13157</v>
      </c>
      <c r="S1172" t="s">
        <v>13158</v>
      </c>
      <c r="T1172" t="s">
        <v>13159</v>
      </c>
      <c r="U1172" t="s">
        <v>16088</v>
      </c>
      <c r="V1172" t="s">
        <v>17547</v>
      </c>
      <c r="W1172" s="3">
        <v>217.91081800000001</v>
      </c>
      <c r="X1172" s="4">
        <v>5147929</v>
      </c>
      <c r="Y1172" s="4" t="s">
        <v>27</v>
      </c>
      <c r="Z1172" s="4" t="s">
        <v>19436</v>
      </c>
      <c r="AA1172" s="4">
        <v>3</v>
      </c>
      <c r="AB1172" s="4" t="s">
        <v>47</v>
      </c>
      <c r="AC1172" s="4" t="s">
        <v>19119</v>
      </c>
      <c r="AD1172" s="4" t="s">
        <v>19343</v>
      </c>
      <c r="AE1172" t="s">
        <v>19343</v>
      </c>
      <c r="AF1172" s="8" t="s">
        <v>19375</v>
      </c>
      <c r="AG1172" s="8" t="s">
        <v>19343</v>
      </c>
    </row>
    <row r="1173" spans="1:33" x14ac:dyDescent="0.25">
      <c r="A1173">
        <v>2120</v>
      </c>
      <c r="B1173" t="s">
        <v>17549</v>
      </c>
      <c r="C1173" t="s">
        <v>17550</v>
      </c>
      <c r="D1173">
        <v>2014</v>
      </c>
      <c r="E1173" t="s">
        <v>13525</v>
      </c>
      <c r="F1173" t="s">
        <v>248</v>
      </c>
      <c r="G1173" t="s">
        <v>13171</v>
      </c>
      <c r="H1173" t="s">
        <v>248</v>
      </c>
      <c r="J1173" t="s">
        <v>248</v>
      </c>
      <c r="L1173" t="s">
        <v>17551</v>
      </c>
      <c r="M1173" t="s">
        <v>17549</v>
      </c>
      <c r="N1173" t="s">
        <v>17552</v>
      </c>
      <c r="O1173">
        <v>549667012</v>
      </c>
      <c r="P1173">
        <v>289</v>
      </c>
      <c r="Q1173">
        <v>220</v>
      </c>
      <c r="R1173" t="s">
        <v>13157</v>
      </c>
      <c r="S1173" t="s">
        <v>13158</v>
      </c>
      <c r="T1173" t="s">
        <v>13159</v>
      </c>
      <c r="U1173" t="s">
        <v>13543</v>
      </c>
      <c r="V1173" t="s">
        <v>17549</v>
      </c>
      <c r="W1173" s="3">
        <v>109.93340240000001</v>
      </c>
      <c r="X1173" s="4">
        <v>5148449</v>
      </c>
      <c r="Y1173" s="4" t="s">
        <v>27</v>
      </c>
      <c r="Z1173" s="4" t="s">
        <v>19436</v>
      </c>
      <c r="AA1173" s="4">
        <v>1</v>
      </c>
      <c r="AB1173" s="4">
        <v>90</v>
      </c>
      <c r="AC1173" s="4" t="s">
        <v>19098</v>
      </c>
      <c r="AD1173" s="4" t="s">
        <v>19343</v>
      </c>
      <c r="AE1173" t="s">
        <v>19343</v>
      </c>
      <c r="AF1173" s="8" t="s">
        <v>19369</v>
      </c>
      <c r="AG1173" s="8" t="s">
        <v>19344</v>
      </c>
    </row>
    <row r="1174" spans="1:33" x14ac:dyDescent="0.25">
      <c r="A1174">
        <v>1900</v>
      </c>
      <c r="B1174" t="s">
        <v>17553</v>
      </c>
      <c r="C1174" t="s">
        <v>17554</v>
      </c>
      <c r="D1174">
        <v>2016</v>
      </c>
      <c r="E1174" t="s">
        <v>13568</v>
      </c>
      <c r="F1174" t="s">
        <v>17555</v>
      </c>
      <c r="G1174" t="s">
        <v>13171</v>
      </c>
      <c r="H1174" t="s">
        <v>8931</v>
      </c>
      <c r="J1174" t="s">
        <v>8931</v>
      </c>
      <c r="L1174" t="s">
        <v>17556</v>
      </c>
      <c r="M1174" t="s">
        <v>17553</v>
      </c>
      <c r="N1174" t="s">
        <v>17557</v>
      </c>
      <c r="O1174">
        <v>183972999</v>
      </c>
      <c r="P1174">
        <v>220</v>
      </c>
      <c r="Q1174">
        <v>67</v>
      </c>
      <c r="R1174" t="s">
        <v>13157</v>
      </c>
      <c r="S1174" t="s">
        <v>13158</v>
      </c>
      <c r="T1174" t="s">
        <v>13159</v>
      </c>
      <c r="U1174" t="s">
        <v>13160</v>
      </c>
      <c r="V1174" t="s">
        <v>17553</v>
      </c>
      <c r="W1174" s="3">
        <v>36.7945998</v>
      </c>
      <c r="X1174" s="4">
        <v>5149124</v>
      </c>
      <c r="Y1174" s="4" t="s">
        <v>27</v>
      </c>
      <c r="Z1174" s="4" t="s">
        <v>19436</v>
      </c>
      <c r="AA1174" s="4">
        <v>1</v>
      </c>
      <c r="AB1174" s="4">
        <v>830</v>
      </c>
      <c r="AC1174" s="4" t="s">
        <v>18964</v>
      </c>
      <c r="AD1174" s="4" t="s">
        <v>19344</v>
      </c>
      <c r="AE1174" t="s">
        <v>19343</v>
      </c>
      <c r="AF1174" s="8" t="s">
        <v>19369</v>
      </c>
      <c r="AG1174" s="8" t="s">
        <v>19344</v>
      </c>
    </row>
    <row r="1175" spans="1:33" x14ac:dyDescent="0.25">
      <c r="A1175">
        <v>825</v>
      </c>
      <c r="B1175" t="s">
        <v>17558</v>
      </c>
      <c r="L1175" t="s">
        <v>17559</v>
      </c>
      <c r="M1175" t="s">
        <v>17558</v>
      </c>
      <c r="N1175" t="s">
        <v>17560</v>
      </c>
      <c r="O1175">
        <v>332406870</v>
      </c>
      <c r="P1175">
        <v>302</v>
      </c>
      <c r="Q1175">
        <v>149</v>
      </c>
      <c r="R1175" t="s">
        <v>13157</v>
      </c>
      <c r="S1175" t="s">
        <v>13158</v>
      </c>
      <c r="T1175" t="s">
        <v>13159</v>
      </c>
      <c r="U1175" t="s">
        <v>13242</v>
      </c>
      <c r="V1175" t="s">
        <v>17558</v>
      </c>
      <c r="W1175" s="3">
        <v>66.481374000000002</v>
      </c>
      <c r="X1175" s="4">
        <v>5149171</v>
      </c>
      <c r="Y1175" s="4" t="s">
        <v>27</v>
      </c>
      <c r="Z1175" s="4" t="s">
        <v>19436</v>
      </c>
      <c r="AA1175" s="4">
        <v>1</v>
      </c>
      <c r="AB1175" s="4">
        <v>190</v>
      </c>
      <c r="AC1175" s="4" t="s">
        <v>19024</v>
      </c>
      <c r="AD1175" s="4" t="s">
        <v>19343</v>
      </c>
      <c r="AE1175" t="s">
        <v>19343</v>
      </c>
      <c r="AF1175" s="8" t="s">
        <v>47</v>
      </c>
      <c r="AG1175" s="8" t="s">
        <v>19344</v>
      </c>
    </row>
    <row r="1176" spans="1:33" x14ac:dyDescent="0.25">
      <c r="A1176">
        <v>1845</v>
      </c>
      <c r="B1176" t="s">
        <v>17561</v>
      </c>
      <c r="C1176" t="s">
        <v>17562</v>
      </c>
      <c r="D1176">
        <v>2015</v>
      </c>
      <c r="E1176" t="s">
        <v>13568</v>
      </c>
      <c r="F1176" t="s">
        <v>13569</v>
      </c>
      <c r="G1176" t="s">
        <v>13171</v>
      </c>
      <c r="H1176" t="s">
        <v>8931</v>
      </c>
      <c r="J1176" t="s">
        <v>8931</v>
      </c>
      <c r="L1176" t="s">
        <v>17563</v>
      </c>
      <c r="M1176" t="s">
        <v>17561</v>
      </c>
      <c r="N1176" t="s">
        <v>17564</v>
      </c>
      <c r="O1176">
        <v>205750752</v>
      </c>
      <c r="P1176">
        <v>218</v>
      </c>
      <c r="Q1176">
        <v>75</v>
      </c>
      <c r="R1176" t="s">
        <v>13157</v>
      </c>
      <c r="S1176" t="s">
        <v>13158</v>
      </c>
      <c r="T1176" t="s">
        <v>13159</v>
      </c>
      <c r="U1176" t="s">
        <v>13160</v>
      </c>
      <c r="V1176" t="s">
        <v>17561</v>
      </c>
      <c r="W1176" s="3">
        <v>41.150150400000001</v>
      </c>
      <c r="X1176" s="4">
        <v>5149366</v>
      </c>
      <c r="Y1176" s="4" t="s">
        <v>27</v>
      </c>
      <c r="Z1176" s="4" t="s">
        <v>19436</v>
      </c>
      <c r="AA1176" s="4">
        <v>1</v>
      </c>
      <c r="AB1176" s="4">
        <v>830</v>
      </c>
      <c r="AC1176" s="4" t="s">
        <v>18964</v>
      </c>
      <c r="AD1176" s="4" t="s">
        <v>19344</v>
      </c>
      <c r="AE1176" t="s">
        <v>19343</v>
      </c>
      <c r="AF1176" s="8" t="s">
        <v>19369</v>
      </c>
      <c r="AG1176" s="8" t="s">
        <v>19344</v>
      </c>
    </row>
    <row r="1177" spans="1:33" x14ac:dyDescent="0.25">
      <c r="A1177">
        <v>1867</v>
      </c>
      <c r="B1177" t="s">
        <v>17565</v>
      </c>
      <c r="C1177" t="s">
        <v>17566</v>
      </c>
      <c r="D1177">
        <v>2016</v>
      </c>
      <c r="E1177" t="s">
        <v>13568</v>
      </c>
      <c r="F1177" t="s">
        <v>17567</v>
      </c>
      <c r="G1177" t="s">
        <v>13171</v>
      </c>
      <c r="H1177" t="s">
        <v>8931</v>
      </c>
      <c r="J1177" t="s">
        <v>8931</v>
      </c>
      <c r="L1177" t="s">
        <v>17568</v>
      </c>
      <c r="M1177" t="s">
        <v>17565</v>
      </c>
      <c r="N1177" t="s">
        <v>17569</v>
      </c>
      <c r="O1177">
        <v>172508080</v>
      </c>
      <c r="P1177">
        <v>228</v>
      </c>
      <c r="Q1177">
        <v>63</v>
      </c>
      <c r="R1177" t="s">
        <v>13157</v>
      </c>
      <c r="S1177" t="s">
        <v>13158</v>
      </c>
      <c r="T1177" t="s">
        <v>13159</v>
      </c>
      <c r="U1177" t="s">
        <v>13160</v>
      </c>
      <c r="V1177" t="s">
        <v>17565</v>
      </c>
      <c r="W1177" s="3">
        <v>34.501615999999999</v>
      </c>
      <c r="X1177" s="4">
        <v>5149369</v>
      </c>
      <c r="Y1177" s="4" t="s">
        <v>27</v>
      </c>
      <c r="Z1177" s="4" t="s">
        <v>19436</v>
      </c>
      <c r="AA1177" s="4">
        <v>1</v>
      </c>
      <c r="AB1177" s="4">
        <v>830</v>
      </c>
      <c r="AC1177" s="4" t="s">
        <v>18964</v>
      </c>
      <c r="AD1177" s="4" t="s">
        <v>19344</v>
      </c>
      <c r="AE1177" t="s">
        <v>19343</v>
      </c>
      <c r="AF1177" s="8" t="s">
        <v>19369</v>
      </c>
      <c r="AG1177" s="8" t="s">
        <v>19344</v>
      </c>
    </row>
    <row r="1178" spans="1:33" x14ac:dyDescent="0.25">
      <c r="A1178">
        <v>699</v>
      </c>
      <c r="B1178" t="s">
        <v>17570</v>
      </c>
      <c r="D1178" t="s">
        <v>13216</v>
      </c>
      <c r="E1178" t="s">
        <v>13445</v>
      </c>
      <c r="G1178" t="s">
        <v>13171</v>
      </c>
      <c r="L1178" t="s">
        <v>17571</v>
      </c>
      <c r="M1178" t="s">
        <v>17570</v>
      </c>
      <c r="N1178" t="s">
        <v>17572</v>
      </c>
      <c r="O1178">
        <v>276489011</v>
      </c>
      <c r="P1178">
        <v>362</v>
      </c>
      <c r="Q1178">
        <v>141</v>
      </c>
      <c r="R1178" t="s">
        <v>13157</v>
      </c>
      <c r="S1178" t="s">
        <v>13158</v>
      </c>
      <c r="T1178" t="s">
        <v>13159</v>
      </c>
      <c r="U1178" t="s">
        <v>13166</v>
      </c>
      <c r="V1178" t="s">
        <v>17570</v>
      </c>
      <c r="W1178" s="3">
        <v>55.2978022</v>
      </c>
      <c r="X1178" s="4">
        <v>5149846</v>
      </c>
      <c r="Y1178" s="4" t="s">
        <v>27</v>
      </c>
      <c r="Z1178" s="4" t="s">
        <v>19414</v>
      </c>
      <c r="AA1178" s="4" t="e">
        <v>#N/A</v>
      </c>
      <c r="AB1178" s="4">
        <v>32</v>
      </c>
      <c r="AC1178" s="4" t="s">
        <v>19024</v>
      </c>
      <c r="AD1178" s="4" t="s">
        <v>19344</v>
      </c>
      <c r="AE1178" t="s">
        <v>19343</v>
      </c>
      <c r="AF1178" s="8" t="s">
        <v>47</v>
      </c>
      <c r="AG1178" s="8" t="s">
        <v>19344</v>
      </c>
    </row>
    <row r="1179" spans="1:33" x14ac:dyDescent="0.25">
      <c r="A1179">
        <v>1884</v>
      </c>
      <c r="B1179" t="s">
        <v>17573</v>
      </c>
      <c r="C1179" t="s">
        <v>17574</v>
      </c>
      <c r="D1179">
        <v>2015</v>
      </c>
      <c r="E1179" t="s">
        <v>13568</v>
      </c>
      <c r="F1179" t="s">
        <v>322</v>
      </c>
      <c r="G1179" t="s">
        <v>13171</v>
      </c>
      <c r="H1179" t="s">
        <v>8931</v>
      </c>
      <c r="J1179" t="s">
        <v>8931</v>
      </c>
      <c r="L1179" t="s">
        <v>17575</v>
      </c>
      <c r="M1179" t="s">
        <v>17573</v>
      </c>
      <c r="N1179" t="s">
        <v>17576</v>
      </c>
      <c r="O1179">
        <v>258685037</v>
      </c>
      <c r="P1179">
        <v>217</v>
      </c>
      <c r="Q1179">
        <v>94</v>
      </c>
      <c r="R1179" t="s">
        <v>13157</v>
      </c>
      <c r="S1179" t="s">
        <v>13158</v>
      </c>
      <c r="T1179" t="s">
        <v>13159</v>
      </c>
      <c r="U1179" t="s">
        <v>13160</v>
      </c>
      <c r="V1179" t="s">
        <v>17573</v>
      </c>
      <c r="W1179" s="3">
        <v>51.737007400000003</v>
      </c>
      <c r="X1179" s="4">
        <v>5149914</v>
      </c>
      <c r="Y1179" s="4" t="s">
        <v>27</v>
      </c>
      <c r="Z1179" s="4" t="s">
        <v>19436</v>
      </c>
      <c r="AA1179" s="4">
        <v>1</v>
      </c>
      <c r="AB1179" s="4">
        <v>830</v>
      </c>
      <c r="AC1179" s="4" t="s">
        <v>18964</v>
      </c>
      <c r="AD1179" s="4" t="s">
        <v>19344</v>
      </c>
      <c r="AE1179" t="s">
        <v>19343</v>
      </c>
      <c r="AF1179" s="8" t="s">
        <v>19369</v>
      </c>
      <c r="AG1179" s="8" t="s">
        <v>19344</v>
      </c>
    </row>
    <row r="1180" spans="1:33" x14ac:dyDescent="0.25">
      <c r="A1180">
        <v>700</v>
      </c>
      <c r="B1180" t="s">
        <v>17577</v>
      </c>
      <c r="D1180" t="s">
        <v>13216</v>
      </c>
      <c r="E1180" t="s">
        <v>13445</v>
      </c>
      <c r="G1180" t="s">
        <v>13171</v>
      </c>
      <c r="L1180" t="s">
        <v>17578</v>
      </c>
      <c r="M1180" t="s">
        <v>17577</v>
      </c>
      <c r="N1180" t="s">
        <v>17579</v>
      </c>
      <c r="O1180">
        <v>277579625</v>
      </c>
      <c r="P1180">
        <v>351</v>
      </c>
      <c r="Q1180">
        <v>141</v>
      </c>
      <c r="R1180" t="s">
        <v>13157</v>
      </c>
      <c r="S1180" t="s">
        <v>13158</v>
      </c>
      <c r="T1180" t="s">
        <v>13159</v>
      </c>
      <c r="U1180" t="s">
        <v>13166</v>
      </c>
      <c r="V1180" t="s">
        <v>17577</v>
      </c>
      <c r="W1180" s="3">
        <v>55.515925000000003</v>
      </c>
      <c r="X1180" s="4">
        <v>5150068</v>
      </c>
      <c r="Y1180" s="4" t="s">
        <v>27</v>
      </c>
      <c r="Z1180" s="4" t="s">
        <v>19414</v>
      </c>
      <c r="AA1180" s="4" t="e">
        <v>#N/A</v>
      </c>
      <c r="AB1180" s="4">
        <v>32</v>
      </c>
      <c r="AC1180" s="4" t="s">
        <v>19024</v>
      </c>
      <c r="AD1180" s="4" t="s">
        <v>19344</v>
      </c>
      <c r="AE1180" t="s">
        <v>19343</v>
      </c>
      <c r="AF1180" s="8" t="s">
        <v>47</v>
      </c>
      <c r="AG1180" s="8" t="s">
        <v>19344</v>
      </c>
    </row>
    <row r="1181" spans="1:33" x14ac:dyDescent="0.25">
      <c r="A1181">
        <v>1324</v>
      </c>
      <c r="B1181" t="s">
        <v>17580</v>
      </c>
      <c r="C1181" t="s">
        <v>17581</v>
      </c>
      <c r="D1181" s="5" t="s">
        <v>17582</v>
      </c>
      <c r="E1181" t="s">
        <v>13198</v>
      </c>
      <c r="F1181" t="s">
        <v>13199</v>
      </c>
      <c r="G1181" t="s">
        <v>13171</v>
      </c>
      <c r="H1181" t="s">
        <v>13199</v>
      </c>
      <c r="J1181" t="s">
        <v>13200</v>
      </c>
      <c r="L1181" t="s">
        <v>17583</v>
      </c>
      <c r="M1181" t="s">
        <v>17580</v>
      </c>
      <c r="N1181" t="s">
        <v>17584</v>
      </c>
      <c r="O1181">
        <v>379965368</v>
      </c>
      <c r="P1181">
        <v>523</v>
      </c>
      <c r="Q1181">
        <v>231</v>
      </c>
      <c r="R1181" t="s">
        <v>13157</v>
      </c>
      <c r="S1181" t="s">
        <v>13158</v>
      </c>
      <c r="T1181" t="s">
        <v>13159</v>
      </c>
      <c r="U1181" t="s">
        <v>13166</v>
      </c>
      <c r="V1181" t="s">
        <v>17580</v>
      </c>
      <c r="W1181" s="3">
        <v>75.993073600000002</v>
      </c>
      <c r="X1181" s="4">
        <v>5150161</v>
      </c>
      <c r="Y1181" s="4" t="s">
        <v>27</v>
      </c>
      <c r="Z1181" s="4" t="s">
        <v>19413</v>
      </c>
      <c r="AA1181" s="4" t="e">
        <v>#N/A</v>
      </c>
      <c r="AB1181" s="4">
        <v>719</v>
      </c>
      <c r="AC1181" s="4" t="s">
        <v>19294</v>
      </c>
      <c r="AD1181" s="4" t="s">
        <v>19343</v>
      </c>
      <c r="AE1181" t="s">
        <v>19343</v>
      </c>
      <c r="AF1181" s="8" t="s">
        <v>19375</v>
      </c>
      <c r="AG1181" s="8" t="s">
        <v>19344</v>
      </c>
    </row>
    <row r="1182" spans="1:33" x14ac:dyDescent="0.25">
      <c r="A1182">
        <v>1315</v>
      </c>
      <c r="B1182" t="s">
        <v>17585</v>
      </c>
      <c r="C1182" t="s">
        <v>17586</v>
      </c>
      <c r="D1182" s="5" t="s">
        <v>17587</v>
      </c>
      <c r="E1182" t="s">
        <v>13198</v>
      </c>
      <c r="F1182" t="s">
        <v>13199</v>
      </c>
      <c r="G1182" t="s">
        <v>13171</v>
      </c>
      <c r="H1182" t="s">
        <v>13199</v>
      </c>
      <c r="J1182" t="s">
        <v>13200</v>
      </c>
      <c r="L1182" t="s">
        <v>17588</v>
      </c>
      <c r="M1182" t="s">
        <v>17585</v>
      </c>
      <c r="N1182" t="s">
        <v>17589</v>
      </c>
      <c r="O1182">
        <v>189011421</v>
      </c>
      <c r="P1182">
        <v>495</v>
      </c>
      <c r="Q1182">
        <v>90</v>
      </c>
      <c r="R1182" t="s">
        <v>13157</v>
      </c>
      <c r="S1182" t="s">
        <v>13158</v>
      </c>
      <c r="T1182" t="s">
        <v>13159</v>
      </c>
      <c r="U1182" t="s">
        <v>13166</v>
      </c>
      <c r="V1182" t="s">
        <v>17585</v>
      </c>
      <c r="W1182" s="3">
        <v>37.802284200000003</v>
      </c>
      <c r="X1182" s="4">
        <v>5150231</v>
      </c>
      <c r="Y1182" s="4" t="s">
        <v>27</v>
      </c>
      <c r="Z1182" s="4" t="s">
        <v>19413</v>
      </c>
      <c r="AA1182" s="4" t="e">
        <v>#N/A</v>
      </c>
      <c r="AB1182" s="4">
        <v>719</v>
      </c>
      <c r="AC1182" s="4" t="s">
        <v>19294</v>
      </c>
      <c r="AD1182" s="4" t="s">
        <v>19343</v>
      </c>
      <c r="AE1182" t="s">
        <v>19343</v>
      </c>
      <c r="AF1182" s="8" t="s">
        <v>19375</v>
      </c>
      <c r="AG1182" s="8" t="s">
        <v>19344</v>
      </c>
    </row>
    <row r="1183" spans="1:33" x14ac:dyDescent="0.25">
      <c r="A1183">
        <v>694</v>
      </c>
      <c r="B1183" t="s">
        <v>17590</v>
      </c>
      <c r="D1183" t="s">
        <v>13216</v>
      </c>
      <c r="E1183" t="s">
        <v>13445</v>
      </c>
      <c r="G1183" t="s">
        <v>13171</v>
      </c>
      <c r="L1183" t="s">
        <v>17591</v>
      </c>
      <c r="M1183" t="s">
        <v>17590</v>
      </c>
      <c r="N1183" t="s">
        <v>17592</v>
      </c>
      <c r="O1183">
        <v>324501922</v>
      </c>
      <c r="P1183">
        <v>377</v>
      </c>
      <c r="Q1183">
        <v>187</v>
      </c>
      <c r="R1183" t="s">
        <v>13157</v>
      </c>
      <c r="S1183" t="s">
        <v>13158</v>
      </c>
      <c r="T1183" t="s">
        <v>13159</v>
      </c>
      <c r="U1183" t="s">
        <v>13166</v>
      </c>
      <c r="V1183" t="s">
        <v>17590</v>
      </c>
      <c r="W1183" s="3">
        <v>64.900384399999993</v>
      </c>
      <c r="X1183" s="4">
        <v>5150429</v>
      </c>
      <c r="Y1183" s="4" t="s">
        <v>27</v>
      </c>
      <c r="Z1183" s="4" t="s">
        <v>19436</v>
      </c>
      <c r="AA1183" s="4">
        <v>1</v>
      </c>
      <c r="AB1183" s="4">
        <v>133</v>
      </c>
      <c r="AC1183" s="4" t="s">
        <v>18964</v>
      </c>
      <c r="AD1183" s="4" t="s">
        <v>19344</v>
      </c>
      <c r="AE1183" t="s">
        <v>19343</v>
      </c>
      <c r="AF1183" s="8" t="s">
        <v>47</v>
      </c>
      <c r="AG1183" s="8" t="s">
        <v>19343</v>
      </c>
    </row>
    <row r="1184" spans="1:33" x14ac:dyDescent="0.25">
      <c r="A1184">
        <v>627</v>
      </c>
      <c r="B1184" t="s">
        <v>17593</v>
      </c>
      <c r="D1184" t="s">
        <v>13216</v>
      </c>
      <c r="E1184" t="s">
        <v>13445</v>
      </c>
      <c r="G1184" t="s">
        <v>13171</v>
      </c>
      <c r="L1184" t="s">
        <v>17594</v>
      </c>
      <c r="M1184" t="s">
        <v>17593</v>
      </c>
      <c r="N1184" t="s">
        <v>17595</v>
      </c>
      <c r="O1184">
        <v>274294992</v>
      </c>
      <c r="P1184">
        <v>202</v>
      </c>
      <c r="Q1184">
        <v>159</v>
      </c>
      <c r="R1184" t="s">
        <v>13157</v>
      </c>
      <c r="S1184" t="s">
        <v>13158</v>
      </c>
      <c r="T1184" t="s">
        <v>13159</v>
      </c>
      <c r="U1184" t="s">
        <v>13183</v>
      </c>
      <c r="V1184" t="s">
        <v>17593</v>
      </c>
      <c r="W1184" s="3">
        <v>54.858998399999997</v>
      </c>
      <c r="X1184" s="4">
        <v>5150710</v>
      </c>
      <c r="Y1184" s="4" t="s">
        <v>27</v>
      </c>
      <c r="Z1184" s="4" t="s">
        <v>19436</v>
      </c>
      <c r="AA1184" s="4">
        <v>3</v>
      </c>
      <c r="AB1184" s="4">
        <v>121</v>
      </c>
      <c r="AC1184" s="4" t="s">
        <v>19284</v>
      </c>
      <c r="AD1184" s="4" t="s">
        <v>19343</v>
      </c>
      <c r="AE1184" t="s">
        <v>19343</v>
      </c>
      <c r="AF1184" s="8" t="s">
        <v>47</v>
      </c>
      <c r="AG1184" s="8" t="s">
        <v>19343</v>
      </c>
    </row>
    <row r="1185" spans="1:33" x14ac:dyDescent="0.25">
      <c r="A1185">
        <v>1463</v>
      </c>
      <c r="B1185" t="s">
        <v>17596</v>
      </c>
      <c r="C1185" t="s">
        <v>17597</v>
      </c>
      <c r="D1185" s="5" t="s">
        <v>17598</v>
      </c>
      <c r="E1185" t="s">
        <v>13568</v>
      </c>
      <c r="F1185" t="s">
        <v>15809</v>
      </c>
      <c r="G1185" t="s">
        <v>13171</v>
      </c>
      <c r="H1185" t="s">
        <v>8931</v>
      </c>
      <c r="J1185" t="s">
        <v>8931</v>
      </c>
      <c r="L1185" t="s">
        <v>17599</v>
      </c>
      <c r="M1185" t="s">
        <v>17596</v>
      </c>
      <c r="N1185" t="s">
        <v>17600</v>
      </c>
      <c r="O1185">
        <v>912249645</v>
      </c>
      <c r="P1185">
        <v>562</v>
      </c>
      <c r="Q1185">
        <v>523</v>
      </c>
      <c r="R1185" t="s">
        <v>13157</v>
      </c>
      <c r="S1185" t="s">
        <v>13158</v>
      </c>
      <c r="T1185" t="s">
        <v>13159</v>
      </c>
      <c r="U1185" t="s">
        <v>13166</v>
      </c>
      <c r="V1185" t="s">
        <v>17596</v>
      </c>
      <c r="W1185" s="3">
        <v>182.449929</v>
      </c>
      <c r="X1185" s="4">
        <v>5150791</v>
      </c>
      <c r="Y1185" s="4" t="s">
        <v>27</v>
      </c>
      <c r="Z1185" s="4" t="s">
        <v>19436</v>
      </c>
      <c r="AA1185" s="4">
        <v>1</v>
      </c>
      <c r="AB1185" s="4">
        <v>830</v>
      </c>
      <c r="AC1185" s="4" t="s">
        <v>18964</v>
      </c>
      <c r="AD1185" s="4" t="s">
        <v>19344</v>
      </c>
      <c r="AE1185" t="s">
        <v>19343</v>
      </c>
      <c r="AF1185" s="8" t="s">
        <v>19369</v>
      </c>
      <c r="AG1185" s="8" t="s">
        <v>19344</v>
      </c>
    </row>
    <row r="1186" spans="1:33" x14ac:dyDescent="0.25">
      <c r="A1186">
        <v>490</v>
      </c>
      <c r="B1186" t="s">
        <v>17601</v>
      </c>
      <c r="L1186" t="s">
        <v>17602</v>
      </c>
      <c r="M1186" t="s">
        <v>17601</v>
      </c>
      <c r="N1186" t="s">
        <v>17603</v>
      </c>
      <c r="O1186">
        <v>390731400</v>
      </c>
      <c r="P1186">
        <v>200</v>
      </c>
      <c r="Q1186">
        <v>286</v>
      </c>
      <c r="R1186" t="s">
        <v>13157</v>
      </c>
      <c r="S1186" t="s">
        <v>13158</v>
      </c>
      <c r="T1186" t="s">
        <v>13159</v>
      </c>
      <c r="U1186" t="s">
        <v>13203</v>
      </c>
      <c r="V1186" t="s">
        <v>17601</v>
      </c>
      <c r="W1186" s="3">
        <v>78.146280000000004</v>
      </c>
      <c r="X1186" s="4">
        <v>5151219</v>
      </c>
      <c r="Y1186" s="4" t="s">
        <v>27</v>
      </c>
      <c r="Z1186" s="4" t="s">
        <v>19425</v>
      </c>
      <c r="AA1186" s="4" t="e">
        <v>#N/A</v>
      </c>
      <c r="AB1186" s="4">
        <v>414</v>
      </c>
      <c r="AC1186" s="4" t="s">
        <v>18964</v>
      </c>
      <c r="AD1186" s="4" t="s">
        <v>19343</v>
      </c>
      <c r="AE1186" t="s">
        <v>19343</v>
      </c>
      <c r="AF1186" s="8" t="s">
        <v>47</v>
      </c>
      <c r="AG1186" s="8" t="s">
        <v>19344</v>
      </c>
    </row>
    <row r="1187" spans="1:33" x14ac:dyDescent="0.25">
      <c r="A1187">
        <v>823</v>
      </c>
      <c r="B1187" t="s">
        <v>17604</v>
      </c>
      <c r="L1187" t="s">
        <v>17605</v>
      </c>
      <c r="M1187" t="s">
        <v>17604</v>
      </c>
      <c r="N1187" t="s">
        <v>17606</v>
      </c>
      <c r="O1187">
        <v>232645398</v>
      </c>
      <c r="P1187">
        <v>302</v>
      </c>
      <c r="Q1187">
        <v>104</v>
      </c>
      <c r="R1187" t="s">
        <v>13157</v>
      </c>
      <c r="S1187" t="s">
        <v>13158</v>
      </c>
      <c r="T1187" t="s">
        <v>13159</v>
      </c>
      <c r="U1187" t="s">
        <v>13242</v>
      </c>
      <c r="V1187" t="s">
        <v>17604</v>
      </c>
      <c r="W1187" s="3">
        <v>46.529079600000003</v>
      </c>
      <c r="X1187" s="4">
        <v>5152684</v>
      </c>
      <c r="Y1187" s="4" t="s">
        <v>27</v>
      </c>
      <c r="Z1187" s="4" t="s">
        <v>19412</v>
      </c>
      <c r="AA1187" s="4" t="e">
        <v>#N/A</v>
      </c>
      <c r="AB1187" s="4" t="s">
        <v>47</v>
      </c>
      <c r="AC1187" s="4" t="s">
        <v>19295</v>
      </c>
      <c r="AD1187" s="4" t="s">
        <v>19343</v>
      </c>
      <c r="AE1187" t="s">
        <v>19343</v>
      </c>
      <c r="AF1187" s="8" t="s">
        <v>47</v>
      </c>
      <c r="AG1187" s="8" t="s">
        <v>19344</v>
      </c>
    </row>
    <row r="1188" spans="1:33" x14ac:dyDescent="0.25">
      <c r="A1188">
        <v>1899</v>
      </c>
      <c r="B1188" t="s">
        <v>17607</v>
      </c>
      <c r="C1188" t="s">
        <v>17608</v>
      </c>
      <c r="D1188">
        <v>2016</v>
      </c>
      <c r="E1188" t="s">
        <v>13568</v>
      </c>
      <c r="F1188" t="s">
        <v>17609</v>
      </c>
      <c r="G1188" t="s">
        <v>13171</v>
      </c>
      <c r="H1188" t="s">
        <v>8931</v>
      </c>
      <c r="J1188" t="s">
        <v>8931</v>
      </c>
      <c r="L1188" t="s">
        <v>17610</v>
      </c>
      <c r="M1188" t="s">
        <v>17607</v>
      </c>
      <c r="N1188" t="s">
        <v>17611</v>
      </c>
      <c r="O1188">
        <v>270304164</v>
      </c>
      <c r="P1188">
        <v>227</v>
      </c>
      <c r="Q1188">
        <v>98</v>
      </c>
      <c r="R1188" t="s">
        <v>13157</v>
      </c>
      <c r="S1188" t="s">
        <v>13158</v>
      </c>
      <c r="T1188" t="s">
        <v>13159</v>
      </c>
      <c r="U1188" t="s">
        <v>13160</v>
      </c>
      <c r="V1188" t="s">
        <v>17607</v>
      </c>
      <c r="W1188" s="3">
        <v>54.0608328</v>
      </c>
      <c r="X1188" s="4">
        <v>5153448</v>
      </c>
      <c r="Y1188" s="4" t="s">
        <v>27</v>
      </c>
      <c r="Z1188" s="4" t="s">
        <v>19436</v>
      </c>
      <c r="AA1188" s="4">
        <v>1</v>
      </c>
      <c r="AB1188" s="4">
        <v>830</v>
      </c>
      <c r="AC1188" s="4" t="s">
        <v>18964</v>
      </c>
      <c r="AD1188" s="4" t="s">
        <v>19344</v>
      </c>
      <c r="AE1188" t="s">
        <v>19343</v>
      </c>
      <c r="AF1188" s="8" t="s">
        <v>19369</v>
      </c>
      <c r="AG1188" s="8" t="s">
        <v>19344</v>
      </c>
    </row>
    <row r="1189" spans="1:33" x14ac:dyDescent="0.25">
      <c r="A1189">
        <v>803</v>
      </c>
      <c r="B1189" t="s">
        <v>17612</v>
      </c>
      <c r="L1189" t="s">
        <v>17613</v>
      </c>
      <c r="M1189" t="s">
        <v>17612</v>
      </c>
      <c r="N1189" t="s">
        <v>17614</v>
      </c>
      <c r="O1189">
        <v>331380372</v>
      </c>
      <c r="P1189">
        <v>302</v>
      </c>
      <c r="Q1189">
        <v>144</v>
      </c>
      <c r="R1189" t="s">
        <v>13157</v>
      </c>
      <c r="S1189" t="s">
        <v>13158</v>
      </c>
      <c r="T1189" t="s">
        <v>13159</v>
      </c>
      <c r="U1189" t="s">
        <v>13242</v>
      </c>
      <c r="V1189" t="s">
        <v>17612</v>
      </c>
      <c r="W1189" s="3">
        <v>66.276074399999999</v>
      </c>
      <c r="X1189" s="4">
        <v>5153524</v>
      </c>
      <c r="Y1189" s="4" t="s">
        <v>27</v>
      </c>
      <c r="Z1189" s="4" t="s">
        <v>19414</v>
      </c>
      <c r="AA1189" s="4" t="e">
        <v>#N/A</v>
      </c>
      <c r="AB1189" s="4" t="s">
        <v>47</v>
      </c>
      <c r="AC1189" s="4" t="s">
        <v>19012</v>
      </c>
      <c r="AD1189" s="4" t="s">
        <v>19344</v>
      </c>
      <c r="AE1189" t="s">
        <v>19343</v>
      </c>
      <c r="AF1189" s="8" t="s">
        <v>47</v>
      </c>
      <c r="AG1189" s="8" t="s">
        <v>19344</v>
      </c>
    </row>
    <row r="1190" spans="1:33" x14ac:dyDescent="0.25">
      <c r="A1190">
        <v>733</v>
      </c>
      <c r="B1190" t="s">
        <v>17615</v>
      </c>
      <c r="C1190" t="s">
        <v>13320</v>
      </c>
      <c r="L1190" t="s">
        <v>17616</v>
      </c>
      <c r="M1190" t="s">
        <v>17615</v>
      </c>
      <c r="N1190" t="s">
        <v>17617</v>
      </c>
      <c r="O1190">
        <v>302601500</v>
      </c>
      <c r="P1190">
        <v>250</v>
      </c>
      <c r="Q1190">
        <v>113</v>
      </c>
      <c r="R1190" t="s">
        <v>13157</v>
      </c>
      <c r="S1190" t="s">
        <v>13158</v>
      </c>
      <c r="T1190" t="s">
        <v>13159</v>
      </c>
      <c r="U1190" t="s">
        <v>13203</v>
      </c>
      <c r="V1190" t="s">
        <v>17615</v>
      </c>
      <c r="W1190" s="3">
        <v>60.520299999999999</v>
      </c>
      <c r="X1190" s="4">
        <v>5154595</v>
      </c>
      <c r="Y1190" s="4" t="s">
        <v>27</v>
      </c>
      <c r="Z1190" s="4" t="s">
        <v>19425</v>
      </c>
      <c r="AA1190" s="4" t="e">
        <v>#N/A</v>
      </c>
      <c r="AB1190" s="4">
        <v>414</v>
      </c>
      <c r="AC1190" s="4" t="s">
        <v>18964</v>
      </c>
      <c r="AD1190" s="4" t="s">
        <v>19343</v>
      </c>
      <c r="AE1190" t="s">
        <v>19343</v>
      </c>
      <c r="AF1190" s="8" t="s">
        <v>47</v>
      </c>
      <c r="AG1190" s="8" t="s">
        <v>19344</v>
      </c>
    </row>
    <row r="1191" spans="1:33" x14ac:dyDescent="0.25">
      <c r="A1191">
        <v>1629</v>
      </c>
      <c r="B1191" t="s">
        <v>17618</v>
      </c>
      <c r="C1191" t="s">
        <v>248</v>
      </c>
      <c r="D1191" s="5" t="s">
        <v>13436</v>
      </c>
      <c r="E1191" t="s">
        <v>13221</v>
      </c>
      <c r="F1191" t="s">
        <v>322</v>
      </c>
      <c r="G1191" t="s">
        <v>13171</v>
      </c>
      <c r="H1191" t="s">
        <v>248</v>
      </c>
      <c r="I1191" t="s">
        <v>248</v>
      </c>
      <c r="J1191" t="s">
        <v>13222</v>
      </c>
      <c r="K1191" t="s">
        <v>248</v>
      </c>
      <c r="L1191" t="s">
        <v>17619</v>
      </c>
      <c r="M1191" t="s">
        <v>17618</v>
      </c>
      <c r="N1191" t="s">
        <v>17620</v>
      </c>
      <c r="O1191">
        <v>2041711162</v>
      </c>
      <c r="P1191">
        <v>202</v>
      </c>
      <c r="Q1191">
        <v>1014</v>
      </c>
      <c r="R1191" t="s">
        <v>13157</v>
      </c>
      <c r="S1191" t="s">
        <v>13158</v>
      </c>
      <c r="T1191" t="s">
        <v>13159</v>
      </c>
      <c r="U1191" t="s">
        <v>13166</v>
      </c>
      <c r="V1191" t="s">
        <v>17618</v>
      </c>
      <c r="W1191" s="3">
        <v>408.3422324</v>
      </c>
      <c r="X1191" s="4">
        <v>5154622</v>
      </c>
      <c r="Y1191" s="4" t="s">
        <v>27</v>
      </c>
      <c r="Z1191" s="4" t="s">
        <v>19412</v>
      </c>
      <c r="AA1191" s="4" t="e">
        <v>#N/A</v>
      </c>
      <c r="AB1191" s="4">
        <v>84</v>
      </c>
      <c r="AC1191" s="4" t="s">
        <v>18961</v>
      </c>
      <c r="AD1191" s="4" t="s">
        <v>19343</v>
      </c>
      <c r="AE1191" t="s">
        <v>19343</v>
      </c>
      <c r="AF1191" s="8" t="s">
        <v>47</v>
      </c>
      <c r="AG1191" s="8" t="s">
        <v>19344</v>
      </c>
    </row>
    <row r="1192" spans="1:33" x14ac:dyDescent="0.25">
      <c r="A1192">
        <v>1901</v>
      </c>
      <c r="B1192" t="s">
        <v>17621</v>
      </c>
      <c r="C1192" t="s">
        <v>17622</v>
      </c>
      <c r="D1192">
        <v>2016</v>
      </c>
      <c r="E1192" t="s">
        <v>13568</v>
      </c>
      <c r="F1192" t="s">
        <v>17623</v>
      </c>
      <c r="G1192" t="s">
        <v>13171</v>
      </c>
      <c r="H1192" t="s">
        <v>8931</v>
      </c>
      <c r="J1192" t="s">
        <v>8931</v>
      </c>
      <c r="L1192" t="s">
        <v>17624</v>
      </c>
      <c r="M1192" t="s">
        <v>17621</v>
      </c>
      <c r="N1192" t="s">
        <v>17625</v>
      </c>
      <c r="O1192">
        <v>462740797</v>
      </c>
      <c r="P1192">
        <v>233</v>
      </c>
      <c r="Q1192">
        <v>169</v>
      </c>
      <c r="R1192" t="s">
        <v>13157</v>
      </c>
      <c r="S1192" t="s">
        <v>13158</v>
      </c>
      <c r="T1192" t="s">
        <v>13159</v>
      </c>
      <c r="U1192" t="s">
        <v>13160</v>
      </c>
      <c r="V1192" t="s">
        <v>17621</v>
      </c>
      <c r="W1192" s="3">
        <v>92.548159400000003</v>
      </c>
      <c r="X1192" s="4">
        <v>5154672</v>
      </c>
      <c r="Y1192" s="4" t="s">
        <v>27</v>
      </c>
      <c r="Z1192" s="4" t="s">
        <v>19436</v>
      </c>
      <c r="AA1192" s="4">
        <v>1</v>
      </c>
      <c r="AB1192" s="4">
        <v>830</v>
      </c>
      <c r="AC1192" s="4" t="s">
        <v>18964</v>
      </c>
      <c r="AD1192" s="4" t="s">
        <v>19344</v>
      </c>
      <c r="AE1192" t="s">
        <v>19343</v>
      </c>
      <c r="AF1192" s="8" t="s">
        <v>19369</v>
      </c>
      <c r="AG1192" s="8" t="s">
        <v>19344</v>
      </c>
    </row>
    <row r="1193" spans="1:33" x14ac:dyDescent="0.25">
      <c r="A1193">
        <v>1339</v>
      </c>
      <c r="B1193" t="s">
        <v>17626</v>
      </c>
      <c r="C1193">
        <v>187540</v>
      </c>
      <c r="D1193" t="s">
        <v>17172</v>
      </c>
      <c r="E1193" t="s">
        <v>13416</v>
      </c>
      <c r="F1193" t="s">
        <v>13170</v>
      </c>
      <c r="G1193" t="s">
        <v>13171</v>
      </c>
      <c r="H1193" t="s">
        <v>13172</v>
      </c>
      <c r="J1193" t="s">
        <v>13173</v>
      </c>
      <c r="K1193" t="s">
        <v>13174</v>
      </c>
      <c r="L1193" t="s">
        <v>17627</v>
      </c>
      <c r="M1193" t="s">
        <v>17626</v>
      </c>
      <c r="N1193" t="s">
        <v>17628</v>
      </c>
      <c r="O1193">
        <v>323547600</v>
      </c>
      <c r="P1193">
        <v>200</v>
      </c>
      <c r="Q1193">
        <v>131</v>
      </c>
      <c r="R1193" t="s">
        <v>13157</v>
      </c>
      <c r="S1193" t="s">
        <v>13158</v>
      </c>
      <c r="T1193" t="s">
        <v>13159</v>
      </c>
      <c r="U1193" t="s">
        <v>13183</v>
      </c>
      <c r="V1193" t="s">
        <v>17626</v>
      </c>
      <c r="W1193" s="3">
        <v>64.709519999999998</v>
      </c>
      <c r="X1193" s="4">
        <v>5154732</v>
      </c>
      <c r="Y1193" s="4" t="s">
        <v>27</v>
      </c>
      <c r="Z1193" s="4" t="s">
        <v>19411</v>
      </c>
      <c r="AA1193" s="4" t="e">
        <v>#N/A</v>
      </c>
      <c r="AB1193" s="4" t="s">
        <v>47</v>
      </c>
      <c r="AC1193" s="4" t="s">
        <v>18933</v>
      </c>
      <c r="AD1193" s="4" t="s">
        <v>19343</v>
      </c>
      <c r="AE1193" t="s">
        <v>19343</v>
      </c>
      <c r="AF1193" s="8" t="s">
        <v>47</v>
      </c>
      <c r="AG1193" s="8" t="s">
        <v>19344</v>
      </c>
    </row>
    <row r="1194" spans="1:33" x14ac:dyDescent="0.25">
      <c r="A1194">
        <v>1828</v>
      </c>
      <c r="B1194" t="s">
        <v>17629</v>
      </c>
      <c r="D1194" s="5" t="s">
        <v>17630</v>
      </c>
      <c r="E1194" t="s">
        <v>17631</v>
      </c>
      <c r="F1194" t="s">
        <v>17632</v>
      </c>
      <c r="G1194" t="s">
        <v>17633</v>
      </c>
      <c r="H1194" t="s">
        <v>17632</v>
      </c>
      <c r="J1194" t="s">
        <v>17634</v>
      </c>
      <c r="L1194" t="s">
        <v>17635</v>
      </c>
      <c r="M1194" t="s">
        <v>17629</v>
      </c>
      <c r="N1194" t="s">
        <v>17636</v>
      </c>
      <c r="O1194">
        <v>265700582</v>
      </c>
      <c r="P1194">
        <v>519</v>
      </c>
      <c r="Q1194">
        <v>156</v>
      </c>
      <c r="R1194" t="s">
        <v>13157</v>
      </c>
      <c r="S1194" t="s">
        <v>13158</v>
      </c>
      <c r="T1194" t="s">
        <v>13159</v>
      </c>
      <c r="U1194" t="s">
        <v>13166</v>
      </c>
      <c r="V1194" t="s">
        <v>17629</v>
      </c>
      <c r="W1194" s="3">
        <v>53.140116399999997</v>
      </c>
      <c r="X1194" s="4">
        <v>5154816</v>
      </c>
      <c r="Y1194" s="4" t="s">
        <v>27</v>
      </c>
      <c r="Z1194" s="4" t="s">
        <v>19436</v>
      </c>
      <c r="AA1194" s="4">
        <v>3</v>
      </c>
      <c r="AB1194" s="4">
        <v>114</v>
      </c>
      <c r="AC1194" s="4" t="s">
        <v>18964</v>
      </c>
      <c r="AD1194" s="4" t="s">
        <v>19343</v>
      </c>
      <c r="AE1194" t="s">
        <v>19343</v>
      </c>
      <c r="AF1194" s="8" t="s">
        <v>19375</v>
      </c>
      <c r="AG1194" s="8" t="s">
        <v>19343</v>
      </c>
    </row>
    <row r="1195" spans="1:33" x14ac:dyDescent="0.25">
      <c r="A1195">
        <v>1515</v>
      </c>
      <c r="B1195" t="s">
        <v>17637</v>
      </c>
      <c r="D1195" s="5" t="s">
        <v>15635</v>
      </c>
      <c r="E1195" t="s">
        <v>13392</v>
      </c>
      <c r="F1195" t="s">
        <v>369</v>
      </c>
      <c r="G1195" t="s">
        <v>13171</v>
      </c>
      <c r="H1195" t="s">
        <v>40</v>
      </c>
      <c r="J1195" t="s">
        <v>10272</v>
      </c>
      <c r="L1195" t="s">
        <v>17638</v>
      </c>
      <c r="M1195" t="s">
        <v>17637</v>
      </c>
      <c r="N1195" t="s">
        <v>17639</v>
      </c>
      <c r="O1195">
        <v>599785590</v>
      </c>
      <c r="P1195">
        <v>469</v>
      </c>
      <c r="Q1195">
        <v>368</v>
      </c>
      <c r="R1195" t="s">
        <v>13157</v>
      </c>
      <c r="S1195" t="s">
        <v>13158</v>
      </c>
      <c r="T1195" t="s">
        <v>13159</v>
      </c>
      <c r="U1195" t="s">
        <v>13166</v>
      </c>
      <c r="V1195" t="s">
        <v>17637</v>
      </c>
      <c r="W1195" s="3">
        <v>119.95711799999999</v>
      </c>
      <c r="X1195" s="4">
        <v>5155332</v>
      </c>
      <c r="Y1195" s="4" t="s">
        <v>27</v>
      </c>
      <c r="Z1195" s="4" t="s">
        <v>19436</v>
      </c>
      <c r="AA1195" s="4">
        <v>1</v>
      </c>
      <c r="AB1195" s="4">
        <v>254</v>
      </c>
      <c r="AC1195" s="4" t="s">
        <v>19296</v>
      </c>
      <c r="AD1195" s="4" t="s">
        <v>19344</v>
      </c>
      <c r="AE1195" t="s">
        <v>19343</v>
      </c>
      <c r="AF1195" s="8" t="s">
        <v>19366</v>
      </c>
      <c r="AG1195" s="8" t="s">
        <v>19344</v>
      </c>
    </row>
    <row r="1196" spans="1:33" x14ac:dyDescent="0.25">
      <c r="A1196">
        <v>487</v>
      </c>
      <c r="B1196" t="s">
        <v>17640</v>
      </c>
      <c r="C1196" t="s">
        <v>17641</v>
      </c>
      <c r="L1196" t="s">
        <v>17642</v>
      </c>
      <c r="M1196" t="s">
        <v>17640</v>
      </c>
      <c r="N1196" t="s">
        <v>17643</v>
      </c>
      <c r="O1196">
        <v>374769600</v>
      </c>
      <c r="P1196">
        <v>200</v>
      </c>
      <c r="Q1196">
        <v>251</v>
      </c>
      <c r="R1196" t="s">
        <v>13157</v>
      </c>
      <c r="S1196" t="s">
        <v>13158</v>
      </c>
      <c r="T1196" t="s">
        <v>13159</v>
      </c>
      <c r="U1196" t="s">
        <v>13203</v>
      </c>
      <c r="V1196" t="s">
        <v>17640</v>
      </c>
      <c r="W1196" s="3">
        <v>74.953919999999997</v>
      </c>
      <c r="X1196" s="4">
        <v>5155688</v>
      </c>
      <c r="Y1196" s="4" t="s">
        <v>27</v>
      </c>
      <c r="Z1196" s="4" t="s">
        <v>19436</v>
      </c>
      <c r="AA1196" s="4">
        <v>2</v>
      </c>
      <c r="AB1196" s="4">
        <v>97</v>
      </c>
      <c r="AC1196" s="4" t="s">
        <v>19297</v>
      </c>
      <c r="AD1196" s="4" t="s">
        <v>19344</v>
      </c>
      <c r="AE1196" t="s">
        <v>19343</v>
      </c>
      <c r="AF1196" s="8" t="s">
        <v>47</v>
      </c>
      <c r="AG1196" s="8" t="s">
        <v>19343</v>
      </c>
    </row>
    <row r="1197" spans="1:33" x14ac:dyDescent="0.25">
      <c r="A1197">
        <v>542</v>
      </c>
      <c r="B1197" t="s">
        <v>17644</v>
      </c>
      <c r="C1197" t="s">
        <v>17645</v>
      </c>
      <c r="L1197" t="s">
        <v>17646</v>
      </c>
      <c r="M1197" t="s">
        <v>17644</v>
      </c>
      <c r="N1197" t="s">
        <v>17647</v>
      </c>
      <c r="O1197">
        <v>689324000</v>
      </c>
      <c r="P1197">
        <v>250</v>
      </c>
      <c r="Q1197">
        <v>244</v>
      </c>
      <c r="R1197" t="s">
        <v>13157</v>
      </c>
      <c r="S1197" t="s">
        <v>13158</v>
      </c>
      <c r="T1197" t="s">
        <v>13159</v>
      </c>
      <c r="U1197" t="s">
        <v>13203</v>
      </c>
      <c r="V1197" t="s">
        <v>17644</v>
      </c>
      <c r="W1197" s="3">
        <v>137.8648</v>
      </c>
      <c r="X1197" s="4">
        <v>5156068</v>
      </c>
      <c r="Y1197" s="4" t="s">
        <v>27</v>
      </c>
      <c r="Z1197" s="4" t="s">
        <v>19436</v>
      </c>
      <c r="AA1197" s="4">
        <v>3</v>
      </c>
      <c r="AB1197" s="4">
        <v>66</v>
      </c>
      <c r="AC1197" s="4" t="s">
        <v>19298</v>
      </c>
      <c r="AD1197" s="4" t="s">
        <v>19344</v>
      </c>
      <c r="AE1197" t="s">
        <v>19343</v>
      </c>
      <c r="AF1197" s="8" t="s">
        <v>47</v>
      </c>
      <c r="AG1197" s="8" t="s">
        <v>19343</v>
      </c>
    </row>
    <row r="1198" spans="1:33" x14ac:dyDescent="0.25">
      <c r="A1198">
        <v>1641</v>
      </c>
      <c r="B1198" t="s">
        <v>17648</v>
      </c>
      <c r="C1198" t="s">
        <v>248</v>
      </c>
      <c r="D1198" t="s">
        <v>13354</v>
      </c>
      <c r="E1198" t="s">
        <v>13221</v>
      </c>
      <c r="F1198" t="s">
        <v>40</v>
      </c>
      <c r="G1198" t="s">
        <v>13171</v>
      </c>
      <c r="H1198" t="s">
        <v>248</v>
      </c>
      <c r="I1198" t="s">
        <v>248</v>
      </c>
      <c r="J1198" t="s">
        <v>13222</v>
      </c>
      <c r="K1198" t="s">
        <v>248</v>
      </c>
      <c r="L1198" t="s">
        <v>17649</v>
      </c>
      <c r="M1198" t="s">
        <v>17648</v>
      </c>
      <c r="N1198" t="s">
        <v>17650</v>
      </c>
      <c r="O1198">
        <v>263599470</v>
      </c>
      <c r="P1198">
        <v>598</v>
      </c>
      <c r="Q1198">
        <v>150</v>
      </c>
      <c r="R1198" t="s">
        <v>13157</v>
      </c>
      <c r="S1198" t="s">
        <v>13158</v>
      </c>
      <c r="T1198" t="s">
        <v>13159</v>
      </c>
      <c r="U1198" t="s">
        <v>13166</v>
      </c>
      <c r="V1198" t="s">
        <v>17648</v>
      </c>
      <c r="W1198" s="3">
        <v>52.719893999999996</v>
      </c>
      <c r="X1198" s="4">
        <v>5156085</v>
      </c>
      <c r="Y1198" s="4" t="s">
        <v>27</v>
      </c>
      <c r="Z1198" s="4" t="s">
        <v>19436</v>
      </c>
      <c r="AA1198" s="4">
        <v>1</v>
      </c>
      <c r="AB1198" s="4">
        <v>133</v>
      </c>
      <c r="AC1198" s="4" t="s">
        <v>18964</v>
      </c>
      <c r="AD1198" s="4" t="s">
        <v>19344</v>
      </c>
      <c r="AE1198" t="s">
        <v>19343</v>
      </c>
      <c r="AF1198" s="8" t="s">
        <v>47</v>
      </c>
      <c r="AG1198" s="8" t="s">
        <v>19343</v>
      </c>
    </row>
    <row r="1199" spans="1:33" x14ac:dyDescent="0.25">
      <c r="A1199">
        <v>1779</v>
      </c>
      <c r="B1199" t="s">
        <v>17651</v>
      </c>
      <c r="C1199">
        <v>374588</v>
      </c>
      <c r="D1199" s="5" t="s">
        <v>17652</v>
      </c>
      <c r="E1199" t="s">
        <v>13416</v>
      </c>
      <c r="F1199" t="s">
        <v>13170</v>
      </c>
      <c r="G1199" t="s">
        <v>13171</v>
      </c>
      <c r="H1199" t="s">
        <v>13172</v>
      </c>
      <c r="J1199" t="s">
        <v>13173</v>
      </c>
      <c r="K1199" t="s">
        <v>17653</v>
      </c>
      <c r="L1199" t="s">
        <v>17654</v>
      </c>
      <c r="M1199" t="s">
        <v>17651</v>
      </c>
      <c r="N1199" t="s">
        <v>17655</v>
      </c>
      <c r="O1199">
        <v>347144616</v>
      </c>
      <c r="P1199">
        <v>197</v>
      </c>
      <c r="Q1199">
        <v>152</v>
      </c>
      <c r="R1199" t="s">
        <v>13157</v>
      </c>
      <c r="S1199" t="s">
        <v>13158</v>
      </c>
      <c r="T1199" t="s">
        <v>13159</v>
      </c>
      <c r="U1199" t="s">
        <v>13183</v>
      </c>
      <c r="V1199" t="s">
        <v>17651</v>
      </c>
      <c r="W1199" s="3">
        <v>69.4289232</v>
      </c>
      <c r="X1199" s="4">
        <v>5156142</v>
      </c>
      <c r="Y1199" s="4" t="s">
        <v>27</v>
      </c>
      <c r="Z1199" s="4" t="s">
        <v>19436</v>
      </c>
      <c r="AA1199" s="4">
        <v>1</v>
      </c>
      <c r="AB1199" s="4">
        <v>113</v>
      </c>
      <c r="AC1199" s="4" t="s">
        <v>18933</v>
      </c>
      <c r="AD1199" s="4" t="s">
        <v>19344</v>
      </c>
      <c r="AE1199" t="s">
        <v>19343</v>
      </c>
      <c r="AF1199" s="8" t="s">
        <v>47</v>
      </c>
      <c r="AG1199" s="8" t="s">
        <v>19344</v>
      </c>
    </row>
    <row r="1200" spans="1:33" x14ac:dyDescent="0.25">
      <c r="A1200">
        <v>485</v>
      </c>
      <c r="B1200" t="s">
        <v>17656</v>
      </c>
      <c r="C1200" t="s">
        <v>17657</v>
      </c>
      <c r="L1200" t="s">
        <v>17658</v>
      </c>
      <c r="M1200" t="s">
        <v>17656</v>
      </c>
      <c r="N1200" t="s">
        <v>17659</v>
      </c>
      <c r="O1200">
        <v>414288000</v>
      </c>
      <c r="P1200">
        <v>200</v>
      </c>
      <c r="Q1200">
        <v>278</v>
      </c>
      <c r="R1200" t="s">
        <v>13157</v>
      </c>
      <c r="S1200" t="s">
        <v>13158</v>
      </c>
      <c r="T1200" t="s">
        <v>13159</v>
      </c>
      <c r="U1200" t="s">
        <v>13203</v>
      </c>
      <c r="V1200" t="s">
        <v>17656</v>
      </c>
      <c r="W1200" s="3">
        <v>82.857600000000005</v>
      </c>
      <c r="X1200" s="4">
        <v>5156454</v>
      </c>
      <c r="Y1200" s="4" t="s">
        <v>27</v>
      </c>
      <c r="Z1200" s="4" t="s">
        <v>19436</v>
      </c>
      <c r="AA1200" s="4">
        <v>2</v>
      </c>
      <c r="AB1200" s="4">
        <v>97</v>
      </c>
      <c r="AC1200" s="4" t="s">
        <v>19297</v>
      </c>
      <c r="AD1200" s="4" t="s">
        <v>19344</v>
      </c>
      <c r="AE1200" t="s">
        <v>19343</v>
      </c>
      <c r="AF1200" s="8" t="s">
        <v>47</v>
      </c>
      <c r="AG1200" s="8" t="s">
        <v>19343</v>
      </c>
    </row>
    <row r="1201" spans="1:33" x14ac:dyDescent="0.25">
      <c r="A1201">
        <v>1891</v>
      </c>
      <c r="B1201" t="s">
        <v>17660</v>
      </c>
      <c r="C1201" t="s">
        <v>17661</v>
      </c>
      <c r="D1201">
        <v>2016</v>
      </c>
      <c r="E1201" t="s">
        <v>13568</v>
      </c>
      <c r="F1201" t="s">
        <v>322</v>
      </c>
      <c r="G1201" t="s">
        <v>13171</v>
      </c>
      <c r="H1201" t="s">
        <v>8931</v>
      </c>
      <c r="J1201" t="s">
        <v>8931</v>
      </c>
      <c r="L1201" t="s">
        <v>17662</v>
      </c>
      <c r="M1201" t="s">
        <v>17660</v>
      </c>
      <c r="N1201" t="s">
        <v>17663</v>
      </c>
      <c r="O1201">
        <v>355990836</v>
      </c>
      <c r="P1201">
        <v>225</v>
      </c>
      <c r="Q1201">
        <v>129</v>
      </c>
      <c r="R1201" t="s">
        <v>13157</v>
      </c>
      <c r="S1201" t="s">
        <v>13158</v>
      </c>
      <c r="T1201" t="s">
        <v>13159</v>
      </c>
      <c r="U1201" t="s">
        <v>13160</v>
      </c>
      <c r="V1201" t="s">
        <v>17660</v>
      </c>
      <c r="W1201" s="3">
        <v>71.1981672</v>
      </c>
      <c r="X1201" s="4">
        <v>5156599</v>
      </c>
      <c r="Y1201" s="4" t="s">
        <v>27</v>
      </c>
      <c r="Z1201" s="4" t="s">
        <v>19436</v>
      </c>
      <c r="AA1201" s="4">
        <v>3</v>
      </c>
      <c r="AB1201" s="4">
        <v>66</v>
      </c>
      <c r="AC1201" s="4" t="s">
        <v>18964</v>
      </c>
      <c r="AD1201" s="4" t="s">
        <v>19344</v>
      </c>
      <c r="AE1201" t="s">
        <v>19343</v>
      </c>
      <c r="AF1201" s="8" t="s">
        <v>19369</v>
      </c>
      <c r="AG1201" s="8" t="s">
        <v>19343</v>
      </c>
    </row>
    <row r="1202" spans="1:33" x14ac:dyDescent="0.25">
      <c r="A1202">
        <v>1886</v>
      </c>
      <c r="B1202" t="s">
        <v>17664</v>
      </c>
      <c r="C1202" t="s">
        <v>17665</v>
      </c>
      <c r="D1202">
        <v>2016</v>
      </c>
      <c r="E1202" t="s">
        <v>13568</v>
      </c>
      <c r="F1202" t="s">
        <v>17021</v>
      </c>
      <c r="G1202" t="s">
        <v>13171</v>
      </c>
      <c r="H1202" t="s">
        <v>8931</v>
      </c>
      <c r="J1202" t="s">
        <v>8931</v>
      </c>
      <c r="L1202" t="s">
        <v>17666</v>
      </c>
      <c r="M1202" t="s">
        <v>17664</v>
      </c>
      <c r="N1202" t="s">
        <v>17667</v>
      </c>
      <c r="O1202">
        <v>301129276</v>
      </c>
      <c r="P1202">
        <v>222</v>
      </c>
      <c r="Q1202">
        <v>110</v>
      </c>
      <c r="R1202" t="s">
        <v>13157</v>
      </c>
      <c r="S1202" t="s">
        <v>13158</v>
      </c>
      <c r="T1202" t="s">
        <v>13159</v>
      </c>
      <c r="U1202" t="s">
        <v>13160</v>
      </c>
      <c r="V1202" t="s">
        <v>17664</v>
      </c>
      <c r="W1202" s="3">
        <v>60.225855199999998</v>
      </c>
      <c r="X1202" s="4">
        <v>5156882</v>
      </c>
      <c r="Y1202" s="4" t="s">
        <v>27</v>
      </c>
      <c r="Z1202" s="4" t="s">
        <v>19436</v>
      </c>
      <c r="AA1202" s="4">
        <v>3</v>
      </c>
      <c r="AB1202" s="4">
        <v>66</v>
      </c>
      <c r="AC1202" s="4" t="s">
        <v>18964</v>
      </c>
      <c r="AD1202" s="4" t="s">
        <v>19344</v>
      </c>
      <c r="AE1202" t="s">
        <v>19343</v>
      </c>
      <c r="AF1202" s="8" t="s">
        <v>19369</v>
      </c>
      <c r="AG1202" s="8" t="s">
        <v>19343</v>
      </c>
    </row>
    <row r="1203" spans="1:33" x14ac:dyDescent="0.25">
      <c r="A1203">
        <v>1858</v>
      </c>
      <c r="B1203" t="s">
        <v>17668</v>
      </c>
      <c r="C1203" t="s">
        <v>17669</v>
      </c>
      <c r="D1203">
        <v>2016</v>
      </c>
      <c r="E1203" t="s">
        <v>13568</v>
      </c>
      <c r="F1203" t="s">
        <v>13569</v>
      </c>
      <c r="G1203" t="s">
        <v>13171</v>
      </c>
      <c r="H1203" t="s">
        <v>8931</v>
      </c>
      <c r="J1203" t="s">
        <v>8931</v>
      </c>
      <c r="L1203" t="s">
        <v>17670</v>
      </c>
      <c r="M1203" t="s">
        <v>17668</v>
      </c>
      <c r="N1203" t="s">
        <v>17671</v>
      </c>
      <c r="O1203">
        <v>251542037</v>
      </c>
      <c r="P1203">
        <v>223</v>
      </c>
      <c r="Q1203">
        <v>91</v>
      </c>
      <c r="R1203" t="s">
        <v>13157</v>
      </c>
      <c r="S1203" t="s">
        <v>13158</v>
      </c>
      <c r="T1203" t="s">
        <v>13159</v>
      </c>
      <c r="U1203" t="s">
        <v>13160</v>
      </c>
      <c r="V1203" t="s">
        <v>17668</v>
      </c>
      <c r="W1203" s="3">
        <v>50.3084074</v>
      </c>
      <c r="X1203" s="4">
        <v>5157829</v>
      </c>
      <c r="Y1203" s="4" t="s">
        <v>27</v>
      </c>
      <c r="Z1203" s="4" t="s">
        <v>19436</v>
      </c>
      <c r="AA1203" s="4">
        <v>3</v>
      </c>
      <c r="AB1203" s="4">
        <v>66</v>
      </c>
      <c r="AC1203" s="4" t="s">
        <v>18964</v>
      </c>
      <c r="AD1203" s="4" t="s">
        <v>19344</v>
      </c>
      <c r="AE1203" t="s">
        <v>19343</v>
      </c>
      <c r="AF1203" s="8" t="s">
        <v>19369</v>
      </c>
      <c r="AG1203" s="8" t="s">
        <v>19343</v>
      </c>
    </row>
    <row r="1204" spans="1:33" x14ac:dyDescent="0.25">
      <c r="A1204">
        <v>194</v>
      </c>
      <c r="B1204" t="s">
        <v>17672</v>
      </c>
      <c r="D1204">
        <v>2016</v>
      </c>
      <c r="E1204" t="s">
        <v>15467</v>
      </c>
      <c r="F1204" t="s">
        <v>13170</v>
      </c>
      <c r="G1204" t="s">
        <v>13171</v>
      </c>
      <c r="L1204" t="s">
        <v>17673</v>
      </c>
      <c r="M1204" t="s">
        <v>17672</v>
      </c>
      <c r="N1204" t="s">
        <v>17674</v>
      </c>
      <c r="O1204">
        <v>717960553</v>
      </c>
      <c r="P1204">
        <v>283</v>
      </c>
      <c r="Q1204">
        <v>329</v>
      </c>
      <c r="R1204" t="s">
        <v>13157</v>
      </c>
      <c r="S1204" t="s">
        <v>13158</v>
      </c>
      <c r="T1204" t="s">
        <v>13159</v>
      </c>
      <c r="U1204" t="s">
        <v>13160</v>
      </c>
      <c r="V1204" t="s">
        <v>17672</v>
      </c>
      <c r="W1204" s="3">
        <v>143.59211060000001</v>
      </c>
      <c r="X1204" s="4">
        <v>5157910</v>
      </c>
      <c r="Y1204" s="4" t="s">
        <v>27</v>
      </c>
      <c r="Z1204" s="4" t="s">
        <v>19436</v>
      </c>
      <c r="AA1204" s="4">
        <v>2</v>
      </c>
      <c r="AB1204" s="4">
        <v>135</v>
      </c>
      <c r="AC1204" s="4" t="s">
        <v>19060</v>
      </c>
      <c r="AD1204" s="4" t="s">
        <v>19344</v>
      </c>
      <c r="AE1204" t="s">
        <v>19343</v>
      </c>
      <c r="AF1204" s="8" t="s">
        <v>47</v>
      </c>
      <c r="AG1204" s="8" t="s">
        <v>19343</v>
      </c>
    </row>
    <row r="1205" spans="1:33" x14ac:dyDescent="0.25">
      <c r="A1205">
        <v>662</v>
      </c>
      <c r="B1205" t="s">
        <v>17675</v>
      </c>
      <c r="D1205" t="s">
        <v>13216</v>
      </c>
      <c r="E1205" t="s">
        <v>13445</v>
      </c>
      <c r="G1205" t="s">
        <v>13171</v>
      </c>
      <c r="L1205" t="s">
        <v>17676</v>
      </c>
      <c r="M1205" t="s">
        <v>17675</v>
      </c>
      <c r="N1205" t="s">
        <v>17677</v>
      </c>
      <c r="O1205">
        <v>436987610</v>
      </c>
      <c r="P1205">
        <v>202</v>
      </c>
      <c r="Q1205">
        <v>290</v>
      </c>
      <c r="R1205" t="s">
        <v>13157</v>
      </c>
      <c r="S1205" t="s">
        <v>13158</v>
      </c>
      <c r="T1205" t="s">
        <v>13159</v>
      </c>
      <c r="U1205" t="s">
        <v>13183</v>
      </c>
      <c r="V1205" t="s">
        <v>17675</v>
      </c>
      <c r="W1205" s="3">
        <v>87.397521999999995</v>
      </c>
      <c r="X1205" s="4">
        <v>5157996</v>
      </c>
      <c r="Y1205" s="4" t="s">
        <v>27</v>
      </c>
      <c r="Z1205" s="4" t="s">
        <v>19436</v>
      </c>
      <c r="AA1205" s="4">
        <v>1</v>
      </c>
      <c r="AB1205" s="4">
        <v>664</v>
      </c>
      <c r="AC1205" s="4" t="s">
        <v>19004</v>
      </c>
      <c r="AD1205" s="4" t="s">
        <v>19344</v>
      </c>
      <c r="AE1205" t="s">
        <v>19343</v>
      </c>
      <c r="AF1205" s="8" t="s">
        <v>47</v>
      </c>
      <c r="AG1205" s="8" t="s">
        <v>19344</v>
      </c>
    </row>
    <row r="1206" spans="1:33" x14ac:dyDescent="0.25">
      <c r="A1206">
        <v>486</v>
      </c>
      <c r="B1206" t="s">
        <v>17678</v>
      </c>
      <c r="C1206" t="s">
        <v>17679</v>
      </c>
      <c r="L1206" t="s">
        <v>17680</v>
      </c>
      <c r="M1206" t="s">
        <v>17678</v>
      </c>
      <c r="N1206" t="s">
        <v>17681</v>
      </c>
      <c r="O1206">
        <v>382103200</v>
      </c>
      <c r="P1206">
        <v>200</v>
      </c>
      <c r="Q1206">
        <v>256</v>
      </c>
      <c r="R1206" t="s">
        <v>13157</v>
      </c>
      <c r="S1206" t="s">
        <v>13158</v>
      </c>
      <c r="T1206" t="s">
        <v>13159</v>
      </c>
      <c r="U1206" t="s">
        <v>13203</v>
      </c>
      <c r="V1206" t="s">
        <v>17678</v>
      </c>
      <c r="W1206" s="3">
        <v>76.420640000000006</v>
      </c>
      <c r="X1206" s="4">
        <v>5158405</v>
      </c>
      <c r="Y1206" s="4" t="s">
        <v>27</v>
      </c>
      <c r="Z1206" s="4" t="s">
        <v>19436</v>
      </c>
      <c r="AA1206" s="4">
        <v>2</v>
      </c>
      <c r="AB1206" s="4">
        <v>97</v>
      </c>
      <c r="AC1206" s="4" t="s">
        <v>19297</v>
      </c>
      <c r="AD1206" s="4" t="s">
        <v>19344</v>
      </c>
      <c r="AE1206" t="s">
        <v>19343</v>
      </c>
      <c r="AF1206" s="8" t="s">
        <v>47</v>
      </c>
      <c r="AG1206" s="8" t="s">
        <v>19343</v>
      </c>
    </row>
    <row r="1207" spans="1:33" x14ac:dyDescent="0.25">
      <c r="A1207">
        <v>1829</v>
      </c>
      <c r="B1207" t="s">
        <v>17682</v>
      </c>
      <c r="D1207" s="5" t="s">
        <v>17683</v>
      </c>
      <c r="E1207" t="s">
        <v>17631</v>
      </c>
      <c r="F1207" t="s">
        <v>17632</v>
      </c>
      <c r="G1207" t="s">
        <v>17633</v>
      </c>
      <c r="H1207" t="s">
        <v>17632</v>
      </c>
      <c r="J1207" t="s">
        <v>17634</v>
      </c>
      <c r="L1207" t="s">
        <v>17684</v>
      </c>
      <c r="M1207" t="s">
        <v>17682</v>
      </c>
      <c r="N1207" t="s">
        <v>17685</v>
      </c>
      <c r="O1207">
        <v>320577845</v>
      </c>
      <c r="P1207">
        <v>495</v>
      </c>
      <c r="Q1207">
        <v>192</v>
      </c>
      <c r="R1207" t="s">
        <v>13157</v>
      </c>
      <c r="S1207" t="s">
        <v>13158</v>
      </c>
      <c r="T1207" t="s">
        <v>13159</v>
      </c>
      <c r="U1207" t="s">
        <v>13166</v>
      </c>
      <c r="V1207" t="s">
        <v>17682</v>
      </c>
      <c r="W1207" s="3">
        <v>64.115568999999994</v>
      </c>
      <c r="X1207" s="4">
        <v>5158721</v>
      </c>
      <c r="Y1207" s="4" t="s">
        <v>27</v>
      </c>
      <c r="Z1207" s="4" t="s">
        <v>19436</v>
      </c>
      <c r="AA1207" s="4">
        <v>3</v>
      </c>
      <c r="AB1207" s="4">
        <v>114</v>
      </c>
      <c r="AC1207" s="4" t="s">
        <v>18964</v>
      </c>
      <c r="AD1207" s="4" t="s">
        <v>19343</v>
      </c>
      <c r="AE1207" t="s">
        <v>19343</v>
      </c>
      <c r="AF1207" s="8" t="s">
        <v>19375</v>
      </c>
      <c r="AG1207" s="8" t="s">
        <v>19343</v>
      </c>
    </row>
    <row r="1208" spans="1:33" x14ac:dyDescent="0.25">
      <c r="A1208">
        <v>1769</v>
      </c>
      <c r="B1208" t="s">
        <v>17686</v>
      </c>
      <c r="C1208" t="s">
        <v>17687</v>
      </c>
      <c r="D1208" s="5" t="s">
        <v>17688</v>
      </c>
      <c r="E1208" t="s">
        <v>14349</v>
      </c>
      <c r="F1208" t="s">
        <v>15423</v>
      </c>
      <c r="J1208" t="s">
        <v>14350</v>
      </c>
      <c r="L1208" t="s">
        <v>17689</v>
      </c>
      <c r="M1208" t="s">
        <v>17686</v>
      </c>
      <c r="N1208" t="s">
        <v>17690</v>
      </c>
      <c r="O1208">
        <v>485737848</v>
      </c>
      <c r="P1208">
        <v>301</v>
      </c>
      <c r="Q1208">
        <v>249</v>
      </c>
      <c r="R1208" t="s">
        <v>13157</v>
      </c>
      <c r="S1208" t="s">
        <v>13158</v>
      </c>
      <c r="T1208" t="s">
        <v>13159</v>
      </c>
      <c r="U1208" t="s">
        <v>13183</v>
      </c>
      <c r="V1208" t="s">
        <v>17686</v>
      </c>
      <c r="W1208" s="3">
        <v>97.147569599999997</v>
      </c>
      <c r="X1208" s="4">
        <v>5158961</v>
      </c>
      <c r="Y1208" s="4" t="s">
        <v>27</v>
      </c>
      <c r="Z1208" s="4" t="s">
        <v>19440</v>
      </c>
      <c r="AA1208" s="4" t="e">
        <v>#N/A</v>
      </c>
      <c r="AB1208" s="4" t="s">
        <v>47</v>
      </c>
      <c r="AC1208" s="4" t="s">
        <v>19299</v>
      </c>
      <c r="AD1208" s="4" t="s">
        <v>19343</v>
      </c>
      <c r="AE1208" t="s">
        <v>19343</v>
      </c>
      <c r="AF1208" s="8" t="s">
        <v>19372</v>
      </c>
      <c r="AG1208" s="8" t="s">
        <v>19344</v>
      </c>
    </row>
    <row r="1209" spans="1:33" x14ac:dyDescent="0.25">
      <c r="A1209">
        <v>635</v>
      </c>
      <c r="B1209" t="s">
        <v>17691</v>
      </c>
      <c r="D1209" t="s">
        <v>13216</v>
      </c>
      <c r="E1209" t="s">
        <v>13445</v>
      </c>
      <c r="G1209" t="s">
        <v>13171</v>
      </c>
      <c r="L1209" t="s">
        <v>17692</v>
      </c>
      <c r="M1209" t="s">
        <v>17691</v>
      </c>
      <c r="N1209" t="s">
        <v>17693</v>
      </c>
      <c r="O1209">
        <v>278746264</v>
      </c>
      <c r="P1209">
        <v>202</v>
      </c>
      <c r="Q1209">
        <v>178</v>
      </c>
      <c r="R1209" t="s">
        <v>13157</v>
      </c>
      <c r="S1209" t="s">
        <v>13158</v>
      </c>
      <c r="T1209" t="s">
        <v>13159</v>
      </c>
      <c r="U1209" t="s">
        <v>13183</v>
      </c>
      <c r="V1209" t="s">
        <v>17691</v>
      </c>
      <c r="W1209" s="3">
        <v>55.749252800000001</v>
      </c>
      <c r="X1209" s="4">
        <v>5159043</v>
      </c>
      <c r="Y1209" s="4" t="s">
        <v>27</v>
      </c>
      <c r="Z1209" s="4" t="s">
        <v>19436</v>
      </c>
      <c r="AA1209" s="4">
        <v>1</v>
      </c>
      <c r="AB1209" s="4">
        <v>664</v>
      </c>
      <c r="AC1209" s="4" t="s">
        <v>19004</v>
      </c>
      <c r="AD1209" s="4" t="s">
        <v>19344</v>
      </c>
      <c r="AE1209" t="s">
        <v>19343</v>
      </c>
      <c r="AF1209" s="8" t="s">
        <v>47</v>
      </c>
      <c r="AG1209" s="8" t="s">
        <v>19344</v>
      </c>
    </row>
    <row r="1210" spans="1:33" x14ac:dyDescent="0.25">
      <c r="A1210">
        <v>1896</v>
      </c>
      <c r="B1210" t="s">
        <v>17694</v>
      </c>
      <c r="C1210" t="s">
        <v>17695</v>
      </c>
      <c r="D1210">
        <v>2016</v>
      </c>
      <c r="E1210" t="s">
        <v>13568</v>
      </c>
      <c r="F1210" t="s">
        <v>17021</v>
      </c>
      <c r="G1210" t="s">
        <v>13171</v>
      </c>
      <c r="H1210" t="s">
        <v>8931</v>
      </c>
      <c r="J1210" t="s">
        <v>8931</v>
      </c>
      <c r="L1210" t="s">
        <v>17696</v>
      </c>
      <c r="M1210" t="s">
        <v>17694</v>
      </c>
      <c r="N1210" t="s">
        <v>17697</v>
      </c>
      <c r="O1210">
        <v>259491976</v>
      </c>
      <c r="P1210">
        <v>251</v>
      </c>
      <c r="Q1210">
        <v>112</v>
      </c>
      <c r="R1210" t="s">
        <v>13157</v>
      </c>
      <c r="S1210" t="s">
        <v>13158</v>
      </c>
      <c r="T1210" t="s">
        <v>13159</v>
      </c>
      <c r="U1210" t="s">
        <v>13160</v>
      </c>
      <c r="V1210" t="s">
        <v>17694</v>
      </c>
      <c r="W1210" s="3">
        <v>51.898395200000003</v>
      </c>
      <c r="X1210" s="4">
        <v>5159653</v>
      </c>
      <c r="Y1210" s="4" t="s">
        <v>27</v>
      </c>
      <c r="Z1210" s="4" t="s">
        <v>19436</v>
      </c>
      <c r="AA1210" s="4">
        <v>3</v>
      </c>
      <c r="AB1210" s="4">
        <v>114</v>
      </c>
      <c r="AC1210" s="4" t="s">
        <v>19098</v>
      </c>
      <c r="AD1210" s="4" t="s">
        <v>19344</v>
      </c>
      <c r="AE1210" t="s">
        <v>19343</v>
      </c>
      <c r="AF1210" s="8" t="s">
        <v>19369</v>
      </c>
      <c r="AG1210" s="8" t="s">
        <v>19343</v>
      </c>
    </row>
    <row r="1211" spans="1:33" x14ac:dyDescent="0.25">
      <c r="A1211">
        <v>1467</v>
      </c>
      <c r="B1211" t="s">
        <v>17698</v>
      </c>
      <c r="C1211" t="s">
        <v>17699</v>
      </c>
      <c r="D1211" s="5" t="s">
        <v>17700</v>
      </c>
      <c r="E1211" t="s">
        <v>13568</v>
      </c>
      <c r="F1211" t="s">
        <v>369</v>
      </c>
      <c r="G1211" t="s">
        <v>13171</v>
      </c>
      <c r="H1211" t="s">
        <v>8931</v>
      </c>
      <c r="J1211" t="s">
        <v>8931</v>
      </c>
      <c r="L1211" t="s">
        <v>17701</v>
      </c>
      <c r="M1211" t="s">
        <v>17698</v>
      </c>
      <c r="N1211" t="s">
        <v>17702</v>
      </c>
      <c r="O1211">
        <v>1198979283</v>
      </c>
      <c r="P1211">
        <v>575</v>
      </c>
      <c r="Q1211">
        <v>698</v>
      </c>
      <c r="R1211" t="s">
        <v>13157</v>
      </c>
      <c r="S1211" t="s">
        <v>13158</v>
      </c>
      <c r="T1211" t="s">
        <v>13159</v>
      </c>
      <c r="U1211" t="s">
        <v>13166</v>
      </c>
      <c r="V1211" t="s">
        <v>17698</v>
      </c>
      <c r="W1211" s="3">
        <v>239.79585660000001</v>
      </c>
      <c r="X1211" s="4">
        <v>5159681</v>
      </c>
      <c r="Y1211" s="4" t="s">
        <v>27</v>
      </c>
      <c r="Z1211" s="4" t="s">
        <v>19436</v>
      </c>
      <c r="AA1211" s="4">
        <v>1</v>
      </c>
      <c r="AB1211" s="4">
        <v>830</v>
      </c>
      <c r="AC1211" s="4" t="s">
        <v>18964</v>
      </c>
      <c r="AD1211" s="4" t="s">
        <v>19344</v>
      </c>
      <c r="AE1211" t="s">
        <v>19343</v>
      </c>
      <c r="AF1211" s="8" t="s">
        <v>19369</v>
      </c>
      <c r="AG1211" s="8" t="s">
        <v>19344</v>
      </c>
    </row>
    <row r="1212" spans="1:33" x14ac:dyDescent="0.25">
      <c r="A1212">
        <v>619</v>
      </c>
      <c r="B1212" t="s">
        <v>17703</v>
      </c>
      <c r="D1212" t="s">
        <v>13216</v>
      </c>
      <c r="E1212" t="s">
        <v>13445</v>
      </c>
      <c r="G1212" t="s">
        <v>13171</v>
      </c>
      <c r="L1212" t="s">
        <v>17704</v>
      </c>
      <c r="M1212" t="s">
        <v>17703</v>
      </c>
      <c r="N1212" t="s">
        <v>17705</v>
      </c>
      <c r="O1212">
        <v>386066238</v>
      </c>
      <c r="P1212">
        <v>202</v>
      </c>
      <c r="Q1212">
        <v>227</v>
      </c>
      <c r="R1212" t="s">
        <v>13157</v>
      </c>
      <c r="S1212" t="s">
        <v>13158</v>
      </c>
      <c r="T1212" t="s">
        <v>13159</v>
      </c>
      <c r="U1212" t="s">
        <v>13183</v>
      </c>
      <c r="V1212" t="s">
        <v>17703</v>
      </c>
      <c r="W1212" s="3">
        <v>77.213247600000003</v>
      </c>
      <c r="X1212" s="4">
        <v>5160055</v>
      </c>
      <c r="Y1212" s="4" t="s">
        <v>27</v>
      </c>
      <c r="Z1212" s="4" t="s">
        <v>19436</v>
      </c>
      <c r="AA1212" s="4">
        <v>1</v>
      </c>
      <c r="AB1212" s="4">
        <v>133</v>
      </c>
      <c r="AC1212" s="4" t="s">
        <v>18964</v>
      </c>
      <c r="AD1212" s="4" t="s">
        <v>19344</v>
      </c>
      <c r="AE1212" t="s">
        <v>19343</v>
      </c>
      <c r="AF1212" s="8" t="s">
        <v>47</v>
      </c>
      <c r="AG1212" s="8" t="s">
        <v>19343</v>
      </c>
    </row>
    <row r="1213" spans="1:33" x14ac:dyDescent="0.25">
      <c r="A1213">
        <v>1727</v>
      </c>
      <c r="B1213" t="s">
        <v>17706</v>
      </c>
      <c r="C1213" t="s">
        <v>17707</v>
      </c>
      <c r="D1213" s="5" t="s">
        <v>17708</v>
      </c>
      <c r="E1213" t="s">
        <v>17709</v>
      </c>
      <c r="F1213" t="s">
        <v>603</v>
      </c>
      <c r="G1213" t="s">
        <v>13171</v>
      </c>
      <c r="H1213" t="s">
        <v>17710</v>
      </c>
      <c r="J1213" t="s">
        <v>17711</v>
      </c>
      <c r="L1213" t="s">
        <v>17712</v>
      </c>
      <c r="M1213" t="s">
        <v>17706</v>
      </c>
      <c r="N1213" t="s">
        <v>17713</v>
      </c>
      <c r="O1213">
        <v>1286688786</v>
      </c>
      <c r="P1213">
        <v>190</v>
      </c>
      <c r="Q1213">
        <v>482</v>
      </c>
      <c r="R1213" t="s">
        <v>13157</v>
      </c>
      <c r="S1213" t="s">
        <v>13158</v>
      </c>
      <c r="T1213" t="s">
        <v>13159</v>
      </c>
      <c r="U1213" t="s">
        <v>13439</v>
      </c>
      <c r="V1213" t="s">
        <v>17706</v>
      </c>
      <c r="W1213" s="3">
        <v>257.3377572</v>
      </c>
      <c r="X1213" s="4">
        <v>5160982</v>
      </c>
      <c r="Y1213" s="4" t="s">
        <v>27</v>
      </c>
      <c r="Z1213" s="4" t="s">
        <v>19436</v>
      </c>
      <c r="AA1213" s="4">
        <v>4</v>
      </c>
      <c r="AB1213" s="4">
        <v>108</v>
      </c>
      <c r="AC1213" s="4" t="s">
        <v>19300</v>
      </c>
      <c r="AD1213" s="4" t="s">
        <v>19344</v>
      </c>
      <c r="AE1213" t="s">
        <v>19343</v>
      </c>
      <c r="AF1213" s="8" t="s">
        <v>19369</v>
      </c>
      <c r="AG1213" s="8" t="s">
        <v>19343</v>
      </c>
    </row>
    <row r="1214" spans="1:33" x14ac:dyDescent="0.25">
      <c r="A1214">
        <v>1271</v>
      </c>
      <c r="B1214" t="s">
        <v>17714</v>
      </c>
      <c r="D1214" s="5" t="s">
        <v>17715</v>
      </c>
      <c r="E1214" t="s">
        <v>13392</v>
      </c>
      <c r="F1214" t="s">
        <v>369</v>
      </c>
      <c r="G1214" t="s">
        <v>13171</v>
      </c>
      <c r="H1214" t="s">
        <v>40</v>
      </c>
      <c r="J1214" t="s">
        <v>10272</v>
      </c>
      <c r="L1214" t="s">
        <v>17716</v>
      </c>
      <c r="M1214" t="s">
        <v>17714</v>
      </c>
      <c r="N1214" t="s">
        <v>17717</v>
      </c>
      <c r="O1214">
        <v>494729103</v>
      </c>
      <c r="P1214">
        <v>472</v>
      </c>
      <c r="Q1214">
        <v>278</v>
      </c>
      <c r="R1214" t="s">
        <v>13157</v>
      </c>
      <c r="S1214" t="s">
        <v>13158</v>
      </c>
      <c r="T1214" t="s">
        <v>13159</v>
      </c>
      <c r="U1214" t="s">
        <v>13166</v>
      </c>
      <c r="V1214" t="s">
        <v>17714</v>
      </c>
      <c r="W1214" s="3">
        <v>98.945820600000005</v>
      </c>
      <c r="X1214" s="4">
        <v>5161074</v>
      </c>
      <c r="Y1214" s="4" t="s">
        <v>27</v>
      </c>
      <c r="Z1214" s="4" t="s">
        <v>19436</v>
      </c>
      <c r="AA1214" s="4">
        <v>1</v>
      </c>
      <c r="AB1214" s="4">
        <v>93</v>
      </c>
      <c r="AC1214" s="4" t="s">
        <v>19301</v>
      </c>
      <c r="AD1214" s="4" t="s">
        <v>19344</v>
      </c>
      <c r="AE1214" t="s">
        <v>19343</v>
      </c>
      <c r="AF1214" s="8" t="s">
        <v>19366</v>
      </c>
      <c r="AG1214" s="8" t="s">
        <v>19344</v>
      </c>
    </row>
    <row r="1215" spans="1:33" x14ac:dyDescent="0.25">
      <c r="A1215">
        <v>1563</v>
      </c>
      <c r="B1215" t="s">
        <v>17718</v>
      </c>
      <c r="C1215" t="s">
        <v>17719</v>
      </c>
      <c r="D1215">
        <v>2013</v>
      </c>
      <c r="E1215" t="s">
        <v>15127</v>
      </c>
      <c r="F1215" t="s">
        <v>369</v>
      </c>
      <c r="G1215" t="s">
        <v>13171</v>
      </c>
      <c r="H1215" t="s">
        <v>13179</v>
      </c>
      <c r="J1215" t="s">
        <v>13633</v>
      </c>
      <c r="L1215" t="s">
        <v>17720</v>
      </c>
      <c r="M1215" t="s">
        <v>17718</v>
      </c>
      <c r="N1215" t="s">
        <v>17721</v>
      </c>
      <c r="O1215">
        <v>1248648199</v>
      </c>
      <c r="P1215">
        <v>265</v>
      </c>
      <c r="Q1215">
        <v>550</v>
      </c>
      <c r="R1215" t="s">
        <v>13157</v>
      </c>
      <c r="S1215" t="s">
        <v>13158</v>
      </c>
      <c r="T1215" t="s">
        <v>13159</v>
      </c>
      <c r="U1215" t="s">
        <v>13160</v>
      </c>
      <c r="V1215" t="s">
        <v>17718</v>
      </c>
      <c r="W1215" s="3">
        <v>249.7296398</v>
      </c>
      <c r="X1215" s="4">
        <v>5162322</v>
      </c>
      <c r="Y1215" s="4" t="s">
        <v>27</v>
      </c>
      <c r="Z1215" s="4" t="s">
        <v>19436</v>
      </c>
      <c r="AA1215" s="4">
        <v>3</v>
      </c>
      <c r="AB1215" s="4">
        <v>418</v>
      </c>
      <c r="AC1215" s="4" t="s">
        <v>19302</v>
      </c>
      <c r="AD1215" s="4" t="s">
        <v>19343</v>
      </c>
      <c r="AE1215" t="s">
        <v>19343</v>
      </c>
      <c r="AF1215" s="8" t="s">
        <v>19372</v>
      </c>
      <c r="AG1215" s="8" t="s">
        <v>19343</v>
      </c>
    </row>
    <row r="1216" spans="1:33" x14ac:dyDescent="0.25">
      <c r="A1216">
        <v>222</v>
      </c>
      <c r="B1216" t="s">
        <v>17722</v>
      </c>
      <c r="L1216" t="s">
        <v>17723</v>
      </c>
      <c r="M1216" t="s">
        <v>17722</v>
      </c>
      <c r="N1216" t="s">
        <v>17724</v>
      </c>
      <c r="O1216">
        <v>472975800</v>
      </c>
      <c r="P1216">
        <v>300</v>
      </c>
      <c r="Q1216">
        <v>180</v>
      </c>
      <c r="R1216" t="s">
        <v>13157</v>
      </c>
      <c r="S1216" t="s">
        <v>13158</v>
      </c>
      <c r="T1216" t="s">
        <v>13159</v>
      </c>
      <c r="U1216" t="s">
        <v>13183</v>
      </c>
      <c r="V1216" t="s">
        <v>17722</v>
      </c>
      <c r="W1216" s="3">
        <v>94.595160000000007</v>
      </c>
      <c r="X1216" s="4">
        <v>5162723</v>
      </c>
      <c r="Y1216" s="4" t="s">
        <v>27</v>
      </c>
      <c r="Z1216" s="4" t="s">
        <v>19436</v>
      </c>
      <c r="AA1216" s="4">
        <v>1</v>
      </c>
      <c r="AB1216" s="4">
        <v>190</v>
      </c>
      <c r="AC1216" s="4" t="s">
        <v>19303</v>
      </c>
      <c r="AD1216" s="4" t="s">
        <v>19344</v>
      </c>
      <c r="AE1216" t="s">
        <v>19343</v>
      </c>
      <c r="AF1216" s="8" t="s">
        <v>47</v>
      </c>
      <c r="AG1216" s="8" t="s">
        <v>19344</v>
      </c>
    </row>
    <row r="1217" spans="1:33" x14ac:dyDescent="0.25">
      <c r="A1217">
        <v>1855</v>
      </c>
      <c r="B1217" t="s">
        <v>17725</v>
      </c>
      <c r="C1217" t="s">
        <v>17726</v>
      </c>
      <c r="D1217">
        <v>2016</v>
      </c>
      <c r="E1217" t="s">
        <v>13568</v>
      </c>
      <c r="F1217" t="s">
        <v>6322</v>
      </c>
      <c r="G1217" t="s">
        <v>13171</v>
      </c>
      <c r="H1217" t="s">
        <v>8931</v>
      </c>
      <c r="J1217" t="s">
        <v>8931</v>
      </c>
      <c r="L1217" t="s">
        <v>17727</v>
      </c>
      <c r="M1217" t="s">
        <v>17725</v>
      </c>
      <c r="N1217" t="s">
        <v>17728</v>
      </c>
      <c r="O1217">
        <v>313523395</v>
      </c>
      <c r="P1217">
        <v>237</v>
      </c>
      <c r="Q1217">
        <v>114</v>
      </c>
      <c r="R1217" t="s">
        <v>13157</v>
      </c>
      <c r="S1217" t="s">
        <v>13158</v>
      </c>
      <c r="T1217" t="s">
        <v>13159</v>
      </c>
      <c r="U1217" t="s">
        <v>13160</v>
      </c>
      <c r="V1217" t="s">
        <v>17725</v>
      </c>
      <c r="W1217" s="3">
        <v>62.704678999999999</v>
      </c>
      <c r="X1217" s="4">
        <v>5163059</v>
      </c>
      <c r="Y1217" s="4" t="s">
        <v>27</v>
      </c>
      <c r="Z1217" s="4" t="s">
        <v>19436</v>
      </c>
      <c r="AA1217" s="4">
        <v>3</v>
      </c>
      <c r="AB1217" s="4">
        <v>66</v>
      </c>
      <c r="AC1217" s="4" t="s">
        <v>18964</v>
      </c>
      <c r="AD1217" s="4" t="s">
        <v>19344</v>
      </c>
      <c r="AE1217" t="s">
        <v>19343</v>
      </c>
      <c r="AF1217" s="8" t="s">
        <v>19369</v>
      </c>
      <c r="AG1217" s="8" t="s">
        <v>19343</v>
      </c>
    </row>
    <row r="1218" spans="1:33" x14ac:dyDescent="0.25">
      <c r="A1218">
        <v>1156</v>
      </c>
      <c r="B1218" t="s">
        <v>17729</v>
      </c>
      <c r="C1218" t="s">
        <v>17730</v>
      </c>
      <c r="D1218" t="s">
        <v>15684</v>
      </c>
      <c r="E1218" t="s">
        <v>14349</v>
      </c>
      <c r="F1218" t="s">
        <v>7484</v>
      </c>
      <c r="G1218" t="s">
        <v>13171</v>
      </c>
      <c r="H1218" t="s">
        <v>13179</v>
      </c>
      <c r="J1218" t="s">
        <v>14350</v>
      </c>
      <c r="L1218" t="s">
        <v>17731</v>
      </c>
      <c r="M1218" t="s">
        <v>17729</v>
      </c>
      <c r="N1218" t="s">
        <v>17732</v>
      </c>
      <c r="O1218">
        <v>485514226</v>
      </c>
      <c r="P1218">
        <v>302</v>
      </c>
      <c r="Q1218">
        <v>280</v>
      </c>
      <c r="R1218" t="s">
        <v>13157</v>
      </c>
      <c r="S1218" t="s">
        <v>13158</v>
      </c>
      <c r="T1218" t="s">
        <v>13159</v>
      </c>
      <c r="U1218" t="s">
        <v>13203</v>
      </c>
      <c r="V1218" t="s">
        <v>17729</v>
      </c>
      <c r="W1218" s="3">
        <v>97.102845200000004</v>
      </c>
      <c r="X1218" s="4">
        <v>5164025</v>
      </c>
      <c r="Y1218" s="4" t="s">
        <v>27</v>
      </c>
      <c r="Z1218" s="4" t="s">
        <v>19423</v>
      </c>
      <c r="AA1218" s="4" t="e">
        <v>#N/A</v>
      </c>
      <c r="AB1218" s="4">
        <v>24</v>
      </c>
      <c r="AC1218" s="4" t="s">
        <v>19304</v>
      </c>
      <c r="AD1218" s="4" t="s">
        <v>19343</v>
      </c>
      <c r="AE1218" t="s">
        <v>19343</v>
      </c>
      <c r="AF1218" s="8" t="s">
        <v>19372</v>
      </c>
      <c r="AG1218" s="8" t="s">
        <v>19344</v>
      </c>
    </row>
    <row r="1219" spans="1:33" x14ac:dyDescent="0.25">
      <c r="A1219">
        <v>1157</v>
      </c>
      <c r="B1219" t="s">
        <v>17733</v>
      </c>
      <c r="C1219" t="s">
        <v>17734</v>
      </c>
      <c r="D1219" t="s">
        <v>15684</v>
      </c>
      <c r="E1219" t="s">
        <v>14349</v>
      </c>
      <c r="F1219" t="s">
        <v>7484</v>
      </c>
      <c r="G1219" t="s">
        <v>13171</v>
      </c>
      <c r="H1219" t="s">
        <v>13179</v>
      </c>
      <c r="J1219" t="s">
        <v>14350</v>
      </c>
      <c r="L1219" t="s">
        <v>17735</v>
      </c>
      <c r="M1219" t="s">
        <v>17733</v>
      </c>
      <c r="N1219" t="s">
        <v>17736</v>
      </c>
      <c r="O1219">
        <v>455001958</v>
      </c>
      <c r="P1219">
        <v>302</v>
      </c>
      <c r="Q1219">
        <v>274</v>
      </c>
      <c r="R1219" t="s">
        <v>13157</v>
      </c>
      <c r="S1219" t="s">
        <v>13158</v>
      </c>
      <c r="T1219" t="s">
        <v>13159</v>
      </c>
      <c r="U1219" t="s">
        <v>13203</v>
      </c>
      <c r="V1219" t="s">
        <v>17733</v>
      </c>
      <c r="W1219" s="3">
        <v>91.0003916</v>
      </c>
      <c r="X1219" s="4">
        <v>5164038</v>
      </c>
      <c r="Y1219" s="4" t="s">
        <v>27</v>
      </c>
      <c r="Z1219" s="4" t="s">
        <v>19423</v>
      </c>
      <c r="AA1219" s="4" t="e">
        <v>#N/A</v>
      </c>
      <c r="AB1219" s="4">
        <v>24</v>
      </c>
      <c r="AC1219" s="4" t="s">
        <v>19304</v>
      </c>
      <c r="AD1219" s="4" t="s">
        <v>19343</v>
      </c>
      <c r="AE1219" t="s">
        <v>19343</v>
      </c>
      <c r="AF1219" s="8" t="s">
        <v>19372</v>
      </c>
      <c r="AG1219" s="8" t="s">
        <v>19344</v>
      </c>
    </row>
    <row r="1220" spans="1:33" x14ac:dyDescent="0.25">
      <c r="A1220">
        <v>577</v>
      </c>
      <c r="B1220" t="s">
        <v>17737</v>
      </c>
      <c r="L1220" t="s">
        <v>17738</v>
      </c>
      <c r="M1220" t="s">
        <v>17737</v>
      </c>
      <c r="N1220" t="s">
        <v>17739</v>
      </c>
      <c r="O1220">
        <v>320754500</v>
      </c>
      <c r="P1220">
        <v>250</v>
      </c>
      <c r="Q1220">
        <v>107</v>
      </c>
      <c r="R1220" t="s">
        <v>13157</v>
      </c>
      <c r="S1220" t="s">
        <v>13158</v>
      </c>
      <c r="T1220" t="s">
        <v>13159</v>
      </c>
      <c r="U1220" t="s">
        <v>13203</v>
      </c>
      <c r="V1220" t="s">
        <v>17737</v>
      </c>
      <c r="W1220" s="3">
        <v>64.150899999999993</v>
      </c>
      <c r="X1220" s="4">
        <v>5164394</v>
      </c>
      <c r="Y1220" s="4" t="s">
        <v>27</v>
      </c>
      <c r="Z1220" s="4" t="s">
        <v>19412</v>
      </c>
      <c r="AA1220" s="4" t="e">
        <v>#N/A</v>
      </c>
      <c r="AB1220" s="4">
        <v>936</v>
      </c>
      <c r="AC1220" s="4" t="s">
        <v>18964</v>
      </c>
      <c r="AD1220" s="4" t="s">
        <v>19343</v>
      </c>
      <c r="AE1220" t="s">
        <v>19343</v>
      </c>
      <c r="AF1220" s="8" t="s">
        <v>47</v>
      </c>
      <c r="AG1220" s="8" t="s">
        <v>19344</v>
      </c>
    </row>
    <row r="1221" spans="1:33" x14ac:dyDescent="0.25">
      <c r="A1221">
        <v>575</v>
      </c>
      <c r="B1221" t="s">
        <v>17740</v>
      </c>
      <c r="C1221" t="s">
        <v>1711</v>
      </c>
      <c r="L1221" t="s">
        <v>17741</v>
      </c>
      <c r="M1221" t="s">
        <v>17740</v>
      </c>
      <c r="N1221" t="s">
        <v>17742</v>
      </c>
      <c r="O1221">
        <v>314625500</v>
      </c>
      <c r="P1221">
        <v>250</v>
      </c>
      <c r="Q1221">
        <v>106</v>
      </c>
      <c r="R1221" t="s">
        <v>13157</v>
      </c>
      <c r="S1221" t="s">
        <v>13158</v>
      </c>
      <c r="T1221" t="s">
        <v>13159</v>
      </c>
      <c r="U1221" t="s">
        <v>13203</v>
      </c>
      <c r="V1221" t="s">
        <v>17740</v>
      </c>
      <c r="W1221" s="3">
        <v>62.9251</v>
      </c>
      <c r="X1221" s="4">
        <v>5164408</v>
      </c>
      <c r="Y1221" s="4" t="s">
        <v>27</v>
      </c>
      <c r="Z1221" s="4" t="s">
        <v>19412</v>
      </c>
      <c r="AA1221" s="4" t="e">
        <v>#N/A</v>
      </c>
      <c r="AB1221" s="4">
        <v>936</v>
      </c>
      <c r="AC1221" s="4" t="s">
        <v>18964</v>
      </c>
      <c r="AD1221" s="4" t="s">
        <v>19343</v>
      </c>
      <c r="AE1221" t="s">
        <v>19343</v>
      </c>
      <c r="AF1221" s="8" t="s">
        <v>47</v>
      </c>
      <c r="AG1221" s="8" t="s">
        <v>19344</v>
      </c>
    </row>
    <row r="1222" spans="1:33" x14ac:dyDescent="0.25">
      <c r="A1222">
        <v>572</v>
      </c>
      <c r="B1222" t="s">
        <v>17743</v>
      </c>
      <c r="C1222" t="s">
        <v>1711</v>
      </c>
      <c r="L1222" t="s">
        <v>17744</v>
      </c>
      <c r="M1222" t="s">
        <v>17743</v>
      </c>
      <c r="N1222" t="s">
        <v>17745</v>
      </c>
      <c r="O1222">
        <v>333624750</v>
      </c>
      <c r="P1222">
        <v>250</v>
      </c>
      <c r="Q1222">
        <v>113</v>
      </c>
      <c r="R1222" t="s">
        <v>13157</v>
      </c>
      <c r="S1222" t="s">
        <v>13158</v>
      </c>
      <c r="T1222" t="s">
        <v>13159</v>
      </c>
      <c r="U1222" t="s">
        <v>13203</v>
      </c>
      <c r="V1222" t="s">
        <v>17743</v>
      </c>
      <c r="W1222" s="3">
        <v>66.724950000000007</v>
      </c>
      <c r="X1222" s="4">
        <v>5165364</v>
      </c>
      <c r="Y1222" s="4" t="s">
        <v>27</v>
      </c>
      <c r="Z1222" s="4" t="s">
        <v>19412</v>
      </c>
      <c r="AA1222" s="4" t="e">
        <v>#N/A</v>
      </c>
      <c r="AB1222" s="4">
        <v>936</v>
      </c>
      <c r="AC1222" s="4" t="s">
        <v>18964</v>
      </c>
      <c r="AD1222" s="4" t="s">
        <v>19343</v>
      </c>
      <c r="AE1222" t="s">
        <v>19343</v>
      </c>
      <c r="AF1222" s="8" t="s">
        <v>47</v>
      </c>
      <c r="AG1222" s="8" t="s">
        <v>19344</v>
      </c>
    </row>
    <row r="1223" spans="1:33" x14ac:dyDescent="0.25">
      <c r="A1223">
        <v>612</v>
      </c>
      <c r="B1223" t="s">
        <v>17746</v>
      </c>
      <c r="D1223" t="s">
        <v>13216</v>
      </c>
      <c r="E1223" t="s">
        <v>13445</v>
      </c>
      <c r="G1223" t="s">
        <v>13171</v>
      </c>
      <c r="L1223" t="s">
        <v>17747</v>
      </c>
      <c r="M1223" t="s">
        <v>17746</v>
      </c>
      <c r="N1223" t="s">
        <v>17748</v>
      </c>
      <c r="O1223">
        <v>354442734</v>
      </c>
      <c r="P1223">
        <v>202</v>
      </c>
      <c r="Q1223">
        <v>211</v>
      </c>
      <c r="R1223" t="s">
        <v>13157</v>
      </c>
      <c r="S1223" t="s">
        <v>13158</v>
      </c>
      <c r="T1223" t="s">
        <v>13159</v>
      </c>
      <c r="U1223" t="s">
        <v>13183</v>
      </c>
      <c r="V1223" t="s">
        <v>17746</v>
      </c>
      <c r="W1223" s="3">
        <v>70.8885468</v>
      </c>
      <c r="X1223" s="4">
        <v>5165472</v>
      </c>
      <c r="Y1223" s="4" t="s">
        <v>27</v>
      </c>
      <c r="Z1223" s="4" t="s">
        <v>19436</v>
      </c>
      <c r="AA1223" s="4">
        <v>1</v>
      </c>
      <c r="AB1223" s="4">
        <v>133</v>
      </c>
      <c r="AC1223" s="4" t="s">
        <v>18964</v>
      </c>
      <c r="AD1223" s="4" t="s">
        <v>19344</v>
      </c>
      <c r="AE1223" t="s">
        <v>19343</v>
      </c>
      <c r="AF1223" s="8" t="s">
        <v>47</v>
      </c>
      <c r="AG1223" s="8" t="s">
        <v>19343</v>
      </c>
    </row>
    <row r="1224" spans="1:33" x14ac:dyDescent="0.25">
      <c r="A1224">
        <v>569</v>
      </c>
      <c r="B1224" t="s">
        <v>17749</v>
      </c>
      <c r="C1224" t="s">
        <v>1711</v>
      </c>
      <c r="L1224" t="s">
        <v>17750</v>
      </c>
      <c r="M1224" t="s">
        <v>17749</v>
      </c>
      <c r="N1224" t="s">
        <v>17751</v>
      </c>
      <c r="O1224">
        <v>294931750</v>
      </c>
      <c r="P1224">
        <v>250</v>
      </c>
      <c r="Q1224">
        <v>100</v>
      </c>
      <c r="R1224" t="s">
        <v>13157</v>
      </c>
      <c r="S1224" t="s">
        <v>13158</v>
      </c>
      <c r="T1224" t="s">
        <v>13159</v>
      </c>
      <c r="U1224" t="s">
        <v>13203</v>
      </c>
      <c r="V1224" t="s">
        <v>17749</v>
      </c>
      <c r="W1224" s="3">
        <v>58.986350000000002</v>
      </c>
      <c r="X1224" s="4">
        <v>5165579</v>
      </c>
      <c r="Y1224" s="4" t="s">
        <v>27</v>
      </c>
      <c r="Z1224" s="4" t="s">
        <v>19412</v>
      </c>
      <c r="AA1224" s="4" t="e">
        <v>#N/A</v>
      </c>
      <c r="AB1224" s="4">
        <v>936</v>
      </c>
      <c r="AC1224" s="4" t="s">
        <v>18964</v>
      </c>
      <c r="AD1224" s="4" t="s">
        <v>19343</v>
      </c>
      <c r="AE1224" t="s">
        <v>19343</v>
      </c>
      <c r="AF1224" s="8" t="s">
        <v>47</v>
      </c>
      <c r="AG1224" s="8" t="s">
        <v>19344</v>
      </c>
    </row>
    <row r="1225" spans="1:33" x14ac:dyDescent="0.25">
      <c r="A1225">
        <v>573</v>
      </c>
      <c r="B1225" t="s">
        <v>17752</v>
      </c>
      <c r="L1225" t="s">
        <v>17753</v>
      </c>
      <c r="M1225" t="s">
        <v>17752</v>
      </c>
      <c r="N1225" t="s">
        <v>17754</v>
      </c>
      <c r="O1225">
        <v>306082000</v>
      </c>
      <c r="P1225">
        <v>250</v>
      </c>
      <c r="Q1225">
        <v>103</v>
      </c>
      <c r="R1225" t="s">
        <v>13157</v>
      </c>
      <c r="S1225" t="s">
        <v>13158</v>
      </c>
      <c r="T1225" t="s">
        <v>13159</v>
      </c>
      <c r="U1225" t="s">
        <v>13203</v>
      </c>
      <c r="V1225" t="s">
        <v>17752</v>
      </c>
      <c r="W1225" s="3">
        <v>61.2164</v>
      </c>
      <c r="X1225" s="4">
        <v>5165600</v>
      </c>
      <c r="Y1225" s="4" t="s">
        <v>27</v>
      </c>
      <c r="Z1225" s="4" t="s">
        <v>19412</v>
      </c>
      <c r="AA1225" s="4" t="e">
        <v>#N/A</v>
      </c>
      <c r="AB1225" s="4">
        <v>936</v>
      </c>
      <c r="AC1225" s="4" t="s">
        <v>18964</v>
      </c>
      <c r="AD1225" s="4" t="s">
        <v>19343</v>
      </c>
      <c r="AE1225" t="s">
        <v>19343</v>
      </c>
      <c r="AF1225" s="8" t="s">
        <v>47</v>
      </c>
      <c r="AG1225" s="8" t="s">
        <v>19344</v>
      </c>
    </row>
    <row r="1226" spans="1:33" x14ac:dyDescent="0.25">
      <c r="A1226">
        <v>571</v>
      </c>
      <c r="B1226" t="s">
        <v>17755</v>
      </c>
      <c r="L1226" t="s">
        <v>17756</v>
      </c>
      <c r="M1226" t="s">
        <v>17755</v>
      </c>
      <c r="N1226" t="s">
        <v>17757</v>
      </c>
      <c r="O1226">
        <v>317282750</v>
      </c>
      <c r="P1226">
        <v>250</v>
      </c>
      <c r="Q1226">
        <v>107</v>
      </c>
      <c r="R1226" t="s">
        <v>13157</v>
      </c>
      <c r="S1226" t="s">
        <v>13158</v>
      </c>
      <c r="T1226" t="s">
        <v>13159</v>
      </c>
      <c r="U1226" t="s">
        <v>13203</v>
      </c>
      <c r="V1226" t="s">
        <v>17755</v>
      </c>
      <c r="W1226" s="3">
        <v>63.45655</v>
      </c>
      <c r="X1226" s="4">
        <v>5165896</v>
      </c>
      <c r="Y1226" s="4" t="s">
        <v>27</v>
      </c>
      <c r="Z1226" s="4" t="s">
        <v>19412</v>
      </c>
      <c r="AA1226" s="4" t="e">
        <v>#N/A</v>
      </c>
      <c r="AB1226" s="4">
        <v>936</v>
      </c>
      <c r="AC1226" s="4" t="s">
        <v>18964</v>
      </c>
      <c r="AD1226" s="4" t="s">
        <v>19343</v>
      </c>
      <c r="AE1226" t="s">
        <v>19343</v>
      </c>
      <c r="AF1226" s="8" t="s">
        <v>47</v>
      </c>
      <c r="AG1226" s="8" t="s">
        <v>19344</v>
      </c>
    </row>
    <row r="1227" spans="1:33" x14ac:dyDescent="0.25">
      <c r="A1227">
        <v>578</v>
      </c>
      <c r="B1227" t="s">
        <v>17758</v>
      </c>
      <c r="C1227" t="s">
        <v>1711</v>
      </c>
      <c r="L1227" t="s">
        <v>17759</v>
      </c>
      <c r="M1227" t="s">
        <v>17758</v>
      </c>
      <c r="N1227" t="s">
        <v>17760</v>
      </c>
      <c r="O1227">
        <v>285764000</v>
      </c>
      <c r="P1227">
        <v>250</v>
      </c>
      <c r="Q1227">
        <v>96</v>
      </c>
      <c r="R1227" t="s">
        <v>13157</v>
      </c>
      <c r="S1227" t="s">
        <v>13158</v>
      </c>
      <c r="T1227" t="s">
        <v>13159</v>
      </c>
      <c r="U1227" t="s">
        <v>13203</v>
      </c>
      <c r="V1227" t="s">
        <v>17758</v>
      </c>
      <c r="W1227" s="3">
        <v>57.152799999999999</v>
      </c>
      <c r="X1227" s="4">
        <v>5166036</v>
      </c>
      <c r="Y1227" s="4" t="s">
        <v>27</v>
      </c>
      <c r="Z1227" s="4" t="s">
        <v>19412</v>
      </c>
      <c r="AA1227" s="4" t="e">
        <v>#N/A</v>
      </c>
      <c r="AB1227" s="4">
        <v>936</v>
      </c>
      <c r="AC1227" s="4" t="s">
        <v>18964</v>
      </c>
      <c r="AD1227" s="4" t="s">
        <v>19343</v>
      </c>
      <c r="AE1227" t="s">
        <v>19343</v>
      </c>
      <c r="AF1227" s="8" t="s">
        <v>47</v>
      </c>
      <c r="AG1227" s="8" t="s">
        <v>19344</v>
      </c>
    </row>
    <row r="1228" spans="1:33" x14ac:dyDescent="0.25">
      <c r="A1228">
        <v>574</v>
      </c>
      <c r="B1228" t="s">
        <v>17761</v>
      </c>
      <c r="L1228" t="s">
        <v>17762</v>
      </c>
      <c r="M1228" t="s">
        <v>17761</v>
      </c>
      <c r="N1228" t="s">
        <v>17763</v>
      </c>
      <c r="O1228">
        <v>315638500</v>
      </c>
      <c r="P1228">
        <v>250</v>
      </c>
      <c r="Q1228">
        <v>106</v>
      </c>
      <c r="R1228" t="s">
        <v>13157</v>
      </c>
      <c r="S1228" t="s">
        <v>13158</v>
      </c>
      <c r="T1228" t="s">
        <v>13159</v>
      </c>
      <c r="U1228" t="s">
        <v>13203</v>
      </c>
      <c r="V1228" t="s">
        <v>17761</v>
      </c>
      <c r="W1228" s="3">
        <v>63.127699999999997</v>
      </c>
      <c r="X1228" s="4">
        <v>5166198</v>
      </c>
      <c r="Y1228" s="4" t="s">
        <v>27</v>
      </c>
      <c r="Z1228" s="4" t="s">
        <v>19412</v>
      </c>
      <c r="AA1228" s="4" t="e">
        <v>#N/A</v>
      </c>
      <c r="AB1228" s="4">
        <v>936</v>
      </c>
      <c r="AC1228" s="4" t="s">
        <v>18964</v>
      </c>
      <c r="AD1228" s="4" t="s">
        <v>19343</v>
      </c>
      <c r="AE1228" t="s">
        <v>19343</v>
      </c>
      <c r="AF1228" s="8" t="s">
        <v>47</v>
      </c>
      <c r="AG1228" s="8" t="s">
        <v>19344</v>
      </c>
    </row>
    <row r="1229" spans="1:33" x14ac:dyDescent="0.25">
      <c r="A1229">
        <v>570</v>
      </c>
      <c r="B1229" t="s">
        <v>17764</v>
      </c>
      <c r="L1229" t="s">
        <v>17765</v>
      </c>
      <c r="M1229" t="s">
        <v>17764</v>
      </c>
      <c r="N1229" t="s">
        <v>17766</v>
      </c>
      <c r="O1229">
        <v>284647750</v>
      </c>
      <c r="P1229">
        <v>250</v>
      </c>
      <c r="Q1229">
        <v>96</v>
      </c>
      <c r="R1229" t="s">
        <v>13157</v>
      </c>
      <c r="S1229" t="s">
        <v>13158</v>
      </c>
      <c r="T1229" t="s">
        <v>13159</v>
      </c>
      <c r="U1229" t="s">
        <v>13203</v>
      </c>
      <c r="V1229" t="s">
        <v>17764</v>
      </c>
      <c r="W1229" s="3">
        <v>56.929549999999999</v>
      </c>
      <c r="X1229" s="4">
        <v>5166676</v>
      </c>
      <c r="Y1229" s="4" t="s">
        <v>27</v>
      </c>
      <c r="Z1229" s="4" t="s">
        <v>19412</v>
      </c>
      <c r="AA1229" s="4" t="e">
        <v>#N/A</v>
      </c>
      <c r="AB1229" s="4">
        <v>936</v>
      </c>
      <c r="AC1229" s="4" t="s">
        <v>18964</v>
      </c>
      <c r="AD1229" s="4" t="s">
        <v>19343</v>
      </c>
      <c r="AE1229" t="s">
        <v>19343</v>
      </c>
      <c r="AF1229" s="8" t="s">
        <v>47</v>
      </c>
      <c r="AG1229" s="8" t="s">
        <v>19344</v>
      </c>
    </row>
    <row r="1230" spans="1:33" x14ac:dyDescent="0.25">
      <c r="A1230">
        <v>40</v>
      </c>
      <c r="B1230" t="s">
        <v>17767</v>
      </c>
      <c r="M1230" t="s">
        <v>17767</v>
      </c>
      <c r="N1230" t="s">
        <v>17768</v>
      </c>
      <c r="O1230">
        <v>462620063</v>
      </c>
      <c r="P1230">
        <v>561</v>
      </c>
      <c r="Q1230">
        <v>287</v>
      </c>
      <c r="R1230" t="s">
        <v>13157</v>
      </c>
      <c r="S1230" t="s">
        <v>13158</v>
      </c>
      <c r="T1230" t="s">
        <v>13159</v>
      </c>
      <c r="U1230" t="s">
        <v>13166</v>
      </c>
      <c r="V1230" t="s">
        <v>17767</v>
      </c>
      <c r="W1230" s="3">
        <v>92.524012600000006</v>
      </c>
      <c r="X1230" s="4">
        <v>5167726</v>
      </c>
      <c r="Y1230" s="4" t="s">
        <v>27</v>
      </c>
      <c r="Z1230" s="4" t="s">
        <v>19427</v>
      </c>
      <c r="AA1230" s="4" t="e">
        <v>#N/A</v>
      </c>
      <c r="AB1230" s="4">
        <v>929</v>
      </c>
      <c r="AC1230" s="4" t="s">
        <v>18929</v>
      </c>
      <c r="AD1230" s="4" t="s">
        <v>19343</v>
      </c>
      <c r="AE1230" t="s">
        <v>19343</v>
      </c>
      <c r="AF1230" s="8" t="s">
        <v>19373</v>
      </c>
      <c r="AG1230" s="8" t="s">
        <v>19344</v>
      </c>
    </row>
    <row r="1231" spans="1:33" x14ac:dyDescent="0.25">
      <c r="A1231">
        <v>41</v>
      </c>
      <c r="B1231" t="s">
        <v>17769</v>
      </c>
      <c r="M1231" t="s">
        <v>17769</v>
      </c>
      <c r="N1231" t="s">
        <v>17770</v>
      </c>
      <c r="O1231">
        <v>404748962</v>
      </c>
      <c r="P1231">
        <v>568</v>
      </c>
      <c r="Q1231">
        <v>261</v>
      </c>
      <c r="R1231" t="s">
        <v>13157</v>
      </c>
      <c r="S1231" t="s">
        <v>13158</v>
      </c>
      <c r="T1231" t="s">
        <v>13159</v>
      </c>
      <c r="U1231" t="s">
        <v>13166</v>
      </c>
      <c r="V1231" t="s">
        <v>17769</v>
      </c>
      <c r="W1231" s="3">
        <v>80.949792400000007</v>
      </c>
      <c r="X1231" s="4">
        <v>5167785</v>
      </c>
      <c r="Y1231" s="4" t="s">
        <v>27</v>
      </c>
      <c r="Z1231" s="4" t="s">
        <v>19427</v>
      </c>
      <c r="AA1231" s="4" t="e">
        <v>#N/A</v>
      </c>
      <c r="AB1231" s="4">
        <v>929</v>
      </c>
      <c r="AC1231" s="4" t="s">
        <v>18929</v>
      </c>
      <c r="AD1231" s="4" t="s">
        <v>19343</v>
      </c>
      <c r="AE1231" t="s">
        <v>19343</v>
      </c>
      <c r="AF1231" s="8" t="s">
        <v>19373</v>
      </c>
      <c r="AG1231" s="8" t="s">
        <v>19344</v>
      </c>
    </row>
    <row r="1232" spans="1:33" x14ac:dyDescent="0.25">
      <c r="A1232">
        <v>1351</v>
      </c>
      <c r="B1232" t="s">
        <v>17771</v>
      </c>
      <c r="D1232">
        <v>2014</v>
      </c>
      <c r="E1232" t="s">
        <v>13178</v>
      </c>
      <c r="F1232" t="s">
        <v>16049</v>
      </c>
      <c r="G1232" t="s">
        <v>13171</v>
      </c>
      <c r="H1232" t="s">
        <v>16050</v>
      </c>
      <c r="J1232" t="s">
        <v>13261</v>
      </c>
      <c r="L1232" t="s">
        <v>17772</v>
      </c>
      <c r="M1232" t="s">
        <v>17771</v>
      </c>
      <c r="N1232" t="s">
        <v>17773</v>
      </c>
      <c r="O1232">
        <v>441166750</v>
      </c>
      <c r="P1232">
        <v>250</v>
      </c>
      <c r="Q1232">
        <v>258</v>
      </c>
      <c r="R1232" t="s">
        <v>13157</v>
      </c>
      <c r="S1232" t="s">
        <v>13158</v>
      </c>
      <c r="T1232" t="s">
        <v>13159</v>
      </c>
      <c r="U1232" t="s">
        <v>13183</v>
      </c>
      <c r="V1232" t="s">
        <v>17771</v>
      </c>
      <c r="W1232" s="3">
        <v>88.233350000000002</v>
      </c>
      <c r="X1232" s="4">
        <v>5168337</v>
      </c>
      <c r="Y1232" s="4" t="s">
        <v>27</v>
      </c>
      <c r="Z1232" s="4" t="s">
        <v>19412</v>
      </c>
      <c r="AA1232" s="4" t="e">
        <v>#N/A</v>
      </c>
      <c r="AB1232" s="4">
        <v>456</v>
      </c>
      <c r="AC1232" s="4" t="s">
        <v>18931</v>
      </c>
      <c r="AD1232" s="4" t="s">
        <v>19343</v>
      </c>
      <c r="AE1232" t="s">
        <v>19343</v>
      </c>
      <c r="AF1232" s="8" t="s">
        <v>47</v>
      </c>
      <c r="AG1232" s="8" t="s">
        <v>19344</v>
      </c>
    </row>
    <row r="1233" spans="1:33" x14ac:dyDescent="0.25">
      <c r="A1233">
        <v>576</v>
      </c>
      <c r="B1233" t="s">
        <v>17774</v>
      </c>
      <c r="L1233" t="s">
        <v>17775</v>
      </c>
      <c r="M1233" t="s">
        <v>17774</v>
      </c>
      <c r="N1233" t="s">
        <v>17776</v>
      </c>
      <c r="O1233">
        <v>290104250</v>
      </c>
      <c r="P1233">
        <v>250</v>
      </c>
      <c r="Q1233">
        <v>99</v>
      </c>
      <c r="R1233" t="s">
        <v>13157</v>
      </c>
      <c r="S1233" t="s">
        <v>13158</v>
      </c>
      <c r="T1233" t="s">
        <v>13159</v>
      </c>
      <c r="U1233" t="s">
        <v>13203</v>
      </c>
      <c r="V1233" t="s">
        <v>17774</v>
      </c>
      <c r="W1233" s="3">
        <v>58.020850000000003</v>
      </c>
      <c r="X1233" s="4">
        <v>5168356</v>
      </c>
      <c r="Y1233" s="4" t="s">
        <v>27</v>
      </c>
      <c r="Z1233" s="4" t="s">
        <v>19412</v>
      </c>
      <c r="AA1233" s="4" t="e">
        <v>#N/A</v>
      </c>
      <c r="AB1233" s="4">
        <v>936</v>
      </c>
      <c r="AC1233" s="4" t="s">
        <v>18964</v>
      </c>
      <c r="AD1233" s="4" t="s">
        <v>19343</v>
      </c>
      <c r="AE1233" t="s">
        <v>19343</v>
      </c>
      <c r="AF1233" s="8" t="s">
        <v>47</v>
      </c>
      <c r="AG1233" s="8" t="s">
        <v>19344</v>
      </c>
    </row>
    <row r="1234" spans="1:33" x14ac:dyDescent="0.25">
      <c r="A1234">
        <v>1058</v>
      </c>
      <c r="B1234" t="s">
        <v>17777</v>
      </c>
      <c r="D1234" s="5" t="s">
        <v>17778</v>
      </c>
      <c r="E1234" t="s">
        <v>13421</v>
      </c>
      <c r="F1234" t="s">
        <v>421</v>
      </c>
      <c r="G1234" t="s">
        <v>13171</v>
      </c>
      <c r="H1234" t="s">
        <v>17779</v>
      </c>
      <c r="J1234" t="s">
        <v>13359</v>
      </c>
      <c r="L1234" t="s">
        <v>17780</v>
      </c>
      <c r="M1234" t="s">
        <v>17777</v>
      </c>
      <c r="N1234" t="s">
        <v>17781</v>
      </c>
      <c r="O1234">
        <v>204831000</v>
      </c>
      <c r="P1234">
        <v>600</v>
      </c>
      <c r="Q1234">
        <v>105</v>
      </c>
      <c r="R1234" t="s">
        <v>13157</v>
      </c>
      <c r="S1234" t="s">
        <v>13158</v>
      </c>
      <c r="T1234" t="s">
        <v>13159</v>
      </c>
      <c r="U1234" t="s">
        <v>13166</v>
      </c>
      <c r="V1234" t="s">
        <v>17777</v>
      </c>
      <c r="W1234" s="3">
        <v>40.966200000000001</v>
      </c>
      <c r="X1234" s="4">
        <v>5169392</v>
      </c>
      <c r="Y1234" s="4" t="s">
        <v>27</v>
      </c>
      <c r="Z1234" s="4" t="s">
        <v>19436</v>
      </c>
      <c r="AA1234" s="4">
        <v>2</v>
      </c>
      <c r="AB1234" s="4">
        <v>78</v>
      </c>
      <c r="AC1234" s="4" t="s">
        <v>19176</v>
      </c>
      <c r="AD1234" s="4" t="s">
        <v>19343</v>
      </c>
      <c r="AE1234" t="s">
        <v>19343</v>
      </c>
      <c r="AF1234" s="8" t="s">
        <v>19383</v>
      </c>
      <c r="AG1234" s="8" t="s">
        <v>19343</v>
      </c>
    </row>
    <row r="1235" spans="1:33" x14ac:dyDescent="0.25">
      <c r="A1235">
        <v>692</v>
      </c>
      <c r="B1235" t="s">
        <v>17782</v>
      </c>
      <c r="D1235" t="s">
        <v>13216</v>
      </c>
      <c r="E1235" t="s">
        <v>13445</v>
      </c>
      <c r="G1235" t="s">
        <v>13171</v>
      </c>
      <c r="L1235" t="s">
        <v>17783</v>
      </c>
      <c r="M1235" t="s">
        <v>17782</v>
      </c>
      <c r="N1235" t="s">
        <v>17784</v>
      </c>
      <c r="O1235">
        <v>394629214</v>
      </c>
      <c r="P1235">
        <v>343</v>
      </c>
      <c r="Q1235">
        <v>233</v>
      </c>
      <c r="R1235" t="s">
        <v>13157</v>
      </c>
      <c r="S1235" t="s">
        <v>13158</v>
      </c>
      <c r="T1235" t="s">
        <v>13159</v>
      </c>
      <c r="U1235" t="s">
        <v>13166</v>
      </c>
      <c r="V1235" t="s">
        <v>17782</v>
      </c>
      <c r="W1235" s="3">
        <v>78.925842799999998</v>
      </c>
      <c r="X1235" s="4">
        <v>5171041</v>
      </c>
      <c r="Y1235" s="4" t="s">
        <v>27</v>
      </c>
      <c r="Z1235" s="4" t="s">
        <v>19436</v>
      </c>
      <c r="AA1235" s="4">
        <v>1</v>
      </c>
      <c r="AB1235" s="4">
        <v>50</v>
      </c>
      <c r="AC1235" s="4" t="s">
        <v>18964</v>
      </c>
      <c r="AD1235" s="4" t="s">
        <v>19344</v>
      </c>
      <c r="AE1235" t="s">
        <v>19343</v>
      </c>
      <c r="AF1235" s="8" t="s">
        <v>47</v>
      </c>
      <c r="AG1235" s="8" t="s">
        <v>19344</v>
      </c>
    </row>
    <row r="1236" spans="1:33" x14ac:dyDescent="0.25">
      <c r="A1236">
        <v>1052</v>
      </c>
      <c r="B1236" t="s">
        <v>17785</v>
      </c>
      <c r="D1236" s="5" t="s">
        <v>17786</v>
      </c>
      <c r="E1236" t="s">
        <v>13421</v>
      </c>
      <c r="F1236" t="s">
        <v>14237</v>
      </c>
      <c r="G1236" t="s">
        <v>13171</v>
      </c>
      <c r="H1236" t="s">
        <v>17787</v>
      </c>
      <c r="J1236" t="s">
        <v>13359</v>
      </c>
      <c r="L1236" t="s">
        <v>17788</v>
      </c>
      <c r="M1236" t="s">
        <v>17785</v>
      </c>
      <c r="N1236" t="s">
        <v>17789</v>
      </c>
      <c r="O1236">
        <v>458968800</v>
      </c>
      <c r="P1236">
        <v>600</v>
      </c>
      <c r="Q1236">
        <v>271</v>
      </c>
      <c r="R1236" t="s">
        <v>13157</v>
      </c>
      <c r="S1236" t="s">
        <v>13158</v>
      </c>
      <c r="T1236" t="s">
        <v>13159</v>
      </c>
      <c r="U1236" t="s">
        <v>13166</v>
      </c>
      <c r="V1236" t="s">
        <v>17785</v>
      </c>
      <c r="W1236" s="3">
        <v>91.793760000000006</v>
      </c>
      <c r="X1236" s="4">
        <v>5171255</v>
      </c>
      <c r="Y1236" s="4" t="s">
        <v>27</v>
      </c>
      <c r="Z1236" s="4" t="s">
        <v>19436</v>
      </c>
      <c r="AA1236" s="4">
        <v>2</v>
      </c>
      <c r="AB1236" s="4">
        <v>78</v>
      </c>
      <c r="AC1236" s="4" t="s">
        <v>19063</v>
      </c>
      <c r="AD1236" s="4" t="s">
        <v>19343</v>
      </c>
      <c r="AE1236" t="s">
        <v>19343</v>
      </c>
      <c r="AF1236" s="8" t="s">
        <v>19383</v>
      </c>
      <c r="AG1236" s="8" t="s">
        <v>19343</v>
      </c>
    </row>
    <row r="1237" spans="1:33" x14ac:dyDescent="0.25">
      <c r="A1237">
        <v>1158</v>
      </c>
      <c r="B1237" t="s">
        <v>17790</v>
      </c>
      <c r="C1237" t="s">
        <v>17791</v>
      </c>
      <c r="D1237" t="s">
        <v>17792</v>
      </c>
      <c r="E1237" t="s">
        <v>14349</v>
      </c>
      <c r="F1237" t="s">
        <v>7484</v>
      </c>
      <c r="G1237" t="s">
        <v>13171</v>
      </c>
      <c r="H1237" t="s">
        <v>13179</v>
      </c>
      <c r="J1237" t="s">
        <v>14350</v>
      </c>
      <c r="L1237" t="s">
        <v>17793</v>
      </c>
      <c r="M1237" t="s">
        <v>17790</v>
      </c>
      <c r="N1237" t="s">
        <v>17794</v>
      </c>
      <c r="O1237">
        <v>319819812</v>
      </c>
      <c r="P1237">
        <v>302</v>
      </c>
      <c r="Q1237">
        <v>197</v>
      </c>
      <c r="R1237" t="s">
        <v>13157</v>
      </c>
      <c r="S1237" t="s">
        <v>13158</v>
      </c>
      <c r="T1237" t="s">
        <v>13159</v>
      </c>
      <c r="U1237" t="s">
        <v>13203</v>
      </c>
      <c r="V1237" t="s">
        <v>17790</v>
      </c>
      <c r="W1237" s="3">
        <v>63.9639624</v>
      </c>
      <c r="X1237" s="4">
        <v>5172073</v>
      </c>
      <c r="Y1237" s="4" t="s">
        <v>27</v>
      </c>
      <c r="Z1237" s="4" t="s">
        <v>19423</v>
      </c>
      <c r="AA1237" s="4" t="e">
        <v>#N/A</v>
      </c>
      <c r="AB1237" s="4">
        <v>24</v>
      </c>
      <c r="AC1237" s="4" t="s">
        <v>19304</v>
      </c>
      <c r="AD1237" s="4" t="s">
        <v>19343</v>
      </c>
      <c r="AE1237" t="s">
        <v>19343</v>
      </c>
      <c r="AF1237" s="8" t="s">
        <v>19372</v>
      </c>
      <c r="AG1237" s="8" t="s">
        <v>19344</v>
      </c>
    </row>
    <row r="1238" spans="1:33" x14ac:dyDescent="0.25">
      <c r="A1238">
        <v>36</v>
      </c>
      <c r="B1238" t="s">
        <v>17795</v>
      </c>
      <c r="M1238" t="s">
        <v>17795</v>
      </c>
      <c r="N1238" t="s">
        <v>17796</v>
      </c>
      <c r="O1238">
        <v>421803331</v>
      </c>
      <c r="P1238">
        <v>551</v>
      </c>
      <c r="Q1238">
        <v>250</v>
      </c>
      <c r="R1238" t="s">
        <v>13157</v>
      </c>
      <c r="S1238" t="s">
        <v>13158</v>
      </c>
      <c r="T1238" t="s">
        <v>13159</v>
      </c>
      <c r="U1238" t="s">
        <v>13166</v>
      </c>
      <c r="V1238" t="s">
        <v>17795</v>
      </c>
      <c r="W1238" s="3">
        <v>84.360666199999997</v>
      </c>
      <c r="X1238" s="4">
        <v>5172750</v>
      </c>
      <c r="Y1238" s="4" t="s">
        <v>27</v>
      </c>
      <c r="Z1238" s="4" t="s">
        <v>19427</v>
      </c>
      <c r="AA1238" s="4" t="e">
        <v>#N/A</v>
      </c>
      <c r="AB1238" s="4">
        <v>929</v>
      </c>
      <c r="AC1238" s="4" t="s">
        <v>18929</v>
      </c>
      <c r="AD1238" s="4" t="s">
        <v>19343</v>
      </c>
      <c r="AE1238" t="s">
        <v>19343</v>
      </c>
      <c r="AF1238" s="8" t="s">
        <v>19373</v>
      </c>
      <c r="AG1238" s="8" t="s">
        <v>19344</v>
      </c>
    </row>
    <row r="1239" spans="1:33" x14ac:dyDescent="0.25">
      <c r="A1239">
        <v>1144</v>
      </c>
      <c r="B1239" t="s">
        <v>17797</v>
      </c>
      <c r="C1239" t="s">
        <v>17798</v>
      </c>
      <c r="D1239" t="s">
        <v>15173</v>
      </c>
      <c r="E1239" t="s">
        <v>14349</v>
      </c>
      <c r="F1239" t="s">
        <v>7484</v>
      </c>
      <c r="G1239" t="s">
        <v>13171</v>
      </c>
      <c r="H1239" t="s">
        <v>13179</v>
      </c>
      <c r="J1239" t="s">
        <v>14350</v>
      </c>
      <c r="L1239" t="s">
        <v>17799</v>
      </c>
      <c r="M1239" t="s">
        <v>17797</v>
      </c>
      <c r="N1239" t="s">
        <v>17800</v>
      </c>
      <c r="O1239">
        <v>375206612</v>
      </c>
      <c r="P1239">
        <v>302</v>
      </c>
      <c r="Q1239">
        <v>199</v>
      </c>
      <c r="R1239" t="s">
        <v>13157</v>
      </c>
      <c r="S1239" t="s">
        <v>13158</v>
      </c>
      <c r="T1239" t="s">
        <v>13159</v>
      </c>
      <c r="U1239" t="s">
        <v>13203</v>
      </c>
      <c r="V1239" t="s">
        <v>17797</v>
      </c>
      <c r="W1239" s="3">
        <v>75.041322399999999</v>
      </c>
      <c r="X1239" s="4">
        <v>5172821</v>
      </c>
      <c r="Y1239" s="4" t="s">
        <v>27</v>
      </c>
      <c r="Z1239" s="4" t="s">
        <v>19436</v>
      </c>
      <c r="AA1239" s="4">
        <v>2</v>
      </c>
      <c r="AB1239" s="4">
        <v>145</v>
      </c>
      <c r="AC1239" s="4" t="s">
        <v>19012</v>
      </c>
      <c r="AD1239" s="4" t="s">
        <v>19344</v>
      </c>
      <c r="AE1239" t="s">
        <v>19343</v>
      </c>
      <c r="AF1239" s="8" t="s">
        <v>19366</v>
      </c>
      <c r="AG1239" s="8" t="s">
        <v>19343</v>
      </c>
    </row>
    <row r="1240" spans="1:33" x14ac:dyDescent="0.25">
      <c r="A1240">
        <v>1493</v>
      </c>
      <c r="B1240" t="s">
        <v>17801</v>
      </c>
      <c r="D1240" s="5" t="s">
        <v>17802</v>
      </c>
      <c r="E1240" t="s">
        <v>13392</v>
      </c>
      <c r="F1240" t="s">
        <v>369</v>
      </c>
      <c r="G1240" t="s">
        <v>13171</v>
      </c>
      <c r="H1240" t="s">
        <v>40</v>
      </c>
      <c r="J1240" t="s">
        <v>10272</v>
      </c>
      <c r="L1240" t="s">
        <v>17803</v>
      </c>
      <c r="M1240" t="s">
        <v>17801</v>
      </c>
      <c r="N1240" t="s">
        <v>17804</v>
      </c>
      <c r="O1240">
        <v>562574379</v>
      </c>
      <c r="P1240">
        <v>456</v>
      </c>
      <c r="Q1240">
        <v>335</v>
      </c>
      <c r="R1240" t="s">
        <v>13157</v>
      </c>
      <c r="S1240" t="s">
        <v>13158</v>
      </c>
      <c r="T1240" t="s">
        <v>13159</v>
      </c>
      <c r="U1240" t="s">
        <v>13166</v>
      </c>
      <c r="V1240" t="s">
        <v>17801</v>
      </c>
      <c r="W1240" s="3">
        <v>112.5148758</v>
      </c>
      <c r="X1240" s="4">
        <v>5173061</v>
      </c>
      <c r="Y1240" s="4" t="s">
        <v>27</v>
      </c>
      <c r="Z1240" s="4" t="s">
        <v>19436</v>
      </c>
      <c r="AA1240" s="4">
        <v>1</v>
      </c>
      <c r="AB1240" s="4">
        <v>93</v>
      </c>
      <c r="AC1240" s="4" t="s">
        <v>19301</v>
      </c>
      <c r="AD1240" s="4" t="s">
        <v>19344</v>
      </c>
      <c r="AE1240" t="s">
        <v>19343</v>
      </c>
      <c r="AF1240" s="8" t="s">
        <v>19366</v>
      </c>
      <c r="AG1240" s="8" t="s">
        <v>19344</v>
      </c>
    </row>
    <row r="1241" spans="1:33" x14ac:dyDescent="0.25">
      <c r="A1241">
        <v>1457</v>
      </c>
      <c r="B1241" t="s">
        <v>17805</v>
      </c>
      <c r="C1241" t="s">
        <v>17806</v>
      </c>
      <c r="D1241" s="5" t="s">
        <v>17807</v>
      </c>
      <c r="E1241" t="s">
        <v>13568</v>
      </c>
      <c r="F1241" t="s">
        <v>369</v>
      </c>
      <c r="G1241" t="s">
        <v>13171</v>
      </c>
      <c r="H1241" t="s">
        <v>8931</v>
      </c>
      <c r="J1241" t="s">
        <v>8931</v>
      </c>
      <c r="L1241" t="s">
        <v>17808</v>
      </c>
      <c r="M1241" t="s">
        <v>17805</v>
      </c>
      <c r="N1241" t="s">
        <v>17809</v>
      </c>
      <c r="O1241">
        <v>441200287</v>
      </c>
      <c r="P1241">
        <v>295</v>
      </c>
      <c r="Q1241">
        <v>214</v>
      </c>
      <c r="R1241" t="s">
        <v>13157</v>
      </c>
      <c r="S1241" t="s">
        <v>13158</v>
      </c>
      <c r="T1241" t="s">
        <v>13159</v>
      </c>
      <c r="U1241" t="s">
        <v>17863</v>
      </c>
      <c r="V1241" t="s">
        <v>17805</v>
      </c>
      <c r="W1241" s="3">
        <v>88.240057399999998</v>
      </c>
      <c r="X1241" s="4">
        <v>5173378</v>
      </c>
      <c r="Y1241" s="4" t="s">
        <v>27</v>
      </c>
      <c r="Z1241" s="4" t="s">
        <v>19436</v>
      </c>
      <c r="AA1241" s="4">
        <v>1</v>
      </c>
      <c r="AB1241" s="4">
        <v>90</v>
      </c>
      <c r="AC1241" s="4" t="s">
        <v>19012</v>
      </c>
      <c r="AD1241" s="4" t="s">
        <v>19344</v>
      </c>
      <c r="AE1241" t="s">
        <v>19343</v>
      </c>
      <c r="AF1241" s="8" t="s">
        <v>47</v>
      </c>
      <c r="AG1241" s="8" t="s">
        <v>19344</v>
      </c>
    </row>
    <row r="1242" spans="1:33" x14ac:dyDescent="0.25">
      <c r="A1242">
        <v>1870</v>
      </c>
      <c r="B1242" t="s">
        <v>17810</v>
      </c>
      <c r="C1242" t="s">
        <v>17811</v>
      </c>
      <c r="D1242">
        <v>2016</v>
      </c>
      <c r="E1242" t="s">
        <v>13568</v>
      </c>
      <c r="F1242" t="s">
        <v>13569</v>
      </c>
      <c r="G1242" t="s">
        <v>13171</v>
      </c>
      <c r="H1242" t="s">
        <v>8931</v>
      </c>
      <c r="J1242" t="s">
        <v>8931</v>
      </c>
      <c r="L1242" t="s">
        <v>17812</v>
      </c>
      <c r="M1242" t="s">
        <v>17810</v>
      </c>
      <c r="N1242" t="s">
        <v>17813</v>
      </c>
      <c r="O1242">
        <v>166183355</v>
      </c>
      <c r="P1242">
        <v>208</v>
      </c>
      <c r="Q1242">
        <v>60</v>
      </c>
      <c r="R1242" t="s">
        <v>13157</v>
      </c>
      <c r="S1242" t="s">
        <v>13158</v>
      </c>
      <c r="T1242" t="s">
        <v>13159</v>
      </c>
      <c r="U1242" t="s">
        <v>13160</v>
      </c>
      <c r="V1242" t="s">
        <v>17810</v>
      </c>
      <c r="W1242" s="3">
        <v>33.236671000000001</v>
      </c>
      <c r="X1242" s="4">
        <v>5174130</v>
      </c>
      <c r="Y1242" s="4" t="s">
        <v>27</v>
      </c>
      <c r="Z1242" s="4" t="s">
        <v>19436</v>
      </c>
      <c r="AA1242" s="4">
        <v>1</v>
      </c>
      <c r="AB1242" s="4">
        <v>91</v>
      </c>
      <c r="AC1242" s="4" t="s">
        <v>18964</v>
      </c>
      <c r="AD1242" s="4" t="s">
        <v>19344</v>
      </c>
      <c r="AE1242" t="s">
        <v>19343</v>
      </c>
      <c r="AF1242" s="8" t="s">
        <v>19369</v>
      </c>
      <c r="AG1242" s="8" t="s">
        <v>19344</v>
      </c>
    </row>
    <row r="1243" spans="1:33" x14ac:dyDescent="0.25">
      <c r="A1243">
        <v>319</v>
      </c>
      <c r="B1243" t="s">
        <v>17814</v>
      </c>
      <c r="C1243" t="s">
        <v>17815</v>
      </c>
      <c r="D1243" t="s">
        <v>13214</v>
      </c>
      <c r="E1243" t="s">
        <v>13215</v>
      </c>
      <c r="F1243" t="s">
        <v>13216</v>
      </c>
      <c r="G1243" t="s">
        <v>13171</v>
      </c>
      <c r="K1243" t="s">
        <v>13216</v>
      </c>
      <c r="L1243" t="s">
        <v>17816</v>
      </c>
      <c r="M1243" t="s">
        <v>17814</v>
      </c>
      <c r="N1243" t="s">
        <v>17817</v>
      </c>
      <c r="O1243">
        <v>495779600</v>
      </c>
      <c r="P1243">
        <v>200</v>
      </c>
      <c r="Q1243">
        <v>338</v>
      </c>
      <c r="R1243" t="s">
        <v>13157</v>
      </c>
      <c r="S1243" t="s">
        <v>13158</v>
      </c>
      <c r="T1243" t="s">
        <v>13159</v>
      </c>
      <c r="U1243" t="s">
        <v>13203</v>
      </c>
      <c r="V1243" t="s">
        <v>17814</v>
      </c>
      <c r="W1243" s="3">
        <v>99.155919999999995</v>
      </c>
      <c r="X1243" s="4">
        <v>5174216</v>
      </c>
      <c r="Y1243" s="4" t="s">
        <v>27</v>
      </c>
      <c r="Z1243" s="4" t="s">
        <v>19436</v>
      </c>
      <c r="AA1243" s="4">
        <v>1</v>
      </c>
      <c r="AB1243" s="4">
        <v>175</v>
      </c>
      <c r="AC1243" s="4" t="s">
        <v>18964</v>
      </c>
      <c r="AD1243" s="4" t="s">
        <v>19344</v>
      </c>
      <c r="AE1243" t="s">
        <v>19343</v>
      </c>
      <c r="AF1243" s="8" t="s">
        <v>47</v>
      </c>
      <c r="AG1243" s="8" t="s">
        <v>19344</v>
      </c>
    </row>
    <row r="1244" spans="1:33" x14ac:dyDescent="0.25">
      <c r="A1244">
        <v>1530</v>
      </c>
      <c r="B1244" t="s">
        <v>17818</v>
      </c>
      <c r="D1244">
        <v>2017</v>
      </c>
      <c r="E1244" t="s">
        <v>13358</v>
      </c>
      <c r="F1244" t="s">
        <v>1930</v>
      </c>
      <c r="G1244" t="s">
        <v>13171</v>
      </c>
      <c r="H1244" t="s">
        <v>1097</v>
      </c>
      <c r="I1244">
        <v>59</v>
      </c>
      <c r="J1244" t="s">
        <v>13359</v>
      </c>
      <c r="L1244" t="s">
        <v>17819</v>
      </c>
      <c r="M1244" t="s">
        <v>17818</v>
      </c>
      <c r="N1244" t="s">
        <v>17820</v>
      </c>
      <c r="O1244">
        <v>413315625</v>
      </c>
      <c r="P1244">
        <v>445</v>
      </c>
      <c r="Q1244">
        <v>255</v>
      </c>
      <c r="R1244" t="s">
        <v>13157</v>
      </c>
      <c r="S1244" t="s">
        <v>13158</v>
      </c>
      <c r="T1244" t="s">
        <v>13159</v>
      </c>
      <c r="U1244" t="s">
        <v>13166</v>
      </c>
      <c r="V1244" t="s">
        <v>17818</v>
      </c>
      <c r="W1244" s="3">
        <v>82.663124999999994</v>
      </c>
      <c r="X1244" s="4">
        <v>5174899</v>
      </c>
      <c r="Y1244" s="4" t="s">
        <v>27</v>
      </c>
      <c r="Z1244" s="4" t="s">
        <v>19436</v>
      </c>
      <c r="AA1244" s="4">
        <v>2</v>
      </c>
      <c r="AB1244" s="4">
        <v>78</v>
      </c>
      <c r="AC1244" s="4" t="s">
        <v>19063</v>
      </c>
      <c r="AD1244" s="4" t="s">
        <v>19343</v>
      </c>
      <c r="AE1244" t="s">
        <v>19343</v>
      </c>
      <c r="AF1244" s="8" t="s">
        <v>19383</v>
      </c>
      <c r="AG1244" s="8" t="s">
        <v>19343</v>
      </c>
    </row>
    <row r="1245" spans="1:33" x14ac:dyDescent="0.25">
      <c r="A1245">
        <v>451</v>
      </c>
      <c r="B1245" t="s">
        <v>17821</v>
      </c>
      <c r="C1245" t="s">
        <v>17822</v>
      </c>
      <c r="L1245" t="s">
        <v>17823</v>
      </c>
      <c r="M1245" t="s">
        <v>17821</v>
      </c>
      <c r="N1245" t="s">
        <v>17824</v>
      </c>
      <c r="O1245">
        <v>352228400</v>
      </c>
      <c r="P1245">
        <v>200</v>
      </c>
      <c r="Q1245">
        <v>233</v>
      </c>
      <c r="R1245" t="s">
        <v>13157</v>
      </c>
      <c r="S1245" t="s">
        <v>13158</v>
      </c>
      <c r="T1245" t="s">
        <v>13159</v>
      </c>
      <c r="U1245" t="s">
        <v>13203</v>
      </c>
      <c r="V1245" t="s">
        <v>17821</v>
      </c>
      <c r="W1245" s="3">
        <v>70.445679999999996</v>
      </c>
      <c r="X1245" s="4">
        <v>5175025</v>
      </c>
      <c r="Y1245" s="4" t="s">
        <v>27</v>
      </c>
      <c r="Z1245" s="4" t="s">
        <v>19436</v>
      </c>
      <c r="AA1245" s="4">
        <v>1</v>
      </c>
      <c r="AB1245" s="4">
        <v>175</v>
      </c>
      <c r="AC1245" s="4" t="s">
        <v>18964</v>
      </c>
      <c r="AD1245" s="4" t="s">
        <v>19344</v>
      </c>
      <c r="AE1245" t="s">
        <v>19343</v>
      </c>
      <c r="AF1245" s="8" t="s">
        <v>47</v>
      </c>
      <c r="AG1245" s="8" t="s">
        <v>19344</v>
      </c>
    </row>
    <row r="1246" spans="1:33" x14ac:dyDescent="0.25">
      <c r="A1246">
        <v>682</v>
      </c>
      <c r="B1246" t="s">
        <v>17825</v>
      </c>
      <c r="D1246" t="s">
        <v>13216</v>
      </c>
      <c r="E1246" t="s">
        <v>13445</v>
      </c>
      <c r="G1246" t="s">
        <v>13171</v>
      </c>
      <c r="L1246" t="s">
        <v>17826</v>
      </c>
      <c r="M1246" t="s">
        <v>17825</v>
      </c>
      <c r="N1246" t="s">
        <v>17827</v>
      </c>
      <c r="O1246">
        <v>459088567</v>
      </c>
      <c r="P1246">
        <v>477</v>
      </c>
      <c r="Q1246">
        <v>248</v>
      </c>
      <c r="R1246" t="s">
        <v>13157</v>
      </c>
      <c r="S1246" t="s">
        <v>13158</v>
      </c>
      <c r="T1246" t="s">
        <v>13159</v>
      </c>
      <c r="U1246" t="s">
        <v>13166</v>
      </c>
      <c r="V1246" t="s">
        <v>17825</v>
      </c>
      <c r="W1246" s="3">
        <v>91.817713400000002</v>
      </c>
      <c r="X1246" s="4">
        <v>5176395</v>
      </c>
      <c r="Y1246" s="4" t="s">
        <v>27</v>
      </c>
      <c r="Z1246" s="4" t="s">
        <v>19436</v>
      </c>
      <c r="AA1246" s="4">
        <v>3</v>
      </c>
      <c r="AB1246" s="4">
        <v>121</v>
      </c>
      <c r="AC1246" s="4" t="s">
        <v>19284</v>
      </c>
      <c r="AD1246" s="4" t="s">
        <v>19343</v>
      </c>
      <c r="AE1246" t="s">
        <v>19343</v>
      </c>
      <c r="AF1246" s="8" t="s">
        <v>47</v>
      </c>
      <c r="AG1246" s="8" t="s">
        <v>19343</v>
      </c>
    </row>
    <row r="1247" spans="1:33" x14ac:dyDescent="0.25">
      <c r="A1247">
        <v>660</v>
      </c>
      <c r="B1247" t="s">
        <v>17828</v>
      </c>
      <c r="D1247" t="s">
        <v>13216</v>
      </c>
      <c r="E1247" t="s">
        <v>13445</v>
      </c>
      <c r="G1247" t="s">
        <v>13171</v>
      </c>
      <c r="L1247" t="s">
        <v>17829</v>
      </c>
      <c r="M1247" t="s">
        <v>17828</v>
      </c>
      <c r="N1247" t="s">
        <v>17830</v>
      </c>
      <c r="O1247">
        <v>270677172</v>
      </c>
      <c r="P1247">
        <v>202</v>
      </c>
      <c r="Q1247">
        <v>157</v>
      </c>
      <c r="R1247" t="s">
        <v>13157</v>
      </c>
      <c r="S1247" t="s">
        <v>13158</v>
      </c>
      <c r="T1247" t="s">
        <v>13159</v>
      </c>
      <c r="U1247" t="s">
        <v>13183</v>
      </c>
      <c r="V1247" t="s">
        <v>17828</v>
      </c>
      <c r="W1247" s="3">
        <v>54.135434400000001</v>
      </c>
      <c r="X1247" s="4">
        <v>5177386</v>
      </c>
      <c r="Y1247" s="4" t="s">
        <v>27</v>
      </c>
      <c r="Z1247" s="4" t="s">
        <v>19436</v>
      </c>
      <c r="AA1247" s="4">
        <v>1</v>
      </c>
      <c r="AB1247" s="4">
        <v>133</v>
      </c>
      <c r="AC1247" s="4" t="s">
        <v>18964</v>
      </c>
      <c r="AD1247" s="4" t="s">
        <v>19344</v>
      </c>
      <c r="AE1247" t="s">
        <v>19343</v>
      </c>
      <c r="AF1247" s="8" t="s">
        <v>47</v>
      </c>
      <c r="AG1247" s="8" t="s">
        <v>19343</v>
      </c>
    </row>
    <row r="1248" spans="1:33" x14ac:dyDescent="0.25">
      <c r="A1248">
        <v>1856</v>
      </c>
      <c r="B1248" t="s">
        <v>17831</v>
      </c>
      <c r="C1248" t="s">
        <v>17832</v>
      </c>
      <c r="D1248">
        <v>2016</v>
      </c>
      <c r="E1248" t="s">
        <v>13568</v>
      </c>
      <c r="F1248" t="s">
        <v>13569</v>
      </c>
      <c r="G1248" t="s">
        <v>13171</v>
      </c>
      <c r="H1248" t="s">
        <v>8931</v>
      </c>
      <c r="J1248" t="s">
        <v>8931</v>
      </c>
      <c r="L1248" t="s">
        <v>17833</v>
      </c>
      <c r="M1248" t="s">
        <v>17831</v>
      </c>
      <c r="N1248" t="s">
        <v>17834</v>
      </c>
      <c r="O1248">
        <v>270455707</v>
      </c>
      <c r="P1248">
        <v>217</v>
      </c>
      <c r="Q1248">
        <v>98</v>
      </c>
      <c r="R1248" t="s">
        <v>13157</v>
      </c>
      <c r="S1248" t="s">
        <v>13158</v>
      </c>
      <c r="T1248" t="s">
        <v>13159</v>
      </c>
      <c r="U1248" t="s">
        <v>13160</v>
      </c>
      <c r="V1248" t="s">
        <v>17831</v>
      </c>
      <c r="W1248" s="3">
        <v>54.091141399999998</v>
      </c>
      <c r="X1248" s="4">
        <v>5177915</v>
      </c>
      <c r="Y1248" s="4" t="s">
        <v>27</v>
      </c>
      <c r="Z1248" s="4" t="s">
        <v>19436</v>
      </c>
      <c r="AA1248" s="4">
        <v>3</v>
      </c>
      <c r="AB1248" s="4">
        <v>66</v>
      </c>
      <c r="AC1248" s="4" t="s">
        <v>18964</v>
      </c>
      <c r="AD1248" s="4" t="s">
        <v>19344</v>
      </c>
      <c r="AE1248" t="s">
        <v>19343</v>
      </c>
      <c r="AF1248" s="8" t="s">
        <v>19369</v>
      </c>
      <c r="AG1248" s="8" t="s">
        <v>19343</v>
      </c>
    </row>
    <row r="1249" spans="1:33" x14ac:dyDescent="0.25">
      <c r="A1249">
        <v>1604</v>
      </c>
      <c r="B1249" t="s">
        <v>17835</v>
      </c>
      <c r="C1249" t="s">
        <v>248</v>
      </c>
      <c r="D1249" t="s">
        <v>13540</v>
      </c>
      <c r="E1249" t="s">
        <v>13221</v>
      </c>
      <c r="F1249" t="s">
        <v>322</v>
      </c>
      <c r="G1249" t="s">
        <v>13171</v>
      </c>
      <c r="H1249" t="s">
        <v>248</v>
      </c>
      <c r="I1249" t="s">
        <v>248</v>
      </c>
      <c r="J1249" t="s">
        <v>13222</v>
      </c>
      <c r="K1249" t="s">
        <v>248</v>
      </c>
      <c r="L1249" t="s">
        <v>17836</v>
      </c>
      <c r="M1249" t="s">
        <v>17835</v>
      </c>
      <c r="N1249" t="s">
        <v>17837</v>
      </c>
      <c r="O1249">
        <v>398301605</v>
      </c>
      <c r="P1249">
        <v>200</v>
      </c>
      <c r="Q1249">
        <v>196</v>
      </c>
      <c r="R1249" t="s">
        <v>13157</v>
      </c>
      <c r="S1249" t="s">
        <v>13158</v>
      </c>
      <c r="T1249" t="s">
        <v>13159</v>
      </c>
      <c r="U1249" t="s">
        <v>13166</v>
      </c>
      <c r="V1249" t="s">
        <v>17835</v>
      </c>
      <c r="W1249" s="3">
        <v>79.660320999999996</v>
      </c>
      <c r="X1249" s="4">
        <v>5178771</v>
      </c>
      <c r="Y1249" s="4" t="s">
        <v>27</v>
      </c>
      <c r="Z1249" s="4" t="s">
        <v>19436</v>
      </c>
      <c r="AA1249" s="4">
        <v>1</v>
      </c>
      <c r="AB1249" s="4">
        <v>133</v>
      </c>
      <c r="AC1249" s="4" t="s">
        <v>18964</v>
      </c>
      <c r="AD1249" s="4" t="s">
        <v>19344</v>
      </c>
      <c r="AE1249" t="s">
        <v>19343</v>
      </c>
      <c r="AF1249" s="8" t="s">
        <v>47</v>
      </c>
      <c r="AG1249" s="8" t="s">
        <v>19343</v>
      </c>
    </row>
    <row r="1250" spans="1:33" x14ac:dyDescent="0.25">
      <c r="A1250">
        <v>1803</v>
      </c>
      <c r="B1250" t="s">
        <v>17838</v>
      </c>
      <c r="D1250">
        <v>2015</v>
      </c>
      <c r="E1250" t="s">
        <v>1097</v>
      </c>
      <c r="F1250" t="s">
        <v>15809</v>
      </c>
      <c r="G1250" t="s">
        <v>13171</v>
      </c>
      <c r="H1250" t="s">
        <v>1097</v>
      </c>
      <c r="J1250" t="s">
        <v>10272</v>
      </c>
      <c r="L1250" t="s">
        <v>17839</v>
      </c>
      <c r="M1250" t="s">
        <v>17838</v>
      </c>
      <c r="N1250" t="s">
        <v>17840</v>
      </c>
      <c r="O1250">
        <v>791384086</v>
      </c>
      <c r="P1250">
        <v>202</v>
      </c>
      <c r="Q1250">
        <v>457</v>
      </c>
      <c r="R1250" t="s">
        <v>13157</v>
      </c>
      <c r="S1250" t="s">
        <v>13158</v>
      </c>
      <c r="T1250" t="s">
        <v>13159</v>
      </c>
      <c r="U1250" t="s">
        <v>13166</v>
      </c>
      <c r="V1250" t="s">
        <v>17838</v>
      </c>
      <c r="W1250" s="3">
        <v>158.27681720000001</v>
      </c>
      <c r="X1250" s="4">
        <v>5179058</v>
      </c>
      <c r="Y1250" s="4" t="s">
        <v>27</v>
      </c>
      <c r="Z1250" s="4" t="s">
        <v>19435</v>
      </c>
      <c r="AA1250" s="4" t="e">
        <v>#N/A</v>
      </c>
      <c r="AB1250" s="4" t="s">
        <v>47</v>
      </c>
      <c r="AC1250" s="4" t="s">
        <v>19293</v>
      </c>
      <c r="AD1250" s="4" t="s">
        <v>19343</v>
      </c>
      <c r="AE1250" t="s">
        <v>19343</v>
      </c>
      <c r="AF1250" s="8" t="s">
        <v>19367</v>
      </c>
      <c r="AG1250" s="8" t="s">
        <v>19343</v>
      </c>
    </row>
    <row r="1251" spans="1:33" x14ac:dyDescent="0.25">
      <c r="A1251">
        <v>1272</v>
      </c>
      <c r="B1251" t="s">
        <v>17841</v>
      </c>
      <c r="D1251" s="5" t="s">
        <v>13391</v>
      </c>
      <c r="E1251" t="s">
        <v>13392</v>
      </c>
      <c r="F1251" t="s">
        <v>369</v>
      </c>
      <c r="G1251" t="s">
        <v>13171</v>
      </c>
      <c r="H1251" t="s">
        <v>40</v>
      </c>
      <c r="J1251" t="s">
        <v>10272</v>
      </c>
      <c r="L1251" t="s">
        <v>17842</v>
      </c>
      <c r="M1251" t="s">
        <v>17841</v>
      </c>
      <c r="N1251" t="s">
        <v>17843</v>
      </c>
      <c r="O1251">
        <v>376303902</v>
      </c>
      <c r="P1251">
        <v>483</v>
      </c>
      <c r="Q1251">
        <v>208</v>
      </c>
      <c r="R1251" t="s">
        <v>13157</v>
      </c>
      <c r="S1251" t="s">
        <v>13158</v>
      </c>
      <c r="T1251" t="s">
        <v>13159</v>
      </c>
      <c r="U1251" t="s">
        <v>13166</v>
      </c>
      <c r="V1251" t="s">
        <v>17841</v>
      </c>
      <c r="W1251" s="3">
        <v>75.260780400000002</v>
      </c>
      <c r="X1251" s="4">
        <v>5179567</v>
      </c>
      <c r="Y1251" s="4" t="s">
        <v>27</v>
      </c>
      <c r="Z1251" s="4" t="s">
        <v>19436</v>
      </c>
      <c r="AA1251" s="4">
        <v>1</v>
      </c>
      <c r="AB1251" s="4">
        <v>113</v>
      </c>
      <c r="AC1251" s="4" t="s">
        <v>19288</v>
      </c>
      <c r="AD1251" s="4" t="s">
        <v>19344</v>
      </c>
      <c r="AE1251" t="s">
        <v>19343</v>
      </c>
      <c r="AF1251" s="8" t="s">
        <v>47</v>
      </c>
      <c r="AG1251" s="8" t="s">
        <v>19344</v>
      </c>
    </row>
    <row r="1252" spans="1:33" x14ac:dyDescent="0.25">
      <c r="A1252">
        <v>1460</v>
      </c>
      <c r="B1252" t="s">
        <v>17844</v>
      </c>
      <c r="C1252" t="s">
        <v>17845</v>
      </c>
      <c r="D1252" s="5" t="s">
        <v>17846</v>
      </c>
      <c r="E1252" t="s">
        <v>13568</v>
      </c>
      <c r="F1252" t="s">
        <v>17847</v>
      </c>
      <c r="G1252" t="s">
        <v>13171</v>
      </c>
      <c r="H1252" t="s">
        <v>8931</v>
      </c>
      <c r="J1252" t="s">
        <v>8931</v>
      </c>
      <c r="L1252" t="s">
        <v>17848</v>
      </c>
      <c r="M1252" t="s">
        <v>17844</v>
      </c>
      <c r="N1252" t="s">
        <v>17849</v>
      </c>
      <c r="O1252">
        <v>664244155</v>
      </c>
      <c r="P1252">
        <v>294</v>
      </c>
      <c r="Q1252">
        <v>321</v>
      </c>
      <c r="R1252" t="s">
        <v>13157</v>
      </c>
      <c r="S1252" t="s">
        <v>13158</v>
      </c>
      <c r="T1252" t="s">
        <v>13159</v>
      </c>
      <c r="U1252" t="s">
        <v>17863</v>
      </c>
      <c r="V1252" t="s">
        <v>17844</v>
      </c>
      <c r="W1252" s="3">
        <v>132.84883099999999</v>
      </c>
      <c r="X1252" s="4">
        <v>5179597</v>
      </c>
      <c r="Y1252" s="4" t="s">
        <v>27</v>
      </c>
      <c r="Z1252" s="4" t="s">
        <v>19436</v>
      </c>
      <c r="AA1252" s="4">
        <v>1</v>
      </c>
      <c r="AB1252" s="4">
        <v>90</v>
      </c>
      <c r="AC1252" s="4" t="s">
        <v>19012</v>
      </c>
      <c r="AD1252" s="4" t="s">
        <v>19344</v>
      </c>
      <c r="AE1252" t="s">
        <v>19343</v>
      </c>
      <c r="AF1252" s="8" t="s">
        <v>19369</v>
      </c>
      <c r="AG1252" s="8" t="s">
        <v>19344</v>
      </c>
    </row>
    <row r="1253" spans="1:33" x14ac:dyDescent="0.25">
      <c r="A1253">
        <v>696</v>
      </c>
      <c r="B1253" t="s">
        <v>17850</v>
      </c>
      <c r="D1253" t="s">
        <v>13216</v>
      </c>
      <c r="E1253" t="s">
        <v>13445</v>
      </c>
      <c r="G1253" t="s">
        <v>13171</v>
      </c>
      <c r="L1253" t="s">
        <v>17851</v>
      </c>
      <c r="M1253" t="s">
        <v>17850</v>
      </c>
      <c r="N1253" t="s">
        <v>17852</v>
      </c>
      <c r="O1253">
        <v>539157073</v>
      </c>
      <c r="P1253">
        <v>469</v>
      </c>
      <c r="Q1253">
        <v>274</v>
      </c>
      <c r="R1253" t="s">
        <v>13157</v>
      </c>
      <c r="S1253" t="s">
        <v>13158</v>
      </c>
      <c r="T1253" t="s">
        <v>13159</v>
      </c>
      <c r="U1253" t="s">
        <v>13166</v>
      </c>
      <c r="V1253" t="s">
        <v>17850</v>
      </c>
      <c r="W1253" s="3">
        <v>107.8314146</v>
      </c>
      <c r="X1253" s="4">
        <v>5180110</v>
      </c>
      <c r="Y1253" s="4" t="s">
        <v>27</v>
      </c>
      <c r="Z1253" s="4" t="s">
        <v>19436</v>
      </c>
      <c r="AA1253" s="4">
        <v>1</v>
      </c>
      <c r="AB1253" s="4">
        <v>664</v>
      </c>
      <c r="AC1253" s="4" t="s">
        <v>19004</v>
      </c>
      <c r="AD1253" s="4" t="s">
        <v>19344</v>
      </c>
      <c r="AE1253" t="s">
        <v>19343</v>
      </c>
      <c r="AF1253" s="8" t="s">
        <v>47</v>
      </c>
      <c r="AG1253" s="8" t="s">
        <v>19344</v>
      </c>
    </row>
    <row r="1254" spans="1:33" x14ac:dyDescent="0.25">
      <c r="A1254">
        <v>1458</v>
      </c>
      <c r="B1254" t="s">
        <v>17853</v>
      </c>
      <c r="C1254" t="s">
        <v>17854</v>
      </c>
      <c r="D1254" s="5" t="s">
        <v>17855</v>
      </c>
      <c r="E1254" t="s">
        <v>13568</v>
      </c>
      <c r="F1254" t="s">
        <v>17856</v>
      </c>
      <c r="G1254" t="s">
        <v>13171</v>
      </c>
      <c r="H1254" t="s">
        <v>8931</v>
      </c>
      <c r="J1254" t="s">
        <v>8931</v>
      </c>
      <c r="L1254" t="s">
        <v>17857</v>
      </c>
      <c r="M1254" t="s">
        <v>17853</v>
      </c>
      <c r="N1254" t="s">
        <v>17858</v>
      </c>
      <c r="O1254">
        <v>500676500</v>
      </c>
      <c r="P1254">
        <v>295</v>
      </c>
      <c r="Q1254">
        <v>241</v>
      </c>
      <c r="R1254" t="s">
        <v>13157</v>
      </c>
      <c r="S1254" t="s">
        <v>13158</v>
      </c>
      <c r="T1254" t="s">
        <v>13159</v>
      </c>
      <c r="U1254" t="s">
        <v>17863</v>
      </c>
      <c r="V1254" t="s">
        <v>17853</v>
      </c>
      <c r="W1254" s="3">
        <v>100.1353</v>
      </c>
      <c r="X1254" s="4">
        <v>5181108</v>
      </c>
      <c r="Y1254" s="4" t="s">
        <v>27</v>
      </c>
      <c r="Z1254" s="4" t="s">
        <v>19436</v>
      </c>
      <c r="AA1254" s="4">
        <v>1</v>
      </c>
      <c r="AB1254" s="4">
        <v>90</v>
      </c>
      <c r="AC1254" s="4" t="s">
        <v>19012</v>
      </c>
      <c r="AD1254" s="4" t="s">
        <v>19344</v>
      </c>
      <c r="AE1254" t="s">
        <v>19343</v>
      </c>
      <c r="AF1254" s="8" t="s">
        <v>19369</v>
      </c>
      <c r="AG1254" s="8" t="s">
        <v>19344</v>
      </c>
    </row>
    <row r="1255" spans="1:33" x14ac:dyDescent="0.25">
      <c r="A1255">
        <v>257</v>
      </c>
      <c r="B1255" t="s">
        <v>17859</v>
      </c>
      <c r="C1255" t="s">
        <v>17860</v>
      </c>
      <c r="L1255" t="s">
        <v>17861</v>
      </c>
      <c r="M1255" t="s">
        <v>17859</v>
      </c>
      <c r="N1255" t="s">
        <v>17862</v>
      </c>
      <c r="O1255">
        <v>278816500</v>
      </c>
      <c r="P1255">
        <v>250</v>
      </c>
      <c r="Q1255">
        <v>104</v>
      </c>
      <c r="R1255" t="s">
        <v>13157</v>
      </c>
      <c r="S1255" t="s">
        <v>13158</v>
      </c>
      <c r="T1255" t="s">
        <v>13159</v>
      </c>
      <c r="U1255" t="s">
        <v>13203</v>
      </c>
      <c r="V1255" t="s">
        <v>17859</v>
      </c>
      <c r="W1255" s="3">
        <v>55.763300000000001</v>
      </c>
      <c r="X1255" s="4">
        <v>5181578</v>
      </c>
      <c r="Y1255" s="4" t="s">
        <v>27</v>
      </c>
      <c r="Z1255" s="4" t="s">
        <v>19421</v>
      </c>
      <c r="AA1255" s="4" t="e">
        <v>#N/A</v>
      </c>
      <c r="AB1255" s="4" t="s">
        <v>47</v>
      </c>
      <c r="AC1255" s="4" t="s">
        <v>18971</v>
      </c>
      <c r="AD1255" s="4" t="s">
        <v>19343</v>
      </c>
      <c r="AE1255" t="s">
        <v>19343</v>
      </c>
      <c r="AF1255" s="8" t="s">
        <v>47</v>
      </c>
      <c r="AG1255" s="8" t="s">
        <v>19344</v>
      </c>
    </row>
    <row r="1256" spans="1:33" x14ac:dyDescent="0.25">
      <c r="A1256">
        <v>749</v>
      </c>
      <c r="B1256" t="s">
        <v>17864</v>
      </c>
      <c r="C1256" t="s">
        <v>13705</v>
      </c>
      <c r="L1256" t="s">
        <v>17865</v>
      </c>
      <c r="M1256" t="s">
        <v>17864</v>
      </c>
      <c r="N1256" t="s">
        <v>17866</v>
      </c>
      <c r="O1256">
        <v>337471500</v>
      </c>
      <c r="P1256">
        <v>250</v>
      </c>
      <c r="Q1256">
        <v>128</v>
      </c>
      <c r="R1256" t="s">
        <v>13157</v>
      </c>
      <c r="S1256" t="s">
        <v>13158</v>
      </c>
      <c r="T1256" t="s">
        <v>13159</v>
      </c>
      <c r="U1256" t="s">
        <v>13203</v>
      </c>
      <c r="V1256" t="s">
        <v>17864</v>
      </c>
      <c r="W1256" s="3">
        <v>67.494299999999996</v>
      </c>
      <c r="X1256" s="4">
        <v>5182046</v>
      </c>
      <c r="Y1256" s="4" t="s">
        <v>27</v>
      </c>
      <c r="Z1256" s="4" t="s">
        <v>19421</v>
      </c>
      <c r="AA1256" s="4" t="e">
        <v>#N/A</v>
      </c>
      <c r="AB1256" s="4" t="s">
        <v>47</v>
      </c>
      <c r="AC1256" s="4" t="s">
        <v>18971</v>
      </c>
      <c r="AD1256" s="4" t="s">
        <v>19343</v>
      </c>
      <c r="AE1256" t="s">
        <v>19343</v>
      </c>
      <c r="AF1256" s="8" t="s">
        <v>47</v>
      </c>
      <c r="AG1256" s="8" t="s">
        <v>19344</v>
      </c>
    </row>
    <row r="1257" spans="1:33" x14ac:dyDescent="0.25">
      <c r="A1257">
        <v>1461</v>
      </c>
      <c r="B1257" t="s">
        <v>17867</v>
      </c>
      <c r="C1257" t="s">
        <v>17868</v>
      </c>
      <c r="D1257" s="5" t="s">
        <v>17869</v>
      </c>
      <c r="E1257" t="s">
        <v>13568</v>
      </c>
      <c r="F1257" t="s">
        <v>322</v>
      </c>
      <c r="G1257" t="s">
        <v>13171</v>
      </c>
      <c r="H1257" t="s">
        <v>8931</v>
      </c>
      <c r="J1257" t="s">
        <v>8931</v>
      </c>
      <c r="L1257" t="s">
        <v>17870</v>
      </c>
      <c r="M1257" t="s">
        <v>17867</v>
      </c>
      <c r="N1257" t="s">
        <v>17871</v>
      </c>
      <c r="O1257">
        <v>773060629</v>
      </c>
      <c r="P1257">
        <v>294</v>
      </c>
      <c r="Q1257">
        <v>375</v>
      </c>
      <c r="R1257" t="s">
        <v>13157</v>
      </c>
      <c r="S1257" t="s">
        <v>13158</v>
      </c>
      <c r="T1257" t="s">
        <v>13159</v>
      </c>
      <c r="U1257" t="s">
        <v>17863</v>
      </c>
      <c r="V1257" t="s">
        <v>17867</v>
      </c>
      <c r="W1257" s="3">
        <v>154.6121258</v>
      </c>
      <c r="X1257" s="4">
        <v>5182149</v>
      </c>
      <c r="Y1257" s="4" t="s">
        <v>27</v>
      </c>
      <c r="Z1257" s="4" t="s">
        <v>19436</v>
      </c>
      <c r="AA1257" s="4">
        <v>1</v>
      </c>
      <c r="AB1257" s="4">
        <v>90</v>
      </c>
      <c r="AC1257" s="4" t="s">
        <v>19012</v>
      </c>
      <c r="AD1257" s="4" t="s">
        <v>19344</v>
      </c>
      <c r="AE1257" t="s">
        <v>19343</v>
      </c>
      <c r="AF1257" s="8" t="s">
        <v>19369</v>
      </c>
      <c r="AG1257" s="8" t="s">
        <v>19344</v>
      </c>
    </row>
    <row r="1258" spans="1:33" x14ac:dyDescent="0.25">
      <c r="A1258">
        <v>1903</v>
      </c>
      <c r="B1258" t="s">
        <v>17872</v>
      </c>
      <c r="C1258" t="s">
        <v>17873</v>
      </c>
      <c r="D1258">
        <v>2016</v>
      </c>
      <c r="E1258" t="s">
        <v>13568</v>
      </c>
      <c r="F1258" t="s">
        <v>8931</v>
      </c>
      <c r="G1258" t="s">
        <v>13171</v>
      </c>
      <c r="H1258" t="s">
        <v>8931</v>
      </c>
      <c r="J1258" t="s">
        <v>8931</v>
      </c>
      <c r="L1258" t="s">
        <v>17874</v>
      </c>
      <c r="M1258" t="s">
        <v>17872</v>
      </c>
      <c r="N1258" t="s">
        <v>17875</v>
      </c>
      <c r="O1258">
        <v>485340280</v>
      </c>
      <c r="P1258">
        <v>295</v>
      </c>
      <c r="Q1258">
        <v>222</v>
      </c>
      <c r="R1258" t="s">
        <v>13157</v>
      </c>
      <c r="S1258" t="s">
        <v>13158</v>
      </c>
      <c r="T1258" t="s">
        <v>13159</v>
      </c>
      <c r="U1258" t="s">
        <v>13160</v>
      </c>
      <c r="V1258" t="s">
        <v>17872</v>
      </c>
      <c r="W1258" s="3">
        <v>97.068055999999999</v>
      </c>
      <c r="X1258" s="4">
        <v>5182437</v>
      </c>
      <c r="Y1258" s="4" t="s">
        <v>27</v>
      </c>
      <c r="Z1258" s="4" t="s">
        <v>19436</v>
      </c>
      <c r="AA1258" s="4">
        <v>1</v>
      </c>
      <c r="AB1258" s="4">
        <v>90</v>
      </c>
      <c r="AC1258" s="4" t="s">
        <v>19012</v>
      </c>
      <c r="AD1258" s="4" t="s">
        <v>19344</v>
      </c>
      <c r="AE1258" t="s">
        <v>19343</v>
      </c>
      <c r="AF1258" s="8" t="s">
        <v>19369</v>
      </c>
      <c r="AG1258" s="8" t="s">
        <v>19344</v>
      </c>
    </row>
    <row r="1259" spans="1:33" x14ac:dyDescent="0.25">
      <c r="A1259">
        <v>1459</v>
      </c>
      <c r="B1259" t="s">
        <v>17876</v>
      </c>
      <c r="C1259" t="s">
        <v>17877</v>
      </c>
      <c r="D1259" s="5" t="s">
        <v>17846</v>
      </c>
      <c r="E1259" t="s">
        <v>13568</v>
      </c>
      <c r="F1259" t="s">
        <v>322</v>
      </c>
      <c r="G1259" t="s">
        <v>13171</v>
      </c>
      <c r="H1259" t="s">
        <v>8931</v>
      </c>
      <c r="J1259" t="s">
        <v>8931</v>
      </c>
      <c r="L1259" t="s">
        <v>17878</v>
      </c>
      <c r="M1259" t="s">
        <v>17876</v>
      </c>
      <c r="N1259" t="s">
        <v>17879</v>
      </c>
      <c r="O1259">
        <v>685189837</v>
      </c>
      <c r="P1259">
        <v>295</v>
      </c>
      <c r="Q1259">
        <v>331</v>
      </c>
      <c r="R1259" t="s">
        <v>13157</v>
      </c>
      <c r="S1259" t="s">
        <v>13158</v>
      </c>
      <c r="T1259" t="s">
        <v>13159</v>
      </c>
      <c r="U1259" t="s">
        <v>17863</v>
      </c>
      <c r="V1259" t="s">
        <v>17876</v>
      </c>
      <c r="W1259" s="3">
        <v>137.03796740000001</v>
      </c>
      <c r="X1259" s="4">
        <v>5182885</v>
      </c>
      <c r="Y1259" s="4" t="s">
        <v>27</v>
      </c>
      <c r="Z1259" s="4" t="s">
        <v>19436</v>
      </c>
      <c r="AA1259" s="4">
        <v>1</v>
      </c>
      <c r="AB1259" s="4">
        <v>90</v>
      </c>
      <c r="AC1259" s="4" t="s">
        <v>19012</v>
      </c>
      <c r="AD1259" s="4" t="s">
        <v>19344</v>
      </c>
      <c r="AE1259" t="s">
        <v>19343</v>
      </c>
      <c r="AF1259" s="8" t="s">
        <v>19369</v>
      </c>
      <c r="AG1259" s="8" t="s">
        <v>19344</v>
      </c>
    </row>
    <row r="1260" spans="1:33" x14ac:dyDescent="0.25">
      <c r="A1260">
        <v>1880</v>
      </c>
      <c r="B1260" t="s">
        <v>17880</v>
      </c>
      <c r="C1260" t="s">
        <v>17881</v>
      </c>
      <c r="D1260">
        <v>2016</v>
      </c>
      <c r="E1260" t="s">
        <v>13568</v>
      </c>
      <c r="F1260" t="s">
        <v>16428</v>
      </c>
      <c r="G1260" t="s">
        <v>13171</v>
      </c>
      <c r="H1260" t="s">
        <v>8931</v>
      </c>
      <c r="J1260" t="s">
        <v>8931</v>
      </c>
      <c r="L1260" t="s">
        <v>17882</v>
      </c>
      <c r="M1260" t="s">
        <v>17880</v>
      </c>
      <c r="N1260" t="s">
        <v>17883</v>
      </c>
      <c r="O1260">
        <v>165684743</v>
      </c>
      <c r="P1260">
        <v>222</v>
      </c>
      <c r="Q1260">
        <v>61</v>
      </c>
      <c r="R1260" t="s">
        <v>13157</v>
      </c>
      <c r="S1260" t="s">
        <v>13158</v>
      </c>
      <c r="T1260" t="s">
        <v>13159</v>
      </c>
      <c r="U1260" t="s">
        <v>13160</v>
      </c>
      <c r="V1260" t="s">
        <v>17880</v>
      </c>
      <c r="W1260" s="3">
        <v>33.136948599999997</v>
      </c>
      <c r="X1260" s="4">
        <v>5184072</v>
      </c>
      <c r="Y1260" s="4" t="s">
        <v>27</v>
      </c>
      <c r="Z1260" s="4" t="s">
        <v>19436</v>
      </c>
      <c r="AA1260" s="4">
        <v>1</v>
      </c>
      <c r="AB1260" s="4">
        <v>204</v>
      </c>
      <c r="AC1260" s="4" t="s">
        <v>19012</v>
      </c>
      <c r="AD1260" s="4" t="s">
        <v>19344</v>
      </c>
      <c r="AE1260" t="s">
        <v>19343</v>
      </c>
      <c r="AF1260" s="8" t="s">
        <v>19369</v>
      </c>
      <c r="AG1260" s="8" t="s">
        <v>19344</v>
      </c>
    </row>
    <row r="1261" spans="1:33" x14ac:dyDescent="0.25">
      <c r="A1261">
        <v>1879</v>
      </c>
      <c r="B1261" t="s">
        <v>17884</v>
      </c>
      <c r="C1261" t="s">
        <v>17885</v>
      </c>
      <c r="D1261">
        <v>2016</v>
      </c>
      <c r="E1261" t="s">
        <v>13568</v>
      </c>
      <c r="F1261" t="s">
        <v>369</v>
      </c>
      <c r="G1261" t="s">
        <v>13171</v>
      </c>
      <c r="H1261" t="s">
        <v>8931</v>
      </c>
      <c r="J1261" t="s">
        <v>8931</v>
      </c>
      <c r="L1261" t="s">
        <v>17886</v>
      </c>
      <c r="M1261" t="s">
        <v>17884</v>
      </c>
      <c r="N1261" t="s">
        <v>17887</v>
      </c>
      <c r="O1261">
        <v>193729406</v>
      </c>
      <c r="P1261">
        <v>215</v>
      </c>
      <c r="Q1261">
        <v>70</v>
      </c>
      <c r="R1261" t="s">
        <v>13157</v>
      </c>
      <c r="S1261" t="s">
        <v>13158</v>
      </c>
      <c r="T1261" t="s">
        <v>13159</v>
      </c>
      <c r="U1261" t="s">
        <v>13160</v>
      </c>
      <c r="V1261" t="s">
        <v>17884</v>
      </c>
      <c r="W1261" s="3">
        <v>38.745881199999999</v>
      </c>
      <c r="X1261" s="4">
        <v>5184679</v>
      </c>
      <c r="Y1261" s="4" t="s">
        <v>27</v>
      </c>
      <c r="Z1261" s="4" t="s">
        <v>19436</v>
      </c>
      <c r="AA1261" s="4">
        <v>1</v>
      </c>
      <c r="AB1261" s="4">
        <v>830</v>
      </c>
      <c r="AC1261" s="4" t="s">
        <v>18964</v>
      </c>
      <c r="AD1261" s="4" t="s">
        <v>19344</v>
      </c>
      <c r="AE1261" t="s">
        <v>19343</v>
      </c>
      <c r="AF1261" s="8" t="s">
        <v>19369</v>
      </c>
      <c r="AG1261" s="8" t="s">
        <v>19344</v>
      </c>
    </row>
    <row r="1262" spans="1:33" x14ac:dyDescent="0.25">
      <c r="A1262">
        <v>1723</v>
      </c>
      <c r="B1262" t="s">
        <v>17888</v>
      </c>
      <c r="C1262">
        <v>78</v>
      </c>
      <c r="D1262">
        <v>2016</v>
      </c>
      <c r="E1262" t="s">
        <v>13178</v>
      </c>
      <c r="F1262" t="s">
        <v>2475</v>
      </c>
      <c r="G1262" t="s">
        <v>13171</v>
      </c>
      <c r="H1262" t="s">
        <v>13179</v>
      </c>
      <c r="J1262" t="s">
        <v>13180</v>
      </c>
      <c r="L1262" t="s">
        <v>17889</v>
      </c>
      <c r="M1262" t="s">
        <v>17888</v>
      </c>
      <c r="N1262" t="s">
        <v>17890</v>
      </c>
      <c r="O1262">
        <v>214752447</v>
      </c>
      <c r="P1262">
        <v>372</v>
      </c>
      <c r="Q1262">
        <v>129</v>
      </c>
      <c r="R1262" t="s">
        <v>13157</v>
      </c>
      <c r="S1262" t="s">
        <v>13158</v>
      </c>
      <c r="T1262" t="s">
        <v>13159</v>
      </c>
      <c r="U1262" t="s">
        <v>13166</v>
      </c>
      <c r="V1262" t="s">
        <v>17888</v>
      </c>
      <c r="W1262" s="3">
        <v>42.950489400000002</v>
      </c>
      <c r="X1262" s="4">
        <v>5185020</v>
      </c>
      <c r="Y1262" s="4" t="s">
        <v>27</v>
      </c>
      <c r="Z1262" s="4" t="s">
        <v>19436</v>
      </c>
      <c r="AA1262" s="4">
        <v>2</v>
      </c>
      <c r="AB1262" s="4">
        <v>78</v>
      </c>
      <c r="AC1262" s="4" t="s">
        <v>19305</v>
      </c>
      <c r="AD1262" s="4" t="s">
        <v>19343</v>
      </c>
      <c r="AE1262" t="s">
        <v>19343</v>
      </c>
      <c r="AF1262" s="8" t="s">
        <v>19383</v>
      </c>
      <c r="AG1262" s="8" t="s">
        <v>19343</v>
      </c>
    </row>
    <row r="1263" spans="1:33" x14ac:dyDescent="0.25">
      <c r="A1263">
        <v>1890</v>
      </c>
      <c r="B1263" t="s">
        <v>17891</v>
      </c>
      <c r="C1263" t="s">
        <v>17892</v>
      </c>
      <c r="D1263">
        <v>2016</v>
      </c>
      <c r="E1263" t="s">
        <v>13568</v>
      </c>
      <c r="F1263" t="s">
        <v>369</v>
      </c>
      <c r="G1263" t="s">
        <v>13171</v>
      </c>
      <c r="H1263" t="s">
        <v>8931</v>
      </c>
      <c r="J1263" t="s">
        <v>8931</v>
      </c>
      <c r="L1263" t="s">
        <v>17893</v>
      </c>
      <c r="M1263" t="s">
        <v>17891</v>
      </c>
      <c r="N1263" t="s">
        <v>17894</v>
      </c>
      <c r="O1263">
        <v>285142766</v>
      </c>
      <c r="P1263">
        <v>231</v>
      </c>
      <c r="Q1263">
        <v>104</v>
      </c>
      <c r="R1263" t="s">
        <v>13157</v>
      </c>
      <c r="S1263" t="s">
        <v>13158</v>
      </c>
      <c r="T1263" t="s">
        <v>13159</v>
      </c>
      <c r="U1263" t="s">
        <v>13160</v>
      </c>
      <c r="V1263" t="s">
        <v>17891</v>
      </c>
      <c r="W1263" s="3">
        <v>57.028553199999998</v>
      </c>
      <c r="X1263" s="4">
        <v>5185155</v>
      </c>
      <c r="Y1263" s="4" t="s">
        <v>27</v>
      </c>
      <c r="Z1263" s="4" t="s">
        <v>19436</v>
      </c>
      <c r="AA1263" s="4">
        <v>1</v>
      </c>
      <c r="AB1263" s="4">
        <v>110</v>
      </c>
      <c r="AC1263" s="4" t="s">
        <v>19012</v>
      </c>
      <c r="AD1263" s="4" t="s">
        <v>19344</v>
      </c>
      <c r="AE1263" t="s">
        <v>19343</v>
      </c>
      <c r="AF1263" s="8" t="s">
        <v>19369</v>
      </c>
      <c r="AG1263" s="8" t="s">
        <v>19344</v>
      </c>
    </row>
    <row r="1264" spans="1:33" x14ac:dyDescent="0.25">
      <c r="A1264">
        <v>1575</v>
      </c>
      <c r="B1264" t="s">
        <v>17895</v>
      </c>
      <c r="C1264" t="s">
        <v>17896</v>
      </c>
      <c r="D1264">
        <v>2014</v>
      </c>
      <c r="E1264" t="s">
        <v>17897</v>
      </c>
      <c r="F1264" t="s">
        <v>13793</v>
      </c>
      <c r="G1264" t="s">
        <v>13171</v>
      </c>
      <c r="H1264" t="s">
        <v>13179</v>
      </c>
      <c r="J1264" t="s">
        <v>13633</v>
      </c>
      <c r="L1264" t="s">
        <v>17898</v>
      </c>
      <c r="M1264" t="s">
        <v>17895</v>
      </c>
      <c r="N1264" t="s">
        <v>17899</v>
      </c>
      <c r="O1264">
        <v>1296216231</v>
      </c>
      <c r="P1264">
        <v>269</v>
      </c>
      <c r="Q1264">
        <v>578</v>
      </c>
      <c r="R1264" t="s">
        <v>13157</v>
      </c>
      <c r="S1264" t="s">
        <v>13158</v>
      </c>
      <c r="T1264" t="s">
        <v>13159</v>
      </c>
      <c r="U1264" t="s">
        <v>13160</v>
      </c>
      <c r="V1264" t="s">
        <v>17895</v>
      </c>
      <c r="W1264" s="3">
        <v>259.24324619999999</v>
      </c>
      <c r="X1264" s="4">
        <v>5185980</v>
      </c>
      <c r="Y1264" s="4" t="s">
        <v>27</v>
      </c>
      <c r="Z1264" s="4" t="s">
        <v>19436</v>
      </c>
      <c r="AA1264" s="4">
        <v>3</v>
      </c>
      <c r="AB1264" s="4">
        <v>121</v>
      </c>
      <c r="AC1264" s="4" t="s">
        <v>19306</v>
      </c>
      <c r="AD1264" s="4" t="s">
        <v>19343</v>
      </c>
      <c r="AE1264" t="s">
        <v>19343</v>
      </c>
      <c r="AF1264" s="8" t="s">
        <v>47</v>
      </c>
      <c r="AG1264" s="8" t="s">
        <v>19343</v>
      </c>
    </row>
    <row r="1265" spans="1:33" x14ac:dyDescent="0.25">
      <c r="A1265">
        <v>1864</v>
      </c>
      <c r="B1265" t="s">
        <v>17900</v>
      </c>
      <c r="C1265" t="s">
        <v>17901</v>
      </c>
      <c r="D1265">
        <v>2016</v>
      </c>
      <c r="E1265" t="s">
        <v>13568</v>
      </c>
      <c r="F1265" t="s">
        <v>13569</v>
      </c>
      <c r="G1265" t="s">
        <v>13171</v>
      </c>
      <c r="H1265" t="s">
        <v>8931</v>
      </c>
      <c r="J1265" t="s">
        <v>8931</v>
      </c>
      <c r="L1265" t="s">
        <v>17902</v>
      </c>
      <c r="M1265" t="s">
        <v>17900</v>
      </c>
      <c r="N1265" t="s">
        <v>17903</v>
      </c>
      <c r="O1265">
        <v>204751730</v>
      </c>
      <c r="P1265">
        <v>217</v>
      </c>
      <c r="Q1265">
        <v>75</v>
      </c>
      <c r="R1265" t="s">
        <v>13157</v>
      </c>
      <c r="S1265" t="s">
        <v>13158</v>
      </c>
      <c r="T1265" t="s">
        <v>13159</v>
      </c>
      <c r="U1265" t="s">
        <v>13160</v>
      </c>
      <c r="V1265" t="s">
        <v>17900</v>
      </c>
      <c r="W1265" s="3">
        <v>40.950346000000003</v>
      </c>
      <c r="X1265" s="4">
        <v>5186205</v>
      </c>
      <c r="Y1265" s="4" t="s">
        <v>27</v>
      </c>
      <c r="Z1265" s="4" t="s">
        <v>19436</v>
      </c>
      <c r="AA1265" s="4">
        <v>1</v>
      </c>
      <c r="AB1265" s="4">
        <v>830</v>
      </c>
      <c r="AC1265" s="4" t="s">
        <v>18964</v>
      </c>
      <c r="AD1265" s="4" t="s">
        <v>19344</v>
      </c>
      <c r="AE1265" t="s">
        <v>19343</v>
      </c>
      <c r="AF1265" s="8" t="s">
        <v>19369</v>
      </c>
      <c r="AG1265" s="8" t="s">
        <v>19344</v>
      </c>
    </row>
    <row r="1266" spans="1:33" x14ac:dyDescent="0.25">
      <c r="A1266">
        <v>1166</v>
      </c>
      <c r="B1266" t="s">
        <v>17904</v>
      </c>
      <c r="D1266">
        <v>2015</v>
      </c>
      <c r="E1266" t="s">
        <v>13358</v>
      </c>
      <c r="F1266" t="s">
        <v>421</v>
      </c>
      <c r="G1266" t="s">
        <v>13171</v>
      </c>
      <c r="H1266" t="s">
        <v>1097</v>
      </c>
      <c r="I1266">
        <v>46</v>
      </c>
      <c r="J1266" t="s">
        <v>13359</v>
      </c>
      <c r="L1266" t="s">
        <v>17905</v>
      </c>
      <c r="M1266" t="s">
        <v>17904</v>
      </c>
      <c r="N1266" t="s">
        <v>17906</v>
      </c>
      <c r="O1266">
        <v>415163358</v>
      </c>
      <c r="P1266">
        <v>425</v>
      </c>
      <c r="Q1266">
        <v>258</v>
      </c>
      <c r="R1266" t="s">
        <v>13157</v>
      </c>
      <c r="S1266" t="s">
        <v>13158</v>
      </c>
      <c r="T1266" t="s">
        <v>13159</v>
      </c>
      <c r="U1266" t="s">
        <v>13166</v>
      </c>
      <c r="V1266" t="s">
        <v>17904</v>
      </c>
      <c r="W1266" s="3">
        <v>83.0326716</v>
      </c>
      <c r="X1266" s="4">
        <v>5186432</v>
      </c>
      <c r="Y1266" s="4" t="s">
        <v>27</v>
      </c>
      <c r="Z1266" s="4" t="s">
        <v>19436</v>
      </c>
      <c r="AA1266" s="4">
        <v>2</v>
      </c>
      <c r="AB1266" s="4">
        <v>78</v>
      </c>
      <c r="AC1266" s="4" t="s">
        <v>19176</v>
      </c>
      <c r="AD1266" s="4" t="s">
        <v>19343</v>
      </c>
      <c r="AE1266" t="s">
        <v>19343</v>
      </c>
      <c r="AF1266" s="8" t="s">
        <v>19383</v>
      </c>
      <c r="AG1266" s="8" t="s">
        <v>19343</v>
      </c>
    </row>
    <row r="1267" spans="1:33" x14ac:dyDescent="0.25">
      <c r="A1267">
        <v>27</v>
      </c>
      <c r="B1267" t="s">
        <v>17907</v>
      </c>
      <c r="M1267" t="s">
        <v>17907</v>
      </c>
      <c r="N1267" t="s">
        <v>17908</v>
      </c>
      <c r="O1267">
        <v>620524762</v>
      </c>
      <c r="P1267">
        <v>291</v>
      </c>
      <c r="Q1267">
        <v>277</v>
      </c>
      <c r="R1267" t="s">
        <v>13157</v>
      </c>
      <c r="S1267" t="s">
        <v>13158</v>
      </c>
      <c r="T1267" t="s">
        <v>13159</v>
      </c>
      <c r="U1267" t="s">
        <v>13160</v>
      </c>
      <c r="V1267" t="s">
        <v>17907</v>
      </c>
      <c r="W1267" s="3">
        <v>124.1049524</v>
      </c>
      <c r="X1267" s="4">
        <v>5187024</v>
      </c>
      <c r="Y1267" s="4" t="s">
        <v>27</v>
      </c>
      <c r="Z1267" s="4" t="s">
        <v>19436</v>
      </c>
      <c r="AA1267" s="4">
        <v>3</v>
      </c>
      <c r="AB1267" s="4">
        <v>105</v>
      </c>
      <c r="AC1267" s="4" t="s">
        <v>19171</v>
      </c>
      <c r="AD1267" s="4" t="s">
        <v>19344</v>
      </c>
      <c r="AE1267" t="s">
        <v>19343</v>
      </c>
      <c r="AF1267" s="8" t="s">
        <v>19367</v>
      </c>
      <c r="AG1267" s="8" t="s">
        <v>19343</v>
      </c>
    </row>
    <row r="1268" spans="1:33" x14ac:dyDescent="0.25">
      <c r="A1268">
        <v>1590</v>
      </c>
      <c r="B1268" t="s">
        <v>17909</v>
      </c>
      <c r="C1268" t="s">
        <v>17910</v>
      </c>
      <c r="D1268">
        <v>2011</v>
      </c>
      <c r="E1268" t="s">
        <v>17911</v>
      </c>
      <c r="F1268" t="s">
        <v>369</v>
      </c>
      <c r="G1268" t="s">
        <v>13171</v>
      </c>
      <c r="H1268" t="s">
        <v>13179</v>
      </c>
      <c r="J1268" t="s">
        <v>13633</v>
      </c>
      <c r="L1268" t="s">
        <v>17912</v>
      </c>
      <c r="M1268" t="s">
        <v>17909</v>
      </c>
      <c r="N1268" t="s">
        <v>17913</v>
      </c>
      <c r="O1268">
        <v>620524762</v>
      </c>
      <c r="P1268">
        <v>291</v>
      </c>
      <c r="Q1268">
        <v>277</v>
      </c>
      <c r="R1268" t="s">
        <v>13157</v>
      </c>
      <c r="S1268" t="s">
        <v>13158</v>
      </c>
      <c r="T1268" t="s">
        <v>13159</v>
      </c>
      <c r="U1268" t="s">
        <v>13160</v>
      </c>
      <c r="V1268" t="s">
        <v>17909</v>
      </c>
      <c r="W1268" s="3">
        <v>124.1049524</v>
      </c>
      <c r="X1268" s="4">
        <v>5187024</v>
      </c>
      <c r="Y1268" s="4" t="s">
        <v>27</v>
      </c>
      <c r="Z1268" s="4" t="s">
        <v>19436</v>
      </c>
      <c r="AA1268" s="4">
        <v>3</v>
      </c>
      <c r="AB1268" s="4">
        <v>105</v>
      </c>
      <c r="AC1268" s="4" t="s">
        <v>19171</v>
      </c>
      <c r="AD1268" s="4" t="s">
        <v>19344</v>
      </c>
      <c r="AE1268" t="s">
        <v>19343</v>
      </c>
      <c r="AF1268" s="8" t="s">
        <v>19367</v>
      </c>
      <c r="AG1268" s="8" t="s">
        <v>19343</v>
      </c>
    </row>
    <row r="1269" spans="1:33" x14ac:dyDescent="0.25">
      <c r="A1269">
        <v>460</v>
      </c>
      <c r="B1269" t="s">
        <v>17914</v>
      </c>
      <c r="C1269" t="s">
        <v>17915</v>
      </c>
      <c r="L1269" t="s">
        <v>17916</v>
      </c>
      <c r="M1269" t="s">
        <v>17914</v>
      </c>
      <c r="N1269" t="s">
        <v>17917</v>
      </c>
      <c r="O1269">
        <v>399985200</v>
      </c>
      <c r="P1269">
        <v>200</v>
      </c>
      <c r="Q1269">
        <v>265</v>
      </c>
      <c r="R1269" t="s">
        <v>13157</v>
      </c>
      <c r="S1269" t="s">
        <v>13158</v>
      </c>
      <c r="T1269" t="s">
        <v>13159</v>
      </c>
      <c r="U1269" t="s">
        <v>13203</v>
      </c>
      <c r="V1269" t="s">
        <v>17914</v>
      </c>
      <c r="W1269" s="3">
        <v>79.997039999999998</v>
      </c>
      <c r="X1269" s="4">
        <v>5187376</v>
      </c>
      <c r="Y1269" s="4" t="s">
        <v>27</v>
      </c>
      <c r="Z1269" s="4" t="s">
        <v>19436</v>
      </c>
      <c r="AA1269" s="4">
        <v>1</v>
      </c>
      <c r="AB1269" s="4">
        <v>110</v>
      </c>
      <c r="AC1269" s="4" t="s">
        <v>19012</v>
      </c>
      <c r="AD1269" s="4" t="s">
        <v>19344</v>
      </c>
      <c r="AE1269" t="s">
        <v>19343</v>
      </c>
      <c r="AF1269" s="8" t="s">
        <v>47</v>
      </c>
      <c r="AG1269" s="8" t="s">
        <v>19344</v>
      </c>
    </row>
    <row r="1270" spans="1:33" x14ac:dyDescent="0.25">
      <c r="A1270">
        <v>1871</v>
      </c>
      <c r="B1270" t="s">
        <v>17918</v>
      </c>
      <c r="C1270" t="s">
        <v>17919</v>
      </c>
      <c r="D1270">
        <v>2016</v>
      </c>
      <c r="E1270" t="s">
        <v>13568</v>
      </c>
      <c r="F1270" t="s">
        <v>369</v>
      </c>
      <c r="G1270" t="s">
        <v>13171</v>
      </c>
      <c r="H1270" t="s">
        <v>8931</v>
      </c>
      <c r="J1270" t="s">
        <v>8931</v>
      </c>
      <c r="L1270" t="s">
        <v>17920</v>
      </c>
      <c r="M1270" t="s">
        <v>17918</v>
      </c>
      <c r="N1270" t="s">
        <v>17921</v>
      </c>
      <c r="O1270">
        <v>290075475</v>
      </c>
      <c r="P1270">
        <v>225</v>
      </c>
      <c r="Q1270">
        <v>106</v>
      </c>
      <c r="R1270" t="s">
        <v>13157</v>
      </c>
      <c r="S1270" t="s">
        <v>13158</v>
      </c>
      <c r="T1270" t="s">
        <v>13159</v>
      </c>
      <c r="U1270" t="s">
        <v>13160</v>
      </c>
      <c r="V1270" t="s">
        <v>17918</v>
      </c>
      <c r="W1270" s="3">
        <v>58.015095000000002</v>
      </c>
      <c r="X1270" s="4">
        <v>5187596</v>
      </c>
      <c r="Y1270" s="4" t="s">
        <v>27</v>
      </c>
      <c r="Z1270" s="4" t="s">
        <v>19436</v>
      </c>
      <c r="AA1270" s="4">
        <v>1</v>
      </c>
      <c r="AB1270" s="4">
        <v>830</v>
      </c>
      <c r="AC1270" s="4" t="s">
        <v>18964</v>
      </c>
      <c r="AD1270" s="4" t="s">
        <v>19344</v>
      </c>
      <c r="AE1270" t="s">
        <v>19343</v>
      </c>
      <c r="AF1270" s="8" t="s">
        <v>19369</v>
      </c>
      <c r="AG1270" s="8" t="s">
        <v>19344</v>
      </c>
    </row>
    <row r="1271" spans="1:33" x14ac:dyDescent="0.25">
      <c r="A1271">
        <v>1076</v>
      </c>
      <c r="B1271" t="s">
        <v>17922</v>
      </c>
      <c r="C1271" t="s">
        <v>17923</v>
      </c>
      <c r="D1271" t="s">
        <v>17924</v>
      </c>
      <c r="E1271" t="s">
        <v>14349</v>
      </c>
      <c r="F1271" t="s">
        <v>14653</v>
      </c>
      <c r="G1271" t="s">
        <v>13171</v>
      </c>
      <c r="H1271" t="s">
        <v>248</v>
      </c>
      <c r="J1271" t="s">
        <v>14350</v>
      </c>
      <c r="L1271" t="s">
        <v>17925</v>
      </c>
      <c r="M1271" t="s">
        <v>17922</v>
      </c>
      <c r="N1271" t="s">
        <v>17926</v>
      </c>
      <c r="O1271">
        <v>648347492</v>
      </c>
      <c r="P1271">
        <v>302</v>
      </c>
      <c r="Q1271">
        <v>340</v>
      </c>
      <c r="R1271" t="s">
        <v>13157</v>
      </c>
      <c r="S1271" t="s">
        <v>13158</v>
      </c>
      <c r="T1271" t="s">
        <v>13159</v>
      </c>
      <c r="U1271" t="s">
        <v>13203</v>
      </c>
      <c r="V1271" t="s">
        <v>17922</v>
      </c>
      <c r="W1271" s="3">
        <v>129.66949840000001</v>
      </c>
      <c r="X1271" s="4">
        <v>5188244</v>
      </c>
      <c r="Y1271" s="4" t="s">
        <v>27</v>
      </c>
      <c r="Z1271" s="4" t="s">
        <v>19436</v>
      </c>
      <c r="AA1271" s="4">
        <v>1</v>
      </c>
      <c r="AB1271" s="4">
        <v>93</v>
      </c>
      <c r="AC1271" s="4" t="s">
        <v>19075</v>
      </c>
      <c r="AD1271" s="4" t="s">
        <v>19344</v>
      </c>
      <c r="AE1271" t="s">
        <v>19343</v>
      </c>
      <c r="AF1271" s="8" t="s">
        <v>19372</v>
      </c>
      <c r="AG1271" s="8" t="s">
        <v>19344</v>
      </c>
    </row>
    <row r="1272" spans="1:33" x14ac:dyDescent="0.25">
      <c r="A1272">
        <v>1852</v>
      </c>
      <c r="B1272" t="s">
        <v>17927</v>
      </c>
      <c r="C1272" t="s">
        <v>17928</v>
      </c>
      <c r="D1272">
        <v>2016</v>
      </c>
      <c r="E1272" t="s">
        <v>13568</v>
      </c>
      <c r="F1272" t="s">
        <v>13569</v>
      </c>
      <c r="G1272" t="s">
        <v>13171</v>
      </c>
      <c r="H1272" t="s">
        <v>8931</v>
      </c>
      <c r="J1272" t="s">
        <v>8931</v>
      </c>
      <c r="L1272" t="s">
        <v>17929</v>
      </c>
      <c r="M1272" t="s">
        <v>17927</v>
      </c>
      <c r="N1272" t="s">
        <v>17930</v>
      </c>
      <c r="O1272">
        <v>184646491</v>
      </c>
      <c r="P1272">
        <v>205</v>
      </c>
      <c r="Q1272">
        <v>67</v>
      </c>
      <c r="R1272" t="s">
        <v>13157</v>
      </c>
      <c r="S1272" t="s">
        <v>13158</v>
      </c>
      <c r="T1272" t="s">
        <v>13159</v>
      </c>
      <c r="U1272" t="s">
        <v>13160</v>
      </c>
      <c r="V1272" t="s">
        <v>17927</v>
      </c>
      <c r="W1272" s="3">
        <v>36.929298199999998</v>
      </c>
      <c r="X1272" s="4">
        <v>5188277</v>
      </c>
      <c r="Y1272" s="4" t="s">
        <v>27</v>
      </c>
      <c r="Z1272" s="4" t="s">
        <v>19436</v>
      </c>
      <c r="AA1272" s="4">
        <v>3</v>
      </c>
      <c r="AB1272" s="4">
        <v>66</v>
      </c>
      <c r="AC1272" s="4" t="s">
        <v>18964</v>
      </c>
      <c r="AD1272" s="4" t="s">
        <v>19344</v>
      </c>
      <c r="AE1272" t="s">
        <v>19343</v>
      </c>
      <c r="AF1272" s="8" t="s">
        <v>19369</v>
      </c>
      <c r="AG1272" s="8" t="s">
        <v>19343</v>
      </c>
    </row>
    <row r="1273" spans="1:33" x14ac:dyDescent="0.25">
      <c r="A1273">
        <v>1857</v>
      </c>
      <c r="B1273" t="s">
        <v>17931</v>
      </c>
      <c r="C1273" t="s">
        <v>17932</v>
      </c>
      <c r="D1273">
        <v>2016</v>
      </c>
      <c r="E1273" t="s">
        <v>13568</v>
      </c>
      <c r="F1273" t="s">
        <v>13569</v>
      </c>
      <c r="G1273" t="s">
        <v>13171</v>
      </c>
      <c r="H1273" t="s">
        <v>8931</v>
      </c>
      <c r="J1273" t="s">
        <v>8931</v>
      </c>
      <c r="L1273" t="s">
        <v>17933</v>
      </c>
      <c r="M1273" t="s">
        <v>17931</v>
      </c>
      <c r="N1273" t="s">
        <v>17934</v>
      </c>
      <c r="O1273">
        <v>304196980</v>
      </c>
      <c r="P1273">
        <v>229</v>
      </c>
      <c r="Q1273">
        <v>112</v>
      </c>
      <c r="R1273" t="s">
        <v>13157</v>
      </c>
      <c r="S1273" t="s">
        <v>13158</v>
      </c>
      <c r="T1273" t="s">
        <v>13159</v>
      </c>
      <c r="U1273" t="s">
        <v>13160</v>
      </c>
      <c r="V1273" t="s">
        <v>17931</v>
      </c>
      <c r="W1273" s="3">
        <v>60.839396000000001</v>
      </c>
      <c r="X1273" s="4">
        <v>5189307</v>
      </c>
      <c r="Y1273" s="4" t="s">
        <v>27</v>
      </c>
      <c r="Z1273" s="4" t="s">
        <v>19436</v>
      </c>
      <c r="AA1273" s="4">
        <v>1</v>
      </c>
      <c r="AB1273" s="4">
        <v>830</v>
      </c>
      <c r="AC1273" s="4" t="s">
        <v>18964</v>
      </c>
      <c r="AD1273" s="4" t="s">
        <v>19344</v>
      </c>
      <c r="AE1273" t="s">
        <v>19343</v>
      </c>
      <c r="AF1273" s="8" t="s">
        <v>19369</v>
      </c>
      <c r="AG1273" s="8" t="s">
        <v>19344</v>
      </c>
    </row>
    <row r="1274" spans="1:33" x14ac:dyDescent="0.25">
      <c r="A1274">
        <v>1077</v>
      </c>
      <c r="B1274" t="s">
        <v>17935</v>
      </c>
      <c r="C1274" t="s">
        <v>17936</v>
      </c>
      <c r="D1274" t="s">
        <v>17937</v>
      </c>
      <c r="E1274" t="s">
        <v>14349</v>
      </c>
      <c r="F1274" t="s">
        <v>7484</v>
      </c>
      <c r="G1274" t="s">
        <v>13171</v>
      </c>
      <c r="H1274" t="s">
        <v>13179</v>
      </c>
      <c r="J1274" t="s">
        <v>14350</v>
      </c>
      <c r="L1274" t="s">
        <v>17938</v>
      </c>
      <c r="M1274" t="s">
        <v>17935</v>
      </c>
      <c r="N1274" t="s">
        <v>17939</v>
      </c>
      <c r="O1274">
        <v>305432532</v>
      </c>
      <c r="P1274">
        <v>302</v>
      </c>
      <c r="Q1274">
        <v>153</v>
      </c>
      <c r="R1274" t="s">
        <v>13157</v>
      </c>
      <c r="S1274" t="s">
        <v>13158</v>
      </c>
      <c r="T1274" t="s">
        <v>13159</v>
      </c>
      <c r="U1274" t="s">
        <v>13203</v>
      </c>
      <c r="V1274" t="s">
        <v>17935</v>
      </c>
      <c r="W1274" s="3">
        <v>61.086506399999998</v>
      </c>
      <c r="X1274" s="4">
        <v>5189444</v>
      </c>
      <c r="Y1274" s="4" t="s">
        <v>27</v>
      </c>
      <c r="Z1274" s="4" t="s">
        <v>19436</v>
      </c>
      <c r="AA1274" s="4">
        <v>1</v>
      </c>
      <c r="AB1274" s="4">
        <v>93</v>
      </c>
      <c r="AC1274" s="4" t="s">
        <v>19075</v>
      </c>
      <c r="AD1274" s="4" t="s">
        <v>19344</v>
      </c>
      <c r="AE1274" t="s">
        <v>19343</v>
      </c>
      <c r="AF1274" s="8" t="s">
        <v>19372</v>
      </c>
      <c r="AG1274" s="8" t="s">
        <v>19344</v>
      </c>
    </row>
    <row r="1275" spans="1:33" x14ac:dyDescent="0.25">
      <c r="A1275">
        <v>1448</v>
      </c>
      <c r="B1275" t="s">
        <v>17940</v>
      </c>
      <c r="C1275">
        <v>193360</v>
      </c>
      <c r="D1275" t="s">
        <v>17941</v>
      </c>
      <c r="E1275" t="s">
        <v>13416</v>
      </c>
      <c r="F1275" t="s">
        <v>13170</v>
      </c>
      <c r="G1275" t="s">
        <v>13171</v>
      </c>
      <c r="H1275" t="s">
        <v>13172</v>
      </c>
      <c r="J1275" t="s">
        <v>13173</v>
      </c>
      <c r="K1275" t="s">
        <v>13174</v>
      </c>
      <c r="L1275" t="s">
        <v>17942</v>
      </c>
      <c r="M1275" t="s">
        <v>17940</v>
      </c>
      <c r="N1275" t="s">
        <v>17943</v>
      </c>
      <c r="O1275">
        <v>378589200</v>
      </c>
      <c r="P1275">
        <v>200</v>
      </c>
      <c r="Q1275">
        <v>170</v>
      </c>
      <c r="R1275" t="s">
        <v>13157</v>
      </c>
      <c r="S1275" t="s">
        <v>13158</v>
      </c>
      <c r="T1275" t="s">
        <v>13159</v>
      </c>
      <c r="U1275" t="s">
        <v>13183</v>
      </c>
      <c r="V1275" t="s">
        <v>17940</v>
      </c>
      <c r="W1275" s="3">
        <v>75.717839999999995</v>
      </c>
      <c r="X1275" s="4">
        <v>5189765</v>
      </c>
      <c r="Y1275" s="4" t="s">
        <v>27</v>
      </c>
      <c r="Z1275" s="4" t="s">
        <v>19411</v>
      </c>
      <c r="AA1275" s="4" t="e">
        <v>#N/A</v>
      </c>
      <c r="AB1275" s="4" t="s">
        <v>47</v>
      </c>
      <c r="AC1275" s="4" t="s">
        <v>18933</v>
      </c>
      <c r="AD1275" s="4" t="s">
        <v>19343</v>
      </c>
      <c r="AE1275" t="s">
        <v>19343</v>
      </c>
      <c r="AF1275" s="8" t="s">
        <v>47</v>
      </c>
      <c r="AG1275" s="8" t="s">
        <v>19344</v>
      </c>
    </row>
    <row r="1276" spans="1:33" x14ac:dyDescent="0.25">
      <c r="A1276">
        <v>1892</v>
      </c>
      <c r="B1276" t="s">
        <v>17944</v>
      </c>
      <c r="C1276" t="s">
        <v>17945</v>
      </c>
      <c r="D1276">
        <v>2017</v>
      </c>
      <c r="E1276" t="s">
        <v>13568</v>
      </c>
      <c r="F1276" t="s">
        <v>13569</v>
      </c>
      <c r="G1276" t="s">
        <v>13171</v>
      </c>
      <c r="H1276" t="s">
        <v>8931</v>
      </c>
      <c r="J1276" t="s">
        <v>8931</v>
      </c>
      <c r="L1276" t="s">
        <v>17946</v>
      </c>
      <c r="M1276" t="s">
        <v>17944</v>
      </c>
      <c r="N1276" t="s">
        <v>17947</v>
      </c>
      <c r="O1276">
        <v>204132381</v>
      </c>
      <c r="P1276">
        <v>222</v>
      </c>
      <c r="Q1276">
        <v>75</v>
      </c>
      <c r="R1276" t="s">
        <v>13157</v>
      </c>
      <c r="S1276" t="s">
        <v>13158</v>
      </c>
      <c r="T1276" t="s">
        <v>13159</v>
      </c>
      <c r="U1276" t="s">
        <v>13160</v>
      </c>
      <c r="V1276" t="s">
        <v>17944</v>
      </c>
      <c r="W1276" s="3">
        <v>40.826476200000002</v>
      </c>
      <c r="X1276" s="4">
        <v>5190441</v>
      </c>
      <c r="Y1276" s="4" t="s">
        <v>27</v>
      </c>
      <c r="Z1276" s="4" t="s">
        <v>19436</v>
      </c>
      <c r="AA1276" s="4">
        <v>3</v>
      </c>
      <c r="AB1276" s="4">
        <v>66</v>
      </c>
      <c r="AC1276" s="4" t="s">
        <v>18964</v>
      </c>
      <c r="AD1276" s="4" t="s">
        <v>19344</v>
      </c>
      <c r="AE1276" t="s">
        <v>19343</v>
      </c>
      <c r="AF1276" s="8" t="s">
        <v>19369</v>
      </c>
      <c r="AG1276" s="8" t="s">
        <v>19343</v>
      </c>
    </row>
    <row r="1277" spans="1:33" x14ac:dyDescent="0.25">
      <c r="A1277">
        <v>765</v>
      </c>
      <c r="B1277" t="s">
        <v>17948</v>
      </c>
      <c r="L1277" t="s">
        <v>17949</v>
      </c>
      <c r="M1277" t="s">
        <v>17948</v>
      </c>
      <c r="N1277" t="s">
        <v>17950</v>
      </c>
      <c r="O1277">
        <v>325295750</v>
      </c>
      <c r="P1277">
        <v>250</v>
      </c>
      <c r="Q1277">
        <v>114</v>
      </c>
      <c r="R1277" t="s">
        <v>13157</v>
      </c>
      <c r="S1277" t="s">
        <v>13158</v>
      </c>
      <c r="T1277" t="s">
        <v>13159</v>
      </c>
      <c r="U1277" t="s">
        <v>13183</v>
      </c>
      <c r="V1277" t="s">
        <v>17948</v>
      </c>
      <c r="W1277" s="3">
        <v>65.059150000000002</v>
      </c>
      <c r="X1277" s="4">
        <v>5190688</v>
      </c>
      <c r="Y1277" s="4" t="s">
        <v>27</v>
      </c>
      <c r="Z1277" s="4" t="s">
        <v>19436</v>
      </c>
      <c r="AA1277" s="4">
        <v>1</v>
      </c>
      <c r="AB1277" s="4">
        <v>133</v>
      </c>
      <c r="AC1277" s="4" t="s">
        <v>18964</v>
      </c>
      <c r="AD1277" s="4" t="s">
        <v>19344</v>
      </c>
      <c r="AE1277" t="s">
        <v>19343</v>
      </c>
      <c r="AF1277" s="8" t="s">
        <v>47</v>
      </c>
      <c r="AG1277" s="8" t="s">
        <v>19343</v>
      </c>
    </row>
    <row r="1278" spans="1:33" x14ac:dyDescent="0.25">
      <c r="A1278">
        <v>766</v>
      </c>
      <c r="B1278" t="s">
        <v>17951</v>
      </c>
      <c r="L1278" t="s">
        <v>17952</v>
      </c>
      <c r="M1278" t="s">
        <v>17951</v>
      </c>
      <c r="N1278" t="s">
        <v>17953</v>
      </c>
      <c r="O1278">
        <v>265085000</v>
      </c>
      <c r="P1278">
        <v>250</v>
      </c>
      <c r="Q1278">
        <v>94</v>
      </c>
      <c r="R1278" t="s">
        <v>13157</v>
      </c>
      <c r="S1278" t="s">
        <v>13158</v>
      </c>
      <c r="T1278" t="s">
        <v>13159</v>
      </c>
      <c r="U1278" t="s">
        <v>13183</v>
      </c>
      <c r="V1278" t="s">
        <v>17951</v>
      </c>
      <c r="W1278" s="3">
        <v>53.017000000000003</v>
      </c>
      <c r="X1278" s="4">
        <v>5190991</v>
      </c>
      <c r="Y1278" s="4" t="s">
        <v>27</v>
      </c>
      <c r="Z1278" s="4" t="s">
        <v>19436</v>
      </c>
      <c r="AA1278" s="4">
        <v>1</v>
      </c>
      <c r="AB1278" s="4">
        <v>133</v>
      </c>
      <c r="AC1278" s="4" t="s">
        <v>18964</v>
      </c>
      <c r="AD1278" s="4" t="s">
        <v>19344</v>
      </c>
      <c r="AE1278" t="s">
        <v>19343</v>
      </c>
      <c r="AF1278" s="8" t="s">
        <v>47</v>
      </c>
      <c r="AG1278" s="8" t="s">
        <v>19343</v>
      </c>
    </row>
    <row r="1279" spans="1:33" x14ac:dyDescent="0.25">
      <c r="A1279">
        <v>1536</v>
      </c>
      <c r="B1279" t="s">
        <v>17954</v>
      </c>
      <c r="C1279" t="s">
        <v>17955</v>
      </c>
      <c r="D1279">
        <v>2012</v>
      </c>
      <c r="E1279" t="s">
        <v>17335</v>
      </c>
      <c r="F1279" t="s">
        <v>13121</v>
      </c>
      <c r="G1279" t="s">
        <v>13171</v>
      </c>
      <c r="H1279" t="s">
        <v>13179</v>
      </c>
      <c r="J1279" t="s">
        <v>13633</v>
      </c>
      <c r="L1279" t="s">
        <v>17956</v>
      </c>
      <c r="M1279" t="s">
        <v>17954</v>
      </c>
      <c r="N1279" t="s">
        <v>17957</v>
      </c>
      <c r="O1279">
        <v>774287892</v>
      </c>
      <c r="P1279">
        <v>267</v>
      </c>
      <c r="Q1279">
        <v>344</v>
      </c>
      <c r="R1279" t="s">
        <v>13157</v>
      </c>
      <c r="S1279" t="s">
        <v>13158</v>
      </c>
      <c r="T1279" t="s">
        <v>13159</v>
      </c>
      <c r="U1279" t="s">
        <v>13160</v>
      </c>
      <c r="V1279" t="s">
        <v>17954</v>
      </c>
      <c r="W1279" s="3">
        <v>154.85757839999999</v>
      </c>
      <c r="X1279" s="4">
        <v>5191058</v>
      </c>
      <c r="Y1279" s="4" t="s">
        <v>27</v>
      </c>
      <c r="Z1279" s="4" t="s">
        <v>19436</v>
      </c>
      <c r="AA1279" s="4">
        <v>3</v>
      </c>
      <c r="AB1279" s="4">
        <v>279</v>
      </c>
      <c r="AC1279" s="4" t="s">
        <v>19012</v>
      </c>
      <c r="AD1279" s="4" t="s">
        <v>19343</v>
      </c>
      <c r="AE1279" t="s">
        <v>19343</v>
      </c>
      <c r="AF1279" s="8" t="s">
        <v>19375</v>
      </c>
      <c r="AG1279" s="8" t="s">
        <v>19343</v>
      </c>
    </row>
    <row r="1280" spans="1:33" x14ac:dyDescent="0.25">
      <c r="A1280">
        <v>1320</v>
      </c>
      <c r="B1280" t="s">
        <v>17958</v>
      </c>
      <c r="C1280" t="s">
        <v>17959</v>
      </c>
      <c r="D1280" s="5" t="s">
        <v>17960</v>
      </c>
      <c r="E1280" t="s">
        <v>13198</v>
      </c>
      <c r="F1280" t="s">
        <v>13199</v>
      </c>
      <c r="G1280" t="s">
        <v>13171</v>
      </c>
      <c r="H1280" t="s">
        <v>13199</v>
      </c>
      <c r="J1280" t="s">
        <v>13200</v>
      </c>
      <c r="L1280" t="s">
        <v>17961</v>
      </c>
      <c r="M1280" t="s">
        <v>17958</v>
      </c>
      <c r="N1280" t="s">
        <v>17962</v>
      </c>
      <c r="O1280">
        <v>407385792</v>
      </c>
      <c r="P1280">
        <v>525</v>
      </c>
      <c r="Q1280">
        <v>243</v>
      </c>
      <c r="R1280" t="s">
        <v>13157</v>
      </c>
      <c r="S1280" t="s">
        <v>13158</v>
      </c>
      <c r="T1280" t="s">
        <v>13159</v>
      </c>
      <c r="U1280" t="s">
        <v>13166</v>
      </c>
      <c r="V1280" t="s">
        <v>17958</v>
      </c>
      <c r="W1280" s="3">
        <v>81.477158399999993</v>
      </c>
      <c r="X1280" s="4">
        <v>5192128</v>
      </c>
      <c r="Y1280" s="4" t="s">
        <v>27</v>
      </c>
      <c r="Z1280" s="4" t="s">
        <v>19414</v>
      </c>
      <c r="AA1280" s="4" t="e">
        <v>#N/A</v>
      </c>
      <c r="AB1280" s="4">
        <v>125</v>
      </c>
      <c r="AC1280" s="4" t="s">
        <v>19224</v>
      </c>
      <c r="AD1280" s="4" t="s">
        <v>19343</v>
      </c>
      <c r="AE1280" t="s">
        <v>19344</v>
      </c>
      <c r="AF1280" s="8" t="s">
        <v>19375</v>
      </c>
      <c r="AG1280" s="8" t="s">
        <v>19344</v>
      </c>
    </row>
    <row r="1281" spans="1:33" x14ac:dyDescent="0.25">
      <c r="A1281">
        <v>647</v>
      </c>
      <c r="B1281" t="s">
        <v>17963</v>
      </c>
      <c r="D1281" t="s">
        <v>13216</v>
      </c>
      <c r="E1281" t="s">
        <v>13445</v>
      </c>
      <c r="G1281" t="s">
        <v>13171</v>
      </c>
      <c r="L1281" t="s">
        <v>17964</v>
      </c>
      <c r="M1281" t="s">
        <v>17963</v>
      </c>
      <c r="N1281" t="s">
        <v>17965</v>
      </c>
      <c r="O1281">
        <v>480847062</v>
      </c>
      <c r="P1281">
        <v>202</v>
      </c>
      <c r="Q1281">
        <v>279</v>
      </c>
      <c r="R1281" t="s">
        <v>13157</v>
      </c>
      <c r="S1281" t="s">
        <v>13158</v>
      </c>
      <c r="T1281" t="s">
        <v>13159</v>
      </c>
      <c r="U1281" t="s">
        <v>13183</v>
      </c>
      <c r="V1281" t="s">
        <v>17963</v>
      </c>
      <c r="W1281" s="3">
        <v>96.169412399999999</v>
      </c>
      <c r="X1281" s="4">
        <v>5192409</v>
      </c>
      <c r="Y1281" s="4" t="s">
        <v>27</v>
      </c>
      <c r="Z1281" s="4" t="s">
        <v>19436</v>
      </c>
      <c r="AA1281" s="4">
        <v>1</v>
      </c>
      <c r="AB1281" s="4">
        <v>93</v>
      </c>
      <c r="AC1281" s="4" t="s">
        <v>19058</v>
      </c>
      <c r="AD1281" s="4" t="s">
        <v>19344</v>
      </c>
      <c r="AE1281" t="s">
        <v>19343</v>
      </c>
      <c r="AF1281" s="8" t="s">
        <v>47</v>
      </c>
      <c r="AG1281" s="8" t="s">
        <v>19344</v>
      </c>
    </row>
    <row r="1282" spans="1:33" x14ac:dyDescent="0.25">
      <c r="A1282">
        <v>1401</v>
      </c>
      <c r="B1282" t="s">
        <v>17966</v>
      </c>
      <c r="D1282">
        <v>2014</v>
      </c>
      <c r="E1282" t="s">
        <v>13178</v>
      </c>
      <c r="F1282" t="s">
        <v>369</v>
      </c>
      <c r="G1282" t="s">
        <v>13171</v>
      </c>
      <c r="H1282" t="s">
        <v>13297</v>
      </c>
      <c r="J1282" t="s">
        <v>13261</v>
      </c>
      <c r="L1282" t="s">
        <v>17967</v>
      </c>
      <c r="M1282" t="s">
        <v>17966</v>
      </c>
      <c r="N1282" t="s">
        <v>17968</v>
      </c>
      <c r="O1282">
        <v>306580000</v>
      </c>
      <c r="P1282">
        <v>250</v>
      </c>
      <c r="Q1282">
        <v>180</v>
      </c>
      <c r="R1282" t="s">
        <v>13157</v>
      </c>
      <c r="S1282" t="s">
        <v>13158</v>
      </c>
      <c r="T1282" t="s">
        <v>13159</v>
      </c>
      <c r="U1282" t="s">
        <v>13183</v>
      </c>
      <c r="V1282" t="s">
        <v>17966</v>
      </c>
      <c r="W1282" s="3">
        <v>61.316000000000003</v>
      </c>
      <c r="X1282" s="4">
        <v>5192520</v>
      </c>
      <c r="Y1282" s="4" t="s">
        <v>27</v>
      </c>
      <c r="Z1282" s="4" t="s">
        <v>19412</v>
      </c>
      <c r="AA1282" s="4" t="e">
        <v>#N/A</v>
      </c>
      <c r="AB1282" s="4">
        <v>452</v>
      </c>
      <c r="AC1282" s="4" t="s">
        <v>18943</v>
      </c>
      <c r="AD1282" s="4" t="s">
        <v>19343</v>
      </c>
      <c r="AE1282" t="s">
        <v>19343</v>
      </c>
      <c r="AF1282" s="8" t="s">
        <v>19383</v>
      </c>
      <c r="AG1282" s="8" t="s">
        <v>19344</v>
      </c>
    </row>
    <row r="1283" spans="1:33" x14ac:dyDescent="0.25">
      <c r="A1283">
        <v>1866</v>
      </c>
      <c r="B1283" t="s">
        <v>17969</v>
      </c>
      <c r="C1283" t="s">
        <v>17970</v>
      </c>
      <c r="D1283">
        <v>2016</v>
      </c>
      <c r="E1283" t="s">
        <v>13568</v>
      </c>
      <c r="F1283" t="s">
        <v>6322</v>
      </c>
      <c r="G1283" t="s">
        <v>13171</v>
      </c>
      <c r="H1283" t="s">
        <v>8931</v>
      </c>
      <c r="J1283" t="s">
        <v>8931</v>
      </c>
      <c r="L1283" t="s">
        <v>17971</v>
      </c>
      <c r="M1283" t="s">
        <v>17969</v>
      </c>
      <c r="N1283" t="s">
        <v>17972</v>
      </c>
      <c r="O1283">
        <v>256262664</v>
      </c>
      <c r="P1283">
        <v>230</v>
      </c>
      <c r="Q1283">
        <v>93</v>
      </c>
      <c r="R1283" t="s">
        <v>13157</v>
      </c>
      <c r="S1283" t="s">
        <v>13158</v>
      </c>
      <c r="T1283" t="s">
        <v>13159</v>
      </c>
      <c r="U1283" t="s">
        <v>13160</v>
      </c>
      <c r="V1283" t="s">
        <v>17969</v>
      </c>
      <c r="W1283" s="3">
        <v>51.252532799999997</v>
      </c>
      <c r="X1283" s="4">
        <v>5192745</v>
      </c>
      <c r="Y1283" s="4" t="s">
        <v>27</v>
      </c>
      <c r="Z1283" s="4" t="s">
        <v>19436</v>
      </c>
      <c r="AA1283" s="4">
        <v>1</v>
      </c>
      <c r="AB1283" s="4">
        <v>90</v>
      </c>
      <c r="AC1283" s="4" t="s">
        <v>19012</v>
      </c>
      <c r="AD1283" s="4" t="s">
        <v>19344</v>
      </c>
      <c r="AE1283" t="s">
        <v>19343</v>
      </c>
      <c r="AF1283" s="8" t="s">
        <v>19369</v>
      </c>
      <c r="AG1283" s="8" t="s">
        <v>19344</v>
      </c>
    </row>
    <row r="1284" spans="1:33" x14ac:dyDescent="0.25">
      <c r="A1284">
        <v>708</v>
      </c>
      <c r="B1284" t="s">
        <v>17973</v>
      </c>
      <c r="D1284" t="s">
        <v>13216</v>
      </c>
      <c r="E1284" t="s">
        <v>13445</v>
      </c>
      <c r="G1284" t="s">
        <v>13171</v>
      </c>
      <c r="L1284" t="s">
        <v>17974</v>
      </c>
      <c r="M1284" t="s">
        <v>17973</v>
      </c>
      <c r="N1284" t="s">
        <v>17975</v>
      </c>
      <c r="O1284">
        <v>431107297</v>
      </c>
      <c r="P1284">
        <v>473</v>
      </c>
      <c r="Q1284">
        <v>230</v>
      </c>
      <c r="R1284" t="s">
        <v>13157</v>
      </c>
      <c r="S1284" t="s">
        <v>13158</v>
      </c>
      <c r="T1284" t="s">
        <v>13159</v>
      </c>
      <c r="U1284" t="s">
        <v>13166</v>
      </c>
      <c r="V1284" t="s">
        <v>17973</v>
      </c>
      <c r="W1284" s="3">
        <v>86.221459400000001</v>
      </c>
      <c r="X1284" s="4">
        <v>5192832</v>
      </c>
      <c r="Y1284" s="4" t="s">
        <v>27</v>
      </c>
      <c r="Z1284" s="4" t="s">
        <v>19436</v>
      </c>
      <c r="AA1284" s="4">
        <v>2</v>
      </c>
      <c r="AB1284" s="4">
        <v>168</v>
      </c>
      <c r="AC1284" s="4" t="s">
        <v>18994</v>
      </c>
      <c r="AD1284" s="4" t="s">
        <v>19343</v>
      </c>
      <c r="AE1284" t="s">
        <v>19343</v>
      </c>
      <c r="AF1284" s="8" t="s">
        <v>47</v>
      </c>
      <c r="AG1284" s="8" t="s">
        <v>19343</v>
      </c>
    </row>
    <row r="1285" spans="1:33" x14ac:dyDescent="0.25">
      <c r="A1285">
        <v>39</v>
      </c>
      <c r="B1285" t="s">
        <v>17976</v>
      </c>
      <c r="M1285" t="s">
        <v>17976</v>
      </c>
      <c r="N1285" t="s">
        <v>17977</v>
      </c>
      <c r="O1285">
        <v>446311307</v>
      </c>
      <c r="P1285">
        <v>568</v>
      </c>
      <c r="Q1285">
        <v>277</v>
      </c>
      <c r="R1285" t="s">
        <v>13157</v>
      </c>
      <c r="S1285" t="s">
        <v>13158</v>
      </c>
      <c r="T1285" t="s">
        <v>13159</v>
      </c>
      <c r="U1285" t="s">
        <v>13166</v>
      </c>
      <c r="V1285" t="s">
        <v>17976</v>
      </c>
      <c r="W1285" s="3">
        <v>89.2622614</v>
      </c>
      <c r="X1285" s="4">
        <v>5193489</v>
      </c>
      <c r="Y1285" s="4" t="s">
        <v>27</v>
      </c>
      <c r="Z1285" s="4" t="s">
        <v>19421</v>
      </c>
      <c r="AA1285" s="4" t="e">
        <v>#N/A</v>
      </c>
      <c r="AB1285" s="4">
        <v>930</v>
      </c>
      <c r="AC1285" s="4" t="s">
        <v>40</v>
      </c>
      <c r="AD1285" s="4" t="s">
        <v>19343</v>
      </c>
      <c r="AE1285" t="s">
        <v>19343</v>
      </c>
      <c r="AF1285" s="8" t="s">
        <v>19373</v>
      </c>
      <c r="AG1285" s="8" t="s">
        <v>19344</v>
      </c>
    </row>
    <row r="1286" spans="1:33" x14ac:dyDescent="0.25">
      <c r="A1286">
        <v>1558</v>
      </c>
      <c r="B1286" t="s">
        <v>17978</v>
      </c>
      <c r="C1286" t="s">
        <v>17979</v>
      </c>
      <c r="D1286">
        <v>2013</v>
      </c>
      <c r="E1286" t="s">
        <v>16829</v>
      </c>
      <c r="F1286" t="s">
        <v>13793</v>
      </c>
      <c r="G1286" t="s">
        <v>13171</v>
      </c>
      <c r="H1286" t="s">
        <v>13179</v>
      </c>
      <c r="J1286" t="s">
        <v>13633</v>
      </c>
      <c r="L1286" t="s">
        <v>17980</v>
      </c>
      <c r="M1286" t="s">
        <v>17978</v>
      </c>
      <c r="N1286" t="s">
        <v>17981</v>
      </c>
      <c r="O1286">
        <v>1412931830</v>
      </c>
      <c r="P1286">
        <v>268</v>
      </c>
      <c r="Q1286">
        <v>628</v>
      </c>
      <c r="R1286" t="s">
        <v>13157</v>
      </c>
      <c r="S1286" t="s">
        <v>13158</v>
      </c>
      <c r="T1286" t="s">
        <v>13159</v>
      </c>
      <c r="U1286" t="s">
        <v>13160</v>
      </c>
      <c r="V1286" t="s">
        <v>17978</v>
      </c>
      <c r="W1286" s="3">
        <v>282.586366</v>
      </c>
      <c r="X1286" s="4">
        <v>5193656</v>
      </c>
      <c r="Y1286" s="4" t="s">
        <v>27</v>
      </c>
      <c r="Z1286" s="4" t="s">
        <v>19412</v>
      </c>
      <c r="AA1286" s="4" t="e">
        <v>#N/A</v>
      </c>
      <c r="AB1286" s="4">
        <v>456</v>
      </c>
      <c r="AC1286" s="4" t="s">
        <v>18936</v>
      </c>
      <c r="AD1286" s="4" t="s">
        <v>19343</v>
      </c>
      <c r="AE1286" t="s">
        <v>19343</v>
      </c>
      <c r="AF1286" s="8" t="s">
        <v>19372</v>
      </c>
      <c r="AG1286" s="8" t="s">
        <v>19344</v>
      </c>
    </row>
    <row r="1287" spans="1:33" x14ac:dyDescent="0.25">
      <c r="A1287">
        <v>290</v>
      </c>
      <c r="B1287" t="s">
        <v>17982</v>
      </c>
      <c r="C1287" t="s">
        <v>17983</v>
      </c>
      <c r="D1287" t="s">
        <v>13214</v>
      </c>
      <c r="E1287" t="s">
        <v>13215</v>
      </c>
      <c r="F1287" t="s">
        <v>13216</v>
      </c>
      <c r="G1287" t="s">
        <v>13171</v>
      </c>
      <c r="K1287" t="s">
        <v>13216</v>
      </c>
      <c r="L1287" t="s">
        <v>17984</v>
      </c>
      <c r="M1287" t="s">
        <v>17982</v>
      </c>
      <c r="N1287" t="s">
        <v>17985</v>
      </c>
      <c r="O1287">
        <v>556546800</v>
      </c>
      <c r="P1287">
        <v>200</v>
      </c>
      <c r="Q1287">
        <v>384</v>
      </c>
      <c r="R1287" t="s">
        <v>13157</v>
      </c>
      <c r="S1287" t="s">
        <v>13158</v>
      </c>
      <c r="T1287" t="s">
        <v>13159</v>
      </c>
      <c r="U1287" t="s">
        <v>13203</v>
      </c>
      <c r="V1287" t="s">
        <v>17982</v>
      </c>
      <c r="W1287" s="3">
        <v>111.30936</v>
      </c>
      <c r="X1287" s="4">
        <v>5195038</v>
      </c>
      <c r="Y1287" s="4" t="s">
        <v>27</v>
      </c>
      <c r="Z1287" s="4" t="s">
        <v>19436</v>
      </c>
      <c r="AA1287" s="4">
        <v>2</v>
      </c>
      <c r="AB1287" s="4">
        <v>145</v>
      </c>
      <c r="AC1287" s="4" t="s">
        <v>19125</v>
      </c>
      <c r="AD1287" s="4" t="s">
        <v>19344</v>
      </c>
      <c r="AE1287" t="s">
        <v>19343</v>
      </c>
      <c r="AF1287" s="8" t="s">
        <v>47</v>
      </c>
      <c r="AG1287" s="8" t="s">
        <v>19343</v>
      </c>
    </row>
    <row r="1288" spans="1:33" x14ac:dyDescent="0.25">
      <c r="A1288">
        <v>1084</v>
      </c>
      <c r="B1288" t="s">
        <v>17986</v>
      </c>
      <c r="C1288" t="s">
        <v>17987</v>
      </c>
      <c r="D1288" t="s">
        <v>17988</v>
      </c>
      <c r="E1288" t="s">
        <v>14349</v>
      </c>
      <c r="F1288" t="s">
        <v>6322</v>
      </c>
      <c r="G1288" t="s">
        <v>13171</v>
      </c>
      <c r="H1288" t="s">
        <v>248</v>
      </c>
      <c r="J1288" t="s">
        <v>14350</v>
      </c>
      <c r="L1288" t="s">
        <v>17989</v>
      </c>
      <c r="M1288" t="s">
        <v>17986</v>
      </c>
      <c r="N1288" t="s">
        <v>17990</v>
      </c>
      <c r="O1288">
        <v>512468632</v>
      </c>
      <c r="P1288">
        <v>302</v>
      </c>
      <c r="Q1288">
        <v>260</v>
      </c>
      <c r="R1288" t="s">
        <v>13157</v>
      </c>
      <c r="S1288" t="s">
        <v>13158</v>
      </c>
      <c r="T1288" t="s">
        <v>13159</v>
      </c>
      <c r="U1288" t="s">
        <v>13203</v>
      </c>
      <c r="V1288" t="s">
        <v>17986</v>
      </c>
      <c r="W1288" s="3">
        <v>102.4937264</v>
      </c>
      <c r="X1288" s="4">
        <v>5195124</v>
      </c>
      <c r="Y1288" s="4" t="s">
        <v>27</v>
      </c>
      <c r="Z1288" s="4" t="s">
        <v>19436</v>
      </c>
      <c r="AA1288" s="4">
        <v>1</v>
      </c>
      <c r="AB1288" s="4">
        <v>204</v>
      </c>
      <c r="AC1288" s="4" t="s">
        <v>19307</v>
      </c>
      <c r="AD1288" s="4" t="s">
        <v>19344</v>
      </c>
      <c r="AE1288" t="s">
        <v>19343</v>
      </c>
      <c r="AF1288" s="8" t="s">
        <v>19372</v>
      </c>
      <c r="AG1288" s="8" t="s">
        <v>19344</v>
      </c>
    </row>
    <row r="1289" spans="1:33" x14ac:dyDescent="0.25">
      <c r="A1289">
        <v>636</v>
      </c>
      <c r="B1289" t="s">
        <v>17991</v>
      </c>
      <c r="D1289" t="s">
        <v>13216</v>
      </c>
      <c r="E1289" t="s">
        <v>13445</v>
      </c>
      <c r="G1289" t="s">
        <v>13171</v>
      </c>
      <c r="L1289" t="s">
        <v>17992</v>
      </c>
      <c r="M1289" t="s">
        <v>17991</v>
      </c>
      <c r="N1289" t="s">
        <v>17993</v>
      </c>
      <c r="O1289">
        <v>342443400</v>
      </c>
      <c r="P1289">
        <v>200</v>
      </c>
      <c r="Q1289">
        <v>201</v>
      </c>
      <c r="R1289" t="s">
        <v>13157</v>
      </c>
      <c r="S1289" t="s">
        <v>13158</v>
      </c>
      <c r="T1289" t="s">
        <v>13159</v>
      </c>
      <c r="U1289" t="s">
        <v>13183</v>
      </c>
      <c r="V1289" t="s">
        <v>17991</v>
      </c>
      <c r="W1289" s="3">
        <v>68.488680000000002</v>
      </c>
      <c r="X1289" s="4">
        <v>5196537</v>
      </c>
      <c r="Y1289" s="4" t="s">
        <v>27</v>
      </c>
      <c r="Z1289" s="4" t="s">
        <v>19436</v>
      </c>
      <c r="AA1289" s="4">
        <v>1</v>
      </c>
      <c r="AB1289" s="4">
        <v>62</v>
      </c>
      <c r="AC1289" s="4" t="s">
        <v>19024</v>
      </c>
      <c r="AD1289" s="4" t="s">
        <v>19344</v>
      </c>
      <c r="AE1289" t="s">
        <v>19343</v>
      </c>
      <c r="AF1289" s="8" t="s">
        <v>47</v>
      </c>
      <c r="AG1289" s="8" t="s">
        <v>19344</v>
      </c>
    </row>
    <row r="1290" spans="1:33" x14ac:dyDescent="0.25">
      <c r="A1290">
        <v>763</v>
      </c>
      <c r="B1290" t="s">
        <v>17994</v>
      </c>
      <c r="L1290" t="s">
        <v>17995</v>
      </c>
      <c r="M1290" t="s">
        <v>17994</v>
      </c>
      <c r="N1290" t="s">
        <v>17996</v>
      </c>
      <c r="O1290">
        <v>284287750</v>
      </c>
      <c r="P1290">
        <v>250</v>
      </c>
      <c r="Q1290">
        <v>100</v>
      </c>
      <c r="R1290" t="s">
        <v>13157</v>
      </c>
      <c r="S1290" t="s">
        <v>13158</v>
      </c>
      <c r="T1290" t="s">
        <v>13159</v>
      </c>
      <c r="U1290" t="s">
        <v>13183</v>
      </c>
      <c r="V1290" t="s">
        <v>17994</v>
      </c>
      <c r="W1290" s="3">
        <v>56.857550000000003</v>
      </c>
      <c r="X1290" s="4">
        <v>5196808</v>
      </c>
      <c r="Y1290" s="4" t="s">
        <v>27</v>
      </c>
      <c r="Z1290" s="4" t="s">
        <v>19430</v>
      </c>
      <c r="AA1290" s="4" t="e">
        <v>#N/A</v>
      </c>
      <c r="AB1290" s="4">
        <v>681</v>
      </c>
      <c r="AC1290" s="4" t="s">
        <v>18966</v>
      </c>
      <c r="AD1290" s="4" t="s">
        <v>19343</v>
      </c>
      <c r="AE1290" t="s">
        <v>19344</v>
      </c>
      <c r="AF1290" s="8" t="s">
        <v>47</v>
      </c>
      <c r="AG1290" s="8" t="s">
        <v>19344</v>
      </c>
    </row>
    <row r="1291" spans="1:33" x14ac:dyDescent="0.25">
      <c r="A1291">
        <v>1487</v>
      </c>
      <c r="B1291" t="s">
        <v>17997</v>
      </c>
      <c r="D1291" s="5" t="s">
        <v>17998</v>
      </c>
      <c r="E1291" t="s">
        <v>13392</v>
      </c>
      <c r="F1291" t="s">
        <v>322</v>
      </c>
      <c r="G1291" t="s">
        <v>13171</v>
      </c>
      <c r="H1291" t="s">
        <v>40</v>
      </c>
      <c r="J1291" t="s">
        <v>10272</v>
      </c>
      <c r="L1291" t="s">
        <v>17999</v>
      </c>
      <c r="M1291" t="s">
        <v>17997</v>
      </c>
      <c r="N1291" t="s">
        <v>18000</v>
      </c>
      <c r="O1291">
        <v>491935672</v>
      </c>
      <c r="P1291">
        <v>457</v>
      </c>
      <c r="Q1291">
        <v>301</v>
      </c>
      <c r="R1291" t="s">
        <v>13157</v>
      </c>
      <c r="S1291" t="s">
        <v>13158</v>
      </c>
      <c r="T1291" t="s">
        <v>13159</v>
      </c>
      <c r="U1291" t="s">
        <v>13166</v>
      </c>
      <c r="V1291" t="s">
        <v>17997</v>
      </c>
      <c r="W1291" s="3">
        <v>98.387134399999994</v>
      </c>
      <c r="X1291" s="4">
        <v>5196878</v>
      </c>
      <c r="Y1291" s="4" t="s">
        <v>27</v>
      </c>
      <c r="Z1291" s="4" t="s">
        <v>19436</v>
      </c>
      <c r="AA1291" s="4">
        <v>1</v>
      </c>
      <c r="AB1291" s="4">
        <v>93</v>
      </c>
      <c r="AC1291" s="4" t="s">
        <v>19301</v>
      </c>
      <c r="AD1291" s="4" t="s">
        <v>19344</v>
      </c>
      <c r="AE1291" t="s">
        <v>19343</v>
      </c>
      <c r="AF1291" s="8" t="s">
        <v>19366</v>
      </c>
      <c r="AG1291" s="8" t="s">
        <v>19344</v>
      </c>
    </row>
    <row r="1292" spans="1:33" x14ac:dyDescent="0.25">
      <c r="A1292">
        <v>1053</v>
      </c>
      <c r="B1292" t="s">
        <v>18001</v>
      </c>
      <c r="D1292" s="5" t="s">
        <v>18002</v>
      </c>
      <c r="E1292" t="s">
        <v>13421</v>
      </c>
      <c r="F1292" t="s">
        <v>421</v>
      </c>
      <c r="G1292" t="s">
        <v>13171</v>
      </c>
      <c r="H1292" t="s">
        <v>18003</v>
      </c>
      <c r="J1292" t="s">
        <v>13359</v>
      </c>
      <c r="L1292" t="s">
        <v>18004</v>
      </c>
      <c r="M1292" t="s">
        <v>18001</v>
      </c>
      <c r="N1292" t="s">
        <v>18005</v>
      </c>
      <c r="O1292">
        <v>363580200</v>
      </c>
      <c r="P1292">
        <v>600</v>
      </c>
      <c r="Q1292">
        <v>198</v>
      </c>
      <c r="R1292" t="s">
        <v>13157</v>
      </c>
      <c r="S1292" t="s">
        <v>13158</v>
      </c>
      <c r="T1292" t="s">
        <v>13159</v>
      </c>
      <c r="U1292" t="s">
        <v>13166</v>
      </c>
      <c r="V1292" t="s">
        <v>18001</v>
      </c>
      <c r="W1292" s="3">
        <v>72.716040000000007</v>
      </c>
      <c r="X1292" s="4">
        <v>5197486</v>
      </c>
      <c r="Y1292" s="4" t="s">
        <v>27</v>
      </c>
      <c r="Z1292" s="4" t="s">
        <v>19436</v>
      </c>
      <c r="AA1292" s="4">
        <v>2</v>
      </c>
      <c r="AB1292" s="4">
        <v>78</v>
      </c>
      <c r="AC1292" s="4" t="s">
        <v>19063</v>
      </c>
      <c r="AD1292" s="4" t="s">
        <v>19343</v>
      </c>
      <c r="AE1292" t="s">
        <v>19343</v>
      </c>
      <c r="AF1292" s="8" t="s">
        <v>19383</v>
      </c>
      <c r="AG1292" s="8" t="s">
        <v>19343</v>
      </c>
    </row>
    <row r="1293" spans="1:33" x14ac:dyDescent="0.25">
      <c r="A1293">
        <v>1437</v>
      </c>
      <c r="B1293" t="s">
        <v>18006</v>
      </c>
      <c r="D1293">
        <v>2013</v>
      </c>
      <c r="E1293" t="s">
        <v>13178</v>
      </c>
      <c r="F1293" t="s">
        <v>369</v>
      </c>
      <c r="G1293" t="s">
        <v>13171</v>
      </c>
      <c r="H1293" t="s">
        <v>13297</v>
      </c>
      <c r="J1293" t="s">
        <v>13261</v>
      </c>
      <c r="L1293" t="s">
        <v>18007</v>
      </c>
      <c r="M1293" t="s">
        <v>18006</v>
      </c>
      <c r="N1293" t="s">
        <v>18008</v>
      </c>
      <c r="O1293">
        <v>403414750</v>
      </c>
      <c r="P1293">
        <v>250</v>
      </c>
      <c r="Q1293">
        <v>234</v>
      </c>
      <c r="R1293" t="s">
        <v>13157</v>
      </c>
      <c r="S1293" t="s">
        <v>13158</v>
      </c>
      <c r="T1293" t="s">
        <v>13159</v>
      </c>
      <c r="U1293" t="s">
        <v>13183</v>
      </c>
      <c r="V1293" t="s">
        <v>18006</v>
      </c>
      <c r="W1293" s="3">
        <v>80.682950000000005</v>
      </c>
      <c r="X1293" s="4">
        <v>5197736</v>
      </c>
      <c r="Y1293" s="4" t="s">
        <v>27</v>
      </c>
      <c r="Z1293" s="4" t="s">
        <v>19436</v>
      </c>
      <c r="AA1293" s="4">
        <v>3</v>
      </c>
      <c r="AB1293" s="4">
        <v>171</v>
      </c>
      <c r="AC1293" s="4" t="s">
        <v>19165</v>
      </c>
      <c r="AD1293" s="4" t="s">
        <v>19344</v>
      </c>
      <c r="AE1293" t="s">
        <v>19343</v>
      </c>
      <c r="AF1293" s="8" t="s">
        <v>19383</v>
      </c>
      <c r="AG1293" s="8" t="s">
        <v>19343</v>
      </c>
    </row>
    <row r="1294" spans="1:33" x14ac:dyDescent="0.25">
      <c r="A1294">
        <v>316</v>
      </c>
      <c r="B1294" t="s">
        <v>18009</v>
      </c>
      <c r="C1294" t="s">
        <v>18010</v>
      </c>
      <c r="D1294" t="s">
        <v>13214</v>
      </c>
      <c r="E1294" t="s">
        <v>13215</v>
      </c>
      <c r="F1294" t="s">
        <v>13216</v>
      </c>
      <c r="G1294" t="s">
        <v>13171</v>
      </c>
      <c r="K1294" t="s">
        <v>13216</v>
      </c>
      <c r="L1294" t="s">
        <v>18011</v>
      </c>
      <c r="M1294" t="s">
        <v>18009</v>
      </c>
      <c r="N1294" t="s">
        <v>18012</v>
      </c>
      <c r="O1294">
        <v>581873400</v>
      </c>
      <c r="P1294">
        <v>200</v>
      </c>
      <c r="Q1294">
        <v>399</v>
      </c>
      <c r="R1294" t="s">
        <v>13157</v>
      </c>
      <c r="S1294" t="s">
        <v>13158</v>
      </c>
      <c r="T1294" t="s">
        <v>13159</v>
      </c>
      <c r="U1294" t="s">
        <v>13203</v>
      </c>
      <c r="V1294" t="s">
        <v>18009</v>
      </c>
      <c r="W1294" s="3">
        <v>116.37468</v>
      </c>
      <c r="X1294" s="4">
        <v>5198858</v>
      </c>
      <c r="Y1294" s="4" t="s">
        <v>27</v>
      </c>
      <c r="Z1294" s="4" t="s">
        <v>19436</v>
      </c>
      <c r="AA1294" s="4">
        <v>1</v>
      </c>
      <c r="AB1294" s="4">
        <v>133</v>
      </c>
      <c r="AC1294" s="4" t="s">
        <v>18964</v>
      </c>
      <c r="AD1294" s="4" t="s">
        <v>19344</v>
      </c>
      <c r="AE1294" t="s">
        <v>19343</v>
      </c>
      <c r="AF1294" s="8" t="s">
        <v>47</v>
      </c>
      <c r="AG1294" s="8" t="s">
        <v>19343</v>
      </c>
    </row>
    <row r="1295" spans="1:33" x14ac:dyDescent="0.25">
      <c r="A1295">
        <v>1464</v>
      </c>
      <c r="B1295" t="s">
        <v>18013</v>
      </c>
      <c r="C1295" t="s">
        <v>18014</v>
      </c>
      <c r="D1295" s="5" t="s">
        <v>18015</v>
      </c>
      <c r="E1295" t="s">
        <v>13568</v>
      </c>
      <c r="F1295" t="s">
        <v>369</v>
      </c>
      <c r="G1295" t="s">
        <v>13171</v>
      </c>
      <c r="H1295" t="s">
        <v>8931</v>
      </c>
      <c r="J1295" t="s">
        <v>8931</v>
      </c>
      <c r="L1295" t="s">
        <v>18016</v>
      </c>
      <c r="M1295" t="s">
        <v>18013</v>
      </c>
      <c r="N1295" t="s">
        <v>18017</v>
      </c>
      <c r="O1295">
        <v>1149721683</v>
      </c>
      <c r="P1295">
        <v>571</v>
      </c>
      <c r="Q1295">
        <v>663</v>
      </c>
      <c r="R1295" t="s">
        <v>13157</v>
      </c>
      <c r="S1295" t="s">
        <v>13158</v>
      </c>
      <c r="T1295" t="s">
        <v>13159</v>
      </c>
      <c r="U1295" t="s">
        <v>13166</v>
      </c>
      <c r="V1295" t="s">
        <v>18013</v>
      </c>
      <c r="W1295" s="3">
        <v>229.94433660000001</v>
      </c>
      <c r="X1295" s="4">
        <v>5199206</v>
      </c>
      <c r="Y1295" s="4" t="s">
        <v>27</v>
      </c>
      <c r="Z1295" s="4" t="s">
        <v>19436</v>
      </c>
      <c r="AA1295" s="4">
        <v>1</v>
      </c>
      <c r="AB1295" s="4">
        <v>830</v>
      </c>
      <c r="AC1295" s="4" t="s">
        <v>18964</v>
      </c>
      <c r="AD1295" s="4" t="s">
        <v>19344</v>
      </c>
      <c r="AE1295" t="s">
        <v>19343</v>
      </c>
      <c r="AF1295" s="8" t="s">
        <v>19369</v>
      </c>
      <c r="AG1295" s="8" t="s">
        <v>19344</v>
      </c>
    </row>
    <row r="1296" spans="1:33" x14ac:dyDescent="0.25">
      <c r="A1296">
        <v>1535</v>
      </c>
      <c r="B1296" t="s">
        <v>18018</v>
      </c>
      <c r="C1296" t="s">
        <v>18019</v>
      </c>
      <c r="D1296">
        <v>2012</v>
      </c>
      <c r="E1296" t="s">
        <v>17335</v>
      </c>
      <c r="F1296" t="s">
        <v>2475</v>
      </c>
      <c r="G1296" t="s">
        <v>13171</v>
      </c>
      <c r="H1296" t="s">
        <v>13179</v>
      </c>
      <c r="J1296" t="s">
        <v>13633</v>
      </c>
      <c r="L1296" t="s">
        <v>18020</v>
      </c>
      <c r="M1296" t="s">
        <v>18018</v>
      </c>
      <c r="N1296" t="s">
        <v>18021</v>
      </c>
      <c r="O1296">
        <v>848037162</v>
      </c>
      <c r="P1296">
        <v>271</v>
      </c>
      <c r="Q1296">
        <v>380</v>
      </c>
      <c r="R1296" t="s">
        <v>13157</v>
      </c>
      <c r="S1296" t="s">
        <v>13158</v>
      </c>
      <c r="T1296" t="s">
        <v>13159</v>
      </c>
      <c r="U1296" t="s">
        <v>13160</v>
      </c>
      <c r="V1296" t="s">
        <v>18018</v>
      </c>
      <c r="W1296" s="3">
        <v>169.60743239999999</v>
      </c>
      <c r="X1296" s="4">
        <v>5199551</v>
      </c>
      <c r="Y1296" s="4" t="s">
        <v>27</v>
      </c>
      <c r="Z1296" s="4" t="s">
        <v>19436</v>
      </c>
      <c r="AA1296" s="4">
        <v>3</v>
      </c>
      <c r="AB1296" s="4">
        <v>279</v>
      </c>
      <c r="AC1296" s="4" t="s">
        <v>19012</v>
      </c>
      <c r="AD1296" s="4" t="s">
        <v>19343</v>
      </c>
      <c r="AE1296" t="s">
        <v>19343</v>
      </c>
      <c r="AF1296" s="8" t="s">
        <v>19375</v>
      </c>
      <c r="AG1296" s="8" t="s">
        <v>19343</v>
      </c>
    </row>
    <row r="1297" spans="1:33" x14ac:dyDescent="0.25">
      <c r="A1297">
        <v>794</v>
      </c>
      <c r="B1297" t="s">
        <v>18022</v>
      </c>
      <c r="D1297" s="5" t="s">
        <v>18023</v>
      </c>
      <c r="E1297" t="s">
        <v>13162</v>
      </c>
      <c r="F1297" t="s">
        <v>13170</v>
      </c>
      <c r="G1297" t="s">
        <v>13171</v>
      </c>
      <c r="L1297" t="s">
        <v>18024</v>
      </c>
      <c r="M1297" t="s">
        <v>18022</v>
      </c>
      <c r="N1297" t="s">
        <v>18025</v>
      </c>
      <c r="O1297">
        <v>641180225</v>
      </c>
      <c r="P1297">
        <v>266</v>
      </c>
      <c r="Q1297">
        <v>272</v>
      </c>
      <c r="R1297" t="s">
        <v>13157</v>
      </c>
      <c r="S1297" t="s">
        <v>13158</v>
      </c>
      <c r="T1297" t="s">
        <v>13159</v>
      </c>
      <c r="U1297" t="s">
        <v>13160</v>
      </c>
      <c r="V1297" t="s">
        <v>18022</v>
      </c>
      <c r="W1297" s="3">
        <v>128.23604499999999</v>
      </c>
      <c r="X1297" s="4">
        <v>5199989</v>
      </c>
      <c r="Y1297" s="4" t="s">
        <v>27</v>
      </c>
      <c r="Z1297" s="4" t="s">
        <v>19436</v>
      </c>
      <c r="AA1297" s="4">
        <v>3</v>
      </c>
      <c r="AB1297" s="4">
        <v>114</v>
      </c>
      <c r="AC1297" s="4" t="s">
        <v>19012</v>
      </c>
      <c r="AD1297" s="4" t="s">
        <v>19343</v>
      </c>
      <c r="AE1297" t="s">
        <v>19343</v>
      </c>
      <c r="AF1297" s="8" t="s">
        <v>19375</v>
      </c>
      <c r="AG1297" s="8" t="s">
        <v>19343</v>
      </c>
    </row>
    <row r="1298" spans="1:33" x14ac:dyDescent="0.25">
      <c r="A1298">
        <v>1465</v>
      </c>
      <c r="B1298" t="s">
        <v>18026</v>
      </c>
      <c r="C1298" t="s">
        <v>18027</v>
      </c>
      <c r="D1298" s="5" t="s">
        <v>18028</v>
      </c>
      <c r="E1298" t="s">
        <v>13568</v>
      </c>
      <c r="F1298" t="s">
        <v>369</v>
      </c>
      <c r="G1298" t="s">
        <v>13171</v>
      </c>
      <c r="H1298" t="s">
        <v>8931</v>
      </c>
      <c r="J1298" t="s">
        <v>8931</v>
      </c>
      <c r="L1298" t="s">
        <v>18029</v>
      </c>
      <c r="M1298" t="s">
        <v>18026</v>
      </c>
      <c r="N1298" t="s">
        <v>18030</v>
      </c>
      <c r="O1298">
        <v>1119057599</v>
      </c>
      <c r="P1298">
        <v>581</v>
      </c>
      <c r="Q1298">
        <v>660</v>
      </c>
      <c r="R1298" t="s">
        <v>13157</v>
      </c>
      <c r="S1298" t="s">
        <v>13158</v>
      </c>
      <c r="T1298" t="s">
        <v>13159</v>
      </c>
      <c r="U1298" t="s">
        <v>13166</v>
      </c>
      <c r="V1298" t="s">
        <v>18026</v>
      </c>
      <c r="W1298" s="3">
        <v>223.81151980000001</v>
      </c>
      <c r="X1298" s="4">
        <v>5200247</v>
      </c>
      <c r="Y1298" s="4" t="s">
        <v>27</v>
      </c>
      <c r="Z1298" s="4" t="s">
        <v>19436</v>
      </c>
      <c r="AA1298" s="4">
        <v>1</v>
      </c>
      <c r="AB1298" s="4">
        <v>830</v>
      </c>
      <c r="AC1298" s="4" t="s">
        <v>18964</v>
      </c>
      <c r="AD1298" s="4" t="s">
        <v>19344</v>
      </c>
      <c r="AE1298" t="s">
        <v>19343</v>
      </c>
      <c r="AF1298" s="8" t="s">
        <v>19369</v>
      </c>
      <c r="AG1298" s="8" t="s">
        <v>19344</v>
      </c>
    </row>
    <row r="1299" spans="1:33" x14ac:dyDescent="0.25">
      <c r="A1299">
        <v>1160</v>
      </c>
      <c r="B1299" t="s">
        <v>18031</v>
      </c>
      <c r="C1299" t="s">
        <v>18032</v>
      </c>
      <c r="D1299" t="s">
        <v>17792</v>
      </c>
      <c r="E1299" t="s">
        <v>14349</v>
      </c>
      <c r="F1299" t="s">
        <v>7484</v>
      </c>
      <c r="G1299" t="s">
        <v>13171</v>
      </c>
      <c r="H1299" t="s">
        <v>13179</v>
      </c>
      <c r="J1299" t="s">
        <v>14350</v>
      </c>
      <c r="L1299" t="s">
        <v>18033</v>
      </c>
      <c r="M1299" t="s">
        <v>18031</v>
      </c>
      <c r="N1299" t="s">
        <v>18034</v>
      </c>
      <c r="O1299">
        <v>347082560</v>
      </c>
      <c r="P1299">
        <v>302</v>
      </c>
      <c r="Q1299">
        <v>211</v>
      </c>
      <c r="R1299" t="s">
        <v>13157</v>
      </c>
      <c r="S1299" t="s">
        <v>13158</v>
      </c>
      <c r="T1299" t="s">
        <v>13159</v>
      </c>
      <c r="U1299" t="s">
        <v>13203</v>
      </c>
      <c r="V1299" t="s">
        <v>18031</v>
      </c>
      <c r="W1299" s="3">
        <v>69.416511999999997</v>
      </c>
      <c r="X1299" s="4">
        <v>5200918</v>
      </c>
      <c r="Y1299" s="4" t="s">
        <v>27</v>
      </c>
      <c r="Z1299" s="4" t="s">
        <v>19423</v>
      </c>
      <c r="AA1299" s="4" t="e">
        <v>#N/A</v>
      </c>
      <c r="AB1299" s="4">
        <v>24</v>
      </c>
      <c r="AC1299" s="4" t="s">
        <v>18989</v>
      </c>
      <c r="AD1299" s="4" t="s">
        <v>19343</v>
      </c>
      <c r="AE1299" t="s">
        <v>19343</v>
      </c>
      <c r="AF1299" s="8" t="s">
        <v>19372</v>
      </c>
      <c r="AG1299" s="8" t="s">
        <v>19344</v>
      </c>
    </row>
    <row r="1300" spans="1:33" x14ac:dyDescent="0.25">
      <c r="A1300">
        <v>1726</v>
      </c>
      <c r="B1300" t="s">
        <v>18035</v>
      </c>
      <c r="D1300" s="5" t="s">
        <v>18036</v>
      </c>
      <c r="E1300" t="s">
        <v>16903</v>
      </c>
      <c r="F1300" t="s">
        <v>322</v>
      </c>
      <c r="G1300" t="s">
        <v>13171</v>
      </c>
      <c r="H1300" t="s">
        <v>18037</v>
      </c>
      <c r="J1300" t="s">
        <v>18038</v>
      </c>
      <c r="L1300" t="s">
        <v>18039</v>
      </c>
      <c r="M1300" t="s">
        <v>18035</v>
      </c>
      <c r="N1300" t="s">
        <v>18040</v>
      </c>
      <c r="O1300">
        <v>522744714</v>
      </c>
      <c r="P1300">
        <v>148</v>
      </c>
      <c r="Q1300">
        <v>247</v>
      </c>
      <c r="R1300" t="s">
        <v>13157</v>
      </c>
      <c r="S1300" t="s">
        <v>13158</v>
      </c>
      <c r="T1300" t="s">
        <v>13159</v>
      </c>
      <c r="U1300" t="s">
        <v>13166</v>
      </c>
      <c r="V1300" t="s">
        <v>18035</v>
      </c>
      <c r="W1300" s="3">
        <v>104.54894280000001</v>
      </c>
      <c r="X1300" s="4">
        <v>5201397</v>
      </c>
      <c r="Y1300" s="4" t="s">
        <v>27</v>
      </c>
      <c r="Z1300" s="4" t="s">
        <v>19436</v>
      </c>
      <c r="AA1300" s="4">
        <v>1</v>
      </c>
      <c r="AB1300" s="4">
        <v>116</v>
      </c>
      <c r="AC1300" s="4" t="s">
        <v>19012</v>
      </c>
      <c r="AD1300" s="4" t="s">
        <v>19343</v>
      </c>
      <c r="AE1300" t="s">
        <v>19343</v>
      </c>
      <c r="AF1300" s="8" t="s">
        <v>47</v>
      </c>
      <c r="AG1300" s="8" t="s">
        <v>19344</v>
      </c>
    </row>
    <row r="1301" spans="1:33" x14ac:dyDescent="0.25">
      <c r="A1301">
        <v>1455</v>
      </c>
      <c r="B1301" t="s">
        <v>18041</v>
      </c>
      <c r="C1301" t="s">
        <v>18042</v>
      </c>
      <c r="D1301" s="5" t="s">
        <v>18043</v>
      </c>
      <c r="E1301" t="s">
        <v>13568</v>
      </c>
      <c r="F1301" t="s">
        <v>369</v>
      </c>
      <c r="G1301" t="s">
        <v>13171</v>
      </c>
      <c r="H1301" t="s">
        <v>8931</v>
      </c>
      <c r="J1301" t="s">
        <v>8931</v>
      </c>
      <c r="L1301" t="s">
        <v>18044</v>
      </c>
      <c r="M1301" t="s">
        <v>18041</v>
      </c>
      <c r="N1301" t="s">
        <v>18045</v>
      </c>
      <c r="O1301">
        <v>573669409</v>
      </c>
      <c r="P1301">
        <v>294</v>
      </c>
      <c r="Q1301">
        <v>277</v>
      </c>
      <c r="R1301" t="s">
        <v>13157</v>
      </c>
      <c r="S1301" t="s">
        <v>13158</v>
      </c>
      <c r="T1301" t="s">
        <v>13159</v>
      </c>
      <c r="U1301" t="s">
        <v>17863</v>
      </c>
      <c r="V1301" t="s">
        <v>18041</v>
      </c>
      <c r="W1301" s="3">
        <v>114.73388180000001</v>
      </c>
      <c r="X1301" s="4">
        <v>5202557</v>
      </c>
      <c r="Y1301" s="4" t="s">
        <v>27</v>
      </c>
      <c r="Z1301" s="4" t="s">
        <v>19436</v>
      </c>
      <c r="AA1301" s="4">
        <v>1</v>
      </c>
      <c r="AB1301" s="4">
        <v>90</v>
      </c>
      <c r="AC1301" s="4" t="s">
        <v>19012</v>
      </c>
      <c r="AD1301" s="4" t="s">
        <v>19344</v>
      </c>
      <c r="AE1301" t="s">
        <v>19343</v>
      </c>
      <c r="AF1301" s="8" t="s">
        <v>19369</v>
      </c>
      <c r="AG1301" s="8" t="s">
        <v>19344</v>
      </c>
    </row>
    <row r="1302" spans="1:33" x14ac:dyDescent="0.25">
      <c r="A1302">
        <v>1806</v>
      </c>
      <c r="B1302" t="s">
        <v>18046</v>
      </c>
      <c r="D1302">
        <v>2016</v>
      </c>
      <c r="E1302" t="s">
        <v>1097</v>
      </c>
      <c r="F1302" t="s">
        <v>15809</v>
      </c>
      <c r="G1302" t="s">
        <v>13171</v>
      </c>
      <c r="H1302" t="s">
        <v>1097</v>
      </c>
      <c r="J1302" t="s">
        <v>10272</v>
      </c>
      <c r="L1302" t="s">
        <v>18047</v>
      </c>
      <c r="M1302" t="s">
        <v>18046</v>
      </c>
      <c r="N1302" t="s">
        <v>18048</v>
      </c>
      <c r="O1302">
        <v>338770374</v>
      </c>
      <c r="P1302">
        <v>473</v>
      </c>
      <c r="Q1302">
        <v>191</v>
      </c>
      <c r="R1302" t="s">
        <v>13157</v>
      </c>
      <c r="S1302" t="s">
        <v>13158</v>
      </c>
      <c r="T1302" t="s">
        <v>13159</v>
      </c>
      <c r="U1302" t="s">
        <v>13166</v>
      </c>
      <c r="V1302" t="s">
        <v>18046</v>
      </c>
      <c r="W1302" s="3">
        <v>67.754074799999998</v>
      </c>
      <c r="X1302" s="4">
        <v>5202874</v>
      </c>
      <c r="Y1302" s="4" t="s">
        <v>27</v>
      </c>
      <c r="Z1302" s="4" t="s">
        <v>19435</v>
      </c>
      <c r="AA1302" s="4" t="e">
        <v>#N/A</v>
      </c>
      <c r="AB1302" s="4" t="s">
        <v>47</v>
      </c>
      <c r="AC1302" s="4" t="s">
        <v>19293</v>
      </c>
      <c r="AD1302" s="4" t="s">
        <v>19343</v>
      </c>
      <c r="AE1302" t="s">
        <v>19343</v>
      </c>
      <c r="AF1302" s="8" t="s">
        <v>19367</v>
      </c>
      <c r="AG1302" s="8" t="s">
        <v>19343</v>
      </c>
    </row>
    <row r="1303" spans="1:33" x14ac:dyDescent="0.25">
      <c r="A1303">
        <v>1512</v>
      </c>
      <c r="B1303" t="s">
        <v>18049</v>
      </c>
      <c r="D1303" s="5" t="s">
        <v>18050</v>
      </c>
      <c r="E1303" t="s">
        <v>13392</v>
      </c>
      <c r="F1303" t="s">
        <v>369</v>
      </c>
      <c r="G1303" t="s">
        <v>13171</v>
      </c>
      <c r="H1303" t="s">
        <v>40</v>
      </c>
      <c r="J1303" t="s">
        <v>10272</v>
      </c>
      <c r="L1303" t="s">
        <v>18051</v>
      </c>
      <c r="M1303" t="s">
        <v>18049</v>
      </c>
      <c r="N1303" t="s">
        <v>18052</v>
      </c>
      <c r="O1303">
        <v>517614150</v>
      </c>
      <c r="P1303">
        <v>467</v>
      </c>
      <c r="Q1303">
        <v>300</v>
      </c>
      <c r="R1303" t="s">
        <v>13157</v>
      </c>
      <c r="S1303" t="s">
        <v>13158</v>
      </c>
      <c r="T1303" t="s">
        <v>13159</v>
      </c>
      <c r="U1303" t="s">
        <v>13166</v>
      </c>
      <c r="V1303" t="s">
        <v>18049</v>
      </c>
      <c r="W1303" s="3">
        <v>103.52283</v>
      </c>
      <c r="X1303" s="4">
        <v>5203513</v>
      </c>
      <c r="Y1303" s="4" t="s">
        <v>27</v>
      </c>
      <c r="Z1303" s="4" t="s">
        <v>19436</v>
      </c>
      <c r="AA1303" s="4">
        <v>3</v>
      </c>
      <c r="AB1303" s="4">
        <v>597</v>
      </c>
      <c r="AC1303" s="4" t="s">
        <v>19070</v>
      </c>
      <c r="AD1303" s="4" t="s">
        <v>19344</v>
      </c>
      <c r="AE1303" t="s">
        <v>19343</v>
      </c>
      <c r="AF1303" s="8" t="s">
        <v>19383</v>
      </c>
      <c r="AG1303" s="8" t="s">
        <v>19343</v>
      </c>
    </row>
    <row r="1304" spans="1:33" x14ac:dyDescent="0.25">
      <c r="A1304">
        <v>251</v>
      </c>
      <c r="B1304" t="s">
        <v>18053</v>
      </c>
      <c r="C1304" t="s">
        <v>18054</v>
      </c>
      <c r="D1304" t="s">
        <v>13214</v>
      </c>
      <c r="E1304" t="s">
        <v>13215</v>
      </c>
      <c r="F1304" t="s">
        <v>13216</v>
      </c>
      <c r="G1304" t="s">
        <v>13171</v>
      </c>
      <c r="K1304" t="s">
        <v>13216</v>
      </c>
      <c r="L1304" t="s">
        <v>18055</v>
      </c>
      <c r="M1304" t="s">
        <v>18053</v>
      </c>
      <c r="N1304" t="s">
        <v>18056</v>
      </c>
      <c r="O1304">
        <v>440830600</v>
      </c>
      <c r="P1304">
        <v>200</v>
      </c>
      <c r="Q1304">
        <v>304</v>
      </c>
      <c r="R1304" t="s">
        <v>13157</v>
      </c>
      <c r="S1304" t="s">
        <v>13158</v>
      </c>
      <c r="T1304" t="s">
        <v>13159</v>
      </c>
      <c r="U1304" t="s">
        <v>13203</v>
      </c>
      <c r="V1304" t="s">
        <v>18053</v>
      </c>
      <c r="W1304" s="3">
        <v>88.166120000000006</v>
      </c>
      <c r="X1304" s="4">
        <v>5203888</v>
      </c>
      <c r="Y1304" s="4" t="s">
        <v>27</v>
      </c>
      <c r="Z1304" s="4" t="s">
        <v>19436</v>
      </c>
      <c r="AA1304" s="4">
        <v>1</v>
      </c>
      <c r="AB1304" s="4">
        <v>175</v>
      </c>
      <c r="AC1304" s="4" t="s">
        <v>40</v>
      </c>
      <c r="AD1304" s="4" t="s">
        <v>19343</v>
      </c>
      <c r="AE1304" t="s">
        <v>19343</v>
      </c>
      <c r="AF1304" s="8" t="s">
        <v>47</v>
      </c>
      <c r="AG1304" s="8" t="s">
        <v>19344</v>
      </c>
    </row>
    <row r="1305" spans="1:33" x14ac:dyDescent="0.25">
      <c r="A1305">
        <v>1370</v>
      </c>
      <c r="B1305" t="s">
        <v>18057</v>
      </c>
      <c r="D1305">
        <v>2014</v>
      </c>
      <c r="E1305" t="s">
        <v>13178</v>
      </c>
      <c r="F1305" t="s">
        <v>6322</v>
      </c>
      <c r="G1305" t="s">
        <v>13171</v>
      </c>
      <c r="H1305" t="s">
        <v>13396</v>
      </c>
      <c r="J1305" t="s">
        <v>13261</v>
      </c>
      <c r="L1305" t="s">
        <v>18058</v>
      </c>
      <c r="M1305" t="s">
        <v>18057</v>
      </c>
      <c r="N1305" t="s">
        <v>18059</v>
      </c>
      <c r="O1305">
        <v>578152000</v>
      </c>
      <c r="P1305">
        <v>250</v>
      </c>
      <c r="Q1305">
        <v>336</v>
      </c>
      <c r="R1305" t="s">
        <v>13157</v>
      </c>
      <c r="S1305" t="s">
        <v>13158</v>
      </c>
      <c r="T1305" t="s">
        <v>13159</v>
      </c>
      <c r="U1305" t="s">
        <v>13183</v>
      </c>
      <c r="V1305" t="s">
        <v>18057</v>
      </c>
      <c r="W1305" s="3">
        <v>115.63039999999999</v>
      </c>
      <c r="X1305" s="4">
        <v>5205425</v>
      </c>
      <c r="Y1305" s="4" t="s">
        <v>27</v>
      </c>
      <c r="Z1305" s="4" t="s">
        <v>19436</v>
      </c>
      <c r="AA1305" s="4">
        <v>3</v>
      </c>
      <c r="AB1305" s="4">
        <v>459</v>
      </c>
      <c r="AC1305" s="4" t="s">
        <v>19130</v>
      </c>
      <c r="AD1305" s="4" t="s">
        <v>19344</v>
      </c>
      <c r="AE1305" t="s">
        <v>19343</v>
      </c>
      <c r="AF1305" s="8" t="s">
        <v>19372</v>
      </c>
      <c r="AG1305" s="8" t="s">
        <v>19343</v>
      </c>
    </row>
    <row r="1306" spans="1:33" x14ac:dyDescent="0.25">
      <c r="A1306">
        <v>630</v>
      </c>
      <c r="B1306" t="s">
        <v>18060</v>
      </c>
      <c r="D1306" t="s">
        <v>13216</v>
      </c>
      <c r="E1306" t="s">
        <v>13445</v>
      </c>
      <c r="G1306" t="s">
        <v>13171</v>
      </c>
      <c r="L1306" t="s">
        <v>18061</v>
      </c>
      <c r="M1306" t="s">
        <v>18060</v>
      </c>
      <c r="N1306" t="s">
        <v>18062</v>
      </c>
      <c r="O1306">
        <v>399006762</v>
      </c>
      <c r="P1306">
        <v>202</v>
      </c>
      <c r="Q1306">
        <v>232</v>
      </c>
      <c r="R1306" t="s">
        <v>13157</v>
      </c>
      <c r="S1306" t="s">
        <v>13158</v>
      </c>
      <c r="T1306" t="s">
        <v>13159</v>
      </c>
      <c r="U1306" t="s">
        <v>13183</v>
      </c>
      <c r="V1306" t="s">
        <v>18060</v>
      </c>
      <c r="W1306" s="3">
        <v>79.801352399999999</v>
      </c>
      <c r="X1306" s="4">
        <v>5205682</v>
      </c>
      <c r="Y1306" s="4" t="s">
        <v>27</v>
      </c>
      <c r="Z1306" s="4" t="s">
        <v>19436</v>
      </c>
      <c r="AA1306" s="4">
        <v>2</v>
      </c>
      <c r="AB1306" s="4">
        <v>97</v>
      </c>
      <c r="AC1306" s="4" t="s">
        <v>19308</v>
      </c>
      <c r="AD1306" s="4" t="s">
        <v>19344</v>
      </c>
      <c r="AE1306" t="s">
        <v>19343</v>
      </c>
      <c r="AF1306" s="8" t="s">
        <v>47</v>
      </c>
      <c r="AG1306" s="8" t="s">
        <v>19343</v>
      </c>
    </row>
    <row r="1307" spans="1:33" x14ac:dyDescent="0.25">
      <c r="A1307">
        <v>398</v>
      </c>
      <c r="B1307" t="s">
        <v>18063</v>
      </c>
      <c r="C1307" t="s">
        <v>18064</v>
      </c>
      <c r="D1307" t="s">
        <v>13214</v>
      </c>
      <c r="E1307" t="s">
        <v>13215</v>
      </c>
      <c r="F1307" t="s">
        <v>13216</v>
      </c>
      <c r="G1307" t="s">
        <v>13171</v>
      </c>
      <c r="K1307" t="s">
        <v>13216</v>
      </c>
      <c r="L1307" t="s">
        <v>18065</v>
      </c>
      <c r="M1307" t="s">
        <v>18063</v>
      </c>
      <c r="N1307" t="s">
        <v>18066</v>
      </c>
      <c r="O1307">
        <v>580154000</v>
      </c>
      <c r="P1307">
        <v>200</v>
      </c>
      <c r="Q1307">
        <v>401</v>
      </c>
      <c r="R1307" t="s">
        <v>13157</v>
      </c>
      <c r="S1307" t="s">
        <v>13158</v>
      </c>
      <c r="T1307" t="s">
        <v>13159</v>
      </c>
      <c r="U1307" t="s">
        <v>13203</v>
      </c>
      <c r="V1307" t="s">
        <v>18063</v>
      </c>
      <c r="W1307" s="3">
        <v>116.0308</v>
      </c>
      <c r="X1307" s="4">
        <v>5206347</v>
      </c>
      <c r="Y1307" s="4" t="s">
        <v>27</v>
      </c>
      <c r="Z1307" s="4" t="s">
        <v>19436</v>
      </c>
      <c r="AA1307" s="4">
        <v>1</v>
      </c>
      <c r="AB1307" s="4">
        <v>175</v>
      </c>
      <c r="AC1307" s="4" t="s">
        <v>40</v>
      </c>
      <c r="AD1307" s="4" t="s">
        <v>19343</v>
      </c>
      <c r="AE1307" t="s">
        <v>19343</v>
      </c>
      <c r="AF1307" s="8" t="s">
        <v>47</v>
      </c>
      <c r="AG1307" s="8" t="s">
        <v>19344</v>
      </c>
    </row>
    <row r="1308" spans="1:33" x14ac:dyDescent="0.25">
      <c r="A1308">
        <v>34</v>
      </c>
      <c r="B1308" t="s">
        <v>18067</v>
      </c>
      <c r="M1308" t="s">
        <v>18067</v>
      </c>
      <c r="N1308" t="s">
        <v>18068</v>
      </c>
      <c r="O1308">
        <v>427293762</v>
      </c>
      <c r="P1308">
        <v>563</v>
      </c>
      <c r="Q1308">
        <v>268</v>
      </c>
      <c r="R1308" t="s">
        <v>13157</v>
      </c>
      <c r="S1308" t="s">
        <v>13158</v>
      </c>
      <c r="T1308" t="s">
        <v>13159</v>
      </c>
      <c r="U1308" t="s">
        <v>13166</v>
      </c>
      <c r="V1308" t="s">
        <v>18067</v>
      </c>
      <c r="W1308" s="3">
        <v>85.458752399999995</v>
      </c>
      <c r="X1308" s="4">
        <v>5207982</v>
      </c>
      <c r="Y1308" s="4" t="s">
        <v>27</v>
      </c>
      <c r="Z1308" s="4" t="s">
        <v>19413</v>
      </c>
      <c r="AA1308" s="4" t="e">
        <v>#N/A</v>
      </c>
      <c r="AB1308" s="4">
        <v>928</v>
      </c>
      <c r="AC1308" s="4" t="s">
        <v>19309</v>
      </c>
      <c r="AD1308" s="4" t="s">
        <v>19343</v>
      </c>
      <c r="AE1308" t="s">
        <v>19343</v>
      </c>
      <c r="AF1308" s="8" t="s">
        <v>47</v>
      </c>
      <c r="AG1308" s="8" t="s">
        <v>19344</v>
      </c>
    </row>
    <row r="1309" spans="1:33" x14ac:dyDescent="0.25">
      <c r="A1309">
        <v>37</v>
      </c>
      <c r="B1309" t="s">
        <v>18069</v>
      </c>
      <c r="M1309" t="s">
        <v>18069</v>
      </c>
      <c r="N1309" t="s">
        <v>18070</v>
      </c>
      <c r="O1309">
        <v>394262688</v>
      </c>
      <c r="P1309">
        <v>558</v>
      </c>
      <c r="Q1309">
        <v>232</v>
      </c>
      <c r="R1309" t="s">
        <v>13157</v>
      </c>
      <c r="S1309" t="s">
        <v>13158</v>
      </c>
      <c r="T1309" t="s">
        <v>13159</v>
      </c>
      <c r="U1309" t="s">
        <v>13166</v>
      </c>
      <c r="V1309" t="s">
        <v>18069</v>
      </c>
      <c r="W1309" s="3">
        <v>78.852537600000005</v>
      </c>
      <c r="X1309" s="4">
        <v>5208058</v>
      </c>
      <c r="Y1309" s="4" t="s">
        <v>27</v>
      </c>
      <c r="Z1309" s="4" t="s">
        <v>19421</v>
      </c>
      <c r="AA1309" s="4" t="e">
        <v>#N/A</v>
      </c>
      <c r="AB1309" s="4">
        <v>930</v>
      </c>
      <c r="AC1309" s="4" t="s">
        <v>40</v>
      </c>
      <c r="AD1309" s="4" t="s">
        <v>19343</v>
      </c>
      <c r="AE1309" t="s">
        <v>19343</v>
      </c>
      <c r="AF1309" s="8" t="s">
        <v>19373</v>
      </c>
      <c r="AG1309" s="8" t="s">
        <v>19344</v>
      </c>
    </row>
    <row r="1310" spans="1:33" x14ac:dyDescent="0.25">
      <c r="A1310">
        <v>38</v>
      </c>
      <c r="B1310" t="s">
        <v>18071</v>
      </c>
      <c r="M1310" t="s">
        <v>18071</v>
      </c>
      <c r="N1310" t="s">
        <v>18072</v>
      </c>
      <c r="O1310">
        <v>493009440</v>
      </c>
      <c r="P1310">
        <v>550</v>
      </c>
      <c r="Q1310">
        <v>301</v>
      </c>
      <c r="R1310" t="s">
        <v>13157</v>
      </c>
      <c r="S1310" t="s">
        <v>13158</v>
      </c>
      <c r="T1310" t="s">
        <v>13159</v>
      </c>
      <c r="U1310" t="s">
        <v>13166</v>
      </c>
      <c r="V1310" t="s">
        <v>18071</v>
      </c>
      <c r="W1310" s="3">
        <v>98.601888000000002</v>
      </c>
      <c r="X1310" s="4">
        <v>5208812</v>
      </c>
      <c r="Y1310" s="4" t="s">
        <v>27</v>
      </c>
      <c r="Z1310" s="4" t="s">
        <v>19421</v>
      </c>
      <c r="AA1310" s="4" t="e">
        <v>#N/A</v>
      </c>
      <c r="AB1310" s="4">
        <v>930</v>
      </c>
      <c r="AC1310" s="4" t="s">
        <v>40</v>
      </c>
      <c r="AD1310" s="4" t="s">
        <v>19343</v>
      </c>
      <c r="AE1310" t="s">
        <v>19343</v>
      </c>
      <c r="AF1310" s="8" t="s">
        <v>19373</v>
      </c>
      <c r="AG1310" s="8" t="s">
        <v>19344</v>
      </c>
    </row>
    <row r="1311" spans="1:33" x14ac:dyDescent="0.25">
      <c r="A1311">
        <v>12</v>
      </c>
      <c r="B1311" t="s">
        <v>18073</v>
      </c>
      <c r="M1311" t="s">
        <v>18073</v>
      </c>
      <c r="N1311" t="s">
        <v>18074</v>
      </c>
      <c r="O1311">
        <v>451878750</v>
      </c>
      <c r="P1311">
        <v>250</v>
      </c>
      <c r="Q1311">
        <v>158</v>
      </c>
      <c r="R1311" t="s">
        <v>13157</v>
      </c>
      <c r="S1311" t="s">
        <v>13158</v>
      </c>
      <c r="T1311" t="s">
        <v>13159</v>
      </c>
      <c r="U1311" t="s">
        <v>13183</v>
      </c>
      <c r="V1311" t="s">
        <v>18073</v>
      </c>
      <c r="W1311" s="3">
        <v>90.375749999999996</v>
      </c>
      <c r="X1311" s="4">
        <v>5212855</v>
      </c>
      <c r="Y1311" s="4" t="s">
        <v>27</v>
      </c>
      <c r="Z1311" s="4" t="s">
        <v>19436</v>
      </c>
      <c r="AA1311" s="4">
        <v>3</v>
      </c>
      <c r="AB1311" s="4">
        <v>114</v>
      </c>
      <c r="AC1311" s="4" t="s">
        <v>19142</v>
      </c>
      <c r="AD1311" s="4" t="s">
        <v>19344</v>
      </c>
      <c r="AE1311" t="s">
        <v>19343</v>
      </c>
      <c r="AF1311" s="8" t="s">
        <v>19366</v>
      </c>
      <c r="AG1311" s="8" t="s">
        <v>19343</v>
      </c>
    </row>
    <row r="1312" spans="1:33" x14ac:dyDescent="0.25">
      <c r="A1312">
        <v>1453</v>
      </c>
      <c r="B1312" t="s">
        <v>18075</v>
      </c>
      <c r="C1312" t="s">
        <v>18076</v>
      </c>
      <c r="D1312" s="5" t="s">
        <v>18077</v>
      </c>
      <c r="E1312" t="s">
        <v>13568</v>
      </c>
      <c r="F1312" t="s">
        <v>369</v>
      </c>
      <c r="G1312" t="s">
        <v>13171</v>
      </c>
      <c r="H1312" t="s">
        <v>8931</v>
      </c>
      <c r="J1312" t="s">
        <v>8931</v>
      </c>
      <c r="L1312" t="s">
        <v>18078</v>
      </c>
      <c r="M1312" t="s">
        <v>18075</v>
      </c>
      <c r="N1312" t="s">
        <v>18079</v>
      </c>
      <c r="O1312">
        <v>694544903</v>
      </c>
      <c r="P1312">
        <v>293</v>
      </c>
      <c r="Q1312">
        <v>335</v>
      </c>
      <c r="R1312" t="s">
        <v>13157</v>
      </c>
      <c r="S1312" t="s">
        <v>13158</v>
      </c>
      <c r="T1312" t="s">
        <v>13159</v>
      </c>
      <c r="U1312" t="s">
        <v>17863</v>
      </c>
      <c r="V1312" t="s">
        <v>18075</v>
      </c>
      <c r="W1312" s="3">
        <v>138.90898060000001</v>
      </c>
      <c r="X1312" s="4">
        <v>5213068</v>
      </c>
      <c r="Y1312" s="4" t="s">
        <v>27</v>
      </c>
      <c r="Z1312" s="4" t="s">
        <v>19436</v>
      </c>
      <c r="AA1312" s="4">
        <v>1</v>
      </c>
      <c r="AB1312" s="4">
        <v>90</v>
      </c>
      <c r="AC1312" s="4" t="s">
        <v>19012</v>
      </c>
      <c r="AD1312" s="4" t="s">
        <v>19344</v>
      </c>
      <c r="AE1312" t="s">
        <v>19343</v>
      </c>
      <c r="AF1312" s="8" t="s">
        <v>19369</v>
      </c>
      <c r="AG1312" s="8" t="s">
        <v>19344</v>
      </c>
    </row>
    <row r="1313" spans="1:33" x14ac:dyDescent="0.25">
      <c r="A1313">
        <v>225</v>
      </c>
      <c r="B1313" t="s">
        <v>18080</v>
      </c>
      <c r="L1313" t="s">
        <v>18081</v>
      </c>
      <c r="M1313" t="s">
        <v>18080</v>
      </c>
      <c r="N1313" t="s">
        <v>18082</v>
      </c>
      <c r="O1313">
        <v>436046700</v>
      </c>
      <c r="P1313">
        <v>300</v>
      </c>
      <c r="Q1313">
        <v>167</v>
      </c>
      <c r="R1313" t="s">
        <v>13157</v>
      </c>
      <c r="S1313" t="s">
        <v>13158</v>
      </c>
      <c r="T1313" t="s">
        <v>13159</v>
      </c>
      <c r="U1313" t="s">
        <v>13183</v>
      </c>
      <c r="V1313" t="s">
        <v>18080</v>
      </c>
      <c r="W1313" s="3">
        <v>87.209339999999997</v>
      </c>
      <c r="X1313" s="4">
        <v>5213867</v>
      </c>
      <c r="Y1313" s="4" t="s">
        <v>27</v>
      </c>
      <c r="Z1313" s="4" t="s">
        <v>19412</v>
      </c>
      <c r="AA1313" s="4" t="e">
        <v>#N/A</v>
      </c>
      <c r="AB1313" s="4" t="s">
        <v>47</v>
      </c>
      <c r="AC1313" s="4" t="s">
        <v>19310</v>
      </c>
      <c r="AD1313" s="4" t="s">
        <v>19343</v>
      </c>
      <c r="AE1313" t="s">
        <v>19343</v>
      </c>
      <c r="AF1313" s="8" t="s">
        <v>47</v>
      </c>
      <c r="AG1313" s="8" t="s">
        <v>19344</v>
      </c>
    </row>
    <row r="1314" spans="1:33" x14ac:dyDescent="0.25">
      <c r="A1314">
        <v>1520</v>
      </c>
      <c r="B1314" t="s">
        <v>18083</v>
      </c>
      <c r="D1314" s="5" t="s">
        <v>18084</v>
      </c>
      <c r="E1314" t="s">
        <v>13392</v>
      </c>
      <c r="F1314" t="s">
        <v>17157</v>
      </c>
      <c r="G1314" t="s">
        <v>13171</v>
      </c>
      <c r="H1314" t="s">
        <v>40</v>
      </c>
      <c r="J1314" t="s">
        <v>10272</v>
      </c>
      <c r="L1314" t="s">
        <v>18085</v>
      </c>
      <c r="M1314" t="s">
        <v>18083</v>
      </c>
      <c r="N1314" t="s">
        <v>18086</v>
      </c>
      <c r="O1314">
        <v>850960384</v>
      </c>
      <c r="P1314">
        <v>453</v>
      </c>
      <c r="Q1314">
        <v>533</v>
      </c>
      <c r="R1314" t="s">
        <v>13157</v>
      </c>
      <c r="S1314" t="s">
        <v>13158</v>
      </c>
      <c r="T1314" t="s">
        <v>13159</v>
      </c>
      <c r="U1314" t="s">
        <v>13166</v>
      </c>
      <c r="V1314" t="s">
        <v>18083</v>
      </c>
      <c r="W1314" s="3">
        <v>170.1920768</v>
      </c>
      <c r="X1314" s="4">
        <v>5214140</v>
      </c>
      <c r="Y1314" s="4" t="s">
        <v>27</v>
      </c>
      <c r="Z1314" s="4" t="s">
        <v>19436</v>
      </c>
      <c r="AA1314" s="4">
        <v>1</v>
      </c>
      <c r="AB1314" s="4">
        <v>461</v>
      </c>
      <c r="AC1314" s="4" t="s">
        <v>19024</v>
      </c>
      <c r="AD1314" s="4" t="s">
        <v>19344</v>
      </c>
      <c r="AE1314" t="s">
        <v>19343</v>
      </c>
      <c r="AF1314" s="8" t="s">
        <v>47</v>
      </c>
      <c r="AG1314" s="8" t="s">
        <v>19344</v>
      </c>
    </row>
    <row r="1315" spans="1:33" x14ac:dyDescent="0.25">
      <c r="A1315">
        <v>223</v>
      </c>
      <c r="B1315" t="s">
        <v>18087</v>
      </c>
      <c r="L1315" t="s">
        <v>18088</v>
      </c>
      <c r="M1315" t="s">
        <v>18087</v>
      </c>
      <c r="N1315" t="s">
        <v>18089</v>
      </c>
      <c r="O1315">
        <v>503102700</v>
      </c>
      <c r="P1315">
        <v>300</v>
      </c>
      <c r="Q1315">
        <v>195</v>
      </c>
      <c r="R1315" t="s">
        <v>13157</v>
      </c>
      <c r="S1315" t="s">
        <v>13158</v>
      </c>
      <c r="T1315" t="s">
        <v>13159</v>
      </c>
      <c r="U1315" t="s">
        <v>13183</v>
      </c>
      <c r="V1315" t="s">
        <v>18087</v>
      </c>
      <c r="W1315" s="3">
        <v>100.62054000000001</v>
      </c>
      <c r="X1315" s="4">
        <v>5214261</v>
      </c>
      <c r="Y1315" s="4" t="s">
        <v>27</v>
      </c>
      <c r="Z1315" s="4" t="s">
        <v>19436</v>
      </c>
      <c r="AA1315" s="4">
        <v>2</v>
      </c>
      <c r="AB1315" s="4">
        <v>145</v>
      </c>
      <c r="AC1315" s="4" t="s">
        <v>19098</v>
      </c>
      <c r="AD1315" s="4" t="s">
        <v>19344</v>
      </c>
      <c r="AE1315" t="s">
        <v>19343</v>
      </c>
      <c r="AF1315" s="8" t="s">
        <v>47</v>
      </c>
      <c r="AG1315" s="8" t="s">
        <v>19343</v>
      </c>
    </row>
    <row r="1316" spans="1:33" x14ac:dyDescent="0.25">
      <c r="A1316">
        <v>1454</v>
      </c>
      <c r="B1316" t="s">
        <v>18090</v>
      </c>
      <c r="C1316" t="s">
        <v>18091</v>
      </c>
      <c r="D1316" s="5" t="s">
        <v>18092</v>
      </c>
      <c r="E1316" t="s">
        <v>13568</v>
      </c>
      <c r="F1316" t="s">
        <v>17856</v>
      </c>
      <c r="G1316" t="s">
        <v>13171</v>
      </c>
      <c r="H1316" t="s">
        <v>8931</v>
      </c>
      <c r="J1316" t="s">
        <v>8931</v>
      </c>
      <c r="L1316" t="s">
        <v>18093</v>
      </c>
      <c r="M1316" t="s">
        <v>18090</v>
      </c>
      <c r="N1316" t="s">
        <v>18094</v>
      </c>
      <c r="O1316">
        <v>467584605</v>
      </c>
      <c r="P1316">
        <v>293</v>
      </c>
      <c r="Q1316">
        <v>227</v>
      </c>
      <c r="R1316" t="s">
        <v>13157</v>
      </c>
      <c r="S1316" t="s">
        <v>13158</v>
      </c>
      <c r="T1316" t="s">
        <v>13159</v>
      </c>
      <c r="U1316" t="s">
        <v>17863</v>
      </c>
      <c r="V1316" t="s">
        <v>18090</v>
      </c>
      <c r="W1316" s="3">
        <v>93.516920999999996</v>
      </c>
      <c r="X1316" s="4">
        <v>5215174</v>
      </c>
      <c r="Y1316" s="4" t="s">
        <v>27</v>
      </c>
      <c r="Z1316" s="4" t="s">
        <v>19436</v>
      </c>
      <c r="AA1316" s="4">
        <v>1</v>
      </c>
      <c r="AB1316" s="4">
        <v>90</v>
      </c>
      <c r="AC1316" s="4" t="s">
        <v>19012</v>
      </c>
      <c r="AD1316" s="4" t="s">
        <v>19344</v>
      </c>
      <c r="AE1316" t="s">
        <v>19343</v>
      </c>
      <c r="AF1316" s="8" t="s">
        <v>19369</v>
      </c>
      <c r="AG1316" s="8" t="s">
        <v>19344</v>
      </c>
    </row>
    <row r="1317" spans="1:33" x14ac:dyDescent="0.25">
      <c r="A1317">
        <v>1874</v>
      </c>
      <c r="B1317" t="s">
        <v>18095</v>
      </c>
      <c r="C1317" t="s">
        <v>18096</v>
      </c>
      <c r="D1317">
        <v>2016</v>
      </c>
      <c r="E1317" t="s">
        <v>13568</v>
      </c>
      <c r="F1317" t="s">
        <v>13569</v>
      </c>
      <c r="G1317" t="s">
        <v>13171</v>
      </c>
      <c r="H1317" t="s">
        <v>8931</v>
      </c>
      <c r="J1317" t="s">
        <v>8931</v>
      </c>
      <c r="L1317" t="s">
        <v>18097</v>
      </c>
      <c r="M1317" t="s">
        <v>18095</v>
      </c>
      <c r="N1317" t="s">
        <v>18098</v>
      </c>
      <c r="O1317">
        <v>179412225</v>
      </c>
      <c r="P1317">
        <v>221</v>
      </c>
      <c r="Q1317">
        <v>76</v>
      </c>
      <c r="R1317" t="s">
        <v>13157</v>
      </c>
      <c r="S1317" t="s">
        <v>13158</v>
      </c>
      <c r="T1317" t="s">
        <v>13159</v>
      </c>
      <c r="U1317" t="s">
        <v>13160</v>
      </c>
      <c r="V1317" t="s">
        <v>18095</v>
      </c>
      <c r="W1317" s="3">
        <v>35.882444999999997</v>
      </c>
      <c r="X1317" s="4">
        <v>5215942</v>
      </c>
      <c r="Y1317" s="4" t="s">
        <v>27</v>
      </c>
      <c r="Z1317" s="4" t="s">
        <v>19436</v>
      </c>
      <c r="AA1317" s="4">
        <v>1</v>
      </c>
      <c r="AB1317" s="4">
        <v>133</v>
      </c>
      <c r="AC1317" s="4" t="s">
        <v>18964</v>
      </c>
      <c r="AD1317" s="4" t="s">
        <v>19344</v>
      </c>
      <c r="AE1317" t="s">
        <v>19343</v>
      </c>
      <c r="AF1317" s="8" t="s">
        <v>19369</v>
      </c>
      <c r="AG1317" s="8" t="s">
        <v>19343</v>
      </c>
    </row>
    <row r="1318" spans="1:33" x14ac:dyDescent="0.25">
      <c r="A1318">
        <v>20</v>
      </c>
      <c r="B1318" t="s">
        <v>18099</v>
      </c>
      <c r="M1318" t="s">
        <v>18099</v>
      </c>
      <c r="N1318" t="s">
        <v>18100</v>
      </c>
      <c r="O1318">
        <v>471164750</v>
      </c>
      <c r="P1318">
        <v>250</v>
      </c>
      <c r="Q1318">
        <v>162</v>
      </c>
      <c r="R1318" t="s">
        <v>13157</v>
      </c>
      <c r="S1318" t="s">
        <v>13158</v>
      </c>
      <c r="T1318" t="s">
        <v>13159</v>
      </c>
      <c r="U1318" t="s">
        <v>13183</v>
      </c>
      <c r="V1318" t="s">
        <v>18099</v>
      </c>
      <c r="W1318" s="3">
        <v>94.232950000000002</v>
      </c>
      <c r="X1318" s="4">
        <v>5216694</v>
      </c>
      <c r="Y1318" s="4" t="s">
        <v>27</v>
      </c>
      <c r="Z1318" s="4" t="s">
        <v>19436</v>
      </c>
      <c r="AA1318" s="4">
        <v>3</v>
      </c>
      <c r="AB1318" s="4" t="s">
        <v>47</v>
      </c>
      <c r="AC1318" s="4" t="s">
        <v>19142</v>
      </c>
      <c r="AD1318" s="4" t="s">
        <v>19344</v>
      </c>
      <c r="AE1318" t="s">
        <v>19343</v>
      </c>
      <c r="AF1318" s="8" t="s">
        <v>19366</v>
      </c>
      <c r="AG1318" s="8" t="s">
        <v>19343</v>
      </c>
    </row>
    <row r="1319" spans="1:33" x14ac:dyDescent="0.25">
      <c r="A1319">
        <v>1456</v>
      </c>
      <c r="B1319" t="s">
        <v>18101</v>
      </c>
      <c r="C1319" t="s">
        <v>18102</v>
      </c>
      <c r="D1319" s="5" t="s">
        <v>18103</v>
      </c>
      <c r="E1319" t="s">
        <v>13568</v>
      </c>
      <c r="F1319" t="s">
        <v>322</v>
      </c>
      <c r="G1319" t="s">
        <v>13171</v>
      </c>
      <c r="H1319" t="s">
        <v>8931</v>
      </c>
      <c r="J1319" t="s">
        <v>8931</v>
      </c>
      <c r="L1319" t="s">
        <v>18104</v>
      </c>
      <c r="M1319" t="s">
        <v>18101</v>
      </c>
      <c r="N1319" t="s">
        <v>18105</v>
      </c>
      <c r="O1319">
        <v>542847022</v>
      </c>
      <c r="P1319">
        <v>294</v>
      </c>
      <c r="Q1319">
        <v>262</v>
      </c>
      <c r="R1319" t="s">
        <v>13157</v>
      </c>
      <c r="S1319" t="s">
        <v>13158</v>
      </c>
      <c r="T1319" t="s">
        <v>13159</v>
      </c>
      <c r="U1319" t="s">
        <v>17863</v>
      </c>
      <c r="V1319" t="s">
        <v>18101</v>
      </c>
      <c r="W1319" s="3">
        <v>108.5694044</v>
      </c>
      <c r="X1319" s="4">
        <v>5216767</v>
      </c>
      <c r="Y1319" s="4" t="s">
        <v>27</v>
      </c>
      <c r="Z1319" s="4" t="s">
        <v>19436</v>
      </c>
      <c r="AA1319" s="4">
        <v>1</v>
      </c>
      <c r="AB1319" s="4">
        <v>90</v>
      </c>
      <c r="AC1319" s="4" t="s">
        <v>19012</v>
      </c>
      <c r="AD1319" s="4" t="s">
        <v>19344</v>
      </c>
      <c r="AE1319" t="s">
        <v>19343</v>
      </c>
      <c r="AF1319" s="8" t="s">
        <v>19369</v>
      </c>
      <c r="AG1319" s="8" t="s">
        <v>19344</v>
      </c>
    </row>
    <row r="1320" spans="1:33" x14ac:dyDescent="0.25">
      <c r="A1320">
        <v>1452</v>
      </c>
      <c r="B1320" t="s">
        <v>18106</v>
      </c>
      <c r="C1320" t="s">
        <v>18107</v>
      </c>
      <c r="D1320" s="5" t="s">
        <v>18108</v>
      </c>
      <c r="E1320" t="s">
        <v>13568</v>
      </c>
      <c r="F1320" t="s">
        <v>17856</v>
      </c>
      <c r="G1320" t="s">
        <v>13171</v>
      </c>
      <c r="H1320" t="s">
        <v>8931</v>
      </c>
      <c r="J1320" t="s">
        <v>8931</v>
      </c>
      <c r="L1320" t="s">
        <v>18109</v>
      </c>
      <c r="M1320" t="s">
        <v>18106</v>
      </c>
      <c r="N1320" t="s">
        <v>18110</v>
      </c>
      <c r="O1320">
        <v>513239916</v>
      </c>
      <c r="P1320">
        <v>294</v>
      </c>
      <c r="Q1320">
        <v>248</v>
      </c>
      <c r="R1320" t="s">
        <v>13157</v>
      </c>
      <c r="S1320" t="s">
        <v>13158</v>
      </c>
      <c r="T1320" t="s">
        <v>13159</v>
      </c>
      <c r="U1320" t="s">
        <v>17863</v>
      </c>
      <c r="V1320" t="s">
        <v>18106</v>
      </c>
      <c r="W1320" s="3">
        <v>102.6479832</v>
      </c>
      <c r="X1320" s="4">
        <v>5217916</v>
      </c>
      <c r="Y1320" s="4" t="s">
        <v>27</v>
      </c>
      <c r="Z1320" s="4" t="s">
        <v>19436</v>
      </c>
      <c r="AA1320" s="4">
        <v>1</v>
      </c>
      <c r="AB1320" s="4">
        <v>90</v>
      </c>
      <c r="AC1320" s="4" t="s">
        <v>19012</v>
      </c>
      <c r="AD1320" s="4" t="s">
        <v>19344</v>
      </c>
      <c r="AE1320" t="s">
        <v>19343</v>
      </c>
      <c r="AF1320" s="8" t="s">
        <v>19369</v>
      </c>
      <c r="AG1320" s="8" t="s">
        <v>19344</v>
      </c>
    </row>
    <row r="1321" spans="1:33" x14ac:dyDescent="0.25">
      <c r="A1321">
        <v>1577</v>
      </c>
      <c r="B1321" t="s">
        <v>18111</v>
      </c>
      <c r="C1321" t="s">
        <v>18112</v>
      </c>
      <c r="D1321">
        <v>2014</v>
      </c>
      <c r="E1321" t="s">
        <v>16903</v>
      </c>
      <c r="F1321" t="s">
        <v>369</v>
      </c>
      <c r="G1321" t="s">
        <v>13171</v>
      </c>
      <c r="H1321" t="s">
        <v>13179</v>
      </c>
      <c r="J1321" t="s">
        <v>13633</v>
      </c>
      <c r="L1321" t="s">
        <v>18113</v>
      </c>
      <c r="M1321" t="s">
        <v>18111</v>
      </c>
      <c r="N1321" t="s">
        <v>18114</v>
      </c>
      <c r="O1321">
        <v>792888014</v>
      </c>
      <c r="P1321">
        <v>302</v>
      </c>
      <c r="Q1321">
        <v>328</v>
      </c>
      <c r="R1321" t="s">
        <v>13157</v>
      </c>
      <c r="S1321" t="s">
        <v>13158</v>
      </c>
      <c r="T1321" t="s">
        <v>13159</v>
      </c>
      <c r="U1321" t="s">
        <v>13160</v>
      </c>
      <c r="V1321" t="s">
        <v>18111</v>
      </c>
      <c r="W1321" s="3">
        <v>158.57760279999999</v>
      </c>
      <c r="X1321" s="4">
        <v>5218104</v>
      </c>
      <c r="Y1321" s="4" t="s">
        <v>27</v>
      </c>
      <c r="Z1321" s="4" t="s">
        <v>19436</v>
      </c>
      <c r="AA1321" s="4">
        <v>3</v>
      </c>
      <c r="AB1321" s="4">
        <v>200</v>
      </c>
      <c r="AC1321" s="4" t="s">
        <v>19311</v>
      </c>
      <c r="AD1321" s="4" t="s">
        <v>19343</v>
      </c>
      <c r="AE1321" t="s">
        <v>19343</v>
      </c>
      <c r="AF1321" s="8" t="s">
        <v>47</v>
      </c>
      <c r="AG1321" s="8" t="s">
        <v>19343</v>
      </c>
    </row>
    <row r="1322" spans="1:33" x14ac:dyDescent="0.25">
      <c r="A1322">
        <v>1488</v>
      </c>
      <c r="B1322" t="s">
        <v>18115</v>
      </c>
      <c r="D1322" s="5" t="s">
        <v>18116</v>
      </c>
      <c r="E1322" t="s">
        <v>13392</v>
      </c>
      <c r="F1322" t="s">
        <v>369</v>
      </c>
      <c r="G1322" t="s">
        <v>13171</v>
      </c>
      <c r="H1322" t="s">
        <v>40</v>
      </c>
      <c r="J1322" t="s">
        <v>10272</v>
      </c>
      <c r="L1322" t="s">
        <v>18117</v>
      </c>
      <c r="M1322" t="s">
        <v>18115</v>
      </c>
      <c r="N1322" t="s">
        <v>18118</v>
      </c>
      <c r="O1322">
        <v>333968005</v>
      </c>
      <c r="P1322">
        <v>460</v>
      </c>
      <c r="Q1322">
        <v>215</v>
      </c>
      <c r="R1322" t="s">
        <v>13157</v>
      </c>
      <c r="S1322" t="s">
        <v>13158</v>
      </c>
      <c r="T1322" t="s">
        <v>13159</v>
      </c>
      <c r="U1322" t="s">
        <v>13166</v>
      </c>
      <c r="V1322" t="s">
        <v>18115</v>
      </c>
      <c r="W1322" s="3">
        <v>66.793600999999995</v>
      </c>
      <c r="X1322" s="4">
        <v>5219733</v>
      </c>
      <c r="Y1322" s="4" t="s">
        <v>27</v>
      </c>
      <c r="Z1322" s="4" t="s">
        <v>19423</v>
      </c>
      <c r="AA1322" s="4" t="e">
        <v>#N/A</v>
      </c>
      <c r="AB1322" s="4">
        <v>25</v>
      </c>
      <c r="AC1322" s="4" t="s">
        <v>19312</v>
      </c>
      <c r="AD1322" s="4" t="s">
        <v>19343</v>
      </c>
      <c r="AE1322" t="s">
        <v>19343</v>
      </c>
      <c r="AF1322" s="8" t="s">
        <v>19366</v>
      </c>
      <c r="AG1322" s="8" t="s">
        <v>19344</v>
      </c>
    </row>
    <row r="1323" spans="1:33" x14ac:dyDescent="0.25">
      <c r="A1323">
        <v>1873</v>
      </c>
      <c r="B1323" t="s">
        <v>18119</v>
      </c>
      <c r="C1323" t="s">
        <v>18120</v>
      </c>
      <c r="D1323">
        <v>2016</v>
      </c>
      <c r="E1323" t="s">
        <v>13568</v>
      </c>
      <c r="F1323" t="s">
        <v>13569</v>
      </c>
      <c r="G1323" t="s">
        <v>13171</v>
      </c>
      <c r="H1323" t="s">
        <v>8931</v>
      </c>
      <c r="J1323" t="s">
        <v>8931</v>
      </c>
      <c r="L1323" t="s">
        <v>18121</v>
      </c>
      <c r="M1323" t="s">
        <v>18119</v>
      </c>
      <c r="N1323" t="s">
        <v>18122</v>
      </c>
      <c r="O1323">
        <v>243802636</v>
      </c>
      <c r="P1323">
        <v>220</v>
      </c>
      <c r="Q1323">
        <v>89</v>
      </c>
      <c r="R1323" t="s">
        <v>13157</v>
      </c>
      <c r="S1323" t="s">
        <v>13158</v>
      </c>
      <c r="T1323" t="s">
        <v>13159</v>
      </c>
      <c r="U1323" t="s">
        <v>13160</v>
      </c>
      <c r="V1323" t="s">
        <v>18119</v>
      </c>
      <c r="W1323" s="3">
        <v>48.760527199999999</v>
      </c>
      <c r="X1323" s="4">
        <v>5222451</v>
      </c>
      <c r="Y1323" s="4" t="s">
        <v>27</v>
      </c>
      <c r="Z1323" s="4" t="s">
        <v>19436</v>
      </c>
      <c r="AA1323" s="4">
        <v>1</v>
      </c>
      <c r="AB1323" s="4">
        <v>133</v>
      </c>
      <c r="AC1323" s="4" t="s">
        <v>18964</v>
      </c>
      <c r="AD1323" s="4" t="s">
        <v>19344</v>
      </c>
      <c r="AE1323" t="s">
        <v>19343</v>
      </c>
      <c r="AF1323" s="8" t="s">
        <v>19369</v>
      </c>
      <c r="AG1323" s="8" t="s">
        <v>19343</v>
      </c>
    </row>
    <row r="1324" spans="1:33" x14ac:dyDescent="0.25">
      <c r="A1324">
        <v>1875</v>
      </c>
      <c r="B1324" t="s">
        <v>18123</v>
      </c>
      <c r="C1324" t="s">
        <v>18124</v>
      </c>
      <c r="D1324">
        <v>2016</v>
      </c>
      <c r="E1324" t="s">
        <v>13568</v>
      </c>
      <c r="F1324" t="s">
        <v>369</v>
      </c>
      <c r="G1324" t="s">
        <v>13171</v>
      </c>
      <c r="H1324" t="s">
        <v>8931</v>
      </c>
      <c r="J1324" t="s">
        <v>8931</v>
      </c>
      <c r="L1324" t="s">
        <v>18125</v>
      </c>
      <c r="M1324" t="s">
        <v>18123</v>
      </c>
      <c r="N1324" t="s">
        <v>18126</v>
      </c>
      <c r="O1324">
        <v>283990102</v>
      </c>
      <c r="P1324">
        <v>184</v>
      </c>
      <c r="Q1324">
        <v>103</v>
      </c>
      <c r="R1324" t="s">
        <v>13157</v>
      </c>
      <c r="S1324" t="s">
        <v>13158</v>
      </c>
      <c r="T1324" t="s">
        <v>13159</v>
      </c>
      <c r="U1324" t="s">
        <v>13160</v>
      </c>
      <c r="V1324" t="s">
        <v>18123</v>
      </c>
      <c r="W1324" s="3">
        <v>56.798020399999999</v>
      </c>
      <c r="X1324" s="4">
        <v>5223744</v>
      </c>
      <c r="Y1324" s="4" t="s">
        <v>27</v>
      </c>
      <c r="Z1324" s="4" t="s">
        <v>19436</v>
      </c>
      <c r="AA1324" s="4">
        <v>1</v>
      </c>
      <c r="AB1324" s="4">
        <v>133</v>
      </c>
      <c r="AC1324" s="4" t="s">
        <v>18964</v>
      </c>
      <c r="AD1324" s="4" t="s">
        <v>19344</v>
      </c>
      <c r="AE1324" t="s">
        <v>19343</v>
      </c>
      <c r="AF1324" s="8" t="s">
        <v>19369</v>
      </c>
      <c r="AG1324" s="8" t="s">
        <v>19343</v>
      </c>
    </row>
    <row r="1325" spans="1:33" x14ac:dyDescent="0.25">
      <c r="A1325">
        <v>476</v>
      </c>
      <c r="B1325" t="s">
        <v>18127</v>
      </c>
      <c r="C1325" t="s">
        <v>18128</v>
      </c>
      <c r="L1325" t="s">
        <v>18129</v>
      </c>
      <c r="M1325" t="s">
        <v>18127</v>
      </c>
      <c r="N1325" t="s">
        <v>18130</v>
      </c>
      <c r="O1325">
        <v>497023800</v>
      </c>
      <c r="P1325">
        <v>200</v>
      </c>
      <c r="Q1325">
        <v>332</v>
      </c>
      <c r="R1325" t="s">
        <v>13157</v>
      </c>
      <c r="S1325" t="s">
        <v>13158</v>
      </c>
      <c r="T1325" t="s">
        <v>13159</v>
      </c>
      <c r="U1325" t="s">
        <v>13203</v>
      </c>
      <c r="V1325" t="s">
        <v>18127</v>
      </c>
      <c r="W1325" s="3">
        <v>99.404759999999996</v>
      </c>
      <c r="X1325" s="4">
        <v>5224821</v>
      </c>
      <c r="Y1325" s="4" t="s">
        <v>27</v>
      </c>
      <c r="Z1325" s="4" t="s">
        <v>19436</v>
      </c>
      <c r="AA1325" s="4">
        <v>3</v>
      </c>
      <c r="AB1325" s="4">
        <v>171</v>
      </c>
      <c r="AC1325" s="4" t="s">
        <v>19024</v>
      </c>
      <c r="AD1325" s="4" t="s">
        <v>19344</v>
      </c>
      <c r="AE1325" t="s">
        <v>19343</v>
      </c>
      <c r="AF1325" s="8" t="s">
        <v>19383</v>
      </c>
      <c r="AG1325" s="8" t="s">
        <v>19343</v>
      </c>
    </row>
    <row r="1326" spans="1:33" x14ac:dyDescent="0.25">
      <c r="A1326">
        <v>1844</v>
      </c>
      <c r="B1326" t="s">
        <v>18131</v>
      </c>
      <c r="C1326" t="s">
        <v>18132</v>
      </c>
      <c r="D1326">
        <v>2015</v>
      </c>
      <c r="E1326" t="s">
        <v>13568</v>
      </c>
      <c r="F1326" t="s">
        <v>13569</v>
      </c>
      <c r="G1326" t="s">
        <v>13171</v>
      </c>
      <c r="H1326" t="s">
        <v>8931</v>
      </c>
      <c r="J1326" t="s">
        <v>8931</v>
      </c>
      <c r="L1326" t="s">
        <v>18133</v>
      </c>
      <c r="M1326" t="s">
        <v>18131</v>
      </c>
      <c r="N1326" t="s">
        <v>18134</v>
      </c>
      <c r="O1326">
        <v>225500217</v>
      </c>
      <c r="P1326">
        <v>222</v>
      </c>
      <c r="Q1326">
        <v>82</v>
      </c>
      <c r="R1326" t="s">
        <v>13157</v>
      </c>
      <c r="S1326" t="s">
        <v>13158</v>
      </c>
      <c r="T1326" t="s">
        <v>13159</v>
      </c>
      <c r="U1326" t="s">
        <v>13160</v>
      </c>
      <c r="V1326" t="s">
        <v>18131</v>
      </c>
      <c r="W1326" s="3">
        <v>45.100043399999997</v>
      </c>
      <c r="X1326" s="4">
        <v>5226939</v>
      </c>
      <c r="Y1326" s="4" t="s">
        <v>27</v>
      </c>
      <c r="Z1326" s="4" t="s">
        <v>19436</v>
      </c>
      <c r="AA1326" s="4">
        <v>3</v>
      </c>
      <c r="AB1326" s="4">
        <v>109</v>
      </c>
      <c r="AC1326" s="4" t="s">
        <v>19079</v>
      </c>
      <c r="AD1326" s="4" t="s">
        <v>19344</v>
      </c>
      <c r="AE1326" t="s">
        <v>19343</v>
      </c>
      <c r="AF1326" s="8" t="s">
        <v>19369</v>
      </c>
      <c r="AG1326" s="8" t="s">
        <v>19343</v>
      </c>
    </row>
    <row r="1327" spans="1:33" x14ac:dyDescent="0.25">
      <c r="A1327">
        <v>599</v>
      </c>
      <c r="B1327" t="s">
        <v>18135</v>
      </c>
      <c r="C1327" t="s">
        <v>1711</v>
      </c>
      <c r="L1327" t="s">
        <v>18136</v>
      </c>
      <c r="M1327" t="s">
        <v>18135</v>
      </c>
      <c r="N1327" t="s">
        <v>18137</v>
      </c>
      <c r="O1327">
        <v>306389500</v>
      </c>
      <c r="P1327">
        <v>250</v>
      </c>
      <c r="Q1327">
        <v>100</v>
      </c>
      <c r="R1327" t="s">
        <v>13157</v>
      </c>
      <c r="S1327" t="s">
        <v>13158</v>
      </c>
      <c r="T1327" t="s">
        <v>13159</v>
      </c>
      <c r="U1327" t="s">
        <v>13203</v>
      </c>
      <c r="V1327" t="s">
        <v>18135</v>
      </c>
      <c r="W1327" s="3">
        <v>61.277900000000002</v>
      </c>
      <c r="X1327" s="4">
        <v>5227219</v>
      </c>
      <c r="Y1327" s="4" t="s">
        <v>27</v>
      </c>
      <c r="Z1327" s="4" t="s">
        <v>19412</v>
      </c>
      <c r="AA1327" s="4" t="e">
        <v>#N/A</v>
      </c>
      <c r="AB1327" s="4">
        <v>936</v>
      </c>
      <c r="AC1327" s="4" t="s">
        <v>18964</v>
      </c>
      <c r="AD1327" s="4" t="s">
        <v>19343</v>
      </c>
      <c r="AE1327" t="s">
        <v>19343</v>
      </c>
      <c r="AF1327" s="8" t="s">
        <v>47</v>
      </c>
      <c r="AG1327" s="8" t="s">
        <v>19344</v>
      </c>
    </row>
    <row r="1328" spans="1:33" x14ac:dyDescent="0.25">
      <c r="A1328">
        <v>1691</v>
      </c>
      <c r="B1328" t="s">
        <v>18138</v>
      </c>
      <c r="C1328" t="s">
        <v>18139</v>
      </c>
      <c r="D1328" s="5" t="s">
        <v>15635</v>
      </c>
      <c r="E1328" t="s">
        <v>14349</v>
      </c>
      <c r="F1328" t="s">
        <v>15133</v>
      </c>
      <c r="G1328" t="s">
        <v>13171</v>
      </c>
      <c r="H1328" t="s">
        <v>15134</v>
      </c>
      <c r="J1328" t="s">
        <v>14350</v>
      </c>
      <c r="L1328" t="s">
        <v>18140</v>
      </c>
      <c r="M1328" t="s">
        <v>18138</v>
      </c>
      <c r="N1328" t="s">
        <v>18141</v>
      </c>
      <c r="O1328">
        <v>579204288</v>
      </c>
      <c r="P1328">
        <v>301</v>
      </c>
      <c r="Q1328">
        <v>283</v>
      </c>
      <c r="R1328" t="s">
        <v>13157</v>
      </c>
      <c r="S1328" t="s">
        <v>13158</v>
      </c>
      <c r="T1328" t="s">
        <v>13159</v>
      </c>
      <c r="U1328" t="s">
        <v>13183</v>
      </c>
      <c r="V1328" t="s">
        <v>18138</v>
      </c>
      <c r="W1328" s="3">
        <v>115.84085760000001</v>
      </c>
      <c r="X1328" s="4">
        <v>5229655</v>
      </c>
      <c r="Y1328" s="4" t="s">
        <v>27</v>
      </c>
      <c r="Z1328" s="4" t="s">
        <v>19436</v>
      </c>
      <c r="AA1328" s="4">
        <v>2</v>
      </c>
      <c r="AB1328" s="4">
        <v>145</v>
      </c>
      <c r="AC1328" s="4" t="s">
        <v>19012</v>
      </c>
      <c r="AD1328" s="4" t="s">
        <v>19344</v>
      </c>
      <c r="AE1328" t="s">
        <v>19343</v>
      </c>
      <c r="AF1328" s="8" t="s">
        <v>19366</v>
      </c>
      <c r="AG1328" s="8" t="s">
        <v>19343</v>
      </c>
    </row>
    <row r="1329" spans="1:33" x14ac:dyDescent="0.25">
      <c r="A1329">
        <v>312</v>
      </c>
      <c r="B1329" t="s">
        <v>18142</v>
      </c>
      <c r="L1329" t="s">
        <v>18143</v>
      </c>
      <c r="M1329" t="s">
        <v>18142</v>
      </c>
      <c r="N1329" t="s">
        <v>18144</v>
      </c>
      <c r="O1329">
        <v>493308600</v>
      </c>
      <c r="P1329">
        <v>200</v>
      </c>
      <c r="Q1329">
        <v>339</v>
      </c>
      <c r="R1329" t="s">
        <v>13157</v>
      </c>
      <c r="S1329" t="s">
        <v>13158</v>
      </c>
      <c r="T1329" t="s">
        <v>13159</v>
      </c>
      <c r="U1329" t="s">
        <v>13203</v>
      </c>
      <c r="V1329" t="s">
        <v>18142</v>
      </c>
      <c r="W1329" s="3">
        <v>98.661720000000003</v>
      </c>
      <c r="X1329" s="4">
        <v>5230101</v>
      </c>
      <c r="Y1329" s="4" t="s">
        <v>27</v>
      </c>
      <c r="Z1329" s="4" t="s">
        <v>19436</v>
      </c>
      <c r="AA1329" s="4">
        <v>1</v>
      </c>
      <c r="AB1329" s="4">
        <v>133</v>
      </c>
      <c r="AC1329" s="4" t="s">
        <v>18964</v>
      </c>
      <c r="AD1329" s="4" t="s">
        <v>19344</v>
      </c>
      <c r="AE1329" t="s">
        <v>19343</v>
      </c>
      <c r="AF1329" s="8" t="s">
        <v>47</v>
      </c>
      <c r="AG1329" s="8" t="s">
        <v>19343</v>
      </c>
    </row>
    <row r="1330" spans="1:33" x14ac:dyDescent="0.25">
      <c r="A1330">
        <v>1853</v>
      </c>
      <c r="B1330" t="s">
        <v>18145</v>
      </c>
      <c r="C1330" t="s">
        <v>18146</v>
      </c>
      <c r="D1330">
        <v>2016</v>
      </c>
      <c r="E1330" t="s">
        <v>13568</v>
      </c>
      <c r="F1330" t="s">
        <v>13569</v>
      </c>
      <c r="G1330" t="s">
        <v>13171</v>
      </c>
      <c r="H1330" t="s">
        <v>8931</v>
      </c>
      <c r="J1330" t="s">
        <v>8931</v>
      </c>
      <c r="L1330" t="s">
        <v>18147</v>
      </c>
      <c r="M1330" t="s">
        <v>18145</v>
      </c>
      <c r="N1330" t="s">
        <v>18148</v>
      </c>
      <c r="O1330">
        <v>377975312</v>
      </c>
      <c r="P1330">
        <v>239</v>
      </c>
      <c r="Q1330">
        <v>138</v>
      </c>
      <c r="R1330" t="s">
        <v>13157</v>
      </c>
      <c r="S1330" t="s">
        <v>13158</v>
      </c>
      <c r="T1330" t="s">
        <v>13159</v>
      </c>
      <c r="U1330" t="s">
        <v>13160</v>
      </c>
      <c r="V1330" t="s">
        <v>18145</v>
      </c>
      <c r="W1330" s="3">
        <v>75.595062400000003</v>
      </c>
      <c r="X1330" s="4">
        <v>5232285</v>
      </c>
      <c r="Y1330" s="4" t="s">
        <v>27</v>
      </c>
      <c r="Z1330" s="4" t="s">
        <v>19436</v>
      </c>
      <c r="AA1330" s="4">
        <v>1</v>
      </c>
      <c r="AB1330" s="4">
        <v>91</v>
      </c>
      <c r="AC1330" s="4" t="s">
        <v>19060</v>
      </c>
      <c r="AD1330" s="4" t="s">
        <v>19344</v>
      </c>
      <c r="AE1330" t="s">
        <v>19343</v>
      </c>
      <c r="AF1330" s="8" t="s">
        <v>19369</v>
      </c>
      <c r="AG1330" s="8" t="s">
        <v>19344</v>
      </c>
    </row>
    <row r="1331" spans="1:33" x14ac:dyDescent="0.25">
      <c r="A1331">
        <v>1846</v>
      </c>
      <c r="B1331" t="s">
        <v>18149</v>
      </c>
      <c r="C1331" t="s">
        <v>18150</v>
      </c>
      <c r="D1331">
        <v>2015</v>
      </c>
      <c r="E1331" t="s">
        <v>13568</v>
      </c>
      <c r="F1331" t="s">
        <v>13569</v>
      </c>
      <c r="G1331" t="s">
        <v>13171</v>
      </c>
      <c r="H1331" t="s">
        <v>8931</v>
      </c>
      <c r="J1331" t="s">
        <v>8931</v>
      </c>
      <c r="L1331" t="s">
        <v>18151</v>
      </c>
      <c r="M1331" t="s">
        <v>18149</v>
      </c>
      <c r="N1331" t="s">
        <v>18152</v>
      </c>
      <c r="O1331">
        <v>225861902</v>
      </c>
      <c r="P1331">
        <v>219</v>
      </c>
      <c r="Q1331">
        <v>82</v>
      </c>
      <c r="R1331" t="s">
        <v>13157</v>
      </c>
      <c r="S1331" t="s">
        <v>13158</v>
      </c>
      <c r="T1331" t="s">
        <v>13159</v>
      </c>
      <c r="U1331" t="s">
        <v>13160</v>
      </c>
      <c r="V1331" t="s">
        <v>18149</v>
      </c>
      <c r="W1331" s="3">
        <v>45.172380400000002</v>
      </c>
      <c r="X1331" s="4">
        <v>5233344</v>
      </c>
      <c r="Y1331" s="4" t="s">
        <v>27</v>
      </c>
      <c r="Z1331" s="4" t="s">
        <v>19436</v>
      </c>
      <c r="AA1331" s="4">
        <v>1</v>
      </c>
      <c r="AB1331" s="4">
        <v>133</v>
      </c>
      <c r="AC1331" s="4" t="s">
        <v>18964</v>
      </c>
      <c r="AD1331" s="4" t="s">
        <v>19344</v>
      </c>
      <c r="AE1331" t="s">
        <v>19343</v>
      </c>
      <c r="AF1331" s="8" t="s">
        <v>19369</v>
      </c>
      <c r="AG1331" s="8" t="s">
        <v>19343</v>
      </c>
    </row>
    <row r="1332" spans="1:33" x14ac:dyDescent="0.25">
      <c r="A1332">
        <v>408</v>
      </c>
      <c r="B1332" t="s">
        <v>18153</v>
      </c>
      <c r="L1332" t="s">
        <v>18154</v>
      </c>
      <c r="M1332" t="s">
        <v>18153</v>
      </c>
      <c r="N1332" t="s">
        <v>18155</v>
      </c>
      <c r="O1332">
        <v>434563400</v>
      </c>
      <c r="P1332">
        <v>200</v>
      </c>
      <c r="Q1332">
        <v>298</v>
      </c>
      <c r="R1332" t="s">
        <v>13157</v>
      </c>
      <c r="S1332" t="s">
        <v>13158</v>
      </c>
      <c r="T1332" t="s">
        <v>13159</v>
      </c>
      <c r="U1332" t="s">
        <v>13203</v>
      </c>
      <c r="V1332" t="s">
        <v>18153</v>
      </c>
      <c r="W1332" s="3">
        <v>86.912679999999995</v>
      </c>
      <c r="X1332" s="4">
        <v>5233830</v>
      </c>
      <c r="Y1332" s="4" t="s">
        <v>27</v>
      </c>
      <c r="Z1332" s="4" t="s">
        <v>19436</v>
      </c>
      <c r="AA1332" s="4">
        <v>1</v>
      </c>
      <c r="AB1332" s="4">
        <v>133</v>
      </c>
      <c r="AC1332" s="4" t="s">
        <v>18964</v>
      </c>
      <c r="AD1332" s="4" t="s">
        <v>19344</v>
      </c>
      <c r="AE1332" t="s">
        <v>19343</v>
      </c>
      <c r="AF1332" s="8" t="s">
        <v>47</v>
      </c>
      <c r="AG1332" s="8" t="s">
        <v>19343</v>
      </c>
    </row>
    <row r="1333" spans="1:33" x14ac:dyDescent="0.25">
      <c r="A1333">
        <v>347</v>
      </c>
      <c r="B1333" t="s">
        <v>18156</v>
      </c>
      <c r="C1333" t="s">
        <v>18157</v>
      </c>
      <c r="D1333" t="s">
        <v>13214</v>
      </c>
      <c r="E1333" t="s">
        <v>13215</v>
      </c>
      <c r="F1333" t="s">
        <v>13216</v>
      </c>
      <c r="G1333" t="s">
        <v>13171</v>
      </c>
      <c r="K1333" t="s">
        <v>13216</v>
      </c>
      <c r="L1333" t="s">
        <v>18158</v>
      </c>
      <c r="M1333" t="s">
        <v>18156</v>
      </c>
      <c r="N1333" t="s">
        <v>18159</v>
      </c>
      <c r="O1333">
        <v>479141400</v>
      </c>
      <c r="P1333">
        <v>200</v>
      </c>
      <c r="Q1333">
        <v>330</v>
      </c>
      <c r="R1333" t="s">
        <v>13157</v>
      </c>
      <c r="S1333" t="s">
        <v>13158</v>
      </c>
      <c r="T1333" t="s">
        <v>13159</v>
      </c>
      <c r="U1333" t="s">
        <v>13203</v>
      </c>
      <c r="V1333" t="s">
        <v>18156</v>
      </c>
      <c r="W1333" s="3">
        <v>95.828280000000007</v>
      </c>
      <c r="X1333" s="4">
        <v>5234033</v>
      </c>
      <c r="Y1333" s="4" t="s">
        <v>27</v>
      </c>
      <c r="Z1333" s="4" t="s">
        <v>19436</v>
      </c>
      <c r="AA1333" s="4">
        <v>1</v>
      </c>
      <c r="AB1333" s="4">
        <v>133</v>
      </c>
      <c r="AC1333" s="4" t="s">
        <v>18964</v>
      </c>
      <c r="AD1333" s="4" t="s">
        <v>19344</v>
      </c>
      <c r="AE1333" t="s">
        <v>19343</v>
      </c>
      <c r="AF1333" s="8" t="s">
        <v>47</v>
      </c>
      <c r="AG1333" s="8" t="s">
        <v>19343</v>
      </c>
    </row>
    <row r="1334" spans="1:33" x14ac:dyDescent="0.25">
      <c r="A1334">
        <v>356</v>
      </c>
      <c r="B1334" t="s">
        <v>18160</v>
      </c>
      <c r="C1334" t="s">
        <v>18161</v>
      </c>
      <c r="D1334" t="s">
        <v>13214</v>
      </c>
      <c r="E1334" t="s">
        <v>13215</v>
      </c>
      <c r="F1334" t="s">
        <v>13216</v>
      </c>
      <c r="G1334" t="s">
        <v>13171</v>
      </c>
      <c r="K1334" t="s">
        <v>13216</v>
      </c>
      <c r="L1334" t="s">
        <v>18162</v>
      </c>
      <c r="M1334" t="s">
        <v>18160</v>
      </c>
      <c r="N1334" t="s">
        <v>18163</v>
      </c>
      <c r="O1334">
        <v>503190800</v>
      </c>
      <c r="P1334">
        <v>200</v>
      </c>
      <c r="Q1334">
        <v>345</v>
      </c>
      <c r="R1334" t="s">
        <v>13157</v>
      </c>
      <c r="S1334" t="s">
        <v>13158</v>
      </c>
      <c r="T1334" t="s">
        <v>13159</v>
      </c>
      <c r="U1334" t="s">
        <v>13203</v>
      </c>
      <c r="V1334" t="s">
        <v>18160</v>
      </c>
      <c r="W1334" s="3">
        <v>100.63816</v>
      </c>
      <c r="X1334" s="4">
        <v>5234526</v>
      </c>
      <c r="Y1334" s="4" t="s">
        <v>27</v>
      </c>
      <c r="Z1334" s="4" t="s">
        <v>19436</v>
      </c>
      <c r="AA1334" s="4">
        <v>1</v>
      </c>
      <c r="AB1334" s="4">
        <v>133</v>
      </c>
      <c r="AC1334" s="4" t="s">
        <v>18964</v>
      </c>
      <c r="AD1334" s="4" t="s">
        <v>19344</v>
      </c>
      <c r="AE1334" t="s">
        <v>19343</v>
      </c>
      <c r="AF1334" s="8" t="s">
        <v>47</v>
      </c>
      <c r="AG1334" s="8" t="s">
        <v>19343</v>
      </c>
    </row>
    <row r="1335" spans="1:33" x14ac:dyDescent="0.25">
      <c r="A1335">
        <v>268</v>
      </c>
      <c r="B1335" t="s">
        <v>18164</v>
      </c>
      <c r="C1335" t="s">
        <v>18165</v>
      </c>
      <c r="D1335" t="s">
        <v>13214</v>
      </c>
      <c r="E1335" t="s">
        <v>13215</v>
      </c>
      <c r="F1335" t="s">
        <v>13216</v>
      </c>
      <c r="G1335" t="s">
        <v>13171</v>
      </c>
      <c r="K1335" t="s">
        <v>13216</v>
      </c>
      <c r="L1335" t="s">
        <v>18166</v>
      </c>
      <c r="M1335" t="s">
        <v>18164</v>
      </c>
      <c r="N1335" t="s">
        <v>18167</v>
      </c>
      <c r="O1335">
        <v>390074200</v>
      </c>
      <c r="P1335">
        <v>200</v>
      </c>
      <c r="Q1335">
        <v>266</v>
      </c>
      <c r="R1335" t="s">
        <v>13157</v>
      </c>
      <c r="S1335" t="s">
        <v>13158</v>
      </c>
      <c r="T1335" t="s">
        <v>13159</v>
      </c>
      <c r="U1335" t="s">
        <v>13203</v>
      </c>
      <c r="V1335" t="s">
        <v>18164</v>
      </c>
      <c r="W1335" s="3">
        <v>78.014840000000007</v>
      </c>
      <c r="X1335" s="4">
        <v>5234739</v>
      </c>
      <c r="Y1335" s="4" t="s">
        <v>27</v>
      </c>
      <c r="Z1335" s="4" t="s">
        <v>19436</v>
      </c>
      <c r="AA1335" s="4">
        <v>1</v>
      </c>
      <c r="AB1335" s="4">
        <v>133</v>
      </c>
      <c r="AC1335" s="4" t="s">
        <v>18964</v>
      </c>
      <c r="AD1335" s="4" t="s">
        <v>19344</v>
      </c>
      <c r="AE1335" t="s">
        <v>19343</v>
      </c>
      <c r="AF1335" s="8" t="s">
        <v>47</v>
      </c>
      <c r="AG1335" s="8" t="s">
        <v>19343</v>
      </c>
    </row>
    <row r="1336" spans="1:33" x14ac:dyDescent="0.25">
      <c r="A1336">
        <v>17</v>
      </c>
      <c r="B1336" t="s">
        <v>18168</v>
      </c>
      <c r="M1336" t="s">
        <v>18168</v>
      </c>
      <c r="N1336" t="s">
        <v>18169</v>
      </c>
      <c r="O1336">
        <v>412910750</v>
      </c>
      <c r="P1336">
        <v>250</v>
      </c>
      <c r="Q1336">
        <v>146</v>
      </c>
      <c r="R1336" t="s">
        <v>13157</v>
      </c>
      <c r="S1336" t="s">
        <v>13158</v>
      </c>
      <c r="T1336" t="s">
        <v>13159</v>
      </c>
      <c r="U1336" t="s">
        <v>13183</v>
      </c>
      <c r="V1336" t="s">
        <v>18168</v>
      </c>
      <c r="W1336" s="3">
        <v>82.582149999999999</v>
      </c>
      <c r="X1336" s="4">
        <v>5236719</v>
      </c>
      <c r="Y1336" s="4" t="s">
        <v>27</v>
      </c>
      <c r="Z1336" s="4" t="s">
        <v>19436</v>
      </c>
      <c r="AA1336" s="4">
        <v>3</v>
      </c>
      <c r="AB1336" s="4">
        <v>114</v>
      </c>
      <c r="AC1336" s="4" t="s">
        <v>19142</v>
      </c>
      <c r="AD1336" s="4" t="s">
        <v>19344</v>
      </c>
      <c r="AE1336" t="s">
        <v>19343</v>
      </c>
      <c r="AF1336" s="8" t="s">
        <v>19366</v>
      </c>
      <c r="AG1336" s="8" t="s">
        <v>19343</v>
      </c>
    </row>
    <row r="1337" spans="1:33" x14ac:dyDescent="0.25">
      <c r="A1337">
        <v>15</v>
      </c>
      <c r="B1337" t="s">
        <v>18170</v>
      </c>
      <c r="M1337" t="s">
        <v>18170</v>
      </c>
      <c r="N1337" t="s">
        <v>18171</v>
      </c>
      <c r="O1337">
        <v>610969750</v>
      </c>
      <c r="P1337">
        <v>250</v>
      </c>
      <c r="Q1337">
        <v>212</v>
      </c>
      <c r="R1337" t="s">
        <v>13157</v>
      </c>
      <c r="S1337" t="s">
        <v>13158</v>
      </c>
      <c r="T1337" t="s">
        <v>13159</v>
      </c>
      <c r="U1337" t="s">
        <v>13183</v>
      </c>
      <c r="V1337" t="s">
        <v>18170</v>
      </c>
      <c r="W1337" s="3">
        <v>122.19395</v>
      </c>
      <c r="X1337" s="4">
        <v>5237949</v>
      </c>
      <c r="Y1337" s="4" t="s">
        <v>27</v>
      </c>
      <c r="Z1337" s="4" t="s">
        <v>19436</v>
      </c>
      <c r="AA1337" s="4">
        <v>3</v>
      </c>
      <c r="AB1337" s="4">
        <v>114</v>
      </c>
      <c r="AC1337" s="4" t="s">
        <v>19142</v>
      </c>
      <c r="AD1337" s="4" t="s">
        <v>19344</v>
      </c>
      <c r="AE1337" t="s">
        <v>19343</v>
      </c>
      <c r="AF1337" s="8" t="s">
        <v>19366</v>
      </c>
      <c r="AG1337" s="8" t="s">
        <v>19343</v>
      </c>
    </row>
    <row r="1338" spans="1:33" x14ac:dyDescent="0.25">
      <c r="A1338">
        <v>2139</v>
      </c>
      <c r="B1338" t="s">
        <v>18172</v>
      </c>
      <c r="C1338" t="s">
        <v>18173</v>
      </c>
      <c r="D1338">
        <v>2016</v>
      </c>
      <c r="E1338" t="s">
        <v>13525</v>
      </c>
      <c r="F1338" t="s">
        <v>248</v>
      </c>
      <c r="G1338" t="s">
        <v>13171</v>
      </c>
      <c r="H1338" t="s">
        <v>248</v>
      </c>
      <c r="J1338" t="s">
        <v>248</v>
      </c>
      <c r="L1338" t="s">
        <v>18174</v>
      </c>
      <c r="M1338" t="s">
        <v>18172</v>
      </c>
      <c r="N1338" t="s">
        <v>18175</v>
      </c>
      <c r="O1338">
        <v>321537901</v>
      </c>
      <c r="P1338">
        <v>298</v>
      </c>
      <c r="Q1338">
        <v>141</v>
      </c>
      <c r="R1338" t="s">
        <v>13157</v>
      </c>
      <c r="S1338" t="s">
        <v>13158</v>
      </c>
      <c r="T1338" t="s">
        <v>13159</v>
      </c>
      <c r="U1338" t="s">
        <v>13543</v>
      </c>
      <c r="V1338" t="s">
        <v>18172</v>
      </c>
      <c r="W1338" s="3">
        <v>64.307580200000004</v>
      </c>
      <c r="X1338" s="4">
        <v>5238457</v>
      </c>
      <c r="Y1338" s="4" t="s">
        <v>27</v>
      </c>
      <c r="Z1338" s="4" t="s">
        <v>19436</v>
      </c>
      <c r="AA1338" s="4">
        <v>3</v>
      </c>
      <c r="AB1338" s="4">
        <v>114</v>
      </c>
      <c r="AC1338" s="4" t="s">
        <v>19088</v>
      </c>
      <c r="AD1338" s="4" t="s">
        <v>19344</v>
      </c>
      <c r="AE1338" t="s">
        <v>19343</v>
      </c>
      <c r="AF1338" s="8" t="s">
        <v>19369</v>
      </c>
      <c r="AG1338" s="8" t="s">
        <v>19343</v>
      </c>
    </row>
    <row r="1339" spans="1:33" x14ac:dyDescent="0.25">
      <c r="A1339">
        <v>1510</v>
      </c>
      <c r="B1339" t="s">
        <v>18176</v>
      </c>
      <c r="D1339" s="5" t="s">
        <v>18177</v>
      </c>
      <c r="E1339" t="s">
        <v>13392</v>
      </c>
      <c r="F1339" t="s">
        <v>369</v>
      </c>
      <c r="G1339" t="s">
        <v>13171</v>
      </c>
      <c r="H1339" t="s">
        <v>40</v>
      </c>
      <c r="J1339" t="s">
        <v>10272</v>
      </c>
      <c r="L1339" t="s">
        <v>18178</v>
      </c>
      <c r="M1339" t="s">
        <v>18176</v>
      </c>
      <c r="N1339" t="s">
        <v>18179</v>
      </c>
      <c r="O1339">
        <v>423436319</v>
      </c>
      <c r="P1339">
        <v>461</v>
      </c>
      <c r="Q1339">
        <v>269</v>
      </c>
      <c r="R1339" t="s">
        <v>13157</v>
      </c>
      <c r="S1339" t="s">
        <v>13158</v>
      </c>
      <c r="T1339" t="s">
        <v>13159</v>
      </c>
      <c r="U1339" t="s">
        <v>13166</v>
      </c>
      <c r="V1339" t="s">
        <v>18176</v>
      </c>
      <c r="W1339" s="3">
        <v>84.687263799999997</v>
      </c>
      <c r="X1339" s="4">
        <v>5239189</v>
      </c>
      <c r="Y1339" s="4" t="s">
        <v>27</v>
      </c>
      <c r="Z1339" s="4" t="s">
        <v>19436</v>
      </c>
      <c r="AA1339" s="4">
        <v>3</v>
      </c>
      <c r="AB1339" s="4">
        <v>597</v>
      </c>
      <c r="AC1339" s="4" t="s">
        <v>19070</v>
      </c>
      <c r="AD1339" s="4" t="s">
        <v>19344</v>
      </c>
      <c r="AE1339" t="s">
        <v>19343</v>
      </c>
      <c r="AF1339" s="8" t="s">
        <v>19383</v>
      </c>
      <c r="AG1339" s="8" t="s">
        <v>19343</v>
      </c>
    </row>
    <row r="1340" spans="1:33" x14ac:dyDescent="0.25">
      <c r="A1340">
        <v>1566</v>
      </c>
      <c r="B1340" t="s">
        <v>18180</v>
      </c>
      <c r="C1340" t="s">
        <v>18181</v>
      </c>
      <c r="D1340">
        <v>2013</v>
      </c>
      <c r="E1340" t="s">
        <v>18182</v>
      </c>
      <c r="F1340" t="s">
        <v>1711</v>
      </c>
      <c r="G1340" t="s">
        <v>13171</v>
      </c>
      <c r="H1340" t="s">
        <v>13179</v>
      </c>
      <c r="J1340" t="s">
        <v>13633</v>
      </c>
      <c r="L1340" t="s">
        <v>18183</v>
      </c>
      <c r="M1340" t="s">
        <v>18180</v>
      </c>
      <c r="N1340" t="s">
        <v>18184</v>
      </c>
      <c r="O1340">
        <v>1194415339</v>
      </c>
      <c r="P1340">
        <v>273</v>
      </c>
      <c r="Q1340">
        <v>549</v>
      </c>
      <c r="R1340" t="s">
        <v>13157</v>
      </c>
      <c r="S1340" t="s">
        <v>13158</v>
      </c>
      <c r="T1340" t="s">
        <v>13159</v>
      </c>
      <c r="U1340" t="s">
        <v>13160</v>
      </c>
      <c r="V1340" t="s">
        <v>18180</v>
      </c>
      <c r="W1340" s="3">
        <v>238.88306779999999</v>
      </c>
      <c r="X1340" s="4">
        <v>5239246</v>
      </c>
      <c r="Y1340" s="4" t="s">
        <v>27</v>
      </c>
      <c r="Z1340" s="4" t="s">
        <v>19430</v>
      </c>
      <c r="AA1340" s="4" t="e">
        <v>#N/A</v>
      </c>
      <c r="AB1340" s="4">
        <v>832</v>
      </c>
      <c r="AC1340" s="4" t="s">
        <v>19313</v>
      </c>
      <c r="AD1340" s="4" t="s">
        <v>19343</v>
      </c>
      <c r="AE1340" t="s">
        <v>19343</v>
      </c>
      <c r="AF1340" s="8" t="s">
        <v>19375</v>
      </c>
      <c r="AG1340" s="8" t="s">
        <v>19344</v>
      </c>
    </row>
    <row r="1341" spans="1:33" x14ac:dyDescent="0.25">
      <c r="A1341">
        <v>2134</v>
      </c>
      <c r="B1341" t="s">
        <v>18185</v>
      </c>
      <c r="C1341" t="s">
        <v>18186</v>
      </c>
      <c r="D1341">
        <v>2016</v>
      </c>
      <c r="E1341" t="s">
        <v>13525</v>
      </c>
      <c r="F1341" t="s">
        <v>248</v>
      </c>
      <c r="G1341" t="s">
        <v>13171</v>
      </c>
      <c r="H1341" t="s">
        <v>248</v>
      </c>
      <c r="J1341" t="s">
        <v>248</v>
      </c>
      <c r="L1341" t="s">
        <v>18187</v>
      </c>
      <c r="M1341" t="s">
        <v>18185</v>
      </c>
      <c r="N1341" t="s">
        <v>18188</v>
      </c>
      <c r="O1341">
        <v>498232789</v>
      </c>
      <c r="P1341">
        <v>297</v>
      </c>
      <c r="Q1341">
        <v>214</v>
      </c>
      <c r="R1341" t="s">
        <v>13157</v>
      </c>
      <c r="S1341" t="s">
        <v>13158</v>
      </c>
      <c r="T1341" t="s">
        <v>13159</v>
      </c>
      <c r="U1341" t="s">
        <v>13543</v>
      </c>
      <c r="V1341" t="s">
        <v>18185</v>
      </c>
      <c r="W1341" s="3">
        <v>99.646557799999997</v>
      </c>
      <c r="X1341" s="4">
        <v>5243332</v>
      </c>
      <c r="Y1341" s="4" t="s">
        <v>27</v>
      </c>
      <c r="Z1341" s="4" t="s">
        <v>19436</v>
      </c>
      <c r="AA1341" s="4">
        <v>3</v>
      </c>
      <c r="AB1341" s="4">
        <v>114</v>
      </c>
      <c r="AC1341" s="4" t="s">
        <v>19314</v>
      </c>
      <c r="AD1341" s="4" t="s">
        <v>19344</v>
      </c>
      <c r="AE1341" t="s">
        <v>19343</v>
      </c>
      <c r="AF1341" s="8" t="s">
        <v>19369</v>
      </c>
      <c r="AG1341" s="8" t="s">
        <v>19343</v>
      </c>
    </row>
    <row r="1342" spans="1:33" x14ac:dyDescent="0.25">
      <c r="A1342">
        <v>18</v>
      </c>
      <c r="B1342" t="s">
        <v>18189</v>
      </c>
      <c r="M1342" t="s">
        <v>18189</v>
      </c>
      <c r="N1342" t="s">
        <v>18190</v>
      </c>
      <c r="O1342">
        <v>412069750</v>
      </c>
      <c r="P1342">
        <v>250</v>
      </c>
      <c r="Q1342">
        <v>143</v>
      </c>
      <c r="R1342" t="s">
        <v>13157</v>
      </c>
      <c r="S1342" t="s">
        <v>13158</v>
      </c>
      <c r="T1342" t="s">
        <v>13159</v>
      </c>
      <c r="U1342" t="s">
        <v>13183</v>
      </c>
      <c r="V1342" t="s">
        <v>18189</v>
      </c>
      <c r="W1342" s="3">
        <v>82.41395</v>
      </c>
      <c r="X1342" s="4">
        <v>5244489</v>
      </c>
      <c r="Y1342" s="4" t="s">
        <v>27</v>
      </c>
      <c r="Z1342" s="4" t="s">
        <v>19436</v>
      </c>
      <c r="AA1342" s="4">
        <v>3</v>
      </c>
      <c r="AB1342" s="4">
        <v>114</v>
      </c>
      <c r="AC1342" s="4" t="s">
        <v>19142</v>
      </c>
      <c r="AD1342" s="4" t="s">
        <v>19344</v>
      </c>
      <c r="AE1342" t="s">
        <v>19343</v>
      </c>
      <c r="AF1342" s="8" t="s">
        <v>19366</v>
      </c>
      <c r="AG1342" s="8" t="s">
        <v>19343</v>
      </c>
    </row>
    <row r="1343" spans="1:33" x14ac:dyDescent="0.25">
      <c r="A1343">
        <v>1506</v>
      </c>
      <c r="B1343" t="s">
        <v>18191</v>
      </c>
      <c r="D1343" s="5" t="s">
        <v>18192</v>
      </c>
      <c r="E1343" t="s">
        <v>13392</v>
      </c>
      <c r="F1343" t="s">
        <v>369</v>
      </c>
      <c r="G1343" t="s">
        <v>13171</v>
      </c>
      <c r="H1343" t="s">
        <v>40</v>
      </c>
      <c r="J1343" t="s">
        <v>10272</v>
      </c>
      <c r="L1343" t="s">
        <v>18193</v>
      </c>
      <c r="M1343" t="s">
        <v>18191</v>
      </c>
      <c r="N1343" t="s">
        <v>18194</v>
      </c>
      <c r="O1343">
        <v>568217305</v>
      </c>
      <c r="P1343">
        <v>411</v>
      </c>
      <c r="Q1343">
        <v>329</v>
      </c>
      <c r="R1343" t="s">
        <v>13157</v>
      </c>
      <c r="S1343" t="s">
        <v>13158</v>
      </c>
      <c r="T1343" t="s">
        <v>13159</v>
      </c>
      <c r="U1343" t="s">
        <v>13166</v>
      </c>
      <c r="V1343" t="s">
        <v>18191</v>
      </c>
      <c r="W1343" s="3">
        <v>113.643461</v>
      </c>
      <c r="X1343" s="4">
        <v>5245269</v>
      </c>
      <c r="Y1343" s="4" t="s">
        <v>27</v>
      </c>
      <c r="Z1343" s="4" t="s">
        <v>19436</v>
      </c>
      <c r="AA1343" s="4">
        <v>1</v>
      </c>
      <c r="AB1343" s="4">
        <v>93</v>
      </c>
      <c r="AC1343" s="4" t="s">
        <v>19315</v>
      </c>
      <c r="AD1343" s="4" t="s">
        <v>19344</v>
      </c>
      <c r="AE1343" t="s">
        <v>19343</v>
      </c>
      <c r="AF1343" s="8" t="s">
        <v>19366</v>
      </c>
      <c r="AG1343" s="8" t="s">
        <v>19344</v>
      </c>
    </row>
    <row r="1344" spans="1:33" x14ac:dyDescent="0.25">
      <c r="A1344">
        <v>797</v>
      </c>
      <c r="B1344" t="s">
        <v>18195</v>
      </c>
      <c r="D1344" s="5" t="s">
        <v>18196</v>
      </c>
      <c r="E1344" t="s">
        <v>13162</v>
      </c>
      <c r="F1344" t="s">
        <v>13170</v>
      </c>
      <c r="G1344" t="s">
        <v>13171</v>
      </c>
      <c r="L1344" t="s">
        <v>18197</v>
      </c>
      <c r="M1344" t="s">
        <v>18195</v>
      </c>
      <c r="N1344" t="s">
        <v>18198</v>
      </c>
      <c r="O1344">
        <v>597936931</v>
      </c>
      <c r="P1344">
        <v>262</v>
      </c>
      <c r="Q1344">
        <v>250</v>
      </c>
      <c r="R1344" t="s">
        <v>13157</v>
      </c>
      <c r="S1344" t="s">
        <v>13158</v>
      </c>
      <c r="T1344" t="s">
        <v>13159</v>
      </c>
      <c r="U1344" t="s">
        <v>13160</v>
      </c>
      <c r="V1344" t="s">
        <v>18195</v>
      </c>
      <c r="W1344" s="3">
        <v>119.5873862</v>
      </c>
      <c r="X1344" s="4">
        <v>5246545</v>
      </c>
      <c r="Y1344" s="4" t="s">
        <v>27</v>
      </c>
      <c r="Z1344" s="4" t="s">
        <v>19436</v>
      </c>
      <c r="AA1344" s="4">
        <v>3</v>
      </c>
      <c r="AB1344" s="4">
        <v>114</v>
      </c>
      <c r="AC1344" s="4" t="s">
        <v>19012</v>
      </c>
      <c r="AD1344" s="4" t="s">
        <v>19343</v>
      </c>
      <c r="AE1344" t="s">
        <v>19343</v>
      </c>
      <c r="AF1344" s="8" t="s">
        <v>19375</v>
      </c>
      <c r="AG1344" s="8" t="s">
        <v>19343</v>
      </c>
    </row>
    <row r="1345" spans="1:33" x14ac:dyDescent="0.25">
      <c r="A1345">
        <v>789</v>
      </c>
      <c r="B1345" t="s">
        <v>18199</v>
      </c>
      <c r="D1345" s="5" t="s">
        <v>18200</v>
      </c>
      <c r="E1345" t="s">
        <v>13162</v>
      </c>
      <c r="F1345" t="s">
        <v>13170</v>
      </c>
      <c r="G1345" t="s">
        <v>13171</v>
      </c>
      <c r="L1345" t="s">
        <v>18201</v>
      </c>
      <c r="M1345" t="s">
        <v>18199</v>
      </c>
      <c r="N1345" t="s">
        <v>18202</v>
      </c>
      <c r="O1345">
        <v>672931963</v>
      </c>
      <c r="P1345">
        <v>266</v>
      </c>
      <c r="Q1345">
        <v>277</v>
      </c>
      <c r="R1345" t="s">
        <v>13157</v>
      </c>
      <c r="S1345" t="s">
        <v>13158</v>
      </c>
      <c r="T1345" t="s">
        <v>13159</v>
      </c>
      <c r="U1345" t="s">
        <v>13160</v>
      </c>
      <c r="V1345" t="s">
        <v>18199</v>
      </c>
      <c r="W1345" s="3">
        <v>134.58639260000001</v>
      </c>
      <c r="X1345" s="4">
        <v>5248497</v>
      </c>
      <c r="Y1345" s="4" t="s">
        <v>27</v>
      </c>
      <c r="Z1345" s="4" t="s">
        <v>19436</v>
      </c>
      <c r="AA1345" s="4">
        <v>3</v>
      </c>
      <c r="AB1345" s="4">
        <v>114</v>
      </c>
      <c r="AC1345" s="4" t="s">
        <v>19012</v>
      </c>
      <c r="AD1345" s="4" t="s">
        <v>19343</v>
      </c>
      <c r="AE1345" t="s">
        <v>19343</v>
      </c>
      <c r="AF1345" s="8" t="s">
        <v>19375</v>
      </c>
      <c r="AG1345" s="8" t="s">
        <v>19343</v>
      </c>
    </row>
    <row r="1346" spans="1:33" x14ac:dyDescent="0.25">
      <c r="A1346">
        <v>796</v>
      </c>
      <c r="B1346" t="s">
        <v>18203</v>
      </c>
      <c r="D1346" s="5" t="s">
        <v>18204</v>
      </c>
      <c r="E1346" t="s">
        <v>13162</v>
      </c>
      <c r="F1346" t="s">
        <v>13170</v>
      </c>
      <c r="G1346" t="s">
        <v>13171</v>
      </c>
      <c r="L1346" t="s">
        <v>18205</v>
      </c>
      <c r="M1346" t="s">
        <v>18203</v>
      </c>
      <c r="N1346" t="s">
        <v>18206</v>
      </c>
      <c r="O1346">
        <v>646144848</v>
      </c>
      <c r="P1346">
        <v>267</v>
      </c>
      <c r="Q1346">
        <v>272</v>
      </c>
      <c r="R1346" t="s">
        <v>13157</v>
      </c>
      <c r="S1346" t="s">
        <v>13158</v>
      </c>
      <c r="T1346" t="s">
        <v>13159</v>
      </c>
      <c r="U1346" t="s">
        <v>13160</v>
      </c>
      <c r="V1346" t="s">
        <v>18203</v>
      </c>
      <c r="W1346" s="3">
        <v>129.2289696</v>
      </c>
      <c r="X1346" s="4">
        <v>5248882</v>
      </c>
      <c r="Y1346" s="4" t="s">
        <v>27</v>
      </c>
      <c r="Z1346" s="4" t="s">
        <v>19436</v>
      </c>
      <c r="AA1346" s="4">
        <v>3</v>
      </c>
      <c r="AB1346" s="4">
        <v>114</v>
      </c>
      <c r="AC1346" s="4" t="s">
        <v>19012</v>
      </c>
      <c r="AD1346" s="4" t="s">
        <v>19343</v>
      </c>
      <c r="AE1346" t="s">
        <v>19343</v>
      </c>
      <c r="AF1346" s="8" t="s">
        <v>19375</v>
      </c>
      <c r="AG1346" s="8" t="s">
        <v>19343</v>
      </c>
    </row>
    <row r="1347" spans="1:33" x14ac:dyDescent="0.25">
      <c r="A1347">
        <v>14</v>
      </c>
      <c r="B1347" t="s">
        <v>18207</v>
      </c>
      <c r="M1347" t="s">
        <v>18207</v>
      </c>
      <c r="N1347" t="s">
        <v>18208</v>
      </c>
      <c r="O1347">
        <v>274849000</v>
      </c>
      <c r="P1347">
        <v>250</v>
      </c>
      <c r="Q1347">
        <v>91</v>
      </c>
      <c r="R1347" t="s">
        <v>13157</v>
      </c>
      <c r="S1347" t="s">
        <v>13158</v>
      </c>
      <c r="T1347" t="s">
        <v>13159</v>
      </c>
      <c r="U1347" t="s">
        <v>13183</v>
      </c>
      <c r="V1347" t="s">
        <v>18207</v>
      </c>
      <c r="W1347" s="3">
        <v>54.969799999999999</v>
      </c>
      <c r="X1347" s="4">
        <v>5249785</v>
      </c>
      <c r="Y1347" s="4" t="s">
        <v>27</v>
      </c>
      <c r="Z1347" s="4" t="s">
        <v>19436</v>
      </c>
      <c r="AA1347" s="4">
        <v>3</v>
      </c>
      <c r="AB1347" s="4">
        <v>114</v>
      </c>
      <c r="AC1347" s="4" t="s">
        <v>19142</v>
      </c>
      <c r="AD1347" s="4" t="s">
        <v>19344</v>
      </c>
      <c r="AE1347" t="s">
        <v>19343</v>
      </c>
      <c r="AF1347" s="8" t="s">
        <v>19366</v>
      </c>
      <c r="AG1347" s="8" t="s">
        <v>19343</v>
      </c>
    </row>
    <row r="1348" spans="1:33" x14ac:dyDescent="0.25">
      <c r="A1348">
        <v>2140</v>
      </c>
      <c r="B1348" t="s">
        <v>18209</v>
      </c>
      <c r="C1348" t="s">
        <v>18210</v>
      </c>
      <c r="D1348">
        <v>2016</v>
      </c>
      <c r="E1348" t="s">
        <v>13525</v>
      </c>
      <c r="F1348" t="s">
        <v>248</v>
      </c>
      <c r="G1348" t="s">
        <v>13171</v>
      </c>
      <c r="H1348" t="s">
        <v>248</v>
      </c>
      <c r="J1348" t="s">
        <v>248</v>
      </c>
      <c r="L1348" t="s">
        <v>18211</v>
      </c>
      <c r="M1348" t="s">
        <v>18209</v>
      </c>
      <c r="N1348" t="s">
        <v>18212</v>
      </c>
      <c r="O1348">
        <v>504345396</v>
      </c>
      <c r="P1348">
        <v>150</v>
      </c>
      <c r="Q1348">
        <v>204</v>
      </c>
      <c r="R1348" t="s">
        <v>13157</v>
      </c>
      <c r="S1348" t="s">
        <v>13158</v>
      </c>
      <c r="T1348" t="s">
        <v>13159</v>
      </c>
      <c r="U1348" t="s">
        <v>13166</v>
      </c>
      <c r="V1348" t="s">
        <v>18209</v>
      </c>
      <c r="W1348" s="3">
        <v>100.8690792</v>
      </c>
      <c r="X1348" s="4">
        <v>5250261</v>
      </c>
      <c r="Y1348" s="4" t="s">
        <v>27</v>
      </c>
      <c r="Z1348" s="4" t="s">
        <v>19423</v>
      </c>
      <c r="AA1348" s="4" t="e">
        <v>#N/A</v>
      </c>
      <c r="AB1348" s="4">
        <v>24</v>
      </c>
      <c r="AC1348" s="4" t="s">
        <v>18997</v>
      </c>
      <c r="AD1348" s="4" t="s">
        <v>19343</v>
      </c>
      <c r="AE1348" t="s">
        <v>19343</v>
      </c>
      <c r="AF1348" s="8" t="s">
        <v>19369</v>
      </c>
      <c r="AG1348" s="8" t="s">
        <v>19344</v>
      </c>
    </row>
    <row r="1349" spans="1:33" x14ac:dyDescent="0.25">
      <c r="A1349">
        <v>1509</v>
      </c>
      <c r="B1349" t="s">
        <v>18213</v>
      </c>
      <c r="D1349" s="5" t="s">
        <v>18214</v>
      </c>
      <c r="E1349" t="s">
        <v>13392</v>
      </c>
      <c r="F1349" t="s">
        <v>369</v>
      </c>
      <c r="G1349" t="s">
        <v>13171</v>
      </c>
      <c r="H1349" t="s">
        <v>40</v>
      </c>
      <c r="J1349" t="s">
        <v>10272</v>
      </c>
      <c r="L1349" t="s">
        <v>18215</v>
      </c>
      <c r="M1349" t="s">
        <v>18213</v>
      </c>
      <c r="N1349" t="s">
        <v>18216</v>
      </c>
      <c r="O1349">
        <v>403389707</v>
      </c>
      <c r="P1349">
        <v>465</v>
      </c>
      <c r="Q1349">
        <v>255</v>
      </c>
      <c r="R1349" t="s">
        <v>13157</v>
      </c>
      <c r="S1349" t="s">
        <v>13158</v>
      </c>
      <c r="T1349" t="s">
        <v>13159</v>
      </c>
      <c r="U1349" t="s">
        <v>13166</v>
      </c>
      <c r="V1349" t="s">
        <v>18213</v>
      </c>
      <c r="W1349" s="3">
        <v>80.677941399999995</v>
      </c>
      <c r="X1349" s="4">
        <v>5250851</v>
      </c>
      <c r="Y1349" s="4" t="s">
        <v>27</v>
      </c>
      <c r="Z1349" s="4" t="s">
        <v>19436</v>
      </c>
      <c r="AA1349" s="4">
        <v>3</v>
      </c>
      <c r="AB1349" s="4">
        <v>114</v>
      </c>
      <c r="AC1349" s="4" t="s">
        <v>19024</v>
      </c>
      <c r="AD1349" s="4" t="s">
        <v>19344</v>
      </c>
      <c r="AE1349" t="s">
        <v>19343</v>
      </c>
      <c r="AF1349" s="8" t="s">
        <v>47</v>
      </c>
      <c r="AG1349" s="8" t="s">
        <v>19343</v>
      </c>
    </row>
    <row r="1350" spans="1:33" x14ac:dyDescent="0.25">
      <c r="A1350">
        <v>22</v>
      </c>
      <c r="B1350" t="s">
        <v>18217</v>
      </c>
      <c r="M1350" t="s">
        <v>18217</v>
      </c>
      <c r="N1350" t="s">
        <v>18218</v>
      </c>
      <c r="O1350">
        <v>571843000</v>
      </c>
      <c r="P1350">
        <v>250</v>
      </c>
      <c r="Q1350">
        <v>195</v>
      </c>
      <c r="R1350" t="s">
        <v>13157</v>
      </c>
      <c r="S1350" t="s">
        <v>13158</v>
      </c>
      <c r="T1350" t="s">
        <v>13159</v>
      </c>
      <c r="U1350" t="s">
        <v>13183</v>
      </c>
      <c r="V1350" t="s">
        <v>18217</v>
      </c>
      <c r="W1350" s="3">
        <v>114.3686</v>
      </c>
      <c r="X1350" s="4">
        <v>5251398</v>
      </c>
      <c r="Y1350" s="4" t="s">
        <v>27</v>
      </c>
      <c r="Z1350" s="4" t="s">
        <v>19436</v>
      </c>
      <c r="AA1350" s="4">
        <v>3</v>
      </c>
      <c r="AB1350" s="4" t="s">
        <v>47</v>
      </c>
      <c r="AC1350" s="4" t="s">
        <v>19316</v>
      </c>
      <c r="AD1350" s="4" t="s">
        <v>19343</v>
      </c>
      <c r="AE1350" t="s">
        <v>19343</v>
      </c>
      <c r="AF1350" s="8" t="s">
        <v>19366</v>
      </c>
      <c r="AG1350" s="8" t="s">
        <v>19343</v>
      </c>
    </row>
    <row r="1351" spans="1:33" x14ac:dyDescent="0.25">
      <c r="A1351">
        <v>1861</v>
      </c>
      <c r="B1351" t="s">
        <v>18219</v>
      </c>
      <c r="C1351" t="s">
        <v>18220</v>
      </c>
      <c r="D1351">
        <v>2016</v>
      </c>
      <c r="E1351" t="s">
        <v>13568</v>
      </c>
      <c r="F1351" t="s">
        <v>13569</v>
      </c>
      <c r="G1351" t="s">
        <v>13171</v>
      </c>
      <c r="H1351" t="s">
        <v>8931</v>
      </c>
      <c r="J1351" t="s">
        <v>8931</v>
      </c>
      <c r="L1351" t="s">
        <v>18221</v>
      </c>
      <c r="M1351" t="s">
        <v>18219</v>
      </c>
      <c r="N1351" t="s">
        <v>18222</v>
      </c>
      <c r="O1351">
        <v>251436161</v>
      </c>
      <c r="P1351">
        <v>224</v>
      </c>
      <c r="Q1351">
        <v>92</v>
      </c>
      <c r="R1351" t="s">
        <v>13157</v>
      </c>
      <c r="S1351" t="s">
        <v>13158</v>
      </c>
      <c r="T1351" t="s">
        <v>13159</v>
      </c>
      <c r="U1351" t="s">
        <v>13160</v>
      </c>
      <c r="V1351" t="s">
        <v>18219</v>
      </c>
      <c r="W1351" s="3">
        <v>50.287232199999998</v>
      </c>
      <c r="X1351" s="4">
        <v>5252843</v>
      </c>
      <c r="Y1351" s="4" t="s">
        <v>27</v>
      </c>
      <c r="Z1351" s="4" t="s">
        <v>19420</v>
      </c>
      <c r="AA1351" s="4" t="e">
        <v>#N/A</v>
      </c>
      <c r="AB1351" s="4">
        <v>599</v>
      </c>
      <c r="AC1351" s="4" t="s">
        <v>19012</v>
      </c>
      <c r="AD1351" s="4" t="s">
        <v>19343</v>
      </c>
      <c r="AE1351" t="s">
        <v>19343</v>
      </c>
      <c r="AF1351" s="8" t="s">
        <v>19369</v>
      </c>
      <c r="AG1351" s="8" t="s">
        <v>19344</v>
      </c>
    </row>
    <row r="1352" spans="1:33" x14ac:dyDescent="0.25">
      <c r="A1352">
        <v>1841</v>
      </c>
      <c r="B1352" t="s">
        <v>18223</v>
      </c>
      <c r="C1352">
        <v>140589</v>
      </c>
      <c r="D1352" s="5" t="s">
        <v>14209</v>
      </c>
      <c r="E1352" t="s">
        <v>13416</v>
      </c>
      <c r="F1352" t="s">
        <v>13170</v>
      </c>
      <c r="G1352" t="s">
        <v>13171</v>
      </c>
      <c r="H1352" t="s">
        <v>13172</v>
      </c>
      <c r="J1352" t="s">
        <v>13173</v>
      </c>
      <c r="K1352" t="s">
        <v>15340</v>
      </c>
      <c r="L1352" t="s">
        <v>18224</v>
      </c>
      <c r="M1352" t="s">
        <v>18223</v>
      </c>
      <c r="N1352" t="s">
        <v>18225</v>
      </c>
      <c r="O1352">
        <v>345588800</v>
      </c>
      <c r="P1352">
        <v>200</v>
      </c>
      <c r="Q1352">
        <v>150</v>
      </c>
      <c r="R1352" t="s">
        <v>13157</v>
      </c>
      <c r="S1352" t="s">
        <v>13158</v>
      </c>
      <c r="T1352" t="s">
        <v>13159</v>
      </c>
      <c r="U1352" t="s">
        <v>13183</v>
      </c>
      <c r="V1352" t="s">
        <v>18223</v>
      </c>
      <c r="W1352" s="3">
        <v>69.117760000000004</v>
      </c>
      <c r="X1352" s="4">
        <v>5254571</v>
      </c>
      <c r="Y1352" s="4" t="s">
        <v>27</v>
      </c>
      <c r="Z1352" s="4" t="s">
        <v>19411</v>
      </c>
      <c r="AA1352" s="4" t="e">
        <v>#N/A</v>
      </c>
      <c r="AB1352" s="4" t="s">
        <v>47</v>
      </c>
      <c r="AC1352" s="4" t="s">
        <v>40</v>
      </c>
      <c r="AD1352" s="4" t="s">
        <v>19343</v>
      </c>
      <c r="AE1352" t="s">
        <v>19343</v>
      </c>
      <c r="AF1352" s="8" t="s">
        <v>47</v>
      </c>
      <c r="AG1352" s="8" t="s">
        <v>19344</v>
      </c>
    </row>
    <row r="1353" spans="1:33" x14ac:dyDescent="0.25">
      <c r="A1353">
        <v>1353</v>
      </c>
      <c r="B1353" t="s">
        <v>18226</v>
      </c>
      <c r="D1353">
        <v>2012</v>
      </c>
      <c r="E1353" t="s">
        <v>13178</v>
      </c>
      <c r="F1353" t="s">
        <v>322</v>
      </c>
      <c r="G1353" t="s">
        <v>13171</v>
      </c>
      <c r="H1353" t="s">
        <v>4565</v>
      </c>
      <c r="J1353" t="s">
        <v>13261</v>
      </c>
      <c r="L1353" t="s">
        <v>18227</v>
      </c>
      <c r="M1353" t="s">
        <v>18226</v>
      </c>
      <c r="N1353" t="s">
        <v>18228</v>
      </c>
      <c r="O1353">
        <v>345223000</v>
      </c>
      <c r="P1353">
        <v>250</v>
      </c>
      <c r="Q1353">
        <v>197</v>
      </c>
      <c r="R1353" t="s">
        <v>13157</v>
      </c>
      <c r="S1353" t="s">
        <v>13158</v>
      </c>
      <c r="T1353" t="s">
        <v>13159</v>
      </c>
      <c r="U1353" t="s">
        <v>13183</v>
      </c>
      <c r="V1353" t="s">
        <v>18226</v>
      </c>
      <c r="W1353" s="3">
        <v>69.044600000000003</v>
      </c>
      <c r="X1353" s="4">
        <v>5255631</v>
      </c>
      <c r="Y1353" s="4" t="s">
        <v>27</v>
      </c>
      <c r="Z1353" s="4" t="s">
        <v>19414</v>
      </c>
      <c r="AA1353" s="4" t="e">
        <v>#N/A</v>
      </c>
      <c r="AB1353" s="4">
        <v>125</v>
      </c>
      <c r="AC1353" s="4" t="s">
        <v>19028</v>
      </c>
      <c r="AD1353" s="4" t="s">
        <v>19343</v>
      </c>
      <c r="AE1353" t="s">
        <v>19343</v>
      </c>
      <c r="AF1353" s="8" t="s">
        <v>19372</v>
      </c>
      <c r="AG1353" s="8" t="s">
        <v>19344</v>
      </c>
    </row>
    <row r="1354" spans="1:33" x14ac:dyDescent="0.25">
      <c r="A1354">
        <v>798</v>
      </c>
      <c r="B1354" t="s">
        <v>18229</v>
      </c>
      <c r="D1354" s="5" t="s">
        <v>18230</v>
      </c>
      <c r="E1354" t="s">
        <v>13162</v>
      </c>
      <c r="F1354" t="s">
        <v>13170</v>
      </c>
      <c r="G1354" t="s">
        <v>13171</v>
      </c>
      <c r="L1354" t="s">
        <v>18231</v>
      </c>
      <c r="M1354" t="s">
        <v>18229</v>
      </c>
      <c r="N1354" t="s">
        <v>18232</v>
      </c>
      <c r="O1354">
        <v>655230810</v>
      </c>
      <c r="P1354">
        <v>266</v>
      </c>
      <c r="Q1354">
        <v>276</v>
      </c>
      <c r="R1354" t="s">
        <v>13157</v>
      </c>
      <c r="S1354" t="s">
        <v>13158</v>
      </c>
      <c r="T1354" t="s">
        <v>13159</v>
      </c>
      <c r="U1354" t="s">
        <v>13160</v>
      </c>
      <c r="V1354" t="s">
        <v>18229</v>
      </c>
      <c r="W1354" s="3">
        <v>131.04616200000001</v>
      </c>
      <c r="X1354" s="4">
        <v>5257251</v>
      </c>
      <c r="Y1354" s="4" t="s">
        <v>27</v>
      </c>
      <c r="Z1354" s="4" t="s">
        <v>19436</v>
      </c>
      <c r="AA1354" s="4">
        <v>3</v>
      </c>
      <c r="AB1354" s="4">
        <v>114</v>
      </c>
      <c r="AC1354" s="4" t="s">
        <v>19012</v>
      </c>
      <c r="AD1354" s="4" t="s">
        <v>19343</v>
      </c>
      <c r="AE1354" t="s">
        <v>19343</v>
      </c>
      <c r="AF1354" s="8" t="s">
        <v>19375</v>
      </c>
      <c r="AG1354" s="8" t="s">
        <v>19343</v>
      </c>
    </row>
    <row r="1355" spans="1:33" x14ac:dyDescent="0.25">
      <c r="A1355">
        <v>2115</v>
      </c>
      <c r="B1355" t="s">
        <v>18233</v>
      </c>
      <c r="C1355" t="s">
        <v>18234</v>
      </c>
      <c r="D1355">
        <v>2012</v>
      </c>
      <c r="E1355" t="s">
        <v>13525</v>
      </c>
      <c r="F1355" t="s">
        <v>248</v>
      </c>
      <c r="G1355" t="s">
        <v>13171</v>
      </c>
      <c r="H1355" t="s">
        <v>248</v>
      </c>
      <c r="J1355" t="s">
        <v>248</v>
      </c>
      <c r="L1355" t="s">
        <v>18235</v>
      </c>
      <c r="M1355" t="s">
        <v>18233</v>
      </c>
      <c r="N1355" t="s">
        <v>18236</v>
      </c>
      <c r="O1355">
        <v>560140722</v>
      </c>
      <c r="P1355">
        <v>293</v>
      </c>
      <c r="Q1355">
        <v>225</v>
      </c>
      <c r="R1355" t="s">
        <v>13157</v>
      </c>
      <c r="S1355" t="s">
        <v>13158</v>
      </c>
      <c r="T1355" t="s">
        <v>13159</v>
      </c>
      <c r="U1355" t="s">
        <v>13543</v>
      </c>
      <c r="V1355" t="s">
        <v>18233</v>
      </c>
      <c r="W1355" s="3">
        <v>112.0281444</v>
      </c>
      <c r="X1355" s="4">
        <v>5258675</v>
      </c>
      <c r="Y1355" s="4" t="s">
        <v>27</v>
      </c>
      <c r="Z1355" s="4" t="s">
        <v>19436</v>
      </c>
      <c r="AA1355" s="4">
        <v>3</v>
      </c>
      <c r="AB1355" s="4">
        <v>114</v>
      </c>
      <c r="AC1355" s="4" t="s">
        <v>19088</v>
      </c>
      <c r="AD1355" s="4" t="s">
        <v>19344</v>
      </c>
      <c r="AE1355" t="s">
        <v>19343</v>
      </c>
      <c r="AF1355" s="8" t="s">
        <v>19369</v>
      </c>
      <c r="AG1355" s="8" t="s">
        <v>19343</v>
      </c>
    </row>
    <row r="1356" spans="1:33" x14ac:dyDescent="0.25">
      <c r="A1356">
        <v>208</v>
      </c>
      <c r="B1356" t="s">
        <v>18237</v>
      </c>
      <c r="L1356" t="s">
        <v>18238</v>
      </c>
      <c r="M1356" t="s">
        <v>18237</v>
      </c>
      <c r="N1356" t="s">
        <v>18239</v>
      </c>
      <c r="O1356">
        <v>555807444</v>
      </c>
      <c r="P1356">
        <v>302</v>
      </c>
      <c r="Q1356">
        <v>232</v>
      </c>
      <c r="R1356" t="s">
        <v>13157</v>
      </c>
      <c r="S1356" t="s">
        <v>13158</v>
      </c>
      <c r="T1356" t="s">
        <v>13159</v>
      </c>
      <c r="U1356" t="s">
        <v>13242</v>
      </c>
      <c r="V1356" t="s">
        <v>18237</v>
      </c>
      <c r="W1356" s="3">
        <v>111.1614888</v>
      </c>
      <c r="X1356" s="4">
        <v>5261815</v>
      </c>
      <c r="Y1356" s="4" t="s">
        <v>27</v>
      </c>
      <c r="Z1356" s="4" t="s">
        <v>19436</v>
      </c>
      <c r="AA1356" s="4">
        <v>3</v>
      </c>
      <c r="AB1356" s="4">
        <v>200</v>
      </c>
      <c r="AC1356" s="4" t="s">
        <v>18942</v>
      </c>
      <c r="AD1356" s="4" t="s">
        <v>19343</v>
      </c>
      <c r="AE1356" t="s">
        <v>19343</v>
      </c>
      <c r="AF1356" s="8" t="s">
        <v>47</v>
      </c>
      <c r="AG1356" s="8" t="s">
        <v>19343</v>
      </c>
    </row>
    <row r="1357" spans="1:33" x14ac:dyDescent="0.25">
      <c r="A1357">
        <v>19</v>
      </c>
      <c r="B1357" t="s">
        <v>18240</v>
      </c>
      <c r="M1357" t="s">
        <v>18240</v>
      </c>
      <c r="N1357" t="s">
        <v>18241</v>
      </c>
      <c r="O1357">
        <v>353249750</v>
      </c>
      <c r="P1357">
        <v>250</v>
      </c>
      <c r="Q1357">
        <v>120</v>
      </c>
      <c r="R1357" t="s">
        <v>13157</v>
      </c>
      <c r="S1357" t="s">
        <v>13158</v>
      </c>
      <c r="T1357" t="s">
        <v>13159</v>
      </c>
      <c r="U1357" t="s">
        <v>13183</v>
      </c>
      <c r="V1357" t="s">
        <v>18240</v>
      </c>
      <c r="W1357" s="3">
        <v>70.649950000000004</v>
      </c>
      <c r="X1357" s="4">
        <v>5262142</v>
      </c>
      <c r="Y1357" s="4" t="s">
        <v>27</v>
      </c>
      <c r="Z1357" s="4" t="s">
        <v>19436</v>
      </c>
      <c r="AA1357" s="4">
        <v>3</v>
      </c>
      <c r="AB1357" s="4">
        <v>114</v>
      </c>
      <c r="AC1357" s="4" t="s">
        <v>19142</v>
      </c>
      <c r="AD1357" s="4" t="s">
        <v>19344</v>
      </c>
      <c r="AE1357" t="s">
        <v>19343</v>
      </c>
      <c r="AF1357" s="8" t="s">
        <v>19366</v>
      </c>
      <c r="AG1357" s="8" t="s">
        <v>19343</v>
      </c>
    </row>
    <row r="1358" spans="1:33" x14ac:dyDescent="0.25">
      <c r="A1358">
        <v>209</v>
      </c>
      <c r="B1358" t="s">
        <v>18242</v>
      </c>
      <c r="L1358" t="s">
        <v>18243</v>
      </c>
      <c r="M1358" t="s">
        <v>18242</v>
      </c>
      <c r="N1358" t="s">
        <v>18244</v>
      </c>
      <c r="O1358">
        <v>585928320</v>
      </c>
      <c r="P1358">
        <v>302</v>
      </c>
      <c r="Q1358">
        <v>242</v>
      </c>
      <c r="R1358" t="s">
        <v>13157</v>
      </c>
      <c r="S1358" t="s">
        <v>13158</v>
      </c>
      <c r="T1358" t="s">
        <v>13159</v>
      </c>
      <c r="U1358" t="s">
        <v>13242</v>
      </c>
      <c r="V1358" t="s">
        <v>18242</v>
      </c>
      <c r="W1358" s="3">
        <v>117.185664</v>
      </c>
      <c r="X1358" s="4">
        <v>5262418</v>
      </c>
      <c r="Y1358" s="4" t="s">
        <v>27</v>
      </c>
      <c r="Z1358" s="4" t="s">
        <v>19436</v>
      </c>
      <c r="AA1358" s="4">
        <v>3</v>
      </c>
      <c r="AB1358" s="4">
        <v>200</v>
      </c>
      <c r="AC1358" s="4" t="s">
        <v>18942</v>
      </c>
      <c r="AD1358" s="4" t="s">
        <v>19343</v>
      </c>
      <c r="AE1358" t="s">
        <v>19343</v>
      </c>
      <c r="AF1358" s="8" t="s">
        <v>47</v>
      </c>
      <c r="AG1358" s="8" t="s">
        <v>19343</v>
      </c>
    </row>
    <row r="1359" spans="1:33" x14ac:dyDescent="0.25">
      <c r="A1359">
        <v>1504</v>
      </c>
      <c r="B1359" t="s">
        <v>18245</v>
      </c>
      <c r="D1359" s="5" t="s">
        <v>18246</v>
      </c>
      <c r="E1359" t="s">
        <v>13392</v>
      </c>
      <c r="F1359" t="s">
        <v>322</v>
      </c>
      <c r="G1359" t="s">
        <v>13171</v>
      </c>
      <c r="H1359" t="s">
        <v>40</v>
      </c>
      <c r="J1359" t="s">
        <v>10272</v>
      </c>
      <c r="L1359" t="s">
        <v>18247</v>
      </c>
      <c r="M1359" t="s">
        <v>18245</v>
      </c>
      <c r="N1359" t="s">
        <v>18248</v>
      </c>
      <c r="O1359">
        <v>495224517</v>
      </c>
      <c r="P1359">
        <v>411</v>
      </c>
      <c r="Q1359">
        <v>284</v>
      </c>
      <c r="R1359" t="s">
        <v>13157</v>
      </c>
      <c r="S1359" t="s">
        <v>13158</v>
      </c>
      <c r="T1359" t="s">
        <v>13159</v>
      </c>
      <c r="U1359" t="s">
        <v>13166</v>
      </c>
      <c r="V1359" t="s">
        <v>18245</v>
      </c>
      <c r="W1359" s="3">
        <v>99.044903399999995</v>
      </c>
      <c r="X1359" s="4">
        <v>5263975</v>
      </c>
      <c r="Y1359" s="4" t="s">
        <v>27</v>
      </c>
      <c r="Z1359" s="4" t="s">
        <v>19436</v>
      </c>
      <c r="AA1359" s="4">
        <v>2</v>
      </c>
      <c r="AB1359" s="4">
        <v>78</v>
      </c>
      <c r="AC1359" s="4" t="s">
        <v>19088</v>
      </c>
      <c r="AD1359" s="4" t="s">
        <v>19344</v>
      </c>
      <c r="AE1359" t="s">
        <v>19343</v>
      </c>
      <c r="AF1359" s="8" t="s">
        <v>19383</v>
      </c>
      <c r="AG1359" s="8" t="s">
        <v>19343</v>
      </c>
    </row>
    <row r="1360" spans="1:33" x14ac:dyDescent="0.25">
      <c r="A1360">
        <v>1450</v>
      </c>
      <c r="B1360" t="s">
        <v>18249</v>
      </c>
      <c r="D1360">
        <v>2016</v>
      </c>
      <c r="E1360" t="s">
        <v>13358</v>
      </c>
      <c r="F1360" t="s">
        <v>369</v>
      </c>
      <c r="G1360" t="s">
        <v>13171</v>
      </c>
      <c r="H1360" t="s">
        <v>1097</v>
      </c>
      <c r="I1360">
        <v>85</v>
      </c>
      <c r="J1360" t="s">
        <v>13359</v>
      </c>
      <c r="L1360" t="s">
        <v>18250</v>
      </c>
      <c r="M1360" t="s">
        <v>18249</v>
      </c>
      <c r="N1360" t="s">
        <v>18251</v>
      </c>
      <c r="O1360">
        <v>669301752</v>
      </c>
      <c r="P1360">
        <v>444</v>
      </c>
      <c r="Q1360">
        <v>403</v>
      </c>
      <c r="R1360" t="s">
        <v>13157</v>
      </c>
      <c r="S1360" t="s">
        <v>13158</v>
      </c>
      <c r="T1360" t="s">
        <v>13159</v>
      </c>
      <c r="U1360" t="s">
        <v>13166</v>
      </c>
      <c r="V1360" t="s">
        <v>18249</v>
      </c>
      <c r="W1360" s="3">
        <v>133.86035039999999</v>
      </c>
      <c r="X1360" s="4">
        <v>5264264</v>
      </c>
      <c r="Y1360" s="4" t="s">
        <v>27</v>
      </c>
      <c r="Z1360" s="4" t="s">
        <v>19430</v>
      </c>
      <c r="AA1360" s="4" t="e">
        <v>#N/A</v>
      </c>
      <c r="AB1360" s="4">
        <v>515</v>
      </c>
      <c r="AC1360" s="4" t="s">
        <v>19317</v>
      </c>
      <c r="AD1360" s="4" t="s">
        <v>19343</v>
      </c>
      <c r="AE1360" t="s">
        <v>19343</v>
      </c>
      <c r="AF1360" s="8" t="s">
        <v>47</v>
      </c>
      <c r="AG1360" s="8" t="s">
        <v>19344</v>
      </c>
    </row>
    <row r="1361" spans="1:33" x14ac:dyDescent="0.25">
      <c r="A1361">
        <v>1694</v>
      </c>
      <c r="B1361" t="s">
        <v>18252</v>
      </c>
      <c r="C1361" t="s">
        <v>18253</v>
      </c>
      <c r="D1361" s="5" t="s">
        <v>14668</v>
      </c>
      <c r="E1361" t="s">
        <v>14349</v>
      </c>
      <c r="F1361" t="s">
        <v>15133</v>
      </c>
      <c r="G1361" t="s">
        <v>13171</v>
      </c>
      <c r="H1361" t="s">
        <v>15134</v>
      </c>
      <c r="J1361" t="s">
        <v>14350</v>
      </c>
      <c r="L1361" t="s">
        <v>18254</v>
      </c>
      <c r="M1361" t="s">
        <v>18252</v>
      </c>
      <c r="N1361" t="s">
        <v>18255</v>
      </c>
      <c r="O1361">
        <v>622004708</v>
      </c>
      <c r="P1361">
        <v>301</v>
      </c>
      <c r="Q1361">
        <v>309</v>
      </c>
      <c r="R1361" t="s">
        <v>13157</v>
      </c>
      <c r="S1361" t="s">
        <v>13158</v>
      </c>
      <c r="T1361" t="s">
        <v>13159</v>
      </c>
      <c r="U1361" t="s">
        <v>13183</v>
      </c>
      <c r="V1361" t="s">
        <v>18252</v>
      </c>
      <c r="W1361" s="3">
        <v>124.4009416</v>
      </c>
      <c r="X1361" s="4">
        <v>5264296</v>
      </c>
      <c r="Y1361" s="4" t="s">
        <v>27</v>
      </c>
      <c r="Z1361" s="4" t="s">
        <v>19423</v>
      </c>
      <c r="AA1361" s="4" t="e">
        <v>#N/A</v>
      </c>
      <c r="AB1361" s="4">
        <v>252</v>
      </c>
      <c r="AC1361" s="4" t="s">
        <v>19318</v>
      </c>
      <c r="AD1361" s="4" t="s">
        <v>19343</v>
      </c>
      <c r="AE1361" t="s">
        <v>19344</v>
      </c>
      <c r="AF1361" s="8" t="s">
        <v>19366</v>
      </c>
      <c r="AG1361" s="8" t="s">
        <v>19344</v>
      </c>
    </row>
    <row r="1362" spans="1:33" x14ac:dyDescent="0.25">
      <c r="A1362">
        <v>11</v>
      </c>
      <c r="B1362" t="s">
        <v>18256</v>
      </c>
      <c r="M1362" t="s">
        <v>18256</v>
      </c>
      <c r="N1362" t="s">
        <v>18257</v>
      </c>
      <c r="O1362">
        <v>443082750</v>
      </c>
      <c r="P1362">
        <v>250</v>
      </c>
      <c r="Q1362">
        <v>155</v>
      </c>
      <c r="R1362" t="s">
        <v>13157</v>
      </c>
      <c r="S1362" t="s">
        <v>13158</v>
      </c>
      <c r="T1362" t="s">
        <v>13159</v>
      </c>
      <c r="U1362" t="s">
        <v>13183</v>
      </c>
      <c r="V1362" t="s">
        <v>18256</v>
      </c>
      <c r="W1362" s="3">
        <v>88.616550000000004</v>
      </c>
      <c r="X1362" s="4">
        <v>5264450</v>
      </c>
      <c r="Y1362" s="4" t="s">
        <v>27</v>
      </c>
      <c r="Z1362" s="4" t="s">
        <v>19436</v>
      </c>
      <c r="AA1362" s="4">
        <v>3</v>
      </c>
      <c r="AB1362" s="4">
        <v>114</v>
      </c>
      <c r="AC1362" s="4" t="s">
        <v>19142</v>
      </c>
      <c r="AD1362" s="4" t="s">
        <v>19344</v>
      </c>
      <c r="AE1362" t="s">
        <v>19343</v>
      </c>
      <c r="AF1362" s="8" t="s">
        <v>19366</v>
      </c>
      <c r="AG1362" s="8" t="s">
        <v>19343</v>
      </c>
    </row>
    <row r="1363" spans="1:33" x14ac:dyDescent="0.25">
      <c r="A1363">
        <v>10</v>
      </c>
      <c r="B1363" t="s">
        <v>18258</v>
      </c>
      <c r="M1363" t="s">
        <v>18258</v>
      </c>
      <c r="N1363" t="s">
        <v>18259</v>
      </c>
      <c r="O1363">
        <v>622255500</v>
      </c>
      <c r="P1363">
        <v>250</v>
      </c>
      <c r="Q1363">
        <v>214</v>
      </c>
      <c r="R1363" t="s">
        <v>13157</v>
      </c>
      <c r="S1363" t="s">
        <v>13158</v>
      </c>
      <c r="T1363" t="s">
        <v>13159</v>
      </c>
      <c r="U1363" t="s">
        <v>13183</v>
      </c>
      <c r="V1363" t="s">
        <v>18258</v>
      </c>
      <c r="W1363" s="3">
        <v>124.4511</v>
      </c>
      <c r="X1363" s="4">
        <v>5264528</v>
      </c>
      <c r="Y1363" s="4" t="s">
        <v>27</v>
      </c>
      <c r="Z1363" s="4" t="s">
        <v>19436</v>
      </c>
      <c r="AA1363" s="4">
        <v>3</v>
      </c>
      <c r="AB1363" s="4">
        <v>114</v>
      </c>
      <c r="AC1363" s="4" t="s">
        <v>19142</v>
      </c>
      <c r="AD1363" s="4" t="s">
        <v>19344</v>
      </c>
      <c r="AE1363" t="s">
        <v>19343</v>
      </c>
      <c r="AF1363" s="8" t="s">
        <v>19366</v>
      </c>
      <c r="AG1363" s="8" t="s">
        <v>19343</v>
      </c>
    </row>
    <row r="1364" spans="1:33" x14ac:dyDescent="0.25">
      <c r="A1364">
        <v>9</v>
      </c>
      <c r="B1364" t="s">
        <v>18260</v>
      </c>
      <c r="M1364" t="s">
        <v>18260</v>
      </c>
      <c r="N1364" t="s">
        <v>18261</v>
      </c>
      <c r="O1364">
        <v>445015250</v>
      </c>
      <c r="P1364">
        <v>250</v>
      </c>
      <c r="Q1364">
        <v>157</v>
      </c>
      <c r="R1364" t="s">
        <v>13157</v>
      </c>
      <c r="S1364" t="s">
        <v>13158</v>
      </c>
      <c r="T1364" t="s">
        <v>13159</v>
      </c>
      <c r="U1364" t="s">
        <v>13183</v>
      </c>
      <c r="V1364" t="s">
        <v>18260</v>
      </c>
      <c r="W1364" s="3">
        <v>89.003050000000002</v>
      </c>
      <c r="X1364" s="4">
        <v>5266378</v>
      </c>
      <c r="Y1364" s="4" t="s">
        <v>27</v>
      </c>
      <c r="Z1364" s="4" t="s">
        <v>19436</v>
      </c>
      <c r="AA1364" s="4">
        <v>3</v>
      </c>
      <c r="AB1364" s="4">
        <v>114</v>
      </c>
      <c r="AC1364" s="4" t="s">
        <v>19142</v>
      </c>
      <c r="AD1364" s="4" t="s">
        <v>19344</v>
      </c>
      <c r="AE1364" t="s">
        <v>19343</v>
      </c>
      <c r="AF1364" s="8" t="s">
        <v>19366</v>
      </c>
      <c r="AG1364" s="8" t="s">
        <v>19343</v>
      </c>
    </row>
    <row r="1365" spans="1:33" x14ac:dyDescent="0.25">
      <c r="A1365">
        <v>1882</v>
      </c>
      <c r="B1365" t="s">
        <v>18262</v>
      </c>
      <c r="C1365" t="s">
        <v>18263</v>
      </c>
      <c r="D1365">
        <v>2016</v>
      </c>
      <c r="E1365" t="s">
        <v>13568</v>
      </c>
      <c r="F1365" t="s">
        <v>18264</v>
      </c>
      <c r="G1365" t="s">
        <v>13171</v>
      </c>
      <c r="H1365" t="s">
        <v>8931</v>
      </c>
      <c r="J1365" t="s">
        <v>8931</v>
      </c>
      <c r="L1365" t="s">
        <v>18265</v>
      </c>
      <c r="M1365" t="s">
        <v>18262</v>
      </c>
      <c r="N1365" t="s">
        <v>18266</v>
      </c>
      <c r="O1365">
        <v>267460791</v>
      </c>
      <c r="P1365">
        <v>234</v>
      </c>
      <c r="Q1365">
        <v>98</v>
      </c>
      <c r="R1365" t="s">
        <v>13157</v>
      </c>
      <c r="S1365" t="s">
        <v>13158</v>
      </c>
      <c r="T1365" t="s">
        <v>13159</v>
      </c>
      <c r="U1365" t="s">
        <v>13160</v>
      </c>
      <c r="V1365" t="s">
        <v>18262</v>
      </c>
      <c r="W1365" s="3">
        <v>53.492158199999999</v>
      </c>
      <c r="X1365" s="4">
        <v>5267948</v>
      </c>
      <c r="Y1365" s="4" t="s">
        <v>27</v>
      </c>
      <c r="Z1365" s="4" t="s">
        <v>19436</v>
      </c>
      <c r="AA1365" s="4">
        <v>1</v>
      </c>
      <c r="AB1365" s="4">
        <v>90</v>
      </c>
      <c r="AC1365" s="4" t="s">
        <v>19024</v>
      </c>
      <c r="AD1365" s="4" t="s">
        <v>19344</v>
      </c>
      <c r="AE1365" t="s">
        <v>19343</v>
      </c>
      <c r="AF1365" s="8" t="s">
        <v>19369</v>
      </c>
      <c r="AG1365" s="8" t="s">
        <v>19344</v>
      </c>
    </row>
    <row r="1366" spans="1:33" x14ac:dyDescent="0.25">
      <c r="A1366">
        <v>16</v>
      </c>
      <c r="B1366" t="s">
        <v>18267</v>
      </c>
      <c r="M1366" t="s">
        <v>18267</v>
      </c>
      <c r="N1366" t="s">
        <v>18268</v>
      </c>
      <c r="O1366">
        <v>493214000</v>
      </c>
      <c r="P1366">
        <v>250</v>
      </c>
      <c r="Q1366">
        <v>173</v>
      </c>
      <c r="R1366" t="s">
        <v>13157</v>
      </c>
      <c r="S1366" t="s">
        <v>13158</v>
      </c>
      <c r="T1366" t="s">
        <v>13159</v>
      </c>
      <c r="U1366" t="s">
        <v>13183</v>
      </c>
      <c r="V1366" t="s">
        <v>18267</v>
      </c>
      <c r="W1366" s="3">
        <v>98.642799999999994</v>
      </c>
      <c r="X1366" s="4">
        <v>5268069</v>
      </c>
      <c r="Y1366" s="4" t="s">
        <v>27</v>
      </c>
      <c r="Z1366" s="4" t="s">
        <v>19436</v>
      </c>
      <c r="AA1366" s="4">
        <v>3</v>
      </c>
      <c r="AB1366" s="4">
        <v>114</v>
      </c>
      <c r="AC1366" s="4" t="s">
        <v>19142</v>
      </c>
      <c r="AD1366" s="4" t="s">
        <v>19344</v>
      </c>
      <c r="AE1366" t="s">
        <v>19343</v>
      </c>
      <c r="AF1366" s="8" t="s">
        <v>19366</v>
      </c>
      <c r="AG1366" s="8" t="s">
        <v>19343</v>
      </c>
    </row>
    <row r="1367" spans="1:33" x14ac:dyDescent="0.25">
      <c r="A1367">
        <v>13</v>
      </c>
      <c r="B1367" t="s">
        <v>18269</v>
      </c>
      <c r="M1367" t="s">
        <v>18269</v>
      </c>
      <c r="N1367" t="s">
        <v>18270</v>
      </c>
      <c r="O1367">
        <v>799537250</v>
      </c>
      <c r="P1367">
        <v>250</v>
      </c>
      <c r="Q1367">
        <v>279</v>
      </c>
      <c r="R1367" t="s">
        <v>13157</v>
      </c>
      <c r="S1367" t="s">
        <v>13158</v>
      </c>
      <c r="T1367" t="s">
        <v>13159</v>
      </c>
      <c r="U1367" t="s">
        <v>13183</v>
      </c>
      <c r="V1367" t="s">
        <v>18269</v>
      </c>
      <c r="W1367" s="3">
        <v>159.90745000000001</v>
      </c>
      <c r="X1367" s="4">
        <v>5268360</v>
      </c>
      <c r="Y1367" s="4" t="s">
        <v>27</v>
      </c>
      <c r="Z1367" s="4" t="s">
        <v>19436</v>
      </c>
      <c r="AA1367" s="4">
        <v>3</v>
      </c>
      <c r="AB1367" s="4">
        <v>114</v>
      </c>
      <c r="AC1367" s="4" t="s">
        <v>19142</v>
      </c>
      <c r="AD1367" s="4" t="s">
        <v>19344</v>
      </c>
      <c r="AE1367" t="s">
        <v>19343</v>
      </c>
      <c r="AF1367" s="8" t="s">
        <v>19366</v>
      </c>
      <c r="AG1367" s="8" t="s">
        <v>19343</v>
      </c>
    </row>
    <row r="1368" spans="1:33" x14ac:dyDescent="0.25">
      <c r="A1368">
        <v>1349</v>
      </c>
      <c r="B1368" t="s">
        <v>18271</v>
      </c>
      <c r="D1368">
        <v>2014</v>
      </c>
      <c r="E1368" t="s">
        <v>13178</v>
      </c>
      <c r="F1368" t="s">
        <v>322</v>
      </c>
      <c r="G1368" t="s">
        <v>13171</v>
      </c>
      <c r="H1368" t="s">
        <v>4565</v>
      </c>
      <c r="J1368" t="s">
        <v>13261</v>
      </c>
      <c r="L1368" t="s">
        <v>18272</v>
      </c>
      <c r="M1368" t="s">
        <v>18271</v>
      </c>
      <c r="N1368" t="s">
        <v>18273</v>
      </c>
      <c r="O1368">
        <v>439546000</v>
      </c>
      <c r="P1368">
        <v>250</v>
      </c>
      <c r="Q1368">
        <v>255</v>
      </c>
      <c r="R1368" t="s">
        <v>13157</v>
      </c>
      <c r="S1368" t="s">
        <v>13158</v>
      </c>
      <c r="T1368" t="s">
        <v>13159</v>
      </c>
      <c r="U1368" t="s">
        <v>13183</v>
      </c>
      <c r="V1368" t="s">
        <v>18271</v>
      </c>
      <c r="W1368" s="3">
        <v>87.909199999999998</v>
      </c>
      <c r="X1368" s="4">
        <v>5269383</v>
      </c>
      <c r="Y1368" s="4" t="s">
        <v>27</v>
      </c>
      <c r="Z1368" s="4" t="s">
        <v>19412</v>
      </c>
      <c r="AA1368" s="4" t="e">
        <v>#N/A</v>
      </c>
      <c r="AB1368" s="4">
        <v>452</v>
      </c>
      <c r="AC1368" s="4" t="s">
        <v>19088</v>
      </c>
      <c r="AD1368" s="4" t="s">
        <v>19344</v>
      </c>
      <c r="AE1368" t="s">
        <v>19343</v>
      </c>
      <c r="AF1368" s="8" t="s">
        <v>19383</v>
      </c>
      <c r="AG1368" s="8" t="s">
        <v>19344</v>
      </c>
    </row>
    <row r="1369" spans="1:33" x14ac:dyDescent="0.25">
      <c r="A1369">
        <v>795</v>
      </c>
      <c r="B1369" t="s">
        <v>18274</v>
      </c>
      <c r="D1369" s="5" t="s">
        <v>18275</v>
      </c>
      <c r="E1369" t="s">
        <v>13162</v>
      </c>
      <c r="F1369" t="s">
        <v>13170</v>
      </c>
      <c r="G1369" t="s">
        <v>13171</v>
      </c>
      <c r="L1369" t="s">
        <v>18276</v>
      </c>
      <c r="M1369" t="s">
        <v>18274</v>
      </c>
      <c r="N1369" t="s">
        <v>18277</v>
      </c>
      <c r="O1369">
        <v>659056437</v>
      </c>
      <c r="P1369">
        <v>268</v>
      </c>
      <c r="Q1369">
        <v>277</v>
      </c>
      <c r="R1369" t="s">
        <v>13157</v>
      </c>
      <c r="S1369" t="s">
        <v>13158</v>
      </c>
      <c r="T1369" t="s">
        <v>13159</v>
      </c>
      <c r="U1369" t="s">
        <v>13160</v>
      </c>
      <c r="V1369" t="s">
        <v>18274</v>
      </c>
      <c r="W1369" s="3">
        <v>131.8112874</v>
      </c>
      <c r="X1369" s="4">
        <v>5269458</v>
      </c>
      <c r="Y1369" s="4" t="s">
        <v>27</v>
      </c>
      <c r="Z1369" s="4" t="s">
        <v>19436</v>
      </c>
      <c r="AA1369" s="4">
        <v>3</v>
      </c>
      <c r="AB1369" s="4">
        <v>114</v>
      </c>
      <c r="AC1369" s="4" t="s">
        <v>19012</v>
      </c>
      <c r="AD1369" s="4" t="s">
        <v>19343</v>
      </c>
      <c r="AE1369" t="s">
        <v>19343</v>
      </c>
      <c r="AF1369" s="8" t="s">
        <v>19375</v>
      </c>
      <c r="AG1369" s="8" t="s">
        <v>19343</v>
      </c>
    </row>
    <row r="1370" spans="1:33" x14ac:dyDescent="0.25">
      <c r="A1370">
        <v>707</v>
      </c>
      <c r="B1370" t="s">
        <v>18278</v>
      </c>
      <c r="D1370" t="s">
        <v>13216</v>
      </c>
      <c r="E1370" t="s">
        <v>13445</v>
      </c>
      <c r="G1370" t="s">
        <v>13171</v>
      </c>
      <c r="L1370" t="s">
        <v>18279</v>
      </c>
      <c r="M1370" t="s">
        <v>18278</v>
      </c>
      <c r="N1370" t="s">
        <v>18280</v>
      </c>
      <c r="O1370">
        <v>297448248</v>
      </c>
      <c r="P1370">
        <v>376</v>
      </c>
      <c r="Q1370">
        <v>153</v>
      </c>
      <c r="R1370" t="s">
        <v>13157</v>
      </c>
      <c r="S1370" t="s">
        <v>13158</v>
      </c>
      <c r="T1370" t="s">
        <v>13159</v>
      </c>
      <c r="U1370" t="s">
        <v>13166</v>
      </c>
      <c r="V1370" t="s">
        <v>18278</v>
      </c>
      <c r="W1370" s="3">
        <v>59.4896496</v>
      </c>
      <c r="X1370" s="4">
        <v>5272035</v>
      </c>
      <c r="Y1370" s="4" t="s">
        <v>27</v>
      </c>
      <c r="Z1370" s="4" t="s">
        <v>19436</v>
      </c>
      <c r="AA1370" s="4">
        <v>1</v>
      </c>
      <c r="AB1370" s="4">
        <v>133</v>
      </c>
      <c r="AC1370" s="4" t="s">
        <v>18964</v>
      </c>
      <c r="AD1370" s="4" t="s">
        <v>19344</v>
      </c>
      <c r="AE1370" t="s">
        <v>19343</v>
      </c>
      <c r="AF1370" s="8" t="s">
        <v>47</v>
      </c>
      <c r="AG1370" s="8" t="s">
        <v>19343</v>
      </c>
    </row>
    <row r="1371" spans="1:33" x14ac:dyDescent="0.25">
      <c r="A1371">
        <v>1300</v>
      </c>
      <c r="B1371" t="s">
        <v>18281</v>
      </c>
      <c r="C1371" t="s">
        <v>18282</v>
      </c>
      <c r="D1371" s="5" t="s">
        <v>18283</v>
      </c>
      <c r="E1371" t="s">
        <v>13198</v>
      </c>
      <c r="F1371" t="s">
        <v>13199</v>
      </c>
      <c r="G1371" t="s">
        <v>13171</v>
      </c>
      <c r="H1371" t="s">
        <v>13199</v>
      </c>
      <c r="J1371" t="s">
        <v>13200</v>
      </c>
      <c r="L1371" t="s">
        <v>18284</v>
      </c>
      <c r="M1371" t="s">
        <v>18281</v>
      </c>
      <c r="N1371" t="s">
        <v>18285</v>
      </c>
      <c r="O1371">
        <v>401740374</v>
      </c>
      <c r="P1371">
        <v>553</v>
      </c>
      <c r="Q1371">
        <v>233</v>
      </c>
      <c r="R1371" t="s">
        <v>13157</v>
      </c>
      <c r="S1371" t="s">
        <v>13158</v>
      </c>
      <c r="T1371" t="s">
        <v>13159</v>
      </c>
      <c r="U1371" t="s">
        <v>13166</v>
      </c>
      <c r="V1371" t="s">
        <v>18281</v>
      </c>
      <c r="W1371" s="3">
        <v>80.348074800000006</v>
      </c>
      <c r="X1371" s="4">
        <v>5273576</v>
      </c>
      <c r="Y1371" s="4" t="s">
        <v>27</v>
      </c>
      <c r="Z1371" s="4" t="s">
        <v>19420</v>
      </c>
      <c r="AA1371" s="4" t="e">
        <v>#N/A</v>
      </c>
      <c r="AB1371" s="4">
        <v>599</v>
      </c>
      <c r="AC1371" s="4" t="s">
        <v>18933</v>
      </c>
      <c r="AD1371" s="4" t="s">
        <v>19343</v>
      </c>
      <c r="AE1371" t="s">
        <v>19343</v>
      </c>
      <c r="AF1371" s="8" t="s">
        <v>19372</v>
      </c>
      <c r="AG1371" s="8" t="s">
        <v>19344</v>
      </c>
    </row>
    <row r="1372" spans="1:33" x14ac:dyDescent="0.25">
      <c r="A1372">
        <v>380</v>
      </c>
      <c r="B1372" t="s">
        <v>18286</v>
      </c>
      <c r="C1372" t="s">
        <v>18287</v>
      </c>
      <c r="D1372" t="s">
        <v>13214</v>
      </c>
      <c r="E1372" t="s">
        <v>13215</v>
      </c>
      <c r="F1372" t="s">
        <v>13216</v>
      </c>
      <c r="G1372" t="s">
        <v>13171</v>
      </c>
      <c r="K1372" t="s">
        <v>13216</v>
      </c>
      <c r="L1372" t="s">
        <v>18288</v>
      </c>
      <c r="M1372" t="s">
        <v>18286</v>
      </c>
      <c r="N1372" t="s">
        <v>18289</v>
      </c>
      <c r="O1372">
        <v>486525000</v>
      </c>
      <c r="P1372">
        <v>200</v>
      </c>
      <c r="Q1372">
        <v>332</v>
      </c>
      <c r="R1372" t="s">
        <v>13157</v>
      </c>
      <c r="S1372" t="s">
        <v>13158</v>
      </c>
      <c r="T1372" t="s">
        <v>13159</v>
      </c>
      <c r="U1372" t="s">
        <v>13203</v>
      </c>
      <c r="V1372" t="s">
        <v>18286</v>
      </c>
      <c r="W1372" s="3">
        <v>97.305000000000007</v>
      </c>
      <c r="X1372" s="4">
        <v>5273902</v>
      </c>
      <c r="Y1372" s="4" t="s">
        <v>27</v>
      </c>
      <c r="Z1372" s="4" t="s">
        <v>19436</v>
      </c>
      <c r="AA1372" s="4">
        <v>1</v>
      </c>
      <c r="AB1372" s="4">
        <v>175</v>
      </c>
      <c r="AC1372" s="4" t="s">
        <v>19058</v>
      </c>
      <c r="AD1372" s="4" t="s">
        <v>19344</v>
      </c>
      <c r="AE1372" t="s">
        <v>19343</v>
      </c>
      <c r="AF1372" s="8" t="s">
        <v>47</v>
      </c>
      <c r="AG1372" s="8" t="s">
        <v>19344</v>
      </c>
    </row>
    <row r="1373" spans="1:33" x14ac:dyDescent="0.25">
      <c r="A1373">
        <v>45</v>
      </c>
      <c r="B1373" t="s">
        <v>18290</v>
      </c>
      <c r="M1373" t="s">
        <v>18290</v>
      </c>
      <c r="N1373" t="s">
        <v>18291</v>
      </c>
      <c r="O1373">
        <v>708263688</v>
      </c>
      <c r="P1373">
        <v>302</v>
      </c>
      <c r="Q1373">
        <v>310</v>
      </c>
      <c r="R1373" t="s">
        <v>13157</v>
      </c>
      <c r="S1373" t="s">
        <v>13158</v>
      </c>
      <c r="T1373" t="s">
        <v>13159</v>
      </c>
      <c r="U1373" t="s">
        <v>16088</v>
      </c>
      <c r="V1373" t="s">
        <v>18290</v>
      </c>
      <c r="W1373" s="3">
        <v>141.65273759999999</v>
      </c>
      <c r="X1373" s="4">
        <v>5274983</v>
      </c>
      <c r="Y1373" s="4" t="s">
        <v>27</v>
      </c>
      <c r="Z1373" s="4" t="s">
        <v>19436</v>
      </c>
      <c r="AA1373" s="4">
        <v>3</v>
      </c>
      <c r="AB1373" s="4">
        <v>200</v>
      </c>
      <c r="AC1373" s="4" t="s">
        <v>19290</v>
      </c>
      <c r="AD1373" s="4" t="s">
        <v>19343</v>
      </c>
      <c r="AE1373" t="s">
        <v>19343</v>
      </c>
      <c r="AF1373" s="8" t="s">
        <v>19375</v>
      </c>
      <c r="AG1373" s="8" t="s">
        <v>19343</v>
      </c>
    </row>
    <row r="1374" spans="1:33" x14ac:dyDescent="0.25">
      <c r="A1374">
        <v>1843</v>
      </c>
      <c r="B1374" t="s">
        <v>18292</v>
      </c>
      <c r="C1374" t="s">
        <v>18293</v>
      </c>
      <c r="D1374">
        <v>2014</v>
      </c>
      <c r="E1374" t="s">
        <v>13568</v>
      </c>
      <c r="F1374" t="s">
        <v>322</v>
      </c>
      <c r="G1374" t="s">
        <v>13171</v>
      </c>
      <c r="H1374" t="s">
        <v>8931</v>
      </c>
      <c r="J1374" t="s">
        <v>8931</v>
      </c>
      <c r="L1374" t="s">
        <v>18294</v>
      </c>
      <c r="M1374" t="s">
        <v>18292</v>
      </c>
      <c r="N1374" t="s">
        <v>18295</v>
      </c>
      <c r="O1374">
        <v>271163841</v>
      </c>
      <c r="P1374">
        <v>232</v>
      </c>
      <c r="Q1374">
        <v>99</v>
      </c>
      <c r="R1374" t="s">
        <v>13157</v>
      </c>
      <c r="S1374" t="s">
        <v>13158</v>
      </c>
      <c r="T1374" t="s">
        <v>13159</v>
      </c>
      <c r="U1374" t="s">
        <v>13160</v>
      </c>
      <c r="V1374" t="s">
        <v>18292</v>
      </c>
      <c r="W1374" s="3">
        <v>54.232768200000002</v>
      </c>
      <c r="X1374" s="4">
        <v>5276035</v>
      </c>
      <c r="Y1374" s="4" t="s">
        <v>27</v>
      </c>
      <c r="Z1374" s="4" t="s">
        <v>19436</v>
      </c>
      <c r="AA1374" s="4">
        <v>1</v>
      </c>
      <c r="AB1374" s="4">
        <v>90</v>
      </c>
      <c r="AC1374" s="4" t="s">
        <v>19012</v>
      </c>
      <c r="AD1374" s="4" t="s">
        <v>19344</v>
      </c>
      <c r="AE1374" t="s">
        <v>19343</v>
      </c>
      <c r="AF1374" s="8" t="s">
        <v>19369</v>
      </c>
      <c r="AG1374" s="8" t="s">
        <v>19344</v>
      </c>
    </row>
    <row r="1375" spans="1:33" x14ac:dyDescent="0.25">
      <c r="A1375">
        <v>811</v>
      </c>
      <c r="B1375" t="s">
        <v>18296</v>
      </c>
      <c r="L1375" t="s">
        <v>18297</v>
      </c>
      <c r="M1375" t="s">
        <v>18296</v>
      </c>
      <c r="N1375" t="s">
        <v>18298</v>
      </c>
      <c r="O1375">
        <v>495033266</v>
      </c>
      <c r="P1375">
        <v>302</v>
      </c>
      <c r="Q1375">
        <v>222</v>
      </c>
      <c r="R1375" t="s">
        <v>13157</v>
      </c>
      <c r="S1375" t="s">
        <v>13158</v>
      </c>
      <c r="T1375" t="s">
        <v>13159</v>
      </c>
      <c r="U1375" t="s">
        <v>13242</v>
      </c>
      <c r="V1375" t="s">
        <v>18296</v>
      </c>
      <c r="W1375" s="3">
        <v>99.006653200000002</v>
      </c>
      <c r="X1375" s="4">
        <v>5276256</v>
      </c>
      <c r="Y1375" s="4" t="s">
        <v>27</v>
      </c>
      <c r="Z1375" s="4" t="s">
        <v>19412</v>
      </c>
      <c r="AA1375" s="4" t="e">
        <v>#N/A</v>
      </c>
      <c r="AB1375" s="4">
        <v>995</v>
      </c>
      <c r="AC1375" s="4" t="s">
        <v>18964</v>
      </c>
      <c r="AD1375" s="4" t="s">
        <v>19343</v>
      </c>
      <c r="AE1375" t="s">
        <v>19343</v>
      </c>
      <c r="AF1375" s="8" t="s">
        <v>47</v>
      </c>
      <c r="AG1375" s="8" t="s">
        <v>19344</v>
      </c>
    </row>
    <row r="1376" spans="1:33" x14ac:dyDescent="0.25">
      <c r="A1376">
        <v>2146</v>
      </c>
      <c r="B1376" t="s">
        <v>18299</v>
      </c>
      <c r="C1376" t="s">
        <v>18300</v>
      </c>
      <c r="D1376">
        <v>2016</v>
      </c>
      <c r="E1376" t="s">
        <v>13525</v>
      </c>
      <c r="F1376" t="s">
        <v>248</v>
      </c>
      <c r="G1376" t="s">
        <v>13171</v>
      </c>
      <c r="H1376" t="s">
        <v>248</v>
      </c>
      <c r="J1376" t="s">
        <v>248</v>
      </c>
      <c r="L1376" t="s">
        <v>18301</v>
      </c>
      <c r="M1376" t="s">
        <v>18299</v>
      </c>
      <c r="N1376" t="s">
        <v>18302</v>
      </c>
      <c r="O1376">
        <v>457201712</v>
      </c>
      <c r="P1376">
        <v>295</v>
      </c>
      <c r="Q1376">
        <v>198</v>
      </c>
      <c r="R1376" t="s">
        <v>13157</v>
      </c>
      <c r="S1376" t="s">
        <v>13158</v>
      </c>
      <c r="T1376" t="s">
        <v>13159</v>
      </c>
      <c r="U1376" t="s">
        <v>13543</v>
      </c>
      <c r="V1376" t="s">
        <v>18299</v>
      </c>
      <c r="W1376" s="3">
        <v>91.440342400000006</v>
      </c>
      <c r="X1376" s="4">
        <v>5278209</v>
      </c>
      <c r="Y1376" s="4" t="s">
        <v>27</v>
      </c>
      <c r="Z1376" s="4" t="s">
        <v>19436</v>
      </c>
      <c r="AA1376" s="4">
        <v>2</v>
      </c>
      <c r="AB1376" s="4">
        <v>152</v>
      </c>
      <c r="AC1376" s="4" t="s">
        <v>19024</v>
      </c>
      <c r="AD1376" s="4" t="s">
        <v>19344</v>
      </c>
      <c r="AE1376" t="s">
        <v>19343</v>
      </c>
      <c r="AF1376" s="8" t="s">
        <v>19369</v>
      </c>
      <c r="AG1376" s="8" t="s">
        <v>19343</v>
      </c>
    </row>
    <row r="1377" spans="1:33" x14ac:dyDescent="0.25">
      <c r="A1377">
        <v>341</v>
      </c>
      <c r="B1377" t="s">
        <v>18303</v>
      </c>
      <c r="L1377" t="s">
        <v>18304</v>
      </c>
      <c r="M1377" t="s">
        <v>18303</v>
      </c>
      <c r="N1377" t="s">
        <v>18305</v>
      </c>
      <c r="O1377">
        <v>477064800</v>
      </c>
      <c r="P1377">
        <v>200</v>
      </c>
      <c r="Q1377">
        <v>329</v>
      </c>
      <c r="R1377" t="s">
        <v>13157</v>
      </c>
      <c r="S1377" t="s">
        <v>13158</v>
      </c>
      <c r="T1377" t="s">
        <v>13159</v>
      </c>
      <c r="U1377" t="s">
        <v>13203</v>
      </c>
      <c r="V1377" t="s">
        <v>18303</v>
      </c>
      <c r="W1377" s="3">
        <v>95.412959999999998</v>
      </c>
      <c r="X1377" s="4">
        <v>5278362</v>
      </c>
      <c r="Y1377" s="4" t="s">
        <v>27</v>
      </c>
      <c r="Z1377" s="4" t="s">
        <v>19436</v>
      </c>
      <c r="AA1377" s="4">
        <v>1</v>
      </c>
      <c r="AB1377" s="4">
        <v>175</v>
      </c>
      <c r="AC1377" s="4" t="s">
        <v>18964</v>
      </c>
      <c r="AD1377" s="4" t="s">
        <v>19343</v>
      </c>
      <c r="AE1377" t="s">
        <v>19343</v>
      </c>
      <c r="AF1377" s="8" t="s">
        <v>47</v>
      </c>
      <c r="AG1377" s="8" t="s">
        <v>19344</v>
      </c>
    </row>
    <row r="1378" spans="1:33" x14ac:dyDescent="0.25">
      <c r="A1378">
        <v>1069</v>
      </c>
      <c r="B1378" t="s">
        <v>18306</v>
      </c>
      <c r="D1378" s="5" t="s">
        <v>18307</v>
      </c>
      <c r="E1378" t="s">
        <v>13421</v>
      </c>
      <c r="F1378" t="s">
        <v>421</v>
      </c>
      <c r="G1378" t="s">
        <v>13171</v>
      </c>
      <c r="H1378" t="s">
        <v>18308</v>
      </c>
      <c r="J1378" t="s">
        <v>13359</v>
      </c>
      <c r="L1378" t="s">
        <v>18309</v>
      </c>
      <c r="M1378" t="s">
        <v>18306</v>
      </c>
      <c r="N1378" t="s">
        <v>18310</v>
      </c>
      <c r="O1378">
        <v>190380000</v>
      </c>
      <c r="P1378">
        <v>600</v>
      </c>
      <c r="Q1378">
        <v>92</v>
      </c>
      <c r="R1378" t="s">
        <v>13157</v>
      </c>
      <c r="S1378" t="s">
        <v>13158</v>
      </c>
      <c r="T1378" t="s">
        <v>13159</v>
      </c>
      <c r="U1378" t="s">
        <v>13166</v>
      </c>
      <c r="V1378" t="s">
        <v>18306</v>
      </c>
      <c r="W1378" s="3">
        <v>38.076000000000001</v>
      </c>
      <c r="X1378" s="4">
        <v>5281563</v>
      </c>
      <c r="Y1378" s="4" t="s">
        <v>27</v>
      </c>
      <c r="Z1378" s="4" t="s">
        <v>19436</v>
      </c>
      <c r="AA1378" s="4">
        <v>1</v>
      </c>
      <c r="AB1378" s="4">
        <v>133</v>
      </c>
      <c r="AC1378" s="4" t="s">
        <v>19024</v>
      </c>
      <c r="AD1378" s="4" t="s">
        <v>19344</v>
      </c>
      <c r="AE1378" t="s">
        <v>19343</v>
      </c>
      <c r="AF1378" s="8" t="s">
        <v>47</v>
      </c>
      <c r="AG1378" s="8" t="s">
        <v>19343</v>
      </c>
    </row>
    <row r="1379" spans="1:33" x14ac:dyDescent="0.25">
      <c r="A1379">
        <v>1473</v>
      </c>
      <c r="B1379" t="s">
        <v>18311</v>
      </c>
      <c r="C1379" t="s">
        <v>18312</v>
      </c>
      <c r="D1379">
        <v>2013</v>
      </c>
      <c r="E1379" t="s">
        <v>13287</v>
      </c>
      <c r="F1379" t="s">
        <v>3689</v>
      </c>
      <c r="G1379" t="s">
        <v>13171</v>
      </c>
      <c r="H1379" t="s">
        <v>13288</v>
      </c>
      <c r="J1379" t="s">
        <v>13289</v>
      </c>
      <c r="L1379" t="s">
        <v>18313</v>
      </c>
      <c r="M1379" t="s">
        <v>18311</v>
      </c>
      <c r="N1379" t="s">
        <v>18314</v>
      </c>
      <c r="O1379">
        <v>146342662</v>
      </c>
      <c r="P1379">
        <v>483</v>
      </c>
      <c r="Q1379">
        <v>78</v>
      </c>
      <c r="R1379" t="s">
        <v>13157</v>
      </c>
      <c r="S1379" t="s">
        <v>13158</v>
      </c>
      <c r="T1379" t="s">
        <v>13159</v>
      </c>
      <c r="U1379" t="s">
        <v>13166</v>
      </c>
      <c r="V1379" t="s">
        <v>18311</v>
      </c>
      <c r="W1379" s="3">
        <v>29.268532400000002</v>
      </c>
      <c r="X1379" s="4">
        <v>5285070</v>
      </c>
      <c r="Y1379" s="4" t="s">
        <v>27</v>
      </c>
      <c r="Z1379" s="4" t="s">
        <v>19436</v>
      </c>
      <c r="AA1379" s="4">
        <v>1</v>
      </c>
      <c r="AB1379" s="4">
        <v>1016</v>
      </c>
      <c r="AC1379" s="4" t="s">
        <v>19288</v>
      </c>
      <c r="AD1379" s="4" t="s">
        <v>19344</v>
      </c>
      <c r="AE1379" t="s">
        <v>19343</v>
      </c>
      <c r="AF1379" s="8" t="s">
        <v>47</v>
      </c>
      <c r="AG1379" s="8" t="s">
        <v>19344</v>
      </c>
    </row>
    <row r="1380" spans="1:33" x14ac:dyDescent="0.25">
      <c r="A1380">
        <v>1311</v>
      </c>
      <c r="B1380" t="s">
        <v>18315</v>
      </c>
      <c r="C1380" t="s">
        <v>18316</v>
      </c>
      <c r="D1380" s="5" t="s">
        <v>18317</v>
      </c>
      <c r="E1380" t="s">
        <v>13198</v>
      </c>
      <c r="F1380" t="s">
        <v>13199</v>
      </c>
      <c r="G1380" t="s">
        <v>13171</v>
      </c>
      <c r="H1380" t="s">
        <v>13199</v>
      </c>
      <c r="J1380" t="s">
        <v>13200</v>
      </c>
      <c r="L1380" t="s">
        <v>18318</v>
      </c>
      <c r="M1380" t="s">
        <v>18315</v>
      </c>
      <c r="N1380" t="s">
        <v>18319</v>
      </c>
      <c r="O1380">
        <v>399878939</v>
      </c>
      <c r="P1380">
        <v>541</v>
      </c>
      <c r="Q1380">
        <v>233</v>
      </c>
      <c r="R1380" t="s">
        <v>13157</v>
      </c>
      <c r="S1380" t="s">
        <v>13158</v>
      </c>
      <c r="T1380" t="s">
        <v>13159</v>
      </c>
      <c r="U1380" t="s">
        <v>13166</v>
      </c>
      <c r="V1380" t="s">
        <v>18315</v>
      </c>
      <c r="W1380" s="3">
        <v>79.975787800000006</v>
      </c>
      <c r="X1380" s="4">
        <v>5286220</v>
      </c>
      <c r="Y1380" s="4" t="s">
        <v>27</v>
      </c>
      <c r="Z1380" s="4" t="s">
        <v>19413</v>
      </c>
      <c r="AA1380" s="4" t="e">
        <v>#N/A</v>
      </c>
      <c r="AB1380" s="4">
        <v>17</v>
      </c>
      <c r="AC1380" s="4" t="s">
        <v>19261</v>
      </c>
      <c r="AD1380" s="4" t="s">
        <v>19343</v>
      </c>
      <c r="AE1380" t="s">
        <v>19344</v>
      </c>
      <c r="AF1380" s="8" t="s">
        <v>19372</v>
      </c>
      <c r="AG1380" s="8" t="s">
        <v>19344</v>
      </c>
    </row>
    <row r="1381" spans="1:33" x14ac:dyDescent="0.25">
      <c r="A1381">
        <v>615</v>
      </c>
      <c r="B1381" t="s">
        <v>18320</v>
      </c>
      <c r="D1381" t="s">
        <v>13216</v>
      </c>
      <c r="E1381" t="s">
        <v>13445</v>
      </c>
      <c r="G1381" t="s">
        <v>13171</v>
      </c>
      <c r="L1381" t="s">
        <v>18321</v>
      </c>
      <c r="M1381" t="s">
        <v>18320</v>
      </c>
      <c r="N1381" t="s">
        <v>18322</v>
      </c>
      <c r="O1381">
        <v>288731326</v>
      </c>
      <c r="P1381">
        <v>202</v>
      </c>
      <c r="Q1381">
        <v>187</v>
      </c>
      <c r="R1381" t="s">
        <v>13157</v>
      </c>
      <c r="S1381" t="s">
        <v>13158</v>
      </c>
      <c r="T1381" t="s">
        <v>13159</v>
      </c>
      <c r="U1381" t="s">
        <v>13183</v>
      </c>
      <c r="V1381" t="s">
        <v>18320</v>
      </c>
      <c r="W1381" s="3">
        <v>57.746265200000003</v>
      </c>
      <c r="X1381" s="4">
        <v>5286796</v>
      </c>
      <c r="Y1381" s="4" t="s">
        <v>27</v>
      </c>
      <c r="Z1381" s="4" t="s">
        <v>19414</v>
      </c>
      <c r="AA1381" s="4" t="e">
        <v>#N/A</v>
      </c>
      <c r="AB1381" s="4">
        <v>32</v>
      </c>
      <c r="AC1381" s="4" t="s">
        <v>19004</v>
      </c>
      <c r="AD1381" s="4" t="s">
        <v>19343</v>
      </c>
      <c r="AE1381" t="s">
        <v>19343</v>
      </c>
      <c r="AF1381" s="8" t="s">
        <v>47</v>
      </c>
      <c r="AG1381" s="8" t="s">
        <v>19344</v>
      </c>
    </row>
    <row r="1382" spans="1:33" x14ac:dyDescent="0.25">
      <c r="A1382">
        <v>2143</v>
      </c>
      <c r="B1382" t="s">
        <v>18323</v>
      </c>
      <c r="C1382" t="s">
        <v>18324</v>
      </c>
      <c r="D1382">
        <v>2016</v>
      </c>
      <c r="E1382" t="s">
        <v>13525</v>
      </c>
      <c r="F1382" t="s">
        <v>248</v>
      </c>
      <c r="G1382" t="s">
        <v>13171</v>
      </c>
      <c r="H1382" t="s">
        <v>248</v>
      </c>
      <c r="J1382" t="s">
        <v>248</v>
      </c>
      <c r="L1382" t="s">
        <v>18325</v>
      </c>
      <c r="M1382" t="s">
        <v>18323</v>
      </c>
      <c r="N1382" t="s">
        <v>18326</v>
      </c>
      <c r="O1382">
        <v>466457707</v>
      </c>
      <c r="P1382">
        <v>150</v>
      </c>
      <c r="Q1382">
        <v>189</v>
      </c>
      <c r="R1382" t="s">
        <v>13157</v>
      </c>
      <c r="S1382" t="s">
        <v>13158</v>
      </c>
      <c r="T1382" t="s">
        <v>13159</v>
      </c>
      <c r="U1382" t="s">
        <v>13166</v>
      </c>
      <c r="V1382" t="s">
        <v>18323</v>
      </c>
      <c r="W1382" s="3">
        <v>93.2915414</v>
      </c>
      <c r="X1382" s="4">
        <v>5286853</v>
      </c>
      <c r="Y1382" s="4" t="s">
        <v>27</v>
      </c>
      <c r="Z1382" s="4" t="s">
        <v>19423</v>
      </c>
      <c r="AA1382" s="4" t="e">
        <v>#N/A</v>
      </c>
      <c r="AB1382" s="4" t="s">
        <v>47</v>
      </c>
      <c r="AC1382" s="4" t="s">
        <v>19012</v>
      </c>
      <c r="AD1382" s="4" t="s">
        <v>19343</v>
      </c>
      <c r="AE1382" t="s">
        <v>19343</v>
      </c>
      <c r="AF1382" s="8" t="s">
        <v>19369</v>
      </c>
      <c r="AG1382" s="8" t="s">
        <v>19344</v>
      </c>
    </row>
    <row r="1383" spans="1:33" x14ac:dyDescent="0.25">
      <c r="A1383">
        <v>1518</v>
      </c>
      <c r="B1383" t="s">
        <v>18327</v>
      </c>
      <c r="D1383" s="5" t="s">
        <v>18328</v>
      </c>
      <c r="E1383" t="s">
        <v>13392</v>
      </c>
      <c r="F1383" t="s">
        <v>369</v>
      </c>
      <c r="G1383" t="s">
        <v>13171</v>
      </c>
      <c r="H1383" t="s">
        <v>40</v>
      </c>
      <c r="J1383" t="s">
        <v>10272</v>
      </c>
      <c r="L1383" t="s">
        <v>18329</v>
      </c>
      <c r="M1383" t="s">
        <v>18327</v>
      </c>
      <c r="N1383" t="s">
        <v>18330</v>
      </c>
      <c r="O1383">
        <v>601427523</v>
      </c>
      <c r="P1383">
        <v>445</v>
      </c>
      <c r="Q1383">
        <v>384</v>
      </c>
      <c r="R1383" t="s">
        <v>13157</v>
      </c>
      <c r="S1383" t="s">
        <v>13158</v>
      </c>
      <c r="T1383" t="s">
        <v>13159</v>
      </c>
      <c r="U1383" t="s">
        <v>13166</v>
      </c>
      <c r="V1383" t="s">
        <v>18327</v>
      </c>
      <c r="W1383" s="3">
        <v>120.2855046</v>
      </c>
      <c r="X1383" s="4">
        <v>5289137</v>
      </c>
      <c r="Y1383" s="4" t="s">
        <v>27</v>
      </c>
      <c r="Z1383" s="4" t="s">
        <v>19436</v>
      </c>
      <c r="AA1383" s="4">
        <v>2</v>
      </c>
      <c r="AB1383" s="4">
        <v>145</v>
      </c>
      <c r="AC1383" s="4" t="s">
        <v>18989</v>
      </c>
      <c r="AD1383" s="4" t="s">
        <v>19344</v>
      </c>
      <c r="AE1383" t="s">
        <v>19343</v>
      </c>
      <c r="AF1383" s="8" t="s">
        <v>19372</v>
      </c>
      <c r="AG1383" s="8" t="s">
        <v>19343</v>
      </c>
    </row>
    <row r="1384" spans="1:33" x14ac:dyDescent="0.25">
      <c r="A1384">
        <v>2135</v>
      </c>
      <c r="B1384" t="s">
        <v>18331</v>
      </c>
      <c r="C1384" t="s">
        <v>18332</v>
      </c>
      <c r="D1384">
        <v>2016</v>
      </c>
      <c r="E1384" t="s">
        <v>13525</v>
      </c>
      <c r="F1384" t="s">
        <v>248</v>
      </c>
      <c r="G1384" t="s">
        <v>13171</v>
      </c>
      <c r="H1384" t="s">
        <v>248</v>
      </c>
      <c r="J1384" t="s">
        <v>248</v>
      </c>
      <c r="L1384" t="s">
        <v>18333</v>
      </c>
      <c r="M1384" t="s">
        <v>18331</v>
      </c>
      <c r="N1384" t="s">
        <v>18334</v>
      </c>
      <c r="O1384">
        <v>536554602</v>
      </c>
      <c r="P1384">
        <v>298</v>
      </c>
      <c r="Q1384">
        <v>230</v>
      </c>
      <c r="R1384" t="s">
        <v>13157</v>
      </c>
      <c r="S1384" t="s">
        <v>13158</v>
      </c>
      <c r="T1384" t="s">
        <v>13159</v>
      </c>
      <c r="U1384" t="s">
        <v>13543</v>
      </c>
      <c r="V1384" t="s">
        <v>18331</v>
      </c>
      <c r="W1384" s="3">
        <v>107.3109204</v>
      </c>
      <c r="X1384" s="4">
        <v>5289600</v>
      </c>
      <c r="Y1384" s="4" t="s">
        <v>27</v>
      </c>
      <c r="Z1384" s="4" t="s">
        <v>19436</v>
      </c>
      <c r="AA1384" s="4">
        <v>4</v>
      </c>
      <c r="AB1384" s="4">
        <v>108</v>
      </c>
      <c r="AC1384" s="4" t="s">
        <v>19260</v>
      </c>
      <c r="AD1384" s="4" t="s">
        <v>19344</v>
      </c>
      <c r="AE1384" t="s">
        <v>19343</v>
      </c>
      <c r="AF1384" s="8" t="s">
        <v>19369</v>
      </c>
      <c r="AG1384" s="8" t="s">
        <v>19343</v>
      </c>
    </row>
    <row r="1385" spans="1:33" x14ac:dyDescent="0.25">
      <c r="A1385">
        <v>381</v>
      </c>
      <c r="B1385" t="s">
        <v>18335</v>
      </c>
      <c r="C1385" t="s">
        <v>18336</v>
      </c>
      <c r="D1385" t="s">
        <v>13214</v>
      </c>
      <c r="E1385" t="s">
        <v>13215</v>
      </c>
      <c r="F1385" t="s">
        <v>13216</v>
      </c>
      <c r="G1385" t="s">
        <v>13171</v>
      </c>
      <c r="K1385" t="s">
        <v>13216</v>
      </c>
      <c r="L1385" t="s">
        <v>18337</v>
      </c>
      <c r="M1385" t="s">
        <v>18335</v>
      </c>
      <c r="N1385" t="s">
        <v>18338</v>
      </c>
      <c r="O1385">
        <v>494410400</v>
      </c>
      <c r="P1385">
        <v>200</v>
      </c>
      <c r="Q1385">
        <v>337</v>
      </c>
      <c r="R1385" t="s">
        <v>13157</v>
      </c>
      <c r="S1385" t="s">
        <v>13158</v>
      </c>
      <c r="T1385" t="s">
        <v>13159</v>
      </c>
      <c r="U1385" t="s">
        <v>13203</v>
      </c>
      <c r="V1385" t="s">
        <v>18335</v>
      </c>
      <c r="W1385" s="3">
        <v>98.882080000000002</v>
      </c>
      <c r="X1385" s="4">
        <v>5290065</v>
      </c>
      <c r="Y1385" s="4" t="s">
        <v>27</v>
      </c>
      <c r="Z1385" s="4" t="s">
        <v>19436</v>
      </c>
      <c r="AA1385" s="4">
        <v>1</v>
      </c>
      <c r="AB1385" s="4">
        <v>133</v>
      </c>
      <c r="AC1385" s="4" t="s">
        <v>18964</v>
      </c>
      <c r="AD1385" s="4" t="s">
        <v>19343</v>
      </c>
      <c r="AE1385" t="s">
        <v>19343</v>
      </c>
      <c r="AF1385" s="8" t="s">
        <v>47</v>
      </c>
      <c r="AG1385" s="8" t="s">
        <v>19343</v>
      </c>
    </row>
    <row r="1386" spans="1:33" x14ac:dyDescent="0.25">
      <c r="A1386">
        <v>50</v>
      </c>
      <c r="B1386" t="s">
        <v>18339</v>
      </c>
      <c r="M1386" t="s">
        <v>18339</v>
      </c>
      <c r="N1386" t="s">
        <v>18340</v>
      </c>
      <c r="O1386">
        <v>901919678</v>
      </c>
      <c r="P1386">
        <v>302</v>
      </c>
      <c r="Q1386">
        <v>407</v>
      </c>
      <c r="R1386" t="s">
        <v>13157</v>
      </c>
      <c r="S1386" t="s">
        <v>13158</v>
      </c>
      <c r="T1386" t="s">
        <v>13159</v>
      </c>
      <c r="U1386" t="s">
        <v>16088</v>
      </c>
      <c r="V1386" t="s">
        <v>18339</v>
      </c>
      <c r="W1386" s="3">
        <v>180.3839356</v>
      </c>
      <c r="X1386" s="4">
        <v>5290756</v>
      </c>
      <c r="Y1386" s="4" t="s">
        <v>27</v>
      </c>
      <c r="Z1386" s="4" t="s">
        <v>19441</v>
      </c>
      <c r="AA1386" s="4" t="e">
        <v>#N/A</v>
      </c>
      <c r="AB1386" s="4" t="s">
        <v>47</v>
      </c>
      <c r="AC1386" s="4" t="s">
        <v>18965</v>
      </c>
      <c r="AD1386" s="4" t="s">
        <v>19343</v>
      </c>
      <c r="AE1386" t="s">
        <v>19343</v>
      </c>
      <c r="AF1386" s="8" t="s">
        <v>19374</v>
      </c>
      <c r="AG1386" s="8" t="s">
        <v>19344</v>
      </c>
    </row>
    <row r="1387" spans="1:33" x14ac:dyDescent="0.25">
      <c r="A1387">
        <v>1578</v>
      </c>
      <c r="B1387" t="s">
        <v>18341</v>
      </c>
      <c r="C1387" t="s">
        <v>18342</v>
      </c>
      <c r="D1387">
        <v>2014</v>
      </c>
      <c r="E1387" t="s">
        <v>17897</v>
      </c>
      <c r="F1387" t="s">
        <v>369</v>
      </c>
      <c r="G1387" t="s">
        <v>13171</v>
      </c>
      <c r="H1387" t="s">
        <v>13179</v>
      </c>
      <c r="J1387" t="s">
        <v>13633</v>
      </c>
      <c r="L1387" t="s">
        <v>18343</v>
      </c>
      <c r="M1387" t="s">
        <v>18341</v>
      </c>
      <c r="N1387" t="s">
        <v>18344</v>
      </c>
      <c r="O1387">
        <v>714369826</v>
      </c>
      <c r="P1387">
        <v>302</v>
      </c>
      <c r="Q1387">
        <v>289</v>
      </c>
      <c r="R1387" t="s">
        <v>13157</v>
      </c>
      <c r="S1387" t="s">
        <v>13158</v>
      </c>
      <c r="T1387" t="s">
        <v>13159</v>
      </c>
      <c r="U1387" t="s">
        <v>13160</v>
      </c>
      <c r="V1387" t="s">
        <v>18341</v>
      </c>
      <c r="W1387" s="3">
        <v>142.87396519999999</v>
      </c>
      <c r="X1387" s="4">
        <v>5292114</v>
      </c>
      <c r="Y1387" s="4" t="s">
        <v>27</v>
      </c>
      <c r="Z1387" s="4" t="s">
        <v>19412</v>
      </c>
      <c r="AA1387" s="4" t="e">
        <v>#N/A</v>
      </c>
      <c r="AB1387" s="4">
        <v>836</v>
      </c>
      <c r="AC1387" s="4" t="s">
        <v>19042</v>
      </c>
      <c r="AD1387" s="4" t="s">
        <v>19344</v>
      </c>
      <c r="AE1387" t="s">
        <v>19343</v>
      </c>
      <c r="AF1387" s="8" t="s">
        <v>19375</v>
      </c>
      <c r="AG1387" s="8" t="s">
        <v>19344</v>
      </c>
    </row>
    <row r="1388" spans="1:33" x14ac:dyDescent="0.25">
      <c r="A1388">
        <v>1314</v>
      </c>
      <c r="B1388" t="s">
        <v>18345</v>
      </c>
      <c r="C1388" t="s">
        <v>18346</v>
      </c>
      <c r="D1388" s="5" t="s">
        <v>18347</v>
      </c>
      <c r="E1388" t="s">
        <v>13198</v>
      </c>
      <c r="F1388" t="s">
        <v>13199</v>
      </c>
      <c r="G1388" t="s">
        <v>13171</v>
      </c>
      <c r="H1388" t="s">
        <v>13199</v>
      </c>
      <c r="J1388" t="s">
        <v>13200</v>
      </c>
      <c r="L1388" t="s">
        <v>18348</v>
      </c>
      <c r="M1388" t="s">
        <v>18345</v>
      </c>
      <c r="N1388" t="s">
        <v>18349</v>
      </c>
      <c r="O1388">
        <v>441906027</v>
      </c>
      <c r="P1388">
        <v>545</v>
      </c>
      <c r="Q1388">
        <v>297</v>
      </c>
      <c r="R1388" t="s">
        <v>13157</v>
      </c>
      <c r="S1388" t="s">
        <v>13158</v>
      </c>
      <c r="T1388" t="s">
        <v>13159</v>
      </c>
      <c r="U1388" t="s">
        <v>13166</v>
      </c>
      <c r="V1388" t="s">
        <v>18345</v>
      </c>
      <c r="W1388" s="3">
        <v>88.381205399999999</v>
      </c>
      <c r="X1388" s="4">
        <v>5292621</v>
      </c>
      <c r="Y1388" s="4" t="s">
        <v>27</v>
      </c>
      <c r="Z1388" s="4" t="s">
        <v>19417</v>
      </c>
      <c r="AA1388" s="4" t="e">
        <v>#N/A</v>
      </c>
      <c r="AB1388" s="4">
        <v>738</v>
      </c>
      <c r="AC1388" s="4" t="s">
        <v>19319</v>
      </c>
      <c r="AD1388" s="4" t="s">
        <v>19343</v>
      </c>
      <c r="AE1388" t="s">
        <v>19343</v>
      </c>
      <c r="AF1388" s="8" t="s">
        <v>19375</v>
      </c>
      <c r="AG1388" s="8" t="s">
        <v>19344</v>
      </c>
    </row>
    <row r="1389" spans="1:33" x14ac:dyDescent="0.25">
      <c r="A1389">
        <v>714</v>
      </c>
      <c r="B1389" t="s">
        <v>18350</v>
      </c>
      <c r="D1389" t="s">
        <v>13216</v>
      </c>
      <c r="E1389" t="s">
        <v>13445</v>
      </c>
      <c r="G1389" t="s">
        <v>13171</v>
      </c>
      <c r="L1389" t="s">
        <v>18351</v>
      </c>
      <c r="M1389" t="s">
        <v>18350</v>
      </c>
      <c r="N1389" t="s">
        <v>18352</v>
      </c>
      <c r="O1389">
        <v>435616879</v>
      </c>
      <c r="P1389">
        <v>344</v>
      </c>
      <c r="Q1389">
        <v>255</v>
      </c>
      <c r="R1389" t="s">
        <v>13157</v>
      </c>
      <c r="S1389" t="s">
        <v>13158</v>
      </c>
      <c r="T1389" t="s">
        <v>13159</v>
      </c>
      <c r="U1389" t="s">
        <v>13166</v>
      </c>
      <c r="V1389" t="s">
        <v>18350</v>
      </c>
      <c r="W1389" s="3">
        <v>87.123375800000005</v>
      </c>
      <c r="X1389" s="4">
        <v>5293419</v>
      </c>
      <c r="Y1389" s="4" t="s">
        <v>27</v>
      </c>
      <c r="Z1389" s="4" t="s">
        <v>19414</v>
      </c>
      <c r="AA1389" s="4" t="e">
        <v>#N/A</v>
      </c>
      <c r="AB1389" s="4">
        <v>32</v>
      </c>
      <c r="AC1389" s="4" t="s">
        <v>19012</v>
      </c>
      <c r="AD1389" s="4" t="s">
        <v>19344</v>
      </c>
      <c r="AE1389" t="s">
        <v>19343</v>
      </c>
      <c r="AF1389" s="8" t="s">
        <v>47</v>
      </c>
      <c r="AG1389" s="8" t="s">
        <v>19344</v>
      </c>
    </row>
    <row r="1390" spans="1:33" x14ac:dyDescent="0.25">
      <c r="A1390">
        <v>1313</v>
      </c>
      <c r="B1390" t="s">
        <v>18353</v>
      </c>
      <c r="C1390" t="s">
        <v>18354</v>
      </c>
      <c r="D1390" s="5" t="s">
        <v>15675</v>
      </c>
      <c r="E1390" t="s">
        <v>13198</v>
      </c>
      <c r="F1390" t="s">
        <v>13199</v>
      </c>
      <c r="G1390" t="s">
        <v>13171</v>
      </c>
      <c r="H1390" t="s">
        <v>13199</v>
      </c>
      <c r="J1390" t="s">
        <v>13200</v>
      </c>
      <c r="L1390" t="s">
        <v>18355</v>
      </c>
      <c r="M1390" t="s">
        <v>18353</v>
      </c>
      <c r="N1390" t="s">
        <v>18356</v>
      </c>
      <c r="O1390">
        <v>430602831</v>
      </c>
      <c r="P1390">
        <v>548</v>
      </c>
      <c r="Q1390">
        <v>286</v>
      </c>
      <c r="R1390" t="s">
        <v>13157</v>
      </c>
      <c r="S1390" t="s">
        <v>13158</v>
      </c>
      <c r="T1390" t="s">
        <v>13159</v>
      </c>
      <c r="U1390" t="s">
        <v>13166</v>
      </c>
      <c r="V1390" t="s">
        <v>18353</v>
      </c>
      <c r="W1390" s="3">
        <v>86.120566199999999</v>
      </c>
      <c r="X1390" s="4">
        <v>5294787</v>
      </c>
      <c r="Y1390" s="4" t="s">
        <v>27</v>
      </c>
      <c r="Z1390" s="4" t="s">
        <v>19412</v>
      </c>
      <c r="AA1390" s="4" t="e">
        <v>#N/A</v>
      </c>
      <c r="AB1390" s="4">
        <v>1</v>
      </c>
      <c r="AC1390" s="4" t="s">
        <v>18952</v>
      </c>
      <c r="AD1390" s="4" t="s">
        <v>19343</v>
      </c>
      <c r="AE1390" t="s">
        <v>19343</v>
      </c>
      <c r="AF1390" s="8" t="s">
        <v>19375</v>
      </c>
      <c r="AG1390" s="8" t="s">
        <v>19344</v>
      </c>
    </row>
    <row r="1391" spans="1:33" x14ac:dyDescent="0.25">
      <c r="A1391">
        <v>26</v>
      </c>
      <c r="B1391" t="s">
        <v>18357</v>
      </c>
      <c r="M1391" t="s">
        <v>18357</v>
      </c>
      <c r="N1391" t="s">
        <v>18358</v>
      </c>
      <c r="O1391">
        <v>672741129</v>
      </c>
      <c r="P1391">
        <v>288</v>
      </c>
      <c r="Q1391">
        <v>300</v>
      </c>
      <c r="R1391" t="s">
        <v>13157</v>
      </c>
      <c r="S1391" t="s">
        <v>13158</v>
      </c>
      <c r="T1391" t="s">
        <v>13159</v>
      </c>
      <c r="U1391" t="s">
        <v>13160</v>
      </c>
      <c r="V1391" t="s">
        <v>18357</v>
      </c>
      <c r="W1391" s="3">
        <v>134.54822580000001</v>
      </c>
      <c r="X1391" s="4">
        <v>5295677</v>
      </c>
      <c r="Y1391" s="4" t="s">
        <v>27</v>
      </c>
      <c r="Z1391" s="4" t="s">
        <v>19436</v>
      </c>
      <c r="AA1391" s="4">
        <v>3</v>
      </c>
      <c r="AB1391" s="4">
        <v>105</v>
      </c>
      <c r="AC1391" s="4" t="s">
        <v>19171</v>
      </c>
      <c r="AD1391" s="4" t="s">
        <v>19344</v>
      </c>
      <c r="AE1391" t="s">
        <v>19343</v>
      </c>
      <c r="AF1391" s="8" t="s">
        <v>19367</v>
      </c>
      <c r="AG1391" s="8" t="s">
        <v>19343</v>
      </c>
    </row>
    <row r="1392" spans="1:33" x14ac:dyDescent="0.25">
      <c r="A1392">
        <v>1589</v>
      </c>
      <c r="B1392" t="s">
        <v>18359</v>
      </c>
      <c r="C1392" t="s">
        <v>18360</v>
      </c>
      <c r="D1392">
        <v>2011</v>
      </c>
      <c r="E1392" t="s">
        <v>17911</v>
      </c>
      <c r="F1392" t="s">
        <v>369</v>
      </c>
      <c r="G1392" t="s">
        <v>13171</v>
      </c>
      <c r="H1392" t="s">
        <v>13179</v>
      </c>
      <c r="J1392" t="s">
        <v>13633</v>
      </c>
      <c r="L1392" t="s">
        <v>18361</v>
      </c>
      <c r="M1392" t="s">
        <v>18359</v>
      </c>
      <c r="N1392" t="s">
        <v>18362</v>
      </c>
      <c r="O1392">
        <v>672741129</v>
      </c>
      <c r="P1392">
        <v>288</v>
      </c>
      <c r="Q1392">
        <v>300</v>
      </c>
      <c r="R1392" t="s">
        <v>13157</v>
      </c>
      <c r="S1392" t="s">
        <v>13158</v>
      </c>
      <c r="T1392" t="s">
        <v>13159</v>
      </c>
      <c r="U1392" t="s">
        <v>13160</v>
      </c>
      <c r="V1392" t="s">
        <v>18359</v>
      </c>
      <c r="W1392" s="3">
        <v>134.54822580000001</v>
      </c>
      <c r="X1392" s="4">
        <v>5295677</v>
      </c>
      <c r="Y1392" s="4" t="s">
        <v>27</v>
      </c>
      <c r="Z1392" s="4" t="s">
        <v>19436</v>
      </c>
      <c r="AA1392" s="4">
        <v>3</v>
      </c>
      <c r="AB1392" s="4">
        <v>105</v>
      </c>
      <c r="AC1392" s="4" t="s">
        <v>19171</v>
      </c>
      <c r="AD1392" s="4" t="s">
        <v>19344</v>
      </c>
      <c r="AE1392" t="s">
        <v>19343</v>
      </c>
      <c r="AF1392" s="8" t="s">
        <v>19367</v>
      </c>
      <c r="AG1392" s="8" t="s">
        <v>19343</v>
      </c>
    </row>
    <row r="1393" spans="1:33" x14ac:dyDescent="0.25">
      <c r="A1393">
        <v>1808</v>
      </c>
      <c r="B1393" t="s">
        <v>18363</v>
      </c>
      <c r="D1393">
        <v>2016</v>
      </c>
      <c r="E1393" t="s">
        <v>1097</v>
      </c>
      <c r="F1393" t="s">
        <v>15809</v>
      </c>
      <c r="G1393" t="s">
        <v>13171</v>
      </c>
      <c r="H1393" t="s">
        <v>1097</v>
      </c>
      <c r="J1393" t="s">
        <v>10272</v>
      </c>
      <c r="L1393" t="s">
        <v>18364</v>
      </c>
      <c r="M1393" t="s">
        <v>18363</v>
      </c>
      <c r="N1393" t="s">
        <v>18365</v>
      </c>
      <c r="O1393">
        <v>627115827</v>
      </c>
      <c r="P1393">
        <v>548</v>
      </c>
      <c r="Q1393">
        <v>379</v>
      </c>
      <c r="R1393" t="s">
        <v>13157</v>
      </c>
      <c r="S1393" t="s">
        <v>13158</v>
      </c>
      <c r="T1393" t="s">
        <v>13159</v>
      </c>
      <c r="U1393" t="s">
        <v>13166</v>
      </c>
      <c r="V1393" t="s">
        <v>18363</v>
      </c>
      <c r="W1393" s="3">
        <v>125.4231654</v>
      </c>
      <c r="X1393" s="4">
        <v>5295931</v>
      </c>
      <c r="Y1393" s="4" t="s">
        <v>27</v>
      </c>
      <c r="Z1393" s="4" t="s">
        <v>19436</v>
      </c>
      <c r="AA1393" s="4">
        <v>1</v>
      </c>
      <c r="AB1393" s="4">
        <v>51</v>
      </c>
      <c r="AC1393" s="4" t="s">
        <v>19119</v>
      </c>
      <c r="AD1393" s="4" t="s">
        <v>19344</v>
      </c>
      <c r="AE1393" t="s">
        <v>19343</v>
      </c>
      <c r="AF1393" s="8" t="s">
        <v>19367</v>
      </c>
      <c r="AG1393" s="8" t="s">
        <v>19344</v>
      </c>
    </row>
    <row r="1394" spans="1:33" x14ac:dyDescent="0.25">
      <c r="A1394">
        <v>342</v>
      </c>
      <c r="B1394" t="s">
        <v>18366</v>
      </c>
      <c r="C1394" t="s">
        <v>18367</v>
      </c>
      <c r="D1394" t="s">
        <v>13214</v>
      </c>
      <c r="E1394" t="s">
        <v>13215</v>
      </c>
      <c r="F1394" t="s">
        <v>13216</v>
      </c>
      <c r="G1394" t="s">
        <v>13171</v>
      </c>
      <c r="K1394" t="s">
        <v>13216</v>
      </c>
      <c r="L1394" t="s">
        <v>18368</v>
      </c>
      <c r="M1394" t="s">
        <v>18366</v>
      </c>
      <c r="N1394" t="s">
        <v>18369</v>
      </c>
      <c r="O1394">
        <v>478906200</v>
      </c>
      <c r="P1394">
        <v>200</v>
      </c>
      <c r="Q1394">
        <v>331</v>
      </c>
      <c r="R1394" t="s">
        <v>13157</v>
      </c>
      <c r="S1394" t="s">
        <v>13158</v>
      </c>
      <c r="T1394" t="s">
        <v>13159</v>
      </c>
      <c r="U1394" t="s">
        <v>13203</v>
      </c>
      <c r="V1394" t="s">
        <v>18366</v>
      </c>
      <c r="W1394" s="3">
        <v>95.781239999999997</v>
      </c>
      <c r="X1394" s="4">
        <v>5297184</v>
      </c>
      <c r="Y1394" s="4" t="s">
        <v>27</v>
      </c>
      <c r="Z1394" s="4" t="s">
        <v>19436</v>
      </c>
      <c r="AA1394" s="4">
        <v>1</v>
      </c>
      <c r="AB1394" s="4">
        <v>133</v>
      </c>
      <c r="AC1394" s="4" t="s">
        <v>18964</v>
      </c>
      <c r="AD1394" s="4" t="s">
        <v>19344</v>
      </c>
      <c r="AE1394" t="s">
        <v>19343</v>
      </c>
      <c r="AF1394" s="8" t="s">
        <v>47</v>
      </c>
      <c r="AG1394" s="8" t="s">
        <v>19343</v>
      </c>
    </row>
    <row r="1395" spans="1:33" x14ac:dyDescent="0.25">
      <c r="A1395">
        <v>1163</v>
      </c>
      <c r="B1395" t="s">
        <v>18370</v>
      </c>
      <c r="C1395" t="s">
        <v>18371</v>
      </c>
      <c r="D1395" t="s">
        <v>17988</v>
      </c>
      <c r="E1395" t="s">
        <v>14349</v>
      </c>
      <c r="F1395" t="s">
        <v>8303</v>
      </c>
      <c r="G1395" t="s">
        <v>13171</v>
      </c>
      <c r="H1395" t="s">
        <v>248</v>
      </c>
      <c r="J1395" t="s">
        <v>14350</v>
      </c>
      <c r="L1395" t="s">
        <v>18372</v>
      </c>
      <c r="M1395" t="s">
        <v>18370</v>
      </c>
      <c r="N1395" t="s">
        <v>18373</v>
      </c>
      <c r="O1395">
        <v>524103182</v>
      </c>
      <c r="P1395">
        <v>302</v>
      </c>
      <c r="Q1395">
        <v>305</v>
      </c>
      <c r="R1395" t="s">
        <v>13157</v>
      </c>
      <c r="S1395" t="s">
        <v>13158</v>
      </c>
      <c r="T1395" t="s">
        <v>13159</v>
      </c>
      <c r="U1395" t="s">
        <v>13203</v>
      </c>
      <c r="V1395" t="s">
        <v>18370</v>
      </c>
      <c r="W1395" s="3">
        <v>104.8206364</v>
      </c>
      <c r="X1395" s="4">
        <v>5298195</v>
      </c>
      <c r="Y1395" s="4" t="s">
        <v>27</v>
      </c>
      <c r="Z1395" s="4" t="s">
        <v>19423</v>
      </c>
      <c r="AA1395" s="4" t="e">
        <v>#N/A</v>
      </c>
      <c r="AB1395" s="4">
        <v>24</v>
      </c>
      <c r="AC1395" s="4" t="s">
        <v>19320</v>
      </c>
      <c r="AD1395" s="4" t="s">
        <v>19343</v>
      </c>
      <c r="AE1395" t="s">
        <v>19343</v>
      </c>
      <c r="AF1395" s="8" t="s">
        <v>19372</v>
      </c>
      <c r="AG1395" s="8" t="s">
        <v>19344</v>
      </c>
    </row>
    <row r="1396" spans="1:33" x14ac:dyDescent="0.25">
      <c r="A1396">
        <v>727</v>
      </c>
      <c r="B1396" t="s">
        <v>18374</v>
      </c>
      <c r="D1396" t="s">
        <v>13216</v>
      </c>
      <c r="E1396" t="s">
        <v>13445</v>
      </c>
      <c r="G1396" t="s">
        <v>13171</v>
      </c>
      <c r="L1396" t="s">
        <v>18375</v>
      </c>
      <c r="M1396" t="s">
        <v>18374</v>
      </c>
      <c r="N1396" t="s">
        <v>18376</v>
      </c>
      <c r="O1396">
        <v>433149897</v>
      </c>
      <c r="P1396">
        <v>448</v>
      </c>
      <c r="Q1396">
        <v>230</v>
      </c>
      <c r="R1396" t="s">
        <v>13157</v>
      </c>
      <c r="S1396" t="s">
        <v>13158</v>
      </c>
      <c r="T1396" t="s">
        <v>13159</v>
      </c>
      <c r="U1396" t="s">
        <v>13166</v>
      </c>
      <c r="V1396" t="s">
        <v>18374</v>
      </c>
      <c r="W1396" s="3">
        <v>86.629979399999996</v>
      </c>
      <c r="X1396" s="4">
        <v>5298418</v>
      </c>
      <c r="Y1396" s="4" t="s">
        <v>27</v>
      </c>
      <c r="Z1396" s="4" t="s">
        <v>19414</v>
      </c>
      <c r="AA1396" s="4" t="e">
        <v>#N/A</v>
      </c>
      <c r="AB1396" s="4">
        <v>32</v>
      </c>
      <c r="AC1396" s="4" t="s">
        <v>19004</v>
      </c>
      <c r="AD1396" s="4" t="s">
        <v>19343</v>
      </c>
      <c r="AE1396" t="s">
        <v>19343</v>
      </c>
      <c r="AF1396" s="8" t="s">
        <v>47</v>
      </c>
      <c r="AG1396" s="8" t="s">
        <v>19344</v>
      </c>
    </row>
    <row r="1397" spans="1:33" x14ac:dyDescent="0.25">
      <c r="A1397">
        <v>1817</v>
      </c>
      <c r="B1397" t="s">
        <v>18377</v>
      </c>
      <c r="D1397" s="5" t="s">
        <v>18378</v>
      </c>
      <c r="E1397" t="s">
        <v>13632</v>
      </c>
      <c r="F1397" t="s">
        <v>15809</v>
      </c>
      <c r="G1397" t="s">
        <v>13171</v>
      </c>
      <c r="H1397" t="s">
        <v>248</v>
      </c>
      <c r="J1397" t="s">
        <v>16583</v>
      </c>
      <c r="L1397" t="s">
        <v>18379</v>
      </c>
      <c r="M1397" t="s">
        <v>18377</v>
      </c>
      <c r="N1397" t="s">
        <v>18380</v>
      </c>
      <c r="O1397">
        <v>278109184</v>
      </c>
      <c r="P1397">
        <v>484</v>
      </c>
      <c r="Q1397">
        <v>124</v>
      </c>
      <c r="R1397" t="s">
        <v>13157</v>
      </c>
      <c r="S1397" t="s">
        <v>13158</v>
      </c>
      <c r="T1397" t="s">
        <v>13159</v>
      </c>
      <c r="U1397" t="s">
        <v>13166</v>
      </c>
      <c r="V1397" t="s">
        <v>18377</v>
      </c>
      <c r="W1397" s="3">
        <v>55.621836799999997</v>
      </c>
      <c r="X1397" s="4">
        <v>5299158</v>
      </c>
      <c r="Y1397" s="4" t="s">
        <v>27</v>
      </c>
      <c r="Z1397" s="4" t="s">
        <v>19436</v>
      </c>
      <c r="AA1397" s="4">
        <v>1</v>
      </c>
      <c r="AB1397" s="4">
        <v>133</v>
      </c>
      <c r="AC1397" s="4" t="s">
        <v>19079</v>
      </c>
      <c r="AD1397" s="4" t="s">
        <v>19344</v>
      </c>
      <c r="AE1397" t="s">
        <v>19343</v>
      </c>
      <c r="AF1397" s="8" t="s">
        <v>47</v>
      </c>
      <c r="AG1397" s="8" t="s">
        <v>19343</v>
      </c>
    </row>
    <row r="1398" spans="1:33" x14ac:dyDescent="0.25">
      <c r="A1398">
        <v>1606</v>
      </c>
      <c r="B1398" t="s">
        <v>18381</v>
      </c>
      <c r="C1398" t="s">
        <v>248</v>
      </c>
      <c r="D1398" s="5" t="s">
        <v>13436</v>
      </c>
      <c r="E1398" t="s">
        <v>13221</v>
      </c>
      <c r="F1398" t="s">
        <v>322</v>
      </c>
      <c r="G1398" t="s">
        <v>13171</v>
      </c>
      <c r="H1398" t="s">
        <v>248</v>
      </c>
      <c r="I1398" t="s">
        <v>248</v>
      </c>
      <c r="J1398" t="s">
        <v>13222</v>
      </c>
      <c r="K1398" t="s">
        <v>248</v>
      </c>
      <c r="L1398" t="s">
        <v>18382</v>
      </c>
      <c r="M1398" t="s">
        <v>18381</v>
      </c>
      <c r="N1398" t="s">
        <v>18383</v>
      </c>
      <c r="O1398">
        <v>1894532346</v>
      </c>
      <c r="P1398">
        <v>202</v>
      </c>
      <c r="Q1398">
        <v>946</v>
      </c>
      <c r="R1398" t="s">
        <v>13157</v>
      </c>
      <c r="S1398" t="s">
        <v>13158</v>
      </c>
      <c r="T1398" t="s">
        <v>13159</v>
      </c>
      <c r="U1398" t="s">
        <v>13166</v>
      </c>
      <c r="V1398" t="s">
        <v>18381</v>
      </c>
      <c r="W1398" s="3">
        <v>378.9064692</v>
      </c>
      <c r="X1398" s="4">
        <v>5300959</v>
      </c>
      <c r="Y1398" s="4" t="s">
        <v>27</v>
      </c>
      <c r="Z1398" s="4" t="s">
        <v>19412</v>
      </c>
      <c r="AA1398" s="4" t="e">
        <v>#N/A</v>
      </c>
      <c r="AB1398" s="4">
        <v>674</v>
      </c>
      <c r="AC1398" s="4" t="s">
        <v>40</v>
      </c>
      <c r="AD1398" s="4" t="s">
        <v>19343</v>
      </c>
      <c r="AE1398" t="s">
        <v>19343</v>
      </c>
      <c r="AF1398" s="8" t="s">
        <v>47</v>
      </c>
      <c r="AG1398" s="8" t="s">
        <v>19344</v>
      </c>
    </row>
    <row r="1399" spans="1:33" x14ac:dyDescent="0.25">
      <c r="A1399">
        <v>1221</v>
      </c>
      <c r="B1399" t="s">
        <v>18384</v>
      </c>
      <c r="D1399">
        <v>2013</v>
      </c>
      <c r="E1399" t="s">
        <v>1097</v>
      </c>
      <c r="F1399" t="s">
        <v>15809</v>
      </c>
      <c r="G1399" t="s">
        <v>13171</v>
      </c>
      <c r="H1399" t="s">
        <v>1097</v>
      </c>
      <c r="J1399" t="s">
        <v>10272</v>
      </c>
      <c r="L1399" t="s">
        <v>18385</v>
      </c>
      <c r="M1399" t="s">
        <v>18384</v>
      </c>
      <c r="N1399" t="s">
        <v>18386</v>
      </c>
      <c r="O1399">
        <v>571713870</v>
      </c>
      <c r="P1399">
        <v>444</v>
      </c>
      <c r="Q1399">
        <v>309</v>
      </c>
      <c r="R1399" t="s">
        <v>13157</v>
      </c>
      <c r="S1399" t="s">
        <v>13158</v>
      </c>
      <c r="T1399" t="s">
        <v>13159</v>
      </c>
      <c r="U1399" t="s">
        <v>13166</v>
      </c>
      <c r="V1399" t="s">
        <v>18384</v>
      </c>
      <c r="W1399" s="3">
        <v>114.34277400000001</v>
      </c>
      <c r="X1399" s="4">
        <v>5306135</v>
      </c>
      <c r="Y1399" s="4" t="s">
        <v>27</v>
      </c>
      <c r="Z1399" s="4" t="s">
        <v>19436</v>
      </c>
      <c r="AA1399" s="4">
        <v>1</v>
      </c>
      <c r="AB1399" s="4">
        <v>1015</v>
      </c>
      <c r="AC1399" s="4" t="s">
        <v>19202</v>
      </c>
      <c r="AD1399" s="4" t="s">
        <v>19344</v>
      </c>
      <c r="AE1399" t="s">
        <v>19343</v>
      </c>
      <c r="AF1399" s="8" t="s">
        <v>19367</v>
      </c>
      <c r="AG1399" s="8" t="s">
        <v>19344</v>
      </c>
    </row>
    <row r="1400" spans="1:33" x14ac:dyDescent="0.25">
      <c r="A1400">
        <v>1074</v>
      </c>
      <c r="B1400" t="s">
        <v>18387</v>
      </c>
      <c r="C1400" t="s">
        <v>18388</v>
      </c>
      <c r="D1400" t="s">
        <v>18389</v>
      </c>
      <c r="E1400" t="s">
        <v>14349</v>
      </c>
      <c r="F1400" t="s">
        <v>6322</v>
      </c>
      <c r="G1400" t="s">
        <v>13171</v>
      </c>
      <c r="H1400" t="s">
        <v>248</v>
      </c>
      <c r="J1400" t="s">
        <v>14350</v>
      </c>
      <c r="L1400" t="s">
        <v>18390</v>
      </c>
      <c r="M1400" t="s">
        <v>18387</v>
      </c>
      <c r="N1400" t="s">
        <v>18391</v>
      </c>
      <c r="O1400">
        <v>465909896</v>
      </c>
      <c r="P1400">
        <v>302</v>
      </c>
      <c r="Q1400">
        <v>257</v>
      </c>
      <c r="R1400" t="s">
        <v>13157</v>
      </c>
      <c r="S1400" t="s">
        <v>13158</v>
      </c>
      <c r="T1400" t="s">
        <v>13159</v>
      </c>
      <c r="U1400" t="s">
        <v>13203</v>
      </c>
      <c r="V1400" t="s">
        <v>18387</v>
      </c>
      <c r="W1400" s="3">
        <v>93.181979200000001</v>
      </c>
      <c r="X1400" s="4">
        <v>5307344</v>
      </c>
      <c r="Y1400" s="4" t="s">
        <v>27</v>
      </c>
      <c r="Z1400" s="4" t="s">
        <v>19436</v>
      </c>
      <c r="AA1400" s="4">
        <v>3</v>
      </c>
      <c r="AB1400" s="4">
        <v>114</v>
      </c>
      <c r="AC1400" s="4" t="s">
        <v>19142</v>
      </c>
      <c r="AD1400" s="4" t="s">
        <v>19344</v>
      </c>
      <c r="AE1400" t="s">
        <v>19343</v>
      </c>
      <c r="AF1400" s="8" t="s">
        <v>19372</v>
      </c>
      <c r="AG1400" s="8" t="s">
        <v>19343</v>
      </c>
    </row>
    <row r="1401" spans="1:33" x14ac:dyDescent="0.25">
      <c r="A1401">
        <v>1664</v>
      </c>
      <c r="B1401" t="s">
        <v>18392</v>
      </c>
      <c r="C1401" t="s">
        <v>248</v>
      </c>
      <c r="D1401" s="5" t="s">
        <v>13220</v>
      </c>
      <c r="E1401" t="s">
        <v>13221</v>
      </c>
      <c r="F1401" t="s">
        <v>369</v>
      </c>
      <c r="G1401" t="s">
        <v>13171</v>
      </c>
      <c r="H1401" t="s">
        <v>248</v>
      </c>
      <c r="I1401" t="s">
        <v>248</v>
      </c>
      <c r="J1401" t="s">
        <v>13222</v>
      </c>
      <c r="K1401" t="s">
        <v>248</v>
      </c>
      <c r="L1401" t="s">
        <v>18393</v>
      </c>
      <c r="M1401" t="s">
        <v>18392</v>
      </c>
      <c r="N1401" t="s">
        <v>18394</v>
      </c>
      <c r="O1401">
        <v>288399825</v>
      </c>
      <c r="P1401">
        <v>598</v>
      </c>
      <c r="Q1401">
        <v>161</v>
      </c>
      <c r="R1401" t="s">
        <v>13157</v>
      </c>
      <c r="S1401" t="s">
        <v>13158</v>
      </c>
      <c r="T1401" t="s">
        <v>13159</v>
      </c>
      <c r="U1401" t="s">
        <v>13166</v>
      </c>
      <c r="V1401" t="s">
        <v>18392</v>
      </c>
      <c r="W1401" s="3">
        <v>57.679965000000003</v>
      </c>
      <c r="X1401" s="4">
        <v>5310137</v>
      </c>
      <c r="Y1401" s="4" t="s">
        <v>27</v>
      </c>
      <c r="Z1401" s="4" t="s">
        <v>19436</v>
      </c>
      <c r="AA1401" s="4">
        <v>1</v>
      </c>
      <c r="AB1401" s="4">
        <v>133</v>
      </c>
      <c r="AC1401" s="4" t="s">
        <v>19321</v>
      </c>
      <c r="AD1401" s="4" t="s">
        <v>19344</v>
      </c>
      <c r="AE1401" t="s">
        <v>19343</v>
      </c>
      <c r="AF1401" s="8" t="s">
        <v>47</v>
      </c>
      <c r="AG1401" s="8" t="s">
        <v>19343</v>
      </c>
    </row>
    <row r="1402" spans="1:33" x14ac:dyDescent="0.25">
      <c r="A1402">
        <v>1725</v>
      </c>
      <c r="B1402" t="s">
        <v>18395</v>
      </c>
      <c r="D1402" s="5" t="s">
        <v>18396</v>
      </c>
      <c r="E1402" t="s">
        <v>16903</v>
      </c>
      <c r="F1402" t="s">
        <v>18397</v>
      </c>
      <c r="G1402" t="s">
        <v>13171</v>
      </c>
      <c r="H1402" t="s">
        <v>18398</v>
      </c>
      <c r="J1402" t="s">
        <v>18038</v>
      </c>
      <c r="L1402" t="s">
        <v>18399</v>
      </c>
      <c r="M1402" t="s">
        <v>18395</v>
      </c>
      <c r="N1402" t="s">
        <v>18400</v>
      </c>
      <c r="O1402">
        <v>1296022385</v>
      </c>
      <c r="P1402">
        <v>598</v>
      </c>
      <c r="Q1402">
        <v>738</v>
      </c>
      <c r="R1402" t="s">
        <v>13157</v>
      </c>
      <c r="S1402" t="s">
        <v>13158</v>
      </c>
      <c r="T1402" t="s">
        <v>13159</v>
      </c>
      <c r="U1402" t="s">
        <v>13166</v>
      </c>
      <c r="V1402" t="s">
        <v>18395</v>
      </c>
      <c r="W1402" s="3">
        <v>259.204477</v>
      </c>
      <c r="X1402" s="4">
        <v>5312012</v>
      </c>
      <c r="Y1402" s="4" t="s">
        <v>27</v>
      </c>
      <c r="Z1402" s="4" t="s">
        <v>19436</v>
      </c>
      <c r="AA1402" s="4">
        <v>1</v>
      </c>
      <c r="AB1402" s="4">
        <v>116</v>
      </c>
      <c r="AC1402" s="4" t="s">
        <v>19012</v>
      </c>
      <c r="AD1402" s="4" t="s">
        <v>19343</v>
      </c>
      <c r="AE1402" t="s">
        <v>19343</v>
      </c>
      <c r="AF1402" s="8" t="s">
        <v>47</v>
      </c>
      <c r="AG1402" s="8" t="s">
        <v>19344</v>
      </c>
    </row>
    <row r="1403" spans="1:33" x14ac:dyDescent="0.25">
      <c r="A1403">
        <v>216</v>
      </c>
      <c r="B1403" t="s">
        <v>18401</v>
      </c>
      <c r="L1403" t="s">
        <v>18402</v>
      </c>
      <c r="M1403" t="s">
        <v>18401</v>
      </c>
      <c r="N1403" t="s">
        <v>18403</v>
      </c>
      <c r="O1403">
        <v>513528600</v>
      </c>
      <c r="P1403">
        <v>300</v>
      </c>
      <c r="Q1403">
        <v>196</v>
      </c>
      <c r="R1403" t="s">
        <v>13157</v>
      </c>
      <c r="S1403" t="s">
        <v>13158</v>
      </c>
      <c r="T1403" t="s">
        <v>13159</v>
      </c>
      <c r="U1403" t="s">
        <v>13183</v>
      </c>
      <c r="V1403" t="s">
        <v>18401</v>
      </c>
      <c r="W1403" s="3">
        <v>102.70572</v>
      </c>
      <c r="X1403" s="4">
        <v>5313105</v>
      </c>
      <c r="Y1403" s="4" t="s">
        <v>27</v>
      </c>
      <c r="Z1403" s="4" t="s">
        <v>19436</v>
      </c>
      <c r="AA1403" s="4">
        <v>2</v>
      </c>
      <c r="AB1403" s="4">
        <v>796</v>
      </c>
      <c r="AC1403" s="4" t="s">
        <v>19322</v>
      </c>
      <c r="AD1403" s="4" t="s">
        <v>19343</v>
      </c>
      <c r="AE1403" t="s">
        <v>19343</v>
      </c>
      <c r="AF1403" s="8" t="s">
        <v>47</v>
      </c>
      <c r="AG1403" s="8" t="s">
        <v>19343</v>
      </c>
    </row>
    <row r="1404" spans="1:33" x14ac:dyDescent="0.25">
      <c r="A1404">
        <v>329</v>
      </c>
      <c r="B1404" t="s">
        <v>18404</v>
      </c>
      <c r="C1404" t="s">
        <v>18405</v>
      </c>
      <c r="D1404" t="s">
        <v>13214</v>
      </c>
      <c r="E1404" t="s">
        <v>13215</v>
      </c>
      <c r="F1404" t="s">
        <v>13216</v>
      </c>
      <c r="G1404" t="s">
        <v>13171</v>
      </c>
      <c r="K1404" t="s">
        <v>13216</v>
      </c>
      <c r="L1404" t="s">
        <v>18406</v>
      </c>
      <c r="M1404" t="s">
        <v>18404</v>
      </c>
      <c r="N1404" t="s">
        <v>18407</v>
      </c>
      <c r="O1404">
        <v>524835000</v>
      </c>
      <c r="P1404">
        <v>200</v>
      </c>
      <c r="Q1404">
        <v>358</v>
      </c>
      <c r="R1404" t="s">
        <v>13157</v>
      </c>
      <c r="S1404" t="s">
        <v>13158</v>
      </c>
      <c r="T1404" t="s">
        <v>13159</v>
      </c>
      <c r="U1404" t="s">
        <v>13203</v>
      </c>
      <c r="V1404" t="s">
        <v>18404</v>
      </c>
      <c r="W1404" s="3">
        <v>104.967</v>
      </c>
      <c r="X1404" s="4">
        <v>5315075</v>
      </c>
      <c r="Y1404" s="4" t="s">
        <v>27</v>
      </c>
      <c r="Z1404" s="4" t="s">
        <v>19436</v>
      </c>
      <c r="AA1404" s="4">
        <v>1</v>
      </c>
      <c r="AB1404" s="4">
        <v>133</v>
      </c>
      <c r="AC1404" s="4" t="s">
        <v>18964</v>
      </c>
      <c r="AD1404" s="4" t="s">
        <v>19343</v>
      </c>
      <c r="AE1404" t="s">
        <v>19343</v>
      </c>
      <c r="AF1404" s="8" t="s">
        <v>47</v>
      </c>
      <c r="AG1404" s="8" t="s">
        <v>19343</v>
      </c>
    </row>
    <row r="1405" spans="1:33" x14ac:dyDescent="0.25">
      <c r="A1405">
        <v>1848</v>
      </c>
      <c r="B1405" t="s">
        <v>18408</v>
      </c>
      <c r="C1405" t="s">
        <v>18409</v>
      </c>
      <c r="D1405">
        <v>2016</v>
      </c>
      <c r="E1405" t="s">
        <v>13568</v>
      </c>
      <c r="F1405" t="s">
        <v>369</v>
      </c>
      <c r="G1405" t="s">
        <v>13171</v>
      </c>
      <c r="H1405" t="s">
        <v>8931</v>
      </c>
      <c r="J1405" t="s">
        <v>8931</v>
      </c>
      <c r="L1405" t="s">
        <v>18410</v>
      </c>
      <c r="M1405" t="s">
        <v>18408</v>
      </c>
      <c r="N1405" t="s">
        <v>18411</v>
      </c>
      <c r="O1405">
        <v>482848028</v>
      </c>
      <c r="P1405">
        <v>231</v>
      </c>
      <c r="Q1405">
        <v>176</v>
      </c>
      <c r="R1405" t="s">
        <v>13157</v>
      </c>
      <c r="S1405" t="s">
        <v>13158</v>
      </c>
      <c r="T1405" t="s">
        <v>13159</v>
      </c>
      <c r="U1405" t="s">
        <v>13160</v>
      </c>
      <c r="V1405" t="s">
        <v>18408</v>
      </c>
      <c r="W1405" s="3">
        <v>96.569605600000003</v>
      </c>
      <c r="X1405" s="4">
        <v>5315508</v>
      </c>
      <c r="Y1405" s="4" t="s">
        <v>27</v>
      </c>
      <c r="Z1405" s="4" t="s">
        <v>19414</v>
      </c>
      <c r="AA1405" s="4" t="e">
        <v>#N/A</v>
      </c>
      <c r="AB1405" s="4">
        <v>191</v>
      </c>
      <c r="AC1405" s="4" t="s">
        <v>19012</v>
      </c>
      <c r="AD1405" s="4" t="s">
        <v>19344</v>
      </c>
      <c r="AE1405" t="s">
        <v>19343</v>
      </c>
      <c r="AF1405" s="8" t="s">
        <v>19369</v>
      </c>
      <c r="AG1405" s="8" t="s">
        <v>19344</v>
      </c>
    </row>
    <row r="1406" spans="1:33" x14ac:dyDescent="0.25">
      <c r="A1406">
        <v>383</v>
      </c>
      <c r="B1406" t="s">
        <v>18412</v>
      </c>
      <c r="C1406" t="s">
        <v>18413</v>
      </c>
      <c r="D1406" t="s">
        <v>13214</v>
      </c>
      <c r="E1406" t="s">
        <v>13215</v>
      </c>
      <c r="F1406" t="s">
        <v>13216</v>
      </c>
      <c r="G1406" t="s">
        <v>13171</v>
      </c>
      <c r="K1406" t="s">
        <v>13216</v>
      </c>
      <c r="L1406" t="s">
        <v>18414</v>
      </c>
      <c r="M1406" t="s">
        <v>18412</v>
      </c>
      <c r="N1406" t="s">
        <v>18415</v>
      </c>
      <c r="O1406">
        <v>438457400</v>
      </c>
      <c r="P1406">
        <v>200</v>
      </c>
      <c r="Q1406">
        <v>299</v>
      </c>
      <c r="R1406" t="s">
        <v>13157</v>
      </c>
      <c r="S1406" t="s">
        <v>13158</v>
      </c>
      <c r="T1406" t="s">
        <v>13159</v>
      </c>
      <c r="U1406" t="s">
        <v>13203</v>
      </c>
      <c r="V1406" t="s">
        <v>18412</v>
      </c>
      <c r="W1406" s="3">
        <v>87.691479999999999</v>
      </c>
      <c r="X1406" s="4">
        <v>5315766</v>
      </c>
      <c r="Y1406" s="4" t="s">
        <v>27</v>
      </c>
      <c r="Z1406" s="4" t="s">
        <v>19436</v>
      </c>
      <c r="AA1406" s="4">
        <v>1</v>
      </c>
      <c r="AB1406" s="4">
        <v>133</v>
      </c>
      <c r="AC1406" s="4" t="s">
        <v>18964</v>
      </c>
      <c r="AD1406" s="4" t="s">
        <v>19343</v>
      </c>
      <c r="AE1406" t="s">
        <v>19343</v>
      </c>
      <c r="AF1406" s="8" t="s">
        <v>47</v>
      </c>
      <c r="AG1406" s="8" t="s">
        <v>19343</v>
      </c>
    </row>
    <row r="1407" spans="1:33" x14ac:dyDescent="0.25">
      <c r="A1407">
        <v>601</v>
      </c>
      <c r="B1407" t="s">
        <v>18416</v>
      </c>
      <c r="C1407" t="s">
        <v>1711</v>
      </c>
      <c r="L1407" t="s">
        <v>18417</v>
      </c>
      <c r="M1407" t="s">
        <v>18416</v>
      </c>
      <c r="N1407" t="s">
        <v>18418</v>
      </c>
      <c r="O1407">
        <v>322168500</v>
      </c>
      <c r="P1407">
        <v>250</v>
      </c>
      <c r="Q1407">
        <v>105</v>
      </c>
      <c r="R1407" t="s">
        <v>13157</v>
      </c>
      <c r="S1407" t="s">
        <v>13158</v>
      </c>
      <c r="T1407" t="s">
        <v>13159</v>
      </c>
      <c r="U1407" t="s">
        <v>13203</v>
      </c>
      <c r="V1407" t="s">
        <v>18416</v>
      </c>
      <c r="W1407" s="3">
        <v>64.433700000000002</v>
      </c>
      <c r="X1407" s="4">
        <v>5315833</v>
      </c>
      <c r="Y1407" s="4" t="s">
        <v>27</v>
      </c>
      <c r="Z1407" s="4" t="s">
        <v>19419</v>
      </c>
      <c r="AA1407" s="4" t="e">
        <v>#N/A</v>
      </c>
      <c r="AB1407" s="4">
        <v>944</v>
      </c>
      <c r="AC1407" s="4" t="s">
        <v>19026</v>
      </c>
      <c r="AD1407" s="4" t="s">
        <v>19343</v>
      </c>
      <c r="AE1407" t="s">
        <v>19343</v>
      </c>
      <c r="AF1407" s="8" t="s">
        <v>47</v>
      </c>
      <c r="AG1407" s="8" t="s">
        <v>19344</v>
      </c>
    </row>
    <row r="1408" spans="1:33" x14ac:dyDescent="0.25">
      <c r="A1408">
        <v>1805</v>
      </c>
      <c r="B1408" t="s">
        <v>18419</v>
      </c>
      <c r="D1408">
        <v>2016</v>
      </c>
      <c r="E1408" t="s">
        <v>1097</v>
      </c>
      <c r="F1408" t="s">
        <v>15809</v>
      </c>
      <c r="G1408" t="s">
        <v>13171</v>
      </c>
      <c r="H1408" t="s">
        <v>1097</v>
      </c>
      <c r="J1408" t="s">
        <v>10272</v>
      </c>
      <c r="L1408" t="s">
        <v>18420</v>
      </c>
      <c r="M1408" t="s">
        <v>18419</v>
      </c>
      <c r="N1408" t="s">
        <v>18421</v>
      </c>
      <c r="O1408">
        <v>354231430</v>
      </c>
      <c r="P1408">
        <v>474</v>
      </c>
      <c r="Q1408">
        <v>203</v>
      </c>
      <c r="R1408" t="s">
        <v>13157</v>
      </c>
      <c r="S1408" t="s">
        <v>13158</v>
      </c>
      <c r="T1408" t="s">
        <v>13159</v>
      </c>
      <c r="U1408" t="s">
        <v>13166</v>
      </c>
      <c r="V1408" t="s">
        <v>18419</v>
      </c>
      <c r="W1408" s="3">
        <v>70.846286000000006</v>
      </c>
      <c r="X1408" s="4">
        <v>5321440</v>
      </c>
      <c r="Y1408" s="4" t="s">
        <v>27</v>
      </c>
      <c r="Z1408" s="4" t="s">
        <v>19436</v>
      </c>
      <c r="AA1408" s="4">
        <v>2</v>
      </c>
      <c r="AB1408" s="4" t="s">
        <v>47</v>
      </c>
      <c r="AC1408" s="4" t="s">
        <v>19119</v>
      </c>
      <c r="AD1408" s="4" t="s">
        <v>19344</v>
      </c>
      <c r="AE1408" t="s">
        <v>19343</v>
      </c>
      <c r="AF1408" s="8" t="s">
        <v>19367</v>
      </c>
      <c r="AG1408" s="8" t="s">
        <v>19343</v>
      </c>
    </row>
    <row r="1409" spans="1:33" x14ac:dyDescent="0.25">
      <c r="A1409">
        <v>1768</v>
      </c>
      <c r="B1409" t="s">
        <v>18422</v>
      </c>
      <c r="C1409" t="s">
        <v>18423</v>
      </c>
      <c r="D1409" s="5" t="s">
        <v>18424</v>
      </c>
      <c r="E1409" t="s">
        <v>14349</v>
      </c>
      <c r="F1409" t="s">
        <v>15423</v>
      </c>
      <c r="J1409" t="s">
        <v>14350</v>
      </c>
      <c r="L1409" t="s">
        <v>18425</v>
      </c>
      <c r="M1409" t="s">
        <v>18422</v>
      </c>
      <c r="N1409" t="s">
        <v>18426</v>
      </c>
      <c r="O1409">
        <v>736457133</v>
      </c>
      <c r="P1409">
        <v>301</v>
      </c>
      <c r="Q1409">
        <v>359</v>
      </c>
      <c r="R1409" t="s">
        <v>13157</v>
      </c>
      <c r="S1409" t="s">
        <v>13158</v>
      </c>
      <c r="T1409" t="s">
        <v>13159</v>
      </c>
      <c r="U1409" t="s">
        <v>13183</v>
      </c>
      <c r="V1409" t="s">
        <v>18422</v>
      </c>
      <c r="W1409" s="3">
        <v>147.29142659999999</v>
      </c>
      <c r="X1409" s="4">
        <v>5321920</v>
      </c>
      <c r="Y1409" s="4" t="s">
        <v>27</v>
      </c>
      <c r="Z1409" s="4" t="s">
        <v>19423</v>
      </c>
      <c r="AA1409" s="4" t="e">
        <v>#N/A</v>
      </c>
      <c r="AB1409" s="4">
        <v>24</v>
      </c>
      <c r="AC1409" s="4" t="s">
        <v>19304</v>
      </c>
      <c r="AD1409" s="4" t="s">
        <v>19343</v>
      </c>
      <c r="AE1409" t="s">
        <v>19343</v>
      </c>
      <c r="AF1409" s="8" t="s">
        <v>19372</v>
      </c>
      <c r="AG1409" s="8" t="s">
        <v>19344</v>
      </c>
    </row>
    <row r="1410" spans="1:33" x14ac:dyDescent="0.25">
      <c r="A1410">
        <v>1219</v>
      </c>
      <c r="B1410" t="s">
        <v>18427</v>
      </c>
      <c r="D1410">
        <v>2015</v>
      </c>
      <c r="E1410" t="s">
        <v>1097</v>
      </c>
      <c r="F1410" t="s">
        <v>15809</v>
      </c>
      <c r="G1410" t="s">
        <v>13171</v>
      </c>
      <c r="H1410" t="s">
        <v>1097</v>
      </c>
      <c r="J1410" t="s">
        <v>10272</v>
      </c>
      <c r="L1410" t="s">
        <v>18428</v>
      </c>
      <c r="M1410" t="s">
        <v>18427</v>
      </c>
      <c r="N1410" t="s">
        <v>18429</v>
      </c>
      <c r="O1410">
        <v>504661242</v>
      </c>
      <c r="P1410">
        <v>470</v>
      </c>
      <c r="Q1410">
        <v>274</v>
      </c>
      <c r="R1410" t="s">
        <v>13157</v>
      </c>
      <c r="S1410" t="s">
        <v>13158</v>
      </c>
      <c r="T1410" t="s">
        <v>13159</v>
      </c>
      <c r="U1410" t="s">
        <v>13166</v>
      </c>
      <c r="V1410" t="s">
        <v>18427</v>
      </c>
      <c r="W1410" s="3">
        <v>100.93224840000001</v>
      </c>
      <c r="X1410" s="4">
        <v>5324015</v>
      </c>
      <c r="Y1410" s="4" t="s">
        <v>27</v>
      </c>
      <c r="Z1410" s="4" t="s">
        <v>19436</v>
      </c>
      <c r="AA1410" s="4">
        <v>1</v>
      </c>
      <c r="AB1410" s="4" t="s">
        <v>47</v>
      </c>
      <c r="AC1410" s="4" t="s">
        <v>19119</v>
      </c>
      <c r="AD1410" s="4" t="s">
        <v>19344</v>
      </c>
      <c r="AE1410" t="s">
        <v>19343</v>
      </c>
      <c r="AF1410" s="8" t="s">
        <v>19367</v>
      </c>
      <c r="AG1410" s="8" t="s">
        <v>19344</v>
      </c>
    </row>
    <row r="1411" spans="1:33" x14ac:dyDescent="0.25">
      <c r="A1411">
        <v>1771</v>
      </c>
      <c r="B1411" t="s">
        <v>18430</v>
      </c>
      <c r="C1411" t="s">
        <v>18431</v>
      </c>
      <c r="D1411" s="5" t="s">
        <v>18424</v>
      </c>
      <c r="E1411" t="s">
        <v>14349</v>
      </c>
      <c r="F1411" t="s">
        <v>15423</v>
      </c>
      <c r="J1411" t="s">
        <v>14350</v>
      </c>
      <c r="L1411" t="s">
        <v>18432</v>
      </c>
      <c r="M1411" t="s">
        <v>18430</v>
      </c>
      <c r="N1411" t="s">
        <v>18433</v>
      </c>
      <c r="O1411">
        <v>555762849</v>
      </c>
      <c r="P1411">
        <v>301</v>
      </c>
      <c r="Q1411">
        <v>283</v>
      </c>
      <c r="R1411" t="s">
        <v>13157</v>
      </c>
      <c r="S1411" t="s">
        <v>13158</v>
      </c>
      <c r="T1411" t="s">
        <v>13159</v>
      </c>
      <c r="U1411" t="s">
        <v>13183</v>
      </c>
      <c r="V1411" t="s">
        <v>18430</v>
      </c>
      <c r="W1411" s="3">
        <v>111.15256979999999</v>
      </c>
      <c r="X1411" s="4">
        <v>5324693</v>
      </c>
      <c r="Y1411" s="4" t="s">
        <v>27</v>
      </c>
      <c r="Z1411" s="4" t="s">
        <v>19423</v>
      </c>
      <c r="AA1411" s="4" t="e">
        <v>#N/A</v>
      </c>
      <c r="AB1411" s="4">
        <v>24</v>
      </c>
      <c r="AC1411" s="4" t="s">
        <v>19304</v>
      </c>
      <c r="AD1411" s="4" t="s">
        <v>19343</v>
      </c>
      <c r="AE1411" t="s">
        <v>19343</v>
      </c>
      <c r="AF1411" s="8" t="s">
        <v>19372</v>
      </c>
      <c r="AG1411" s="8" t="s">
        <v>19344</v>
      </c>
    </row>
    <row r="1412" spans="1:33" x14ac:dyDescent="0.25">
      <c r="A1412">
        <v>1774</v>
      </c>
      <c r="B1412" t="s">
        <v>18434</v>
      </c>
      <c r="C1412" t="s">
        <v>18435</v>
      </c>
      <c r="D1412" s="5" t="s">
        <v>18424</v>
      </c>
      <c r="E1412" t="s">
        <v>14349</v>
      </c>
      <c r="F1412" t="s">
        <v>15423</v>
      </c>
      <c r="J1412" t="s">
        <v>14350</v>
      </c>
      <c r="L1412" t="s">
        <v>18436</v>
      </c>
      <c r="M1412" t="s">
        <v>18434</v>
      </c>
      <c r="N1412" t="s">
        <v>18437</v>
      </c>
      <c r="O1412">
        <v>629494496</v>
      </c>
      <c r="P1412">
        <v>301</v>
      </c>
      <c r="Q1412">
        <v>313</v>
      </c>
      <c r="R1412" t="s">
        <v>13157</v>
      </c>
      <c r="S1412" t="s">
        <v>13158</v>
      </c>
      <c r="T1412" t="s">
        <v>13159</v>
      </c>
      <c r="U1412" t="s">
        <v>13183</v>
      </c>
      <c r="V1412" t="s">
        <v>18434</v>
      </c>
      <c r="W1412" s="3">
        <v>125.8988992</v>
      </c>
      <c r="X1412" s="4">
        <v>5326419</v>
      </c>
      <c r="Y1412" s="4" t="s">
        <v>27</v>
      </c>
      <c r="Z1412" s="4" t="s">
        <v>19423</v>
      </c>
      <c r="AA1412" s="4" t="e">
        <v>#N/A</v>
      </c>
      <c r="AB1412" s="4">
        <v>24</v>
      </c>
      <c r="AC1412" s="4" t="s">
        <v>19304</v>
      </c>
      <c r="AD1412" s="4" t="s">
        <v>19343</v>
      </c>
      <c r="AE1412" t="s">
        <v>19343</v>
      </c>
      <c r="AF1412" s="8" t="s">
        <v>19372</v>
      </c>
      <c r="AG1412" s="8" t="s">
        <v>19344</v>
      </c>
    </row>
    <row r="1413" spans="1:33" x14ac:dyDescent="0.25">
      <c r="A1413">
        <v>1728</v>
      </c>
      <c r="B1413" t="s">
        <v>18438</v>
      </c>
      <c r="C1413" t="s">
        <v>18439</v>
      </c>
      <c r="D1413" t="s">
        <v>13179</v>
      </c>
      <c r="E1413" t="s">
        <v>13179</v>
      </c>
      <c r="F1413" t="s">
        <v>13179</v>
      </c>
      <c r="G1413" t="s">
        <v>13179</v>
      </c>
      <c r="H1413" t="s">
        <v>13179</v>
      </c>
      <c r="J1413" t="s">
        <v>13179</v>
      </c>
      <c r="L1413" t="s">
        <v>18440</v>
      </c>
      <c r="M1413" t="s">
        <v>18438</v>
      </c>
      <c r="N1413" t="s">
        <v>18441</v>
      </c>
      <c r="O1413">
        <v>749891138</v>
      </c>
      <c r="P1413">
        <v>268</v>
      </c>
      <c r="Q1413">
        <v>334</v>
      </c>
      <c r="R1413" t="s">
        <v>13157</v>
      </c>
      <c r="S1413" t="s">
        <v>13158</v>
      </c>
      <c r="T1413" t="s">
        <v>13159</v>
      </c>
      <c r="U1413" t="s">
        <v>13160</v>
      </c>
      <c r="V1413" t="s">
        <v>18438</v>
      </c>
      <c r="W1413" s="3">
        <v>149.9782276</v>
      </c>
      <c r="X1413" s="4">
        <v>5327412</v>
      </c>
      <c r="Y1413" s="4" t="s">
        <v>27</v>
      </c>
      <c r="Z1413" s="4" t="s">
        <v>19412</v>
      </c>
      <c r="AA1413" s="4" t="e">
        <v>#N/A</v>
      </c>
      <c r="AB1413" s="4">
        <v>84</v>
      </c>
      <c r="AC1413" s="4" t="s">
        <v>18948</v>
      </c>
      <c r="AD1413" s="4" t="s">
        <v>19344</v>
      </c>
      <c r="AE1413" t="s">
        <v>19343</v>
      </c>
      <c r="AF1413" s="8" t="s">
        <v>19375</v>
      </c>
      <c r="AG1413" s="8" t="s">
        <v>19344</v>
      </c>
    </row>
    <row r="1414" spans="1:33" x14ac:dyDescent="0.25">
      <c r="A1414">
        <v>33</v>
      </c>
      <c r="B1414" t="s">
        <v>18442</v>
      </c>
      <c r="M1414" t="s">
        <v>18442</v>
      </c>
      <c r="N1414" t="s">
        <v>18443</v>
      </c>
      <c r="O1414">
        <v>499639475</v>
      </c>
      <c r="P1414">
        <v>576</v>
      </c>
      <c r="Q1414">
        <v>308</v>
      </c>
      <c r="R1414" t="s">
        <v>13157</v>
      </c>
      <c r="S1414" t="s">
        <v>13158</v>
      </c>
      <c r="T1414" t="s">
        <v>13159</v>
      </c>
      <c r="U1414" t="s">
        <v>13166</v>
      </c>
      <c r="V1414" t="s">
        <v>18442</v>
      </c>
      <c r="W1414" s="3">
        <v>99.927895000000007</v>
      </c>
      <c r="X1414" s="4">
        <v>5330341</v>
      </c>
      <c r="Y1414" s="4" t="s">
        <v>27</v>
      </c>
      <c r="Z1414" s="4" t="s">
        <v>19436</v>
      </c>
      <c r="AA1414" s="4">
        <v>1</v>
      </c>
      <c r="AB1414" s="4">
        <v>90</v>
      </c>
      <c r="AC1414" s="4" t="s">
        <v>19012</v>
      </c>
      <c r="AD1414" s="4" t="s">
        <v>19344</v>
      </c>
      <c r="AE1414" t="s">
        <v>19343</v>
      </c>
      <c r="AF1414" s="8" t="s">
        <v>19368</v>
      </c>
      <c r="AG1414" s="8" t="s">
        <v>19344</v>
      </c>
    </row>
    <row r="1415" spans="1:33" x14ac:dyDescent="0.25">
      <c r="A1415">
        <v>1761</v>
      </c>
      <c r="B1415" t="s">
        <v>18444</v>
      </c>
      <c r="D1415" t="s">
        <v>7845</v>
      </c>
      <c r="E1415" t="s">
        <v>13456</v>
      </c>
      <c r="F1415" t="s">
        <v>7845</v>
      </c>
      <c r="G1415" t="s">
        <v>13171</v>
      </c>
      <c r="H1415" t="s">
        <v>7845</v>
      </c>
      <c r="J1415" t="s">
        <v>18445</v>
      </c>
      <c r="L1415" t="s">
        <v>18446</v>
      </c>
      <c r="M1415" t="s">
        <v>18444</v>
      </c>
      <c r="N1415" t="s">
        <v>18447</v>
      </c>
      <c r="O1415">
        <v>296889782</v>
      </c>
      <c r="P1415">
        <v>478</v>
      </c>
      <c r="Q1415">
        <v>157</v>
      </c>
      <c r="R1415" t="s">
        <v>13157</v>
      </c>
      <c r="S1415" t="s">
        <v>13158</v>
      </c>
      <c r="T1415" t="s">
        <v>13159</v>
      </c>
      <c r="U1415" t="s">
        <v>13166</v>
      </c>
      <c r="V1415" t="s">
        <v>18444</v>
      </c>
      <c r="W1415" s="3">
        <v>59.377956400000002</v>
      </c>
      <c r="X1415" s="4">
        <v>5332347</v>
      </c>
      <c r="Y1415" s="4" t="s">
        <v>27</v>
      </c>
      <c r="Z1415" s="4" t="s">
        <v>19436</v>
      </c>
      <c r="AA1415" s="4">
        <v>2</v>
      </c>
      <c r="AB1415" s="4">
        <v>729</v>
      </c>
      <c r="AC1415" s="4" t="s">
        <v>19187</v>
      </c>
      <c r="AD1415" s="4" t="s">
        <v>19344</v>
      </c>
      <c r="AE1415" t="s">
        <v>19343</v>
      </c>
      <c r="AF1415" s="8" t="s">
        <v>19362</v>
      </c>
      <c r="AG1415" s="8" t="s">
        <v>19343</v>
      </c>
    </row>
    <row r="1416" spans="1:33" x14ac:dyDescent="0.25">
      <c r="A1416">
        <v>1863</v>
      </c>
      <c r="B1416" t="s">
        <v>18448</v>
      </c>
      <c r="C1416" t="s">
        <v>18449</v>
      </c>
      <c r="D1416">
        <v>2016</v>
      </c>
      <c r="E1416" t="s">
        <v>13568</v>
      </c>
      <c r="F1416" t="s">
        <v>13569</v>
      </c>
      <c r="G1416" t="s">
        <v>13171</v>
      </c>
      <c r="H1416" t="s">
        <v>8931</v>
      </c>
      <c r="J1416" t="s">
        <v>8931</v>
      </c>
      <c r="L1416" t="s">
        <v>18450</v>
      </c>
      <c r="M1416" t="s">
        <v>18448</v>
      </c>
      <c r="N1416" t="s">
        <v>18451</v>
      </c>
      <c r="O1416">
        <v>357157494</v>
      </c>
      <c r="P1416">
        <v>231</v>
      </c>
      <c r="Q1416">
        <v>131</v>
      </c>
      <c r="R1416" t="s">
        <v>13157</v>
      </c>
      <c r="S1416" t="s">
        <v>13158</v>
      </c>
      <c r="T1416" t="s">
        <v>13159</v>
      </c>
      <c r="U1416" t="s">
        <v>13160</v>
      </c>
      <c r="V1416" t="s">
        <v>18448</v>
      </c>
      <c r="W1416" s="3">
        <v>71.4314988</v>
      </c>
      <c r="X1416" s="4">
        <v>5333355</v>
      </c>
      <c r="Y1416" s="4" t="s">
        <v>27</v>
      </c>
      <c r="Z1416" s="4" t="s">
        <v>19436</v>
      </c>
      <c r="AA1416" s="4">
        <v>1</v>
      </c>
      <c r="AB1416" s="4">
        <v>90</v>
      </c>
      <c r="AC1416" s="4" t="s">
        <v>19012</v>
      </c>
      <c r="AD1416" s="4" t="s">
        <v>19344</v>
      </c>
      <c r="AE1416" t="s">
        <v>19343</v>
      </c>
      <c r="AF1416" s="8" t="s">
        <v>19369</v>
      </c>
      <c r="AG1416" s="8" t="s">
        <v>19344</v>
      </c>
    </row>
    <row r="1417" spans="1:33" x14ac:dyDescent="0.25">
      <c r="A1417">
        <v>1393</v>
      </c>
      <c r="B1417" t="s">
        <v>18452</v>
      </c>
      <c r="D1417">
        <v>2015</v>
      </c>
      <c r="E1417" t="s">
        <v>13178</v>
      </c>
      <c r="F1417" t="s">
        <v>13999</v>
      </c>
      <c r="G1417" t="s">
        <v>13171</v>
      </c>
      <c r="H1417" t="s">
        <v>14000</v>
      </c>
      <c r="J1417" t="s">
        <v>13261</v>
      </c>
      <c r="L1417" t="s">
        <v>18453</v>
      </c>
      <c r="M1417" t="s">
        <v>18452</v>
      </c>
      <c r="N1417" t="s">
        <v>18454</v>
      </c>
      <c r="O1417">
        <v>525575250</v>
      </c>
      <c r="P1417">
        <v>250</v>
      </c>
      <c r="Q1417">
        <v>304</v>
      </c>
      <c r="R1417" t="s">
        <v>13157</v>
      </c>
      <c r="S1417" t="s">
        <v>13158</v>
      </c>
      <c r="T1417" t="s">
        <v>13159</v>
      </c>
      <c r="U1417" t="s">
        <v>13183</v>
      </c>
      <c r="V1417" t="s">
        <v>18452</v>
      </c>
      <c r="W1417" s="3">
        <v>105.11505</v>
      </c>
      <c r="X1417" s="4">
        <v>5341609</v>
      </c>
      <c r="Y1417" s="4" t="s">
        <v>27</v>
      </c>
      <c r="Z1417" s="4" t="s">
        <v>19412</v>
      </c>
      <c r="AA1417" s="4" t="e">
        <v>#N/A</v>
      </c>
      <c r="AB1417" s="4">
        <v>454</v>
      </c>
      <c r="AC1417" s="4" t="s">
        <v>19001</v>
      </c>
      <c r="AD1417" s="4" t="s">
        <v>19344</v>
      </c>
      <c r="AE1417" t="s">
        <v>19343</v>
      </c>
      <c r="AF1417" s="8" t="s">
        <v>19366</v>
      </c>
      <c r="AG1417" s="8" t="s">
        <v>19344</v>
      </c>
    </row>
    <row r="1418" spans="1:33" x14ac:dyDescent="0.25">
      <c r="A1418">
        <v>217</v>
      </c>
      <c r="B1418" t="s">
        <v>18455</v>
      </c>
      <c r="L1418" t="s">
        <v>18456</v>
      </c>
      <c r="M1418" t="s">
        <v>18455</v>
      </c>
      <c r="N1418" t="s">
        <v>18457</v>
      </c>
      <c r="O1418">
        <v>521394900</v>
      </c>
      <c r="P1418">
        <v>300</v>
      </c>
      <c r="Q1418">
        <v>200</v>
      </c>
      <c r="R1418" t="s">
        <v>13157</v>
      </c>
      <c r="S1418" t="s">
        <v>13158</v>
      </c>
      <c r="T1418" t="s">
        <v>13159</v>
      </c>
      <c r="U1418" t="s">
        <v>13183</v>
      </c>
      <c r="V1418" t="s">
        <v>18455</v>
      </c>
      <c r="W1418" s="3">
        <v>104.27898</v>
      </c>
      <c r="X1418" s="4">
        <v>5344729</v>
      </c>
      <c r="Y1418" s="4" t="s">
        <v>27</v>
      </c>
      <c r="Z1418" s="4" t="s">
        <v>19436</v>
      </c>
      <c r="AA1418" s="4">
        <v>1</v>
      </c>
      <c r="AB1418" s="4">
        <v>175</v>
      </c>
      <c r="AC1418" s="4" t="s">
        <v>19012</v>
      </c>
      <c r="AD1418" s="4" t="s">
        <v>19344</v>
      </c>
      <c r="AE1418" t="s">
        <v>19343</v>
      </c>
      <c r="AF1418" s="8" t="s">
        <v>19367</v>
      </c>
      <c r="AG1418" s="8" t="s">
        <v>19344</v>
      </c>
    </row>
    <row r="1419" spans="1:33" x14ac:dyDescent="0.25">
      <c r="A1419">
        <v>35</v>
      </c>
      <c r="B1419" t="s">
        <v>18458</v>
      </c>
      <c r="M1419" t="s">
        <v>18458</v>
      </c>
      <c r="N1419" t="s">
        <v>18459</v>
      </c>
      <c r="O1419">
        <v>313166267</v>
      </c>
      <c r="P1419">
        <v>564</v>
      </c>
      <c r="Q1419">
        <v>189</v>
      </c>
      <c r="R1419" t="s">
        <v>13157</v>
      </c>
      <c r="S1419" t="s">
        <v>13158</v>
      </c>
      <c r="T1419" t="s">
        <v>13159</v>
      </c>
      <c r="U1419" t="s">
        <v>13166</v>
      </c>
      <c r="V1419" t="s">
        <v>18458</v>
      </c>
      <c r="W1419" s="3">
        <v>62.633253400000001</v>
      </c>
      <c r="X1419" s="4">
        <v>5346016</v>
      </c>
      <c r="Y1419" s="4" t="s">
        <v>27</v>
      </c>
      <c r="Z1419" s="4" t="s">
        <v>19414</v>
      </c>
      <c r="AA1419" s="4" t="e">
        <v>#N/A</v>
      </c>
      <c r="AB1419" s="4">
        <v>910</v>
      </c>
      <c r="AC1419" s="4" t="s">
        <v>19192</v>
      </c>
      <c r="AD1419" s="4" t="s">
        <v>19344</v>
      </c>
      <c r="AE1419" t="s">
        <v>19343</v>
      </c>
      <c r="AF1419" s="8" t="s">
        <v>19372</v>
      </c>
      <c r="AG1419" s="8" t="s">
        <v>19344</v>
      </c>
    </row>
    <row r="1420" spans="1:33" x14ac:dyDescent="0.25">
      <c r="A1420">
        <v>579</v>
      </c>
      <c r="B1420" t="s">
        <v>18460</v>
      </c>
      <c r="C1420" t="s">
        <v>1711</v>
      </c>
      <c r="L1420" t="s">
        <v>18461</v>
      </c>
      <c r="M1420" t="s">
        <v>18460</v>
      </c>
      <c r="N1420" t="s">
        <v>18462</v>
      </c>
      <c r="O1420">
        <v>321410250</v>
      </c>
      <c r="P1420">
        <v>250</v>
      </c>
      <c r="Q1420">
        <v>107</v>
      </c>
      <c r="R1420" t="s">
        <v>13157</v>
      </c>
      <c r="S1420" t="s">
        <v>13158</v>
      </c>
      <c r="T1420" t="s">
        <v>13159</v>
      </c>
      <c r="U1420" t="s">
        <v>13203</v>
      </c>
      <c r="V1420" t="s">
        <v>18460</v>
      </c>
      <c r="W1420" s="3">
        <v>64.282049999999998</v>
      </c>
      <c r="X1420" s="4">
        <v>5348961</v>
      </c>
      <c r="Y1420" s="4" t="s">
        <v>27</v>
      </c>
      <c r="Z1420" s="4" t="s">
        <v>19412</v>
      </c>
      <c r="AA1420" s="4" t="e">
        <v>#N/A</v>
      </c>
      <c r="AB1420" s="4">
        <v>1</v>
      </c>
      <c r="AC1420" s="4" t="s">
        <v>18930</v>
      </c>
      <c r="AD1420" s="4" t="s">
        <v>19343</v>
      </c>
      <c r="AE1420" t="s">
        <v>19343</v>
      </c>
      <c r="AF1420" s="8" t="s">
        <v>47</v>
      </c>
      <c r="AG1420" s="8" t="s">
        <v>19344</v>
      </c>
    </row>
    <row r="1421" spans="1:33" x14ac:dyDescent="0.25">
      <c r="A1421">
        <v>202</v>
      </c>
      <c r="B1421" t="s">
        <v>18463</v>
      </c>
      <c r="L1421" t="s">
        <v>18464</v>
      </c>
      <c r="M1421" t="s">
        <v>18463</v>
      </c>
      <c r="N1421" t="s">
        <v>18465</v>
      </c>
      <c r="O1421">
        <v>742121512</v>
      </c>
      <c r="P1421">
        <v>302</v>
      </c>
      <c r="Q1421">
        <v>305</v>
      </c>
      <c r="R1421" t="s">
        <v>13157</v>
      </c>
      <c r="S1421" t="s">
        <v>13158</v>
      </c>
      <c r="T1421" t="s">
        <v>13159</v>
      </c>
      <c r="U1421" t="s">
        <v>13242</v>
      </c>
      <c r="V1421" t="s">
        <v>18463</v>
      </c>
      <c r="W1421" s="3">
        <v>148.42430239999999</v>
      </c>
      <c r="X1421" s="4">
        <v>5354897</v>
      </c>
      <c r="Y1421" s="4" t="s">
        <v>27</v>
      </c>
      <c r="Z1421" s="4" t="s">
        <v>19436</v>
      </c>
      <c r="AA1421" s="4">
        <v>1</v>
      </c>
      <c r="AB1421" s="4">
        <v>88</v>
      </c>
      <c r="AC1421" s="4" t="s">
        <v>18983</v>
      </c>
      <c r="AD1421" s="4" t="s">
        <v>19343</v>
      </c>
      <c r="AE1421" t="s">
        <v>19343</v>
      </c>
      <c r="AF1421" s="8" t="s">
        <v>47</v>
      </c>
      <c r="AG1421" s="8" t="s">
        <v>19344</v>
      </c>
    </row>
    <row r="1422" spans="1:33" x14ac:dyDescent="0.25">
      <c r="A1422">
        <v>611</v>
      </c>
      <c r="B1422" t="s">
        <v>18466</v>
      </c>
      <c r="D1422" s="5" t="s">
        <v>18467</v>
      </c>
      <c r="E1422" t="s">
        <v>13198</v>
      </c>
      <c r="F1422" t="s">
        <v>369</v>
      </c>
      <c r="G1422" t="s">
        <v>13171</v>
      </c>
      <c r="L1422" t="s">
        <v>18468</v>
      </c>
      <c r="M1422" t="s">
        <v>18466</v>
      </c>
      <c r="N1422" t="s">
        <v>18469</v>
      </c>
      <c r="O1422">
        <v>623621719</v>
      </c>
      <c r="P1422">
        <v>488</v>
      </c>
      <c r="Q1422">
        <v>383</v>
      </c>
      <c r="R1422" t="s">
        <v>13157</v>
      </c>
      <c r="S1422" t="s">
        <v>13158</v>
      </c>
      <c r="T1422" t="s">
        <v>13159</v>
      </c>
      <c r="U1422" t="s">
        <v>13166</v>
      </c>
      <c r="V1422" t="s">
        <v>18466</v>
      </c>
      <c r="W1422" s="3">
        <v>124.7243438</v>
      </c>
      <c r="X1422" s="4">
        <v>5355801</v>
      </c>
      <c r="Y1422" s="4" t="s">
        <v>27</v>
      </c>
      <c r="Z1422" s="4" t="s">
        <v>19412</v>
      </c>
      <c r="AA1422" s="4" t="e">
        <v>#N/A</v>
      </c>
      <c r="AB1422" s="4" t="s">
        <v>47</v>
      </c>
      <c r="AC1422" s="4" t="s">
        <v>19289</v>
      </c>
      <c r="AD1422" s="4" t="s">
        <v>19343</v>
      </c>
      <c r="AE1422" t="s">
        <v>19343</v>
      </c>
      <c r="AF1422" s="8" t="s">
        <v>19375</v>
      </c>
      <c r="AG1422" s="8" t="s">
        <v>19344</v>
      </c>
    </row>
    <row r="1423" spans="1:33" x14ac:dyDescent="0.25">
      <c r="A1423">
        <v>791</v>
      </c>
      <c r="B1423" t="s">
        <v>18470</v>
      </c>
      <c r="D1423" s="5" t="s">
        <v>18471</v>
      </c>
      <c r="E1423" t="s">
        <v>13162</v>
      </c>
      <c r="F1423" t="s">
        <v>13170</v>
      </c>
      <c r="G1423" t="s">
        <v>13171</v>
      </c>
      <c r="L1423" t="s">
        <v>18472</v>
      </c>
      <c r="M1423" t="s">
        <v>18470</v>
      </c>
      <c r="N1423" t="s">
        <v>18473</v>
      </c>
      <c r="O1423">
        <v>677421482</v>
      </c>
      <c r="P1423">
        <v>267</v>
      </c>
      <c r="Q1423">
        <v>283</v>
      </c>
      <c r="R1423" t="s">
        <v>13157</v>
      </c>
      <c r="S1423" t="s">
        <v>13158</v>
      </c>
      <c r="T1423" t="s">
        <v>13159</v>
      </c>
      <c r="U1423" t="s">
        <v>13160</v>
      </c>
      <c r="V1423" t="s">
        <v>18470</v>
      </c>
      <c r="W1423" s="3">
        <v>135.48429640000001</v>
      </c>
      <c r="X1423" s="4">
        <v>5358333</v>
      </c>
      <c r="Y1423" s="4" t="s">
        <v>27</v>
      </c>
      <c r="Z1423" s="4" t="s">
        <v>19436</v>
      </c>
      <c r="AA1423" s="4">
        <v>3</v>
      </c>
      <c r="AB1423" s="4">
        <v>114</v>
      </c>
      <c r="AC1423" s="4" t="s">
        <v>19085</v>
      </c>
      <c r="AD1423" s="4" t="s">
        <v>19343</v>
      </c>
      <c r="AE1423" t="s">
        <v>19343</v>
      </c>
      <c r="AF1423" s="8" t="s">
        <v>19375</v>
      </c>
      <c r="AG1423" s="8" t="s">
        <v>19343</v>
      </c>
    </row>
    <row r="1424" spans="1:33" x14ac:dyDescent="0.25">
      <c r="A1424">
        <v>214</v>
      </c>
      <c r="B1424" t="s">
        <v>18474</v>
      </c>
      <c r="L1424" t="s">
        <v>18475</v>
      </c>
      <c r="M1424" t="s">
        <v>18474</v>
      </c>
      <c r="N1424" t="s">
        <v>18476</v>
      </c>
      <c r="O1424">
        <v>562732500</v>
      </c>
      <c r="P1424">
        <v>300</v>
      </c>
      <c r="Q1424">
        <v>214</v>
      </c>
      <c r="R1424" t="s">
        <v>13157</v>
      </c>
      <c r="S1424" t="s">
        <v>13158</v>
      </c>
      <c r="T1424" t="s">
        <v>13159</v>
      </c>
      <c r="U1424" t="s">
        <v>13183</v>
      </c>
      <c r="V1424" t="s">
        <v>18474</v>
      </c>
      <c r="W1424" s="3">
        <v>112.54649999999999</v>
      </c>
      <c r="X1424" s="4">
        <v>5358826</v>
      </c>
      <c r="Y1424" s="4" t="s">
        <v>27</v>
      </c>
      <c r="Z1424" s="4" t="s">
        <v>19436</v>
      </c>
      <c r="AA1424" s="4">
        <v>1</v>
      </c>
      <c r="AB1424" s="4">
        <v>88</v>
      </c>
      <c r="AC1424" s="4" t="s">
        <v>19060</v>
      </c>
      <c r="AD1424" s="4" t="s">
        <v>19344</v>
      </c>
      <c r="AE1424" t="s">
        <v>19343</v>
      </c>
      <c r="AF1424" s="8" t="s">
        <v>47</v>
      </c>
      <c r="AG1424" s="8" t="s">
        <v>19344</v>
      </c>
    </row>
    <row r="1425" spans="1:33" x14ac:dyDescent="0.25">
      <c r="A1425">
        <v>1325</v>
      </c>
      <c r="B1425" t="s">
        <v>18477</v>
      </c>
      <c r="C1425" t="s">
        <v>18478</v>
      </c>
      <c r="D1425" s="5" t="s">
        <v>18479</v>
      </c>
      <c r="E1425" t="s">
        <v>13198</v>
      </c>
      <c r="F1425" t="s">
        <v>13199</v>
      </c>
      <c r="G1425" t="s">
        <v>13171</v>
      </c>
      <c r="H1425" t="s">
        <v>13199</v>
      </c>
      <c r="J1425" t="s">
        <v>13200</v>
      </c>
      <c r="L1425" t="s">
        <v>18480</v>
      </c>
      <c r="M1425" t="s">
        <v>18477</v>
      </c>
      <c r="N1425" t="s">
        <v>18481</v>
      </c>
      <c r="O1425">
        <v>380635301</v>
      </c>
      <c r="P1425">
        <v>520</v>
      </c>
      <c r="Q1425">
        <v>228</v>
      </c>
      <c r="R1425" t="s">
        <v>13157</v>
      </c>
      <c r="S1425" t="s">
        <v>13158</v>
      </c>
      <c r="T1425" t="s">
        <v>13159</v>
      </c>
      <c r="U1425" t="s">
        <v>13166</v>
      </c>
      <c r="V1425" t="s">
        <v>18477</v>
      </c>
      <c r="W1425" s="3">
        <v>76.127060200000003</v>
      </c>
      <c r="X1425" s="4">
        <v>5359048</v>
      </c>
      <c r="Y1425" s="4" t="s">
        <v>27</v>
      </c>
      <c r="Z1425" s="4" t="s">
        <v>19412</v>
      </c>
      <c r="AA1425" s="4" t="e">
        <v>#N/A</v>
      </c>
      <c r="AB1425" s="4" t="s">
        <v>47</v>
      </c>
      <c r="AC1425" s="4" t="s">
        <v>19289</v>
      </c>
      <c r="AD1425" s="4" t="s">
        <v>19343</v>
      </c>
      <c r="AE1425" t="s">
        <v>19343</v>
      </c>
      <c r="AF1425" s="8" t="s">
        <v>19375</v>
      </c>
      <c r="AG1425" s="8" t="s">
        <v>19344</v>
      </c>
    </row>
    <row r="1426" spans="1:33" x14ac:dyDescent="0.25">
      <c r="A1426">
        <v>1567</v>
      </c>
      <c r="B1426" t="s">
        <v>18482</v>
      </c>
      <c r="C1426" t="s">
        <v>18483</v>
      </c>
      <c r="D1426">
        <v>2014</v>
      </c>
      <c r="E1426" t="s">
        <v>13849</v>
      </c>
      <c r="F1426" t="s">
        <v>369</v>
      </c>
      <c r="G1426" t="s">
        <v>13171</v>
      </c>
      <c r="H1426" t="s">
        <v>13179</v>
      </c>
      <c r="J1426" t="s">
        <v>13633</v>
      </c>
      <c r="L1426" t="s">
        <v>18484</v>
      </c>
      <c r="M1426" t="s">
        <v>18482</v>
      </c>
      <c r="N1426" t="s">
        <v>18485</v>
      </c>
      <c r="O1426">
        <v>1214450540</v>
      </c>
      <c r="P1426">
        <v>271</v>
      </c>
      <c r="Q1426">
        <v>540</v>
      </c>
      <c r="R1426" t="s">
        <v>13157</v>
      </c>
      <c r="S1426" t="s">
        <v>13158</v>
      </c>
      <c r="T1426" t="s">
        <v>13159</v>
      </c>
      <c r="U1426" t="s">
        <v>13160</v>
      </c>
      <c r="V1426" t="s">
        <v>18482</v>
      </c>
      <c r="W1426" s="3">
        <v>242.890108</v>
      </c>
      <c r="X1426" s="4">
        <v>5360459</v>
      </c>
      <c r="Y1426" s="4" t="s">
        <v>27</v>
      </c>
      <c r="Z1426" s="4" t="s">
        <v>19436</v>
      </c>
      <c r="AA1426" s="4">
        <v>1</v>
      </c>
      <c r="AB1426" s="4">
        <v>141</v>
      </c>
      <c r="AC1426" s="4" t="s">
        <v>19200</v>
      </c>
      <c r="AD1426" s="4" t="s">
        <v>19343</v>
      </c>
      <c r="AE1426" t="s">
        <v>19343</v>
      </c>
      <c r="AF1426" s="8" t="s">
        <v>19367</v>
      </c>
      <c r="AG1426" s="8" t="s">
        <v>19344</v>
      </c>
    </row>
    <row r="1427" spans="1:33" x14ac:dyDescent="0.25">
      <c r="A1427">
        <v>1511</v>
      </c>
      <c r="B1427" t="s">
        <v>18486</v>
      </c>
      <c r="D1427" s="5" t="s">
        <v>15075</v>
      </c>
      <c r="E1427" t="s">
        <v>13392</v>
      </c>
      <c r="F1427" t="s">
        <v>369</v>
      </c>
      <c r="G1427" t="s">
        <v>13171</v>
      </c>
      <c r="H1427" t="s">
        <v>40</v>
      </c>
      <c r="J1427" t="s">
        <v>10272</v>
      </c>
      <c r="L1427" t="s">
        <v>18487</v>
      </c>
      <c r="M1427" t="s">
        <v>18486</v>
      </c>
      <c r="N1427" t="s">
        <v>18488</v>
      </c>
      <c r="O1427">
        <v>1261099850</v>
      </c>
      <c r="P1427">
        <v>461</v>
      </c>
      <c r="Q1427">
        <v>811</v>
      </c>
      <c r="R1427" t="s">
        <v>13157</v>
      </c>
      <c r="S1427" t="s">
        <v>13158</v>
      </c>
      <c r="T1427" t="s">
        <v>13159</v>
      </c>
      <c r="U1427" t="s">
        <v>13166</v>
      </c>
      <c r="V1427" t="s">
        <v>18486</v>
      </c>
      <c r="W1427" s="3">
        <v>252.21996999999999</v>
      </c>
      <c r="X1427" s="4">
        <v>5368325</v>
      </c>
      <c r="Y1427" s="4" t="s">
        <v>27</v>
      </c>
      <c r="Z1427" s="4" t="s">
        <v>19436</v>
      </c>
      <c r="AA1427" s="4">
        <v>1</v>
      </c>
      <c r="AB1427" s="4">
        <v>461</v>
      </c>
      <c r="AC1427" s="4" t="s">
        <v>19011</v>
      </c>
      <c r="AD1427" s="4" t="s">
        <v>19344</v>
      </c>
      <c r="AE1427" t="s">
        <v>19343</v>
      </c>
      <c r="AF1427" s="8" t="s">
        <v>19366</v>
      </c>
      <c r="AG1427" s="8" t="s">
        <v>19344</v>
      </c>
    </row>
    <row r="1428" spans="1:33" x14ac:dyDescent="0.25">
      <c r="A1428">
        <v>1674</v>
      </c>
      <c r="B1428" t="s">
        <v>18489</v>
      </c>
      <c r="C1428" t="s">
        <v>248</v>
      </c>
      <c r="D1428" s="5" t="s">
        <v>18490</v>
      </c>
      <c r="E1428" t="s">
        <v>13221</v>
      </c>
      <c r="F1428" t="s">
        <v>18491</v>
      </c>
      <c r="G1428" t="s">
        <v>13171</v>
      </c>
      <c r="H1428" t="s">
        <v>248</v>
      </c>
      <c r="I1428" t="s">
        <v>248</v>
      </c>
      <c r="J1428" t="s">
        <v>13222</v>
      </c>
      <c r="K1428" t="s">
        <v>248</v>
      </c>
      <c r="L1428" t="s">
        <v>18492</v>
      </c>
      <c r="M1428" t="s">
        <v>18489</v>
      </c>
      <c r="N1428" t="s">
        <v>18493</v>
      </c>
      <c r="O1428">
        <v>276661376</v>
      </c>
      <c r="P1428">
        <v>596</v>
      </c>
      <c r="Q1428">
        <v>151</v>
      </c>
      <c r="R1428" t="s">
        <v>13157</v>
      </c>
      <c r="S1428" t="s">
        <v>13158</v>
      </c>
      <c r="T1428" t="s">
        <v>13159</v>
      </c>
      <c r="U1428" t="s">
        <v>13166</v>
      </c>
      <c r="V1428" t="s">
        <v>18489</v>
      </c>
      <c r="W1428" s="3">
        <v>55.332275199999998</v>
      </c>
      <c r="X1428" s="4">
        <v>5370445</v>
      </c>
      <c r="Y1428" s="4" t="s">
        <v>27</v>
      </c>
      <c r="Z1428" s="4" t="s">
        <v>19436</v>
      </c>
      <c r="AA1428" s="4">
        <v>3</v>
      </c>
      <c r="AB1428" s="4">
        <v>114</v>
      </c>
      <c r="AC1428" s="4" t="s">
        <v>19142</v>
      </c>
      <c r="AD1428" s="4" t="s">
        <v>19344</v>
      </c>
      <c r="AE1428" t="s">
        <v>19343</v>
      </c>
      <c r="AF1428" s="8" t="s">
        <v>19372</v>
      </c>
      <c r="AG1428" s="8" t="s">
        <v>19343</v>
      </c>
    </row>
    <row r="1429" spans="1:33" x14ac:dyDescent="0.25">
      <c r="A1429">
        <v>1310</v>
      </c>
      <c r="B1429" t="s">
        <v>18494</v>
      </c>
      <c r="C1429" t="s">
        <v>18495</v>
      </c>
      <c r="D1429" s="5" t="s">
        <v>18496</v>
      </c>
      <c r="E1429" t="s">
        <v>13198</v>
      </c>
      <c r="F1429" t="s">
        <v>13199</v>
      </c>
      <c r="G1429" t="s">
        <v>13171</v>
      </c>
      <c r="H1429" t="s">
        <v>13199</v>
      </c>
      <c r="J1429" t="s">
        <v>13200</v>
      </c>
      <c r="L1429" t="s">
        <v>18497</v>
      </c>
      <c r="M1429" t="s">
        <v>18494</v>
      </c>
      <c r="N1429" t="s">
        <v>18498</v>
      </c>
      <c r="O1429">
        <v>337404078</v>
      </c>
      <c r="P1429">
        <v>546</v>
      </c>
      <c r="Q1429">
        <v>197</v>
      </c>
      <c r="R1429" t="s">
        <v>13157</v>
      </c>
      <c r="S1429" t="s">
        <v>13158</v>
      </c>
      <c r="T1429" t="s">
        <v>13159</v>
      </c>
      <c r="U1429" t="s">
        <v>13166</v>
      </c>
      <c r="V1429" t="s">
        <v>18494</v>
      </c>
      <c r="W1429" s="3">
        <v>67.4808156</v>
      </c>
      <c r="X1429" s="4">
        <v>5374808</v>
      </c>
      <c r="Y1429" s="4" t="s">
        <v>27</v>
      </c>
      <c r="Z1429" s="4" t="s">
        <v>19413</v>
      </c>
      <c r="AA1429" s="4" t="e">
        <v>#N/A</v>
      </c>
      <c r="AB1429" s="4">
        <v>17</v>
      </c>
      <c r="AC1429" s="4" t="s">
        <v>19261</v>
      </c>
      <c r="AD1429" s="4" t="s">
        <v>19343</v>
      </c>
      <c r="AE1429" t="s">
        <v>19344</v>
      </c>
      <c r="AF1429" s="8" t="s">
        <v>19372</v>
      </c>
      <c r="AG1429" s="8" t="s">
        <v>19344</v>
      </c>
    </row>
    <row r="1430" spans="1:33" x14ac:dyDescent="0.25">
      <c r="A1430">
        <v>1517</v>
      </c>
      <c r="B1430" t="s">
        <v>18499</v>
      </c>
      <c r="D1430" s="5" t="s">
        <v>13391</v>
      </c>
      <c r="E1430" t="s">
        <v>13392</v>
      </c>
      <c r="F1430" t="s">
        <v>369</v>
      </c>
      <c r="G1430" t="s">
        <v>13171</v>
      </c>
      <c r="H1430" t="s">
        <v>40</v>
      </c>
      <c r="J1430" t="s">
        <v>10272</v>
      </c>
      <c r="L1430" t="s">
        <v>18500</v>
      </c>
      <c r="M1430" t="s">
        <v>18499</v>
      </c>
      <c r="N1430" t="s">
        <v>18501</v>
      </c>
      <c r="O1430">
        <v>353606236</v>
      </c>
      <c r="P1430">
        <v>442</v>
      </c>
      <c r="Q1430">
        <v>214</v>
      </c>
      <c r="R1430" t="s">
        <v>13157</v>
      </c>
      <c r="S1430" t="s">
        <v>13158</v>
      </c>
      <c r="T1430" t="s">
        <v>13159</v>
      </c>
      <c r="U1430" t="s">
        <v>13166</v>
      </c>
      <c r="V1430" t="s">
        <v>18499</v>
      </c>
      <c r="W1430" s="3">
        <v>70.721247199999993</v>
      </c>
      <c r="X1430" s="4">
        <v>5385639</v>
      </c>
      <c r="Y1430" s="4" t="s">
        <v>27</v>
      </c>
      <c r="Z1430" s="4" t="s">
        <v>19436</v>
      </c>
      <c r="AA1430" s="4">
        <v>1</v>
      </c>
      <c r="AB1430" s="4">
        <v>175</v>
      </c>
      <c r="AC1430" s="4" t="s">
        <v>19296</v>
      </c>
      <c r="AD1430" s="4" t="s">
        <v>19344</v>
      </c>
      <c r="AE1430" t="s">
        <v>19343</v>
      </c>
      <c r="AF1430" s="8" t="s">
        <v>19366</v>
      </c>
      <c r="AG1430" s="8" t="s">
        <v>19344</v>
      </c>
    </row>
    <row r="1431" spans="1:33" x14ac:dyDescent="0.25">
      <c r="A1431">
        <v>1081</v>
      </c>
      <c r="B1431" t="s">
        <v>18502</v>
      </c>
      <c r="C1431" t="s">
        <v>18503</v>
      </c>
      <c r="D1431" t="s">
        <v>18504</v>
      </c>
      <c r="E1431" t="s">
        <v>14349</v>
      </c>
      <c r="F1431" t="s">
        <v>322</v>
      </c>
      <c r="G1431" t="s">
        <v>13171</v>
      </c>
      <c r="H1431" t="s">
        <v>4565</v>
      </c>
      <c r="J1431" t="s">
        <v>14350</v>
      </c>
      <c r="L1431" t="s">
        <v>18505</v>
      </c>
      <c r="M1431" t="s">
        <v>18502</v>
      </c>
      <c r="N1431" t="s">
        <v>18506</v>
      </c>
      <c r="O1431">
        <v>336200594</v>
      </c>
      <c r="P1431">
        <v>302</v>
      </c>
      <c r="Q1431">
        <v>177</v>
      </c>
      <c r="R1431" t="s">
        <v>13157</v>
      </c>
      <c r="S1431" t="s">
        <v>13158</v>
      </c>
      <c r="T1431" t="s">
        <v>13159</v>
      </c>
      <c r="U1431" t="s">
        <v>13203</v>
      </c>
      <c r="V1431" t="s">
        <v>18502</v>
      </c>
      <c r="W1431" s="3">
        <v>67.240118800000005</v>
      </c>
      <c r="X1431" s="4">
        <v>5386983</v>
      </c>
      <c r="Y1431" s="4" t="s">
        <v>27</v>
      </c>
      <c r="Z1431" s="4" t="s">
        <v>19436</v>
      </c>
      <c r="AA1431" s="4">
        <v>1</v>
      </c>
      <c r="AB1431" s="4">
        <v>146</v>
      </c>
      <c r="AC1431" s="4" t="s">
        <v>19323</v>
      </c>
      <c r="AD1431" s="4" t="s">
        <v>19344</v>
      </c>
      <c r="AE1431" t="s">
        <v>19343</v>
      </c>
      <c r="AF1431" s="8" t="s">
        <v>19372</v>
      </c>
      <c r="AG1431" s="8" t="s">
        <v>19344</v>
      </c>
    </row>
    <row r="1432" spans="1:33" x14ac:dyDescent="0.25">
      <c r="A1432">
        <v>697</v>
      </c>
      <c r="B1432" t="s">
        <v>18507</v>
      </c>
      <c r="D1432" t="s">
        <v>13216</v>
      </c>
      <c r="E1432" t="s">
        <v>13445</v>
      </c>
      <c r="G1432" t="s">
        <v>13171</v>
      </c>
      <c r="L1432" t="s">
        <v>18508</v>
      </c>
      <c r="M1432" t="s">
        <v>18507</v>
      </c>
      <c r="N1432" t="s">
        <v>18509</v>
      </c>
      <c r="O1432">
        <v>317328231</v>
      </c>
      <c r="P1432">
        <v>394</v>
      </c>
      <c r="Q1432">
        <v>181</v>
      </c>
      <c r="R1432" t="s">
        <v>13157</v>
      </c>
      <c r="S1432" t="s">
        <v>13158</v>
      </c>
      <c r="T1432" t="s">
        <v>13159</v>
      </c>
      <c r="U1432" t="s">
        <v>13166</v>
      </c>
      <c r="V1432" t="s">
        <v>18507</v>
      </c>
      <c r="W1432" s="3">
        <v>63.465646200000002</v>
      </c>
      <c r="X1432" s="4">
        <v>5406377</v>
      </c>
      <c r="Y1432" s="4" t="s">
        <v>27</v>
      </c>
      <c r="Z1432" s="4" t="s">
        <v>19436</v>
      </c>
      <c r="AA1432" s="4">
        <v>2</v>
      </c>
      <c r="AB1432" s="4">
        <v>316</v>
      </c>
      <c r="AC1432" s="4" t="s">
        <v>19125</v>
      </c>
      <c r="AD1432" s="4" t="s">
        <v>19344</v>
      </c>
      <c r="AE1432" t="s">
        <v>19343</v>
      </c>
      <c r="AF1432" s="8" t="s">
        <v>47</v>
      </c>
      <c r="AG1432" s="8" t="s">
        <v>19343</v>
      </c>
    </row>
    <row r="1433" spans="1:33" x14ac:dyDescent="0.25">
      <c r="A1433">
        <v>1902</v>
      </c>
      <c r="B1433" t="s">
        <v>18510</v>
      </c>
      <c r="C1433" t="s">
        <v>18511</v>
      </c>
      <c r="D1433">
        <v>2017</v>
      </c>
      <c r="E1433" t="s">
        <v>13568</v>
      </c>
      <c r="F1433" t="s">
        <v>8931</v>
      </c>
      <c r="G1433" t="s">
        <v>13171</v>
      </c>
      <c r="H1433" t="s">
        <v>8931</v>
      </c>
      <c r="J1433" t="s">
        <v>8931</v>
      </c>
      <c r="L1433" t="s">
        <v>18512</v>
      </c>
      <c r="M1433" t="s">
        <v>18510</v>
      </c>
      <c r="N1433" t="s">
        <v>18513</v>
      </c>
      <c r="O1433">
        <v>644693134</v>
      </c>
      <c r="P1433">
        <v>245</v>
      </c>
      <c r="Q1433">
        <v>263</v>
      </c>
      <c r="R1433" t="s">
        <v>13157</v>
      </c>
      <c r="S1433" t="s">
        <v>13158</v>
      </c>
      <c r="T1433" t="s">
        <v>13159</v>
      </c>
      <c r="U1433" t="s">
        <v>13160</v>
      </c>
      <c r="V1433" t="s">
        <v>18510</v>
      </c>
      <c r="W1433" s="3">
        <v>128.93862680000001</v>
      </c>
      <c r="X1433" s="4">
        <v>5409861</v>
      </c>
      <c r="Y1433" s="4" t="s">
        <v>27</v>
      </c>
      <c r="Z1433" s="4" t="s">
        <v>19436</v>
      </c>
      <c r="AA1433" s="4">
        <v>1</v>
      </c>
      <c r="AB1433" s="4">
        <v>175</v>
      </c>
      <c r="AC1433" s="4" t="s">
        <v>19012</v>
      </c>
      <c r="AD1433" s="4" t="s">
        <v>19344</v>
      </c>
      <c r="AE1433" t="s">
        <v>19343</v>
      </c>
      <c r="AF1433" s="8" t="s">
        <v>19369</v>
      </c>
      <c r="AG1433" s="8" t="s">
        <v>19344</v>
      </c>
    </row>
    <row r="1434" spans="1:33" x14ac:dyDescent="0.25">
      <c r="A1434">
        <v>1317</v>
      </c>
      <c r="B1434" t="s">
        <v>18514</v>
      </c>
      <c r="C1434" t="s">
        <v>18515</v>
      </c>
      <c r="D1434" s="5" t="s">
        <v>18516</v>
      </c>
      <c r="E1434" t="s">
        <v>13198</v>
      </c>
      <c r="F1434" t="s">
        <v>13199</v>
      </c>
      <c r="G1434" t="s">
        <v>13171</v>
      </c>
      <c r="H1434" t="s">
        <v>13199</v>
      </c>
      <c r="J1434" t="s">
        <v>13200</v>
      </c>
      <c r="L1434" t="s">
        <v>18517</v>
      </c>
      <c r="M1434" t="s">
        <v>18514</v>
      </c>
      <c r="N1434" t="s">
        <v>18518</v>
      </c>
      <c r="O1434">
        <v>205844000</v>
      </c>
      <c r="P1434">
        <v>532</v>
      </c>
      <c r="Q1434">
        <v>102</v>
      </c>
      <c r="R1434" t="s">
        <v>13157</v>
      </c>
      <c r="S1434" t="s">
        <v>13158</v>
      </c>
      <c r="T1434" t="s">
        <v>13159</v>
      </c>
      <c r="U1434" t="s">
        <v>13166</v>
      </c>
      <c r="V1434" t="s">
        <v>18514</v>
      </c>
      <c r="W1434" s="3">
        <v>41.168799999999997</v>
      </c>
      <c r="X1434" s="4">
        <v>5417652</v>
      </c>
      <c r="Y1434" s="4" t="s">
        <v>27</v>
      </c>
      <c r="Z1434" s="4" t="s">
        <v>19414</v>
      </c>
      <c r="AA1434" s="4" t="e">
        <v>#N/A</v>
      </c>
      <c r="AB1434" s="4">
        <v>99</v>
      </c>
      <c r="AC1434" s="4" t="s">
        <v>19324</v>
      </c>
      <c r="AD1434" s="4" t="s">
        <v>19344</v>
      </c>
      <c r="AE1434" t="s">
        <v>19344</v>
      </c>
      <c r="AF1434" s="8" t="s">
        <v>19375</v>
      </c>
      <c r="AG1434" s="8" t="s">
        <v>19344</v>
      </c>
    </row>
    <row r="1435" spans="1:33" x14ac:dyDescent="0.25">
      <c r="A1435">
        <v>2123</v>
      </c>
      <c r="B1435" t="s">
        <v>18519</v>
      </c>
      <c r="C1435" t="s">
        <v>18520</v>
      </c>
      <c r="D1435">
        <v>2015</v>
      </c>
      <c r="E1435" t="s">
        <v>13525</v>
      </c>
      <c r="F1435" t="s">
        <v>248</v>
      </c>
      <c r="G1435" t="s">
        <v>13171</v>
      </c>
      <c r="H1435" t="s">
        <v>248</v>
      </c>
      <c r="J1435" t="s">
        <v>248</v>
      </c>
      <c r="L1435" t="s">
        <v>18521</v>
      </c>
      <c r="M1435" t="s">
        <v>18519</v>
      </c>
      <c r="N1435" t="s">
        <v>18522</v>
      </c>
      <c r="O1435">
        <v>535177197</v>
      </c>
      <c r="P1435">
        <v>293</v>
      </c>
      <c r="Q1435">
        <v>215</v>
      </c>
      <c r="R1435" t="s">
        <v>13157</v>
      </c>
      <c r="S1435" t="s">
        <v>13158</v>
      </c>
      <c r="T1435" t="s">
        <v>13159</v>
      </c>
      <c r="U1435" t="s">
        <v>13543</v>
      </c>
      <c r="V1435" t="s">
        <v>18519</v>
      </c>
      <c r="W1435" s="3">
        <v>107.0354394</v>
      </c>
      <c r="X1435" s="4">
        <v>5417696</v>
      </c>
      <c r="Y1435" s="4" t="s">
        <v>27</v>
      </c>
      <c r="Z1435" s="4" t="s">
        <v>19424</v>
      </c>
      <c r="AA1435" s="4" t="e">
        <v>#N/A</v>
      </c>
      <c r="AB1435" s="4">
        <v>780</v>
      </c>
      <c r="AC1435" s="4" t="s">
        <v>19325</v>
      </c>
      <c r="AD1435" s="4" t="s">
        <v>19343</v>
      </c>
      <c r="AE1435" t="s">
        <v>19343</v>
      </c>
      <c r="AF1435" s="8" t="s">
        <v>19369</v>
      </c>
      <c r="AG1435" s="8" t="s">
        <v>19344</v>
      </c>
    </row>
    <row r="1436" spans="1:33" x14ac:dyDescent="0.25">
      <c r="A1436">
        <v>48</v>
      </c>
      <c r="B1436" t="s">
        <v>18523</v>
      </c>
      <c r="M1436" t="s">
        <v>18523</v>
      </c>
      <c r="N1436" t="s">
        <v>18524</v>
      </c>
      <c r="O1436">
        <v>1314270176</v>
      </c>
      <c r="P1436">
        <v>302</v>
      </c>
      <c r="Q1436">
        <v>569</v>
      </c>
      <c r="R1436" t="s">
        <v>13157</v>
      </c>
      <c r="S1436" t="s">
        <v>13158</v>
      </c>
      <c r="T1436" t="s">
        <v>13159</v>
      </c>
      <c r="U1436" t="s">
        <v>16088</v>
      </c>
      <c r="V1436" t="s">
        <v>18523</v>
      </c>
      <c r="W1436" s="3">
        <v>262.8540352</v>
      </c>
      <c r="X1436" s="4">
        <v>5419222</v>
      </c>
      <c r="Y1436" s="4" t="s">
        <v>27</v>
      </c>
      <c r="Z1436" s="4" t="s">
        <v>19436</v>
      </c>
      <c r="AA1436" s="4">
        <v>3</v>
      </c>
      <c r="AB1436" s="4">
        <v>200</v>
      </c>
      <c r="AC1436" s="4" t="s">
        <v>19326</v>
      </c>
      <c r="AD1436" s="4" t="s">
        <v>19343</v>
      </c>
      <c r="AE1436" t="s">
        <v>19343</v>
      </c>
      <c r="AF1436" s="8" t="s">
        <v>19375</v>
      </c>
      <c r="AG1436" s="8" t="s">
        <v>19343</v>
      </c>
    </row>
    <row r="1437" spans="1:33" x14ac:dyDescent="0.25">
      <c r="A1437">
        <v>1446</v>
      </c>
      <c r="B1437" t="s">
        <v>18525</v>
      </c>
      <c r="D1437">
        <v>2017</v>
      </c>
      <c r="E1437" t="s">
        <v>13358</v>
      </c>
      <c r="F1437" t="s">
        <v>369</v>
      </c>
      <c r="G1437" t="s">
        <v>13171</v>
      </c>
      <c r="H1437" t="s">
        <v>1097</v>
      </c>
      <c r="I1437">
        <v>80</v>
      </c>
      <c r="J1437" t="s">
        <v>13359</v>
      </c>
      <c r="L1437" t="s">
        <v>18526</v>
      </c>
      <c r="M1437" t="s">
        <v>18525</v>
      </c>
      <c r="N1437" t="s">
        <v>18527</v>
      </c>
      <c r="O1437">
        <v>464518176</v>
      </c>
      <c r="P1437">
        <v>441</v>
      </c>
      <c r="Q1437">
        <v>261</v>
      </c>
      <c r="R1437" t="s">
        <v>13157</v>
      </c>
      <c r="S1437" t="s">
        <v>13158</v>
      </c>
      <c r="T1437" t="s">
        <v>13159</v>
      </c>
      <c r="U1437" t="s">
        <v>13166</v>
      </c>
      <c r="V1437" t="s">
        <v>18525</v>
      </c>
      <c r="W1437" s="3">
        <v>92.903635199999997</v>
      </c>
      <c r="X1437" s="4">
        <v>5431017</v>
      </c>
      <c r="Y1437" s="4" t="s">
        <v>27</v>
      </c>
      <c r="Z1437" s="4" t="s">
        <v>19436</v>
      </c>
      <c r="AA1437" s="4">
        <v>3</v>
      </c>
      <c r="AB1437" s="4" t="s">
        <v>47</v>
      </c>
      <c r="AC1437" s="4" t="s">
        <v>19288</v>
      </c>
      <c r="AD1437" s="4" t="s">
        <v>19344</v>
      </c>
      <c r="AE1437" t="s">
        <v>19343</v>
      </c>
      <c r="AF1437" s="8" t="s">
        <v>47</v>
      </c>
      <c r="AG1437" s="8" t="s">
        <v>19343</v>
      </c>
    </row>
    <row r="1438" spans="1:33" x14ac:dyDescent="0.25">
      <c r="A1438">
        <v>32</v>
      </c>
      <c r="B1438" t="s">
        <v>18528</v>
      </c>
      <c r="M1438" t="s">
        <v>18528</v>
      </c>
      <c r="N1438" t="s">
        <v>18529</v>
      </c>
      <c r="O1438">
        <v>403757513</v>
      </c>
      <c r="P1438">
        <v>555</v>
      </c>
      <c r="Q1438">
        <v>239</v>
      </c>
      <c r="R1438" t="s">
        <v>13157</v>
      </c>
      <c r="S1438" t="s">
        <v>13158</v>
      </c>
      <c r="T1438" t="s">
        <v>13159</v>
      </c>
      <c r="U1438" t="s">
        <v>13166</v>
      </c>
      <c r="V1438" t="s">
        <v>18528</v>
      </c>
      <c r="W1438" s="3">
        <v>80.751502599999995</v>
      </c>
      <c r="X1438" s="4">
        <v>5433166</v>
      </c>
      <c r="Y1438" s="4" t="s">
        <v>27</v>
      </c>
      <c r="Z1438" s="4" t="s">
        <v>19436</v>
      </c>
      <c r="AA1438" s="4">
        <v>1</v>
      </c>
      <c r="AB1438" s="4">
        <v>90</v>
      </c>
      <c r="AC1438" s="4" t="s">
        <v>19012</v>
      </c>
      <c r="AD1438" s="4" t="s">
        <v>19344</v>
      </c>
      <c r="AE1438" t="s">
        <v>19343</v>
      </c>
      <c r="AF1438" s="8" t="s">
        <v>19368</v>
      </c>
      <c r="AG1438" s="8" t="s">
        <v>19344</v>
      </c>
    </row>
    <row r="1439" spans="1:33" x14ac:dyDescent="0.25">
      <c r="A1439">
        <v>1757</v>
      </c>
      <c r="B1439" t="s">
        <v>18530</v>
      </c>
      <c r="C1439" t="s">
        <v>18531</v>
      </c>
      <c r="D1439">
        <v>2017</v>
      </c>
      <c r="E1439" t="s">
        <v>248</v>
      </c>
      <c r="F1439" t="s">
        <v>387</v>
      </c>
      <c r="G1439" t="s">
        <v>13171</v>
      </c>
      <c r="H1439" t="s">
        <v>18532</v>
      </c>
      <c r="J1439" t="s">
        <v>18445</v>
      </c>
      <c r="L1439" t="s">
        <v>18533</v>
      </c>
      <c r="M1439" t="s">
        <v>18530</v>
      </c>
      <c r="N1439" t="s">
        <v>18534</v>
      </c>
      <c r="O1439">
        <v>800394275</v>
      </c>
      <c r="P1439">
        <v>472</v>
      </c>
      <c r="Q1439">
        <v>434</v>
      </c>
      <c r="R1439" t="s">
        <v>13157</v>
      </c>
      <c r="S1439" t="s">
        <v>13158</v>
      </c>
      <c r="T1439" t="s">
        <v>13159</v>
      </c>
      <c r="U1439" t="s">
        <v>13166</v>
      </c>
      <c r="V1439" t="s">
        <v>18530</v>
      </c>
      <c r="W1439" s="3">
        <v>160.078855</v>
      </c>
      <c r="X1439" s="4">
        <v>5433714</v>
      </c>
      <c r="Y1439" s="4" t="s">
        <v>27</v>
      </c>
      <c r="Z1439" s="4" t="s">
        <v>19436</v>
      </c>
      <c r="AA1439" s="4">
        <v>3</v>
      </c>
      <c r="AB1439" s="4">
        <v>114</v>
      </c>
      <c r="AC1439" s="4" t="s">
        <v>19327</v>
      </c>
      <c r="AD1439" s="4" t="s">
        <v>19343</v>
      </c>
      <c r="AE1439" t="s">
        <v>19343</v>
      </c>
      <c r="AF1439" s="8" t="s">
        <v>19362</v>
      </c>
      <c r="AG1439" s="8" t="s">
        <v>19343</v>
      </c>
    </row>
    <row r="1440" spans="1:33" x14ac:dyDescent="0.25">
      <c r="A1440">
        <v>758</v>
      </c>
      <c r="B1440" t="s">
        <v>18535</v>
      </c>
      <c r="L1440" t="s">
        <v>18536</v>
      </c>
      <c r="M1440" t="s">
        <v>18535</v>
      </c>
      <c r="N1440" t="s">
        <v>18537</v>
      </c>
      <c r="O1440">
        <v>263736000</v>
      </c>
      <c r="P1440">
        <v>250</v>
      </c>
      <c r="Q1440">
        <v>94</v>
      </c>
      <c r="R1440" t="s">
        <v>13157</v>
      </c>
      <c r="S1440" t="s">
        <v>13158</v>
      </c>
      <c r="T1440" t="s">
        <v>13159</v>
      </c>
      <c r="U1440" t="s">
        <v>13183</v>
      </c>
      <c r="V1440" t="s">
        <v>18535</v>
      </c>
      <c r="W1440" s="3">
        <v>52.747199999999999</v>
      </c>
      <c r="X1440" s="4">
        <v>5445528</v>
      </c>
      <c r="Y1440" s="4" t="s">
        <v>27</v>
      </c>
      <c r="Z1440" s="4" t="s">
        <v>19436</v>
      </c>
      <c r="AA1440" s="4">
        <v>2</v>
      </c>
      <c r="AB1440" s="4" t="s">
        <v>47</v>
      </c>
      <c r="AC1440" s="4" t="s">
        <v>18983</v>
      </c>
      <c r="AD1440" s="4" t="s">
        <v>19343</v>
      </c>
      <c r="AE1440" t="s">
        <v>19343</v>
      </c>
      <c r="AF1440" s="8" t="s">
        <v>47</v>
      </c>
      <c r="AG1440" s="8" t="s">
        <v>19343</v>
      </c>
    </row>
    <row r="1441" spans="1:33" x14ac:dyDescent="0.25">
      <c r="A1441">
        <v>1810</v>
      </c>
      <c r="B1441" t="s">
        <v>18538</v>
      </c>
      <c r="C1441" t="s">
        <v>18539</v>
      </c>
      <c r="D1441" t="s">
        <v>248</v>
      </c>
      <c r="E1441" t="s">
        <v>248</v>
      </c>
      <c r="F1441" t="s">
        <v>248</v>
      </c>
      <c r="G1441" t="s">
        <v>248</v>
      </c>
      <c r="L1441" t="s">
        <v>18540</v>
      </c>
      <c r="M1441" t="s">
        <v>18538</v>
      </c>
      <c r="N1441" t="s">
        <v>18541</v>
      </c>
      <c r="O1441">
        <v>616689018</v>
      </c>
      <c r="P1441">
        <v>384</v>
      </c>
      <c r="Q1441">
        <v>270</v>
      </c>
      <c r="R1441" t="s">
        <v>13157</v>
      </c>
      <c r="S1441" t="s">
        <v>13158</v>
      </c>
      <c r="T1441" t="s">
        <v>13159</v>
      </c>
      <c r="U1441" t="s">
        <v>13166</v>
      </c>
      <c r="V1441" t="s">
        <v>18538</v>
      </c>
      <c r="W1441" s="3">
        <v>123.3378036</v>
      </c>
      <c r="X1441" s="4">
        <v>5446444</v>
      </c>
      <c r="Y1441" s="4" t="s">
        <v>27</v>
      </c>
      <c r="Z1441" s="4" t="s">
        <v>19412</v>
      </c>
      <c r="AA1441" s="4" t="e">
        <v>#N/A</v>
      </c>
      <c r="AB1441" s="4">
        <v>1</v>
      </c>
      <c r="AC1441" s="4" t="s">
        <v>18933</v>
      </c>
      <c r="AD1441" s="4" t="s">
        <v>19343</v>
      </c>
      <c r="AE1441" t="s">
        <v>19343</v>
      </c>
      <c r="AF1441" s="8" t="s">
        <v>47</v>
      </c>
      <c r="AG1441" s="8" t="s">
        <v>19344</v>
      </c>
    </row>
    <row r="1442" spans="1:33" x14ac:dyDescent="0.25">
      <c r="A1442">
        <v>1523</v>
      </c>
      <c r="B1442" t="s">
        <v>18542</v>
      </c>
      <c r="D1442" s="5" t="s">
        <v>18543</v>
      </c>
      <c r="E1442" t="s">
        <v>13392</v>
      </c>
      <c r="F1442" t="s">
        <v>369</v>
      </c>
      <c r="G1442" t="s">
        <v>13171</v>
      </c>
      <c r="H1442" t="s">
        <v>40</v>
      </c>
      <c r="J1442" t="s">
        <v>10272</v>
      </c>
      <c r="L1442" t="s">
        <v>18544</v>
      </c>
      <c r="M1442" t="s">
        <v>18542</v>
      </c>
      <c r="N1442" t="s">
        <v>18545</v>
      </c>
      <c r="O1442">
        <v>577082468</v>
      </c>
      <c r="P1442">
        <v>458</v>
      </c>
      <c r="Q1442">
        <v>346</v>
      </c>
      <c r="R1442" t="s">
        <v>13157</v>
      </c>
      <c r="S1442" t="s">
        <v>13158</v>
      </c>
      <c r="T1442" t="s">
        <v>13159</v>
      </c>
      <c r="U1442" t="s">
        <v>13166</v>
      </c>
      <c r="V1442" t="s">
        <v>18542</v>
      </c>
      <c r="W1442" s="3">
        <v>115.4164936</v>
      </c>
      <c r="X1442" s="4">
        <v>5452129</v>
      </c>
      <c r="Y1442" s="4" t="s">
        <v>27</v>
      </c>
      <c r="Z1442" s="4" t="s">
        <v>19436</v>
      </c>
      <c r="AA1442" s="4">
        <v>1</v>
      </c>
      <c r="AB1442" s="4">
        <v>175</v>
      </c>
      <c r="AC1442" s="4" t="s">
        <v>19328</v>
      </c>
      <c r="AD1442" s="4" t="s">
        <v>19344</v>
      </c>
      <c r="AE1442" t="s">
        <v>19343</v>
      </c>
      <c r="AF1442" s="8" t="s">
        <v>19372</v>
      </c>
      <c r="AG1442" s="8" t="s">
        <v>19344</v>
      </c>
    </row>
    <row r="1443" spans="1:33" x14ac:dyDescent="0.25">
      <c r="A1443">
        <v>1887</v>
      </c>
      <c r="B1443" t="s">
        <v>18546</v>
      </c>
      <c r="C1443" t="s">
        <v>18547</v>
      </c>
      <c r="D1443">
        <v>2016</v>
      </c>
      <c r="E1443" t="s">
        <v>13568</v>
      </c>
      <c r="F1443" t="s">
        <v>369</v>
      </c>
      <c r="G1443" t="s">
        <v>13171</v>
      </c>
      <c r="H1443" t="s">
        <v>8931</v>
      </c>
      <c r="J1443" t="s">
        <v>8931</v>
      </c>
      <c r="L1443" t="s">
        <v>18548</v>
      </c>
      <c r="M1443" t="s">
        <v>18546</v>
      </c>
      <c r="N1443" t="s">
        <v>18549</v>
      </c>
      <c r="O1443">
        <v>382433188</v>
      </c>
      <c r="P1443">
        <v>238</v>
      </c>
      <c r="Q1443">
        <v>140</v>
      </c>
      <c r="R1443" t="s">
        <v>13157</v>
      </c>
      <c r="S1443" t="s">
        <v>13158</v>
      </c>
      <c r="T1443" t="s">
        <v>13159</v>
      </c>
      <c r="U1443" t="s">
        <v>13160</v>
      </c>
      <c r="V1443" t="s">
        <v>18546</v>
      </c>
      <c r="W1443" s="3">
        <v>76.486637599999995</v>
      </c>
      <c r="X1443" s="4">
        <v>5465196</v>
      </c>
      <c r="Y1443" s="4" t="s">
        <v>27</v>
      </c>
      <c r="Z1443" s="4" t="s">
        <v>19436</v>
      </c>
      <c r="AA1443" s="4">
        <v>1</v>
      </c>
      <c r="AB1443" s="4">
        <v>133</v>
      </c>
      <c r="AC1443" s="4" t="s">
        <v>19024</v>
      </c>
      <c r="AD1443" s="4" t="s">
        <v>19344</v>
      </c>
      <c r="AE1443" t="s">
        <v>19343</v>
      </c>
      <c r="AF1443" s="8" t="s">
        <v>19369</v>
      </c>
      <c r="AG1443" s="8" t="s">
        <v>19343</v>
      </c>
    </row>
    <row r="1444" spans="1:33" x14ac:dyDescent="0.25">
      <c r="A1444">
        <v>543</v>
      </c>
      <c r="B1444" t="s">
        <v>18550</v>
      </c>
      <c r="C1444" t="s">
        <v>18551</v>
      </c>
      <c r="L1444" t="s">
        <v>18552</v>
      </c>
      <c r="M1444" t="s">
        <v>18550</v>
      </c>
      <c r="N1444" t="s">
        <v>18553</v>
      </c>
      <c r="O1444">
        <v>685367750</v>
      </c>
      <c r="P1444">
        <v>250</v>
      </c>
      <c r="Q1444">
        <v>247</v>
      </c>
      <c r="R1444" t="s">
        <v>13157</v>
      </c>
      <c r="S1444" t="s">
        <v>13158</v>
      </c>
      <c r="T1444" t="s">
        <v>13159</v>
      </c>
      <c r="U1444" t="s">
        <v>13203</v>
      </c>
      <c r="V1444" t="s">
        <v>18550</v>
      </c>
      <c r="W1444" s="3">
        <v>137.07355000000001</v>
      </c>
      <c r="X1444" s="4">
        <v>5481023</v>
      </c>
      <c r="Y1444" s="4" t="s">
        <v>27</v>
      </c>
      <c r="Z1444" s="4" t="s">
        <v>19412</v>
      </c>
      <c r="AA1444" s="4" t="e">
        <v>#N/A</v>
      </c>
      <c r="AB1444" s="4">
        <v>167</v>
      </c>
      <c r="AC1444" s="4" t="s">
        <v>19030</v>
      </c>
      <c r="AD1444" s="4" t="s">
        <v>19344</v>
      </c>
      <c r="AE1444" t="s">
        <v>19343</v>
      </c>
      <c r="AF1444" s="8" t="s">
        <v>47</v>
      </c>
      <c r="AG1444" s="8" t="s">
        <v>19344</v>
      </c>
    </row>
    <row r="1445" spans="1:33" x14ac:dyDescent="0.25">
      <c r="A1445">
        <v>520</v>
      </c>
      <c r="B1445" t="s">
        <v>18554</v>
      </c>
      <c r="C1445" t="s">
        <v>18555</v>
      </c>
      <c r="L1445" t="s">
        <v>18556</v>
      </c>
      <c r="M1445" t="s">
        <v>18554</v>
      </c>
      <c r="N1445" t="s">
        <v>18557</v>
      </c>
      <c r="O1445">
        <v>405285300</v>
      </c>
      <c r="P1445">
        <v>300</v>
      </c>
      <c r="Q1445">
        <v>209</v>
      </c>
      <c r="R1445" t="s">
        <v>13157</v>
      </c>
      <c r="S1445" t="s">
        <v>13158</v>
      </c>
      <c r="T1445" t="s">
        <v>13159</v>
      </c>
      <c r="U1445" t="s">
        <v>13166</v>
      </c>
      <c r="V1445" t="s">
        <v>18554</v>
      </c>
      <c r="W1445" s="3">
        <v>81.057060000000007</v>
      </c>
      <c r="X1445" s="4">
        <v>5481489</v>
      </c>
      <c r="Y1445" s="4" t="s">
        <v>27</v>
      </c>
      <c r="Z1445" s="4" t="s">
        <v>19416</v>
      </c>
      <c r="AA1445" s="4" t="e">
        <v>#N/A</v>
      </c>
      <c r="AB1445" s="4" t="s">
        <v>47</v>
      </c>
      <c r="AC1445" s="4" t="s">
        <v>19014</v>
      </c>
      <c r="AD1445" s="4" t="s">
        <v>19343</v>
      </c>
      <c r="AE1445" t="s">
        <v>19343</v>
      </c>
      <c r="AF1445" s="8" t="s">
        <v>19370</v>
      </c>
      <c r="AG1445" s="8" t="s">
        <v>19344</v>
      </c>
    </row>
    <row r="1446" spans="1:33" x14ac:dyDescent="0.25">
      <c r="A1446">
        <v>49</v>
      </c>
      <c r="B1446" t="s">
        <v>18558</v>
      </c>
      <c r="M1446" t="s">
        <v>18558</v>
      </c>
      <c r="N1446" t="s">
        <v>18559</v>
      </c>
      <c r="O1446">
        <v>1542381044</v>
      </c>
      <c r="P1446">
        <v>302</v>
      </c>
      <c r="Q1446">
        <v>767</v>
      </c>
      <c r="R1446" t="s">
        <v>13157</v>
      </c>
      <c r="S1446" t="s">
        <v>13158</v>
      </c>
      <c r="T1446" t="s">
        <v>13159</v>
      </c>
      <c r="U1446" t="s">
        <v>16088</v>
      </c>
      <c r="V1446" t="s">
        <v>18558</v>
      </c>
      <c r="W1446" s="3">
        <v>308.47620879999999</v>
      </c>
      <c r="X1446" s="4">
        <v>5482074</v>
      </c>
      <c r="Y1446" s="4" t="s">
        <v>27</v>
      </c>
      <c r="Z1446" s="4" t="s">
        <v>19436</v>
      </c>
      <c r="AA1446" s="4">
        <v>3</v>
      </c>
      <c r="AB1446" s="4">
        <v>200</v>
      </c>
      <c r="AC1446" s="4" t="s">
        <v>19329</v>
      </c>
      <c r="AD1446" s="4" t="s">
        <v>19343</v>
      </c>
      <c r="AE1446" t="s">
        <v>19343</v>
      </c>
      <c r="AF1446" s="8" t="s">
        <v>19375</v>
      </c>
      <c r="AG1446" s="8" t="s">
        <v>19343</v>
      </c>
    </row>
    <row r="1447" spans="1:33" x14ac:dyDescent="0.25">
      <c r="A1447">
        <v>2126</v>
      </c>
      <c r="B1447" t="s">
        <v>18560</v>
      </c>
      <c r="C1447" t="s">
        <v>18561</v>
      </c>
      <c r="D1447">
        <v>2015</v>
      </c>
      <c r="E1447" t="s">
        <v>13525</v>
      </c>
      <c r="F1447" t="s">
        <v>248</v>
      </c>
      <c r="G1447" t="s">
        <v>13171</v>
      </c>
      <c r="H1447" t="s">
        <v>248</v>
      </c>
      <c r="J1447" t="s">
        <v>248</v>
      </c>
      <c r="L1447" t="s">
        <v>18562</v>
      </c>
      <c r="M1447" t="s">
        <v>18560</v>
      </c>
      <c r="N1447" t="s">
        <v>18563</v>
      </c>
      <c r="O1447">
        <v>503017207</v>
      </c>
      <c r="P1447">
        <v>290</v>
      </c>
      <c r="Q1447">
        <v>202</v>
      </c>
      <c r="R1447" t="s">
        <v>13157</v>
      </c>
      <c r="S1447" t="s">
        <v>13158</v>
      </c>
      <c r="T1447" t="s">
        <v>13159</v>
      </c>
      <c r="U1447" t="s">
        <v>13543</v>
      </c>
      <c r="V1447" t="s">
        <v>18560</v>
      </c>
      <c r="W1447" s="3">
        <v>100.60344139999999</v>
      </c>
      <c r="X1447" s="4">
        <v>5483555</v>
      </c>
      <c r="Y1447" s="4" t="s">
        <v>27</v>
      </c>
      <c r="Z1447" s="4" t="s">
        <v>19423</v>
      </c>
      <c r="AA1447" s="4" t="e">
        <v>#N/A</v>
      </c>
      <c r="AB1447" s="4">
        <v>24</v>
      </c>
      <c r="AC1447" s="4" t="s">
        <v>19012</v>
      </c>
      <c r="AD1447" s="4" t="s">
        <v>19344</v>
      </c>
      <c r="AE1447" t="s">
        <v>19343</v>
      </c>
      <c r="AF1447" s="8" t="s">
        <v>19369</v>
      </c>
      <c r="AG1447" s="8" t="s">
        <v>19344</v>
      </c>
    </row>
    <row r="1448" spans="1:33" x14ac:dyDescent="0.25">
      <c r="A1448">
        <v>2136</v>
      </c>
      <c r="B1448" t="s">
        <v>18564</v>
      </c>
      <c r="C1448" t="s">
        <v>18565</v>
      </c>
      <c r="D1448">
        <v>2016</v>
      </c>
      <c r="E1448" t="s">
        <v>13525</v>
      </c>
      <c r="F1448" t="s">
        <v>248</v>
      </c>
      <c r="G1448" t="s">
        <v>13171</v>
      </c>
      <c r="H1448" t="s">
        <v>248</v>
      </c>
      <c r="J1448" t="s">
        <v>248</v>
      </c>
      <c r="L1448" t="s">
        <v>18566</v>
      </c>
      <c r="M1448" t="s">
        <v>18564</v>
      </c>
      <c r="N1448" t="s">
        <v>18567</v>
      </c>
      <c r="O1448">
        <v>837518052</v>
      </c>
      <c r="P1448">
        <v>297</v>
      </c>
      <c r="Q1448">
        <v>353</v>
      </c>
      <c r="R1448" t="s">
        <v>13157</v>
      </c>
      <c r="S1448" t="s">
        <v>13158</v>
      </c>
      <c r="T1448" t="s">
        <v>13159</v>
      </c>
      <c r="U1448" t="s">
        <v>13543</v>
      </c>
      <c r="V1448" t="s">
        <v>18564</v>
      </c>
      <c r="W1448" s="3">
        <v>167.50361040000001</v>
      </c>
      <c r="X1448" s="4">
        <v>5493266</v>
      </c>
      <c r="Y1448" s="4" t="s">
        <v>27</v>
      </c>
      <c r="Z1448" s="4" t="s">
        <v>19436</v>
      </c>
      <c r="AA1448" s="4">
        <v>1</v>
      </c>
      <c r="AB1448" s="4">
        <v>175</v>
      </c>
      <c r="AC1448" s="4" t="s">
        <v>19210</v>
      </c>
      <c r="AD1448" s="4" t="s">
        <v>19344</v>
      </c>
      <c r="AE1448" t="s">
        <v>19343</v>
      </c>
      <c r="AF1448" s="8" t="s">
        <v>19369</v>
      </c>
      <c r="AG1448" s="8" t="s">
        <v>19344</v>
      </c>
    </row>
    <row r="1449" spans="1:33" x14ac:dyDescent="0.25">
      <c r="A1449">
        <v>2144</v>
      </c>
      <c r="B1449" t="s">
        <v>18568</v>
      </c>
      <c r="C1449" t="s">
        <v>18569</v>
      </c>
      <c r="D1449">
        <v>2016</v>
      </c>
      <c r="E1449" t="s">
        <v>13525</v>
      </c>
      <c r="F1449" t="s">
        <v>248</v>
      </c>
      <c r="G1449" t="s">
        <v>13171</v>
      </c>
      <c r="H1449" t="s">
        <v>248</v>
      </c>
      <c r="J1449" t="s">
        <v>248</v>
      </c>
      <c r="L1449" t="s">
        <v>18570</v>
      </c>
      <c r="M1449" t="s">
        <v>18568</v>
      </c>
      <c r="N1449" t="s">
        <v>18571</v>
      </c>
      <c r="O1449">
        <v>408378627</v>
      </c>
      <c r="P1449">
        <v>298</v>
      </c>
      <c r="Q1449">
        <v>177</v>
      </c>
      <c r="R1449" t="s">
        <v>13157</v>
      </c>
      <c r="S1449" t="s">
        <v>13158</v>
      </c>
      <c r="T1449" t="s">
        <v>13159</v>
      </c>
      <c r="U1449" t="s">
        <v>13543</v>
      </c>
      <c r="V1449" t="s">
        <v>18568</v>
      </c>
      <c r="W1449" s="3">
        <v>81.675725400000005</v>
      </c>
      <c r="X1449" s="4">
        <v>5501718</v>
      </c>
      <c r="Y1449" s="4" t="s">
        <v>27</v>
      </c>
      <c r="Z1449" s="4" t="s">
        <v>19436</v>
      </c>
      <c r="AA1449" s="4">
        <v>3</v>
      </c>
      <c r="AB1449" s="4">
        <v>114</v>
      </c>
      <c r="AC1449" s="4" t="s">
        <v>19078</v>
      </c>
      <c r="AD1449" s="4" t="s">
        <v>19344</v>
      </c>
      <c r="AE1449" t="s">
        <v>19343</v>
      </c>
      <c r="AF1449" s="8" t="s">
        <v>19369</v>
      </c>
      <c r="AG1449" s="8" t="s">
        <v>19343</v>
      </c>
    </row>
    <row r="1450" spans="1:33" x14ac:dyDescent="0.25">
      <c r="A1450">
        <v>1690</v>
      </c>
      <c r="B1450" t="s">
        <v>18572</v>
      </c>
      <c r="C1450" t="s">
        <v>18573</v>
      </c>
      <c r="D1450" s="5" t="s">
        <v>18574</v>
      </c>
      <c r="E1450" t="s">
        <v>14349</v>
      </c>
      <c r="F1450" t="s">
        <v>15133</v>
      </c>
      <c r="G1450" t="s">
        <v>13171</v>
      </c>
      <c r="H1450" t="s">
        <v>15134</v>
      </c>
      <c r="J1450" t="s">
        <v>14350</v>
      </c>
      <c r="L1450" t="s">
        <v>18575</v>
      </c>
      <c r="M1450" t="s">
        <v>18572</v>
      </c>
      <c r="N1450" t="s">
        <v>18576</v>
      </c>
      <c r="O1450">
        <v>570844035</v>
      </c>
      <c r="P1450">
        <v>301</v>
      </c>
      <c r="Q1450">
        <v>286</v>
      </c>
      <c r="R1450" t="s">
        <v>13157</v>
      </c>
      <c r="S1450" t="s">
        <v>13158</v>
      </c>
      <c r="T1450" t="s">
        <v>13159</v>
      </c>
      <c r="U1450" t="s">
        <v>13183</v>
      </c>
      <c r="V1450" t="s">
        <v>18572</v>
      </c>
      <c r="W1450" s="3">
        <v>114.168807</v>
      </c>
      <c r="X1450" s="4">
        <v>5529242</v>
      </c>
      <c r="Y1450" s="4" t="s">
        <v>27</v>
      </c>
      <c r="Z1450" s="4" t="s">
        <v>19423</v>
      </c>
      <c r="AA1450" s="4" t="e">
        <v>#N/A</v>
      </c>
      <c r="AB1450" s="4">
        <v>24</v>
      </c>
      <c r="AC1450" s="4" t="s">
        <v>19330</v>
      </c>
      <c r="AD1450" s="4" t="s">
        <v>19344</v>
      </c>
      <c r="AE1450" t="s">
        <v>19343</v>
      </c>
      <c r="AF1450" s="8" t="s">
        <v>19372</v>
      </c>
      <c r="AG1450" s="8" t="s">
        <v>19344</v>
      </c>
    </row>
    <row r="1451" spans="1:33" x14ac:dyDescent="0.25">
      <c r="A1451">
        <v>1670</v>
      </c>
      <c r="B1451" t="s">
        <v>18577</v>
      </c>
      <c r="C1451" t="s">
        <v>248</v>
      </c>
      <c r="D1451" s="5" t="s">
        <v>13492</v>
      </c>
      <c r="E1451" t="s">
        <v>13221</v>
      </c>
      <c r="F1451" t="s">
        <v>322</v>
      </c>
      <c r="G1451" t="s">
        <v>13171</v>
      </c>
      <c r="H1451" t="s">
        <v>248</v>
      </c>
      <c r="I1451" t="s">
        <v>248</v>
      </c>
      <c r="J1451" t="s">
        <v>13222</v>
      </c>
      <c r="K1451" t="s">
        <v>248</v>
      </c>
      <c r="L1451" t="s">
        <v>18578</v>
      </c>
      <c r="M1451" t="s">
        <v>18577</v>
      </c>
      <c r="N1451" t="s">
        <v>18579</v>
      </c>
      <c r="O1451">
        <v>246928457</v>
      </c>
      <c r="P1451">
        <v>575</v>
      </c>
      <c r="Q1451">
        <v>137</v>
      </c>
      <c r="R1451" t="s">
        <v>13157</v>
      </c>
      <c r="S1451" t="s">
        <v>13158</v>
      </c>
      <c r="T1451" t="s">
        <v>13159</v>
      </c>
      <c r="U1451" t="s">
        <v>13166</v>
      </c>
      <c r="V1451" t="s">
        <v>18577</v>
      </c>
      <c r="W1451" s="3">
        <v>49.385691399999999</v>
      </c>
      <c r="X1451" s="4">
        <v>5538626</v>
      </c>
      <c r="Y1451" s="4" t="s">
        <v>27</v>
      </c>
      <c r="Z1451" s="4" t="s">
        <v>19440</v>
      </c>
      <c r="AA1451" s="4" t="e">
        <v>#N/A</v>
      </c>
      <c r="AB1451" s="4" t="s">
        <v>47</v>
      </c>
      <c r="AC1451" s="4" t="s">
        <v>19331</v>
      </c>
      <c r="AD1451" s="4" t="s">
        <v>19343</v>
      </c>
      <c r="AE1451" t="s">
        <v>19343</v>
      </c>
      <c r="AF1451" s="8" t="s">
        <v>19372</v>
      </c>
      <c r="AG1451" s="8" t="s">
        <v>19344</v>
      </c>
    </row>
    <row r="1452" spans="1:33" x14ac:dyDescent="0.25">
      <c r="A1452">
        <v>598</v>
      </c>
      <c r="B1452" t="s">
        <v>18580</v>
      </c>
      <c r="C1452" t="s">
        <v>1711</v>
      </c>
      <c r="L1452" t="s">
        <v>18581</v>
      </c>
      <c r="M1452" t="s">
        <v>18580</v>
      </c>
      <c r="N1452" t="s">
        <v>18582</v>
      </c>
      <c r="O1452">
        <v>323807250</v>
      </c>
      <c r="P1452">
        <v>250</v>
      </c>
      <c r="Q1452">
        <v>108</v>
      </c>
      <c r="R1452" t="s">
        <v>13157</v>
      </c>
      <c r="S1452" t="s">
        <v>13158</v>
      </c>
      <c r="T1452" t="s">
        <v>13159</v>
      </c>
      <c r="U1452" t="s">
        <v>13203</v>
      </c>
      <c r="V1452" t="s">
        <v>18580</v>
      </c>
      <c r="W1452" s="3">
        <v>64.761449999999996</v>
      </c>
      <c r="X1452" s="4">
        <v>5549388</v>
      </c>
      <c r="Y1452" s="4" t="s">
        <v>27</v>
      </c>
      <c r="Z1452" s="4" t="s">
        <v>19436</v>
      </c>
      <c r="AA1452" s="4">
        <v>3</v>
      </c>
      <c r="AB1452" s="4" t="s">
        <v>47</v>
      </c>
      <c r="AC1452" s="4" t="s">
        <v>19012</v>
      </c>
      <c r="AD1452" s="4" t="s">
        <v>19343</v>
      </c>
      <c r="AE1452" t="s">
        <v>19343</v>
      </c>
      <c r="AF1452" s="8" t="s">
        <v>47</v>
      </c>
      <c r="AG1452" s="8" t="s">
        <v>19344</v>
      </c>
    </row>
    <row r="1453" spans="1:33" x14ac:dyDescent="0.25">
      <c r="A1453">
        <v>1110</v>
      </c>
      <c r="B1453" t="s">
        <v>18583</v>
      </c>
      <c r="C1453" t="s">
        <v>18584</v>
      </c>
      <c r="D1453" t="s">
        <v>17468</v>
      </c>
      <c r="E1453" t="s">
        <v>14349</v>
      </c>
      <c r="F1453" t="s">
        <v>7484</v>
      </c>
      <c r="G1453" t="s">
        <v>13171</v>
      </c>
      <c r="H1453" t="s">
        <v>13179</v>
      </c>
      <c r="J1453" t="s">
        <v>14350</v>
      </c>
      <c r="L1453" t="s">
        <v>18585</v>
      </c>
      <c r="M1453" t="s">
        <v>18583</v>
      </c>
      <c r="N1453" t="s">
        <v>18586</v>
      </c>
      <c r="O1453">
        <v>293233846</v>
      </c>
      <c r="P1453">
        <v>302</v>
      </c>
      <c r="Q1453">
        <v>183</v>
      </c>
      <c r="R1453" t="s">
        <v>13157</v>
      </c>
      <c r="S1453" t="s">
        <v>13158</v>
      </c>
      <c r="T1453" t="s">
        <v>13159</v>
      </c>
      <c r="U1453" t="s">
        <v>13203</v>
      </c>
      <c r="V1453" t="s">
        <v>18583</v>
      </c>
      <c r="W1453" s="3">
        <v>58.646769200000001</v>
      </c>
      <c r="X1453" s="4">
        <v>5562266</v>
      </c>
      <c r="Y1453" s="4" t="s">
        <v>27</v>
      </c>
      <c r="Z1453" s="4" t="s">
        <v>19423</v>
      </c>
      <c r="AA1453" s="4" t="e">
        <v>#N/A</v>
      </c>
      <c r="AB1453" s="4">
        <v>24</v>
      </c>
      <c r="AC1453" s="4" t="s">
        <v>19330</v>
      </c>
      <c r="AD1453" s="4" t="s">
        <v>19344</v>
      </c>
      <c r="AE1453" t="s">
        <v>19343</v>
      </c>
      <c r="AF1453" s="8" t="s">
        <v>19372</v>
      </c>
      <c r="AG1453" s="8" t="s">
        <v>19344</v>
      </c>
    </row>
    <row r="1454" spans="1:33" x14ac:dyDescent="0.25">
      <c r="A1454">
        <v>1011</v>
      </c>
      <c r="B1454" t="s">
        <v>18587</v>
      </c>
      <c r="C1454">
        <v>69768</v>
      </c>
      <c r="D1454" t="s">
        <v>14768</v>
      </c>
      <c r="E1454" t="s">
        <v>14761</v>
      </c>
      <c r="F1454" t="s">
        <v>13170</v>
      </c>
      <c r="G1454" t="s">
        <v>13171</v>
      </c>
      <c r="H1454" t="s">
        <v>13172</v>
      </c>
      <c r="J1454" t="s">
        <v>13173</v>
      </c>
      <c r="K1454" t="s">
        <v>15340</v>
      </c>
      <c r="L1454" t="s">
        <v>18588</v>
      </c>
      <c r="M1454" t="s">
        <v>18587</v>
      </c>
      <c r="N1454" t="s">
        <v>18589</v>
      </c>
      <c r="O1454">
        <v>255342607</v>
      </c>
      <c r="P1454">
        <v>197</v>
      </c>
      <c r="Q1454">
        <v>106</v>
      </c>
      <c r="R1454" t="s">
        <v>13157</v>
      </c>
      <c r="S1454" t="s">
        <v>13158</v>
      </c>
      <c r="T1454" t="s">
        <v>13159</v>
      </c>
      <c r="U1454" t="s">
        <v>13183</v>
      </c>
      <c r="V1454" t="s">
        <v>18587</v>
      </c>
      <c r="W1454" s="3">
        <v>51.068521400000002</v>
      </c>
      <c r="X1454" s="4">
        <v>5574236</v>
      </c>
      <c r="Y1454" s="4" t="s">
        <v>27</v>
      </c>
      <c r="Z1454" s="4" t="s">
        <v>19411</v>
      </c>
      <c r="AA1454" s="4" t="e">
        <v>#N/A</v>
      </c>
      <c r="AB1454" s="4" t="s">
        <v>47</v>
      </c>
      <c r="AC1454" s="4" t="s">
        <v>19332</v>
      </c>
      <c r="AD1454" s="4" t="s">
        <v>19343</v>
      </c>
      <c r="AE1454" t="s">
        <v>19343</v>
      </c>
      <c r="AF1454" s="8" t="s">
        <v>47</v>
      </c>
      <c r="AG1454" s="8" t="s">
        <v>19344</v>
      </c>
    </row>
    <row r="1455" spans="1:33" x14ac:dyDescent="0.25">
      <c r="A1455">
        <v>1865</v>
      </c>
      <c r="B1455" t="s">
        <v>18590</v>
      </c>
      <c r="C1455" t="s">
        <v>18591</v>
      </c>
      <c r="D1455">
        <v>2016</v>
      </c>
      <c r="E1455" t="s">
        <v>13568</v>
      </c>
      <c r="F1455" t="s">
        <v>16638</v>
      </c>
      <c r="G1455" t="s">
        <v>13171</v>
      </c>
      <c r="H1455" t="s">
        <v>8931</v>
      </c>
      <c r="J1455" t="s">
        <v>8931</v>
      </c>
      <c r="L1455" t="s">
        <v>18592</v>
      </c>
      <c r="M1455" t="s">
        <v>18590</v>
      </c>
      <c r="N1455" t="s">
        <v>18593</v>
      </c>
      <c r="O1455">
        <v>273409450</v>
      </c>
      <c r="P1455">
        <v>214</v>
      </c>
      <c r="Q1455">
        <v>99</v>
      </c>
      <c r="R1455" t="s">
        <v>13157</v>
      </c>
      <c r="S1455" t="s">
        <v>13158</v>
      </c>
      <c r="T1455" t="s">
        <v>13159</v>
      </c>
      <c r="U1455" t="s">
        <v>13160</v>
      </c>
      <c r="V1455" t="s">
        <v>18590</v>
      </c>
      <c r="W1455" s="3">
        <v>54.681890000000003</v>
      </c>
      <c r="X1455" s="4">
        <v>5583931</v>
      </c>
      <c r="Y1455" s="4" t="s">
        <v>27</v>
      </c>
      <c r="Z1455" s="4" t="s">
        <v>19412</v>
      </c>
      <c r="AA1455" s="4" t="e">
        <v>#N/A</v>
      </c>
      <c r="AB1455" s="4">
        <v>167</v>
      </c>
      <c r="AC1455" s="4" t="s">
        <v>19030</v>
      </c>
      <c r="AD1455" s="4" t="s">
        <v>19344</v>
      </c>
      <c r="AE1455" t="s">
        <v>19343</v>
      </c>
      <c r="AF1455" s="8" t="s">
        <v>19369</v>
      </c>
      <c r="AG1455" s="8" t="s">
        <v>19344</v>
      </c>
    </row>
    <row r="1456" spans="1:33" x14ac:dyDescent="0.25">
      <c r="A1456">
        <v>1773</v>
      </c>
      <c r="B1456" t="s">
        <v>18594</v>
      </c>
      <c r="C1456" t="s">
        <v>18595</v>
      </c>
      <c r="D1456" s="5" t="s">
        <v>18424</v>
      </c>
      <c r="E1456" t="s">
        <v>14349</v>
      </c>
      <c r="F1456" t="s">
        <v>15423</v>
      </c>
      <c r="J1456" t="s">
        <v>14350</v>
      </c>
      <c r="L1456" t="s">
        <v>18596</v>
      </c>
      <c r="M1456" t="s">
        <v>18594</v>
      </c>
      <c r="N1456" t="s">
        <v>18597</v>
      </c>
      <c r="O1456">
        <v>489198420</v>
      </c>
      <c r="P1456">
        <v>301</v>
      </c>
      <c r="Q1456">
        <v>248</v>
      </c>
      <c r="R1456" t="s">
        <v>13157</v>
      </c>
      <c r="S1456" t="s">
        <v>13158</v>
      </c>
      <c r="T1456" t="s">
        <v>13159</v>
      </c>
      <c r="U1456" t="s">
        <v>13183</v>
      </c>
      <c r="V1456" t="s">
        <v>18594</v>
      </c>
      <c r="W1456" s="3">
        <v>97.839684000000005</v>
      </c>
      <c r="X1456" s="4">
        <v>5591514</v>
      </c>
      <c r="Y1456" s="4" t="s">
        <v>27</v>
      </c>
      <c r="Z1456" s="4" t="s">
        <v>19423</v>
      </c>
      <c r="AA1456" s="4" t="e">
        <v>#N/A</v>
      </c>
      <c r="AB1456" s="4">
        <v>24</v>
      </c>
      <c r="AC1456" s="4" t="s">
        <v>19330</v>
      </c>
      <c r="AD1456" s="4" t="s">
        <v>19344</v>
      </c>
      <c r="AE1456" t="s">
        <v>19343</v>
      </c>
      <c r="AF1456" s="8" t="s">
        <v>19372</v>
      </c>
      <c r="AG1456" s="8" t="s">
        <v>19344</v>
      </c>
    </row>
    <row r="1457" spans="1:33" x14ac:dyDescent="0.25">
      <c r="A1457">
        <v>1770</v>
      </c>
      <c r="B1457" t="s">
        <v>18598</v>
      </c>
      <c r="C1457" t="s">
        <v>18599</v>
      </c>
      <c r="D1457" s="5" t="s">
        <v>18424</v>
      </c>
      <c r="E1457" t="s">
        <v>14349</v>
      </c>
      <c r="F1457" t="s">
        <v>15423</v>
      </c>
      <c r="J1457" t="s">
        <v>14350</v>
      </c>
      <c r="L1457" t="s">
        <v>18600</v>
      </c>
      <c r="M1457" t="s">
        <v>18598</v>
      </c>
      <c r="N1457" t="s">
        <v>18601</v>
      </c>
      <c r="O1457">
        <v>731078676</v>
      </c>
      <c r="P1457">
        <v>301</v>
      </c>
      <c r="Q1457">
        <v>363</v>
      </c>
      <c r="R1457" t="s">
        <v>13157</v>
      </c>
      <c r="S1457" t="s">
        <v>13158</v>
      </c>
      <c r="T1457" t="s">
        <v>13159</v>
      </c>
      <c r="U1457" t="s">
        <v>13183</v>
      </c>
      <c r="V1457" t="s">
        <v>18598</v>
      </c>
      <c r="W1457" s="3">
        <v>146.21573520000001</v>
      </c>
      <c r="X1457" s="4">
        <v>5591595</v>
      </c>
      <c r="Y1457" s="4" t="s">
        <v>27</v>
      </c>
      <c r="Z1457" s="4" t="s">
        <v>19423</v>
      </c>
      <c r="AA1457" s="4" t="e">
        <v>#N/A</v>
      </c>
      <c r="AB1457" s="4">
        <v>24</v>
      </c>
      <c r="AC1457" s="4" t="s">
        <v>19330</v>
      </c>
      <c r="AD1457" s="4" t="s">
        <v>19344</v>
      </c>
      <c r="AE1457" t="s">
        <v>19343</v>
      </c>
      <c r="AF1457" s="8" t="s">
        <v>19372</v>
      </c>
      <c r="AG1457" s="8" t="s">
        <v>19344</v>
      </c>
    </row>
    <row r="1458" spans="1:33" x14ac:dyDescent="0.25">
      <c r="A1458">
        <v>1104</v>
      </c>
      <c r="B1458" t="s">
        <v>18602</v>
      </c>
      <c r="C1458" t="s">
        <v>18603</v>
      </c>
      <c r="D1458" t="s">
        <v>15582</v>
      </c>
      <c r="E1458" t="s">
        <v>14349</v>
      </c>
      <c r="F1458" t="s">
        <v>322</v>
      </c>
      <c r="G1458" t="s">
        <v>13171</v>
      </c>
      <c r="H1458" t="s">
        <v>4565</v>
      </c>
      <c r="J1458" t="s">
        <v>14350</v>
      </c>
      <c r="L1458" t="s">
        <v>18604</v>
      </c>
      <c r="M1458" t="s">
        <v>18602</v>
      </c>
      <c r="N1458" t="s">
        <v>18605</v>
      </c>
      <c r="O1458">
        <v>335535892</v>
      </c>
      <c r="P1458">
        <v>302</v>
      </c>
      <c r="Q1458">
        <v>202</v>
      </c>
      <c r="R1458" t="s">
        <v>13157</v>
      </c>
      <c r="S1458" t="s">
        <v>13158</v>
      </c>
      <c r="T1458" t="s">
        <v>13159</v>
      </c>
      <c r="U1458" t="s">
        <v>13203</v>
      </c>
      <c r="V1458" t="s">
        <v>18602</v>
      </c>
      <c r="W1458" s="3">
        <v>67.107178399999995</v>
      </c>
      <c r="X1458" s="4">
        <v>5592394</v>
      </c>
      <c r="Y1458" s="4" t="s">
        <v>27</v>
      </c>
      <c r="Z1458" s="4" t="s">
        <v>19423</v>
      </c>
      <c r="AA1458" s="4" t="e">
        <v>#N/A</v>
      </c>
      <c r="AB1458" s="4">
        <v>24</v>
      </c>
      <c r="AC1458" s="4" t="s">
        <v>19333</v>
      </c>
      <c r="AD1458" s="4" t="s">
        <v>19344</v>
      </c>
      <c r="AE1458" t="s">
        <v>19343</v>
      </c>
      <c r="AF1458" s="8" t="s">
        <v>19372</v>
      </c>
      <c r="AG1458" s="8" t="s">
        <v>19344</v>
      </c>
    </row>
    <row r="1459" spans="1:33" x14ac:dyDescent="0.25">
      <c r="A1459">
        <v>1291</v>
      </c>
      <c r="B1459" t="s">
        <v>18606</v>
      </c>
      <c r="C1459" t="s">
        <v>18607</v>
      </c>
      <c r="D1459" s="5" t="s">
        <v>18608</v>
      </c>
      <c r="E1459" t="s">
        <v>13198</v>
      </c>
      <c r="F1459" t="s">
        <v>13199</v>
      </c>
      <c r="G1459" t="s">
        <v>13171</v>
      </c>
      <c r="H1459" t="s">
        <v>13199</v>
      </c>
      <c r="J1459" t="s">
        <v>13200</v>
      </c>
      <c r="L1459" t="s">
        <v>18609</v>
      </c>
      <c r="M1459" t="s">
        <v>18606</v>
      </c>
      <c r="N1459" t="s">
        <v>18610</v>
      </c>
      <c r="O1459">
        <v>438189272</v>
      </c>
      <c r="P1459">
        <v>515</v>
      </c>
      <c r="Q1459">
        <v>249</v>
      </c>
      <c r="R1459" t="s">
        <v>13157</v>
      </c>
      <c r="S1459" t="s">
        <v>13158</v>
      </c>
      <c r="T1459" t="s">
        <v>13159</v>
      </c>
      <c r="U1459" t="s">
        <v>13166</v>
      </c>
      <c r="V1459" t="s">
        <v>18606</v>
      </c>
      <c r="W1459" s="3">
        <v>87.637854399999995</v>
      </c>
      <c r="X1459" s="4">
        <v>5596235</v>
      </c>
      <c r="Y1459" s="4" t="s">
        <v>27</v>
      </c>
      <c r="Z1459" s="4" t="s">
        <v>19414</v>
      </c>
      <c r="AA1459" s="4" t="e">
        <v>#N/A</v>
      </c>
      <c r="AB1459" s="4">
        <v>54</v>
      </c>
      <c r="AC1459" s="4" t="s">
        <v>19334</v>
      </c>
      <c r="AD1459" s="4" t="s">
        <v>19344</v>
      </c>
      <c r="AE1459" t="s">
        <v>19343</v>
      </c>
      <c r="AF1459" s="8" t="s">
        <v>19372</v>
      </c>
      <c r="AG1459" s="8" t="s">
        <v>19344</v>
      </c>
    </row>
    <row r="1460" spans="1:33" x14ac:dyDescent="0.25">
      <c r="A1460">
        <v>1155</v>
      </c>
      <c r="B1460" t="s">
        <v>18611</v>
      </c>
      <c r="C1460" t="s">
        <v>18612</v>
      </c>
      <c r="D1460" t="s">
        <v>15287</v>
      </c>
      <c r="E1460" t="s">
        <v>14349</v>
      </c>
      <c r="F1460" t="s">
        <v>7484</v>
      </c>
      <c r="G1460" t="s">
        <v>13171</v>
      </c>
      <c r="H1460" t="s">
        <v>13179</v>
      </c>
      <c r="J1460" t="s">
        <v>14350</v>
      </c>
      <c r="L1460" t="s">
        <v>18613</v>
      </c>
      <c r="M1460" t="s">
        <v>18611</v>
      </c>
      <c r="N1460" t="s">
        <v>18614</v>
      </c>
      <c r="O1460">
        <v>412824034</v>
      </c>
      <c r="P1460">
        <v>302</v>
      </c>
      <c r="Q1460">
        <v>252</v>
      </c>
      <c r="R1460" t="s">
        <v>13157</v>
      </c>
      <c r="S1460" t="s">
        <v>13158</v>
      </c>
      <c r="T1460" t="s">
        <v>13159</v>
      </c>
      <c r="U1460" t="s">
        <v>13203</v>
      </c>
      <c r="V1460" t="s">
        <v>18611</v>
      </c>
      <c r="W1460" s="3">
        <v>82.564806799999999</v>
      </c>
      <c r="X1460" s="4">
        <v>5597190</v>
      </c>
      <c r="Y1460" s="4" t="s">
        <v>27</v>
      </c>
      <c r="Z1460" s="4" t="s">
        <v>19423</v>
      </c>
      <c r="AA1460" s="4" t="e">
        <v>#N/A</v>
      </c>
      <c r="AB1460" s="4">
        <v>24</v>
      </c>
      <c r="AC1460" s="4" t="s">
        <v>19330</v>
      </c>
      <c r="AD1460" s="4" t="s">
        <v>19344</v>
      </c>
      <c r="AE1460" t="s">
        <v>19343</v>
      </c>
      <c r="AF1460" s="8" t="s">
        <v>19372</v>
      </c>
      <c r="AG1460" s="8" t="s">
        <v>19344</v>
      </c>
    </row>
    <row r="1461" spans="1:33" x14ac:dyDescent="0.25">
      <c r="A1461">
        <v>1775</v>
      </c>
      <c r="B1461" t="s">
        <v>18615</v>
      </c>
      <c r="C1461" t="s">
        <v>18616</v>
      </c>
      <c r="D1461" s="5" t="s">
        <v>15422</v>
      </c>
      <c r="E1461" t="s">
        <v>14349</v>
      </c>
      <c r="F1461" t="s">
        <v>15423</v>
      </c>
      <c r="J1461" t="s">
        <v>14350</v>
      </c>
      <c r="L1461" t="s">
        <v>18617</v>
      </c>
      <c r="M1461" t="s">
        <v>18615</v>
      </c>
      <c r="N1461" t="s">
        <v>18618</v>
      </c>
      <c r="O1461">
        <v>763614026</v>
      </c>
      <c r="P1461">
        <v>301</v>
      </c>
      <c r="Q1461">
        <v>376</v>
      </c>
      <c r="R1461" t="s">
        <v>13157</v>
      </c>
      <c r="S1461" t="s">
        <v>13158</v>
      </c>
      <c r="T1461" t="s">
        <v>13159</v>
      </c>
      <c r="U1461" t="s">
        <v>13183</v>
      </c>
      <c r="V1461" t="s">
        <v>18615</v>
      </c>
      <c r="W1461" s="3">
        <v>152.72280520000001</v>
      </c>
      <c r="X1461" s="4">
        <v>5598463</v>
      </c>
      <c r="Y1461" s="4" t="s">
        <v>27</v>
      </c>
      <c r="Z1461" s="4" t="s">
        <v>19423</v>
      </c>
      <c r="AA1461" s="4" t="e">
        <v>#N/A</v>
      </c>
      <c r="AB1461" s="4">
        <v>24</v>
      </c>
      <c r="AC1461" s="4" t="s">
        <v>19330</v>
      </c>
      <c r="AD1461" s="4" t="s">
        <v>19344</v>
      </c>
      <c r="AE1461" t="s">
        <v>19343</v>
      </c>
      <c r="AF1461" s="8" t="s">
        <v>19372</v>
      </c>
      <c r="AG1461" s="8" t="s">
        <v>19344</v>
      </c>
    </row>
    <row r="1462" spans="1:33" x14ac:dyDescent="0.25">
      <c r="A1462">
        <v>1312</v>
      </c>
      <c r="B1462" t="s">
        <v>18619</v>
      </c>
      <c r="C1462" t="s">
        <v>18620</v>
      </c>
      <c r="D1462" s="5" t="s">
        <v>18317</v>
      </c>
      <c r="E1462" t="s">
        <v>13198</v>
      </c>
      <c r="F1462" t="s">
        <v>13199</v>
      </c>
      <c r="G1462" t="s">
        <v>13171</v>
      </c>
      <c r="H1462" t="s">
        <v>13199</v>
      </c>
      <c r="J1462" t="s">
        <v>13200</v>
      </c>
      <c r="L1462" t="s">
        <v>18621</v>
      </c>
      <c r="M1462" t="s">
        <v>18619</v>
      </c>
      <c r="N1462" t="s">
        <v>18622</v>
      </c>
      <c r="O1462">
        <v>356681117</v>
      </c>
      <c r="P1462">
        <v>547</v>
      </c>
      <c r="Q1462">
        <v>207</v>
      </c>
      <c r="R1462" t="s">
        <v>13157</v>
      </c>
      <c r="S1462" t="s">
        <v>13158</v>
      </c>
      <c r="T1462" t="s">
        <v>13159</v>
      </c>
      <c r="U1462" t="s">
        <v>13166</v>
      </c>
      <c r="V1462" t="s">
        <v>18619</v>
      </c>
      <c r="W1462" s="3">
        <v>71.336223399999994</v>
      </c>
      <c r="X1462" s="4">
        <v>5603919</v>
      </c>
      <c r="Y1462" s="4" t="s">
        <v>27</v>
      </c>
      <c r="Z1462" s="4" t="s">
        <v>19430</v>
      </c>
      <c r="AA1462" s="4" t="e">
        <v>#N/A</v>
      </c>
      <c r="AB1462" s="4">
        <v>832</v>
      </c>
      <c r="AC1462" s="4" t="s">
        <v>19335</v>
      </c>
      <c r="AD1462" s="4" t="s">
        <v>19343</v>
      </c>
      <c r="AE1462" t="s">
        <v>19343</v>
      </c>
      <c r="AF1462" s="8" t="s">
        <v>19372</v>
      </c>
      <c r="AG1462" s="8" t="s">
        <v>19344</v>
      </c>
    </row>
    <row r="1463" spans="1:33" x14ac:dyDescent="0.25">
      <c r="A1463">
        <v>1087</v>
      </c>
      <c r="B1463" t="s">
        <v>18623</v>
      </c>
      <c r="C1463" t="s">
        <v>18624</v>
      </c>
      <c r="D1463" t="s">
        <v>18625</v>
      </c>
      <c r="E1463" t="s">
        <v>14349</v>
      </c>
      <c r="F1463" t="s">
        <v>322</v>
      </c>
      <c r="G1463" t="s">
        <v>13171</v>
      </c>
      <c r="H1463" t="s">
        <v>4565</v>
      </c>
      <c r="J1463" t="s">
        <v>14350</v>
      </c>
      <c r="L1463" t="s">
        <v>18626</v>
      </c>
      <c r="M1463" t="s">
        <v>18623</v>
      </c>
      <c r="N1463" t="s">
        <v>18627</v>
      </c>
      <c r="O1463">
        <v>282804276</v>
      </c>
      <c r="P1463">
        <v>302</v>
      </c>
      <c r="Q1463">
        <v>171</v>
      </c>
      <c r="R1463" t="s">
        <v>13157</v>
      </c>
      <c r="S1463" t="s">
        <v>13158</v>
      </c>
      <c r="T1463" t="s">
        <v>13159</v>
      </c>
      <c r="U1463" t="s">
        <v>13203</v>
      </c>
      <c r="V1463" t="s">
        <v>18623</v>
      </c>
      <c r="W1463" s="3">
        <v>56.560855199999999</v>
      </c>
      <c r="X1463" s="4">
        <v>5606566</v>
      </c>
      <c r="Y1463" s="4" t="s">
        <v>27</v>
      </c>
      <c r="Z1463" s="4" t="s">
        <v>19423</v>
      </c>
      <c r="AA1463" s="4" t="e">
        <v>#N/A</v>
      </c>
      <c r="AB1463" s="4">
        <v>24</v>
      </c>
      <c r="AC1463" s="4" t="s">
        <v>19333</v>
      </c>
      <c r="AD1463" s="4" t="s">
        <v>19344</v>
      </c>
      <c r="AE1463" t="s">
        <v>19343</v>
      </c>
      <c r="AF1463" s="8" t="s">
        <v>19372</v>
      </c>
      <c r="AG1463" s="8" t="s">
        <v>19344</v>
      </c>
    </row>
    <row r="1464" spans="1:33" x14ac:dyDescent="0.25">
      <c r="A1464">
        <v>1772</v>
      </c>
      <c r="B1464" t="s">
        <v>18628</v>
      </c>
      <c r="C1464" t="s">
        <v>18629</v>
      </c>
      <c r="D1464" s="5" t="s">
        <v>15422</v>
      </c>
      <c r="E1464" t="s">
        <v>14349</v>
      </c>
      <c r="F1464" t="s">
        <v>15423</v>
      </c>
      <c r="J1464" t="s">
        <v>14350</v>
      </c>
      <c r="L1464" t="s">
        <v>18630</v>
      </c>
      <c r="M1464" t="s">
        <v>18628</v>
      </c>
      <c r="N1464" t="s">
        <v>18631</v>
      </c>
      <c r="O1464">
        <v>615223347</v>
      </c>
      <c r="P1464">
        <v>301</v>
      </c>
      <c r="Q1464">
        <v>311</v>
      </c>
      <c r="R1464" t="s">
        <v>13157</v>
      </c>
      <c r="S1464" t="s">
        <v>13158</v>
      </c>
      <c r="T1464" t="s">
        <v>13159</v>
      </c>
      <c r="U1464" t="s">
        <v>13183</v>
      </c>
      <c r="V1464" t="s">
        <v>18628</v>
      </c>
      <c r="W1464" s="3">
        <v>123.0446694</v>
      </c>
      <c r="X1464" s="4">
        <v>5610419</v>
      </c>
      <c r="Y1464" s="4" t="s">
        <v>27</v>
      </c>
      <c r="Z1464" s="4" t="s">
        <v>19423</v>
      </c>
      <c r="AA1464" s="4" t="e">
        <v>#N/A</v>
      </c>
      <c r="AB1464" s="4">
        <v>24</v>
      </c>
      <c r="AC1464" s="4" t="s">
        <v>19330</v>
      </c>
      <c r="AD1464" s="4" t="s">
        <v>19344</v>
      </c>
      <c r="AE1464" t="s">
        <v>19343</v>
      </c>
      <c r="AF1464" s="8" t="s">
        <v>19372</v>
      </c>
      <c r="AG1464" s="8" t="s">
        <v>19344</v>
      </c>
    </row>
    <row r="1465" spans="1:33" x14ac:dyDescent="0.25">
      <c r="A1465">
        <v>1150</v>
      </c>
      <c r="B1465" t="s">
        <v>18632</v>
      </c>
      <c r="C1465" t="s">
        <v>18633</v>
      </c>
      <c r="D1465" t="s">
        <v>16513</v>
      </c>
      <c r="E1465" t="s">
        <v>14349</v>
      </c>
      <c r="F1465" t="s">
        <v>7484</v>
      </c>
      <c r="G1465" t="s">
        <v>13171</v>
      </c>
      <c r="H1465" t="s">
        <v>13179</v>
      </c>
      <c r="J1465" t="s">
        <v>14350</v>
      </c>
      <c r="L1465" t="s">
        <v>18634</v>
      </c>
      <c r="M1465" t="s">
        <v>18632</v>
      </c>
      <c r="N1465" t="s">
        <v>18635</v>
      </c>
      <c r="O1465">
        <v>237079966</v>
      </c>
      <c r="P1465">
        <v>302</v>
      </c>
      <c r="Q1465">
        <v>148</v>
      </c>
      <c r="R1465" t="s">
        <v>13157</v>
      </c>
      <c r="S1465" t="s">
        <v>13158</v>
      </c>
      <c r="T1465" t="s">
        <v>13159</v>
      </c>
      <c r="U1465" t="s">
        <v>13203</v>
      </c>
      <c r="V1465" t="s">
        <v>18632</v>
      </c>
      <c r="W1465" s="3">
        <v>47.415993200000003</v>
      </c>
      <c r="X1465" s="4">
        <v>5634653</v>
      </c>
      <c r="Y1465" s="4" t="s">
        <v>27</v>
      </c>
      <c r="Z1465" s="4" t="s">
        <v>19423</v>
      </c>
      <c r="AA1465" s="4" t="e">
        <v>#N/A</v>
      </c>
      <c r="AB1465" s="4">
        <v>24</v>
      </c>
      <c r="AC1465" s="4" t="s">
        <v>19330</v>
      </c>
      <c r="AD1465" s="4" t="s">
        <v>19344</v>
      </c>
      <c r="AE1465" t="s">
        <v>19343</v>
      </c>
      <c r="AF1465" s="8" t="s">
        <v>19372</v>
      </c>
      <c r="AG1465" s="8" t="s">
        <v>19344</v>
      </c>
    </row>
    <row r="1466" spans="1:33" x14ac:dyDescent="0.25">
      <c r="A1466">
        <v>1096</v>
      </c>
      <c r="B1466" t="s">
        <v>18636</v>
      </c>
      <c r="C1466" t="s">
        <v>18637</v>
      </c>
      <c r="D1466" t="s">
        <v>16413</v>
      </c>
      <c r="E1466" t="s">
        <v>14349</v>
      </c>
      <c r="F1466" t="s">
        <v>7484</v>
      </c>
      <c r="G1466" t="s">
        <v>13171</v>
      </c>
      <c r="H1466" t="s">
        <v>13179</v>
      </c>
      <c r="J1466" t="s">
        <v>14350</v>
      </c>
      <c r="L1466" t="s">
        <v>18638</v>
      </c>
      <c r="M1466" t="s">
        <v>18636</v>
      </c>
      <c r="N1466" t="s">
        <v>18639</v>
      </c>
      <c r="O1466">
        <v>311585480</v>
      </c>
      <c r="P1466">
        <v>302</v>
      </c>
      <c r="Q1466">
        <v>188</v>
      </c>
      <c r="R1466" t="s">
        <v>13157</v>
      </c>
      <c r="S1466" t="s">
        <v>13158</v>
      </c>
      <c r="T1466" t="s">
        <v>13159</v>
      </c>
      <c r="U1466" t="s">
        <v>13203</v>
      </c>
      <c r="V1466" t="s">
        <v>18636</v>
      </c>
      <c r="W1466" s="3">
        <v>62.317095999999999</v>
      </c>
      <c r="X1466" s="4">
        <v>5636200</v>
      </c>
      <c r="Y1466" s="4" t="s">
        <v>27</v>
      </c>
      <c r="Z1466" s="4" t="s">
        <v>19423</v>
      </c>
      <c r="AA1466" s="4" t="e">
        <v>#N/A</v>
      </c>
      <c r="AB1466" s="4">
        <v>24</v>
      </c>
      <c r="AC1466" s="4" t="s">
        <v>19333</v>
      </c>
      <c r="AD1466" s="4" t="s">
        <v>19344</v>
      </c>
      <c r="AE1466" t="s">
        <v>19343</v>
      </c>
      <c r="AF1466" s="8" t="s">
        <v>19372</v>
      </c>
      <c r="AG1466" s="8" t="s">
        <v>19344</v>
      </c>
    </row>
    <row r="1467" spans="1:33" x14ac:dyDescent="0.25">
      <c r="A1467">
        <v>1095</v>
      </c>
      <c r="B1467" t="s">
        <v>18640</v>
      </c>
      <c r="C1467" t="s">
        <v>18641</v>
      </c>
      <c r="D1467" t="s">
        <v>16413</v>
      </c>
      <c r="E1467" t="s">
        <v>14349</v>
      </c>
      <c r="F1467" t="s">
        <v>7484</v>
      </c>
      <c r="G1467" t="s">
        <v>13171</v>
      </c>
      <c r="H1467" t="s">
        <v>13179</v>
      </c>
      <c r="J1467" t="s">
        <v>14350</v>
      </c>
      <c r="L1467" t="s">
        <v>18642</v>
      </c>
      <c r="M1467" t="s">
        <v>18640</v>
      </c>
      <c r="N1467" t="s">
        <v>18643</v>
      </c>
      <c r="O1467">
        <v>466715934</v>
      </c>
      <c r="P1467">
        <v>302</v>
      </c>
      <c r="Q1467">
        <v>276</v>
      </c>
      <c r="R1467" t="s">
        <v>13157</v>
      </c>
      <c r="S1467" t="s">
        <v>13158</v>
      </c>
      <c r="T1467" t="s">
        <v>13159</v>
      </c>
      <c r="U1467" t="s">
        <v>13203</v>
      </c>
      <c r="V1467" t="s">
        <v>18640</v>
      </c>
      <c r="W1467" s="3">
        <v>93.343186799999998</v>
      </c>
      <c r="X1467" s="4">
        <v>5638007</v>
      </c>
      <c r="Y1467" s="4" t="s">
        <v>27</v>
      </c>
      <c r="Z1467" s="4" t="s">
        <v>19423</v>
      </c>
      <c r="AA1467" s="4" t="e">
        <v>#N/A</v>
      </c>
      <c r="AB1467" s="4">
        <v>24</v>
      </c>
      <c r="AC1467" s="4" t="s">
        <v>19333</v>
      </c>
      <c r="AD1467" s="4" t="s">
        <v>19344</v>
      </c>
      <c r="AE1467" t="s">
        <v>19343</v>
      </c>
      <c r="AF1467" s="8" t="s">
        <v>19372</v>
      </c>
      <c r="AG1467" s="8" t="s">
        <v>19344</v>
      </c>
    </row>
    <row r="1468" spans="1:33" x14ac:dyDescent="0.25">
      <c r="A1468">
        <v>1164</v>
      </c>
      <c r="B1468" t="s">
        <v>18644</v>
      </c>
      <c r="C1468" t="s">
        <v>18645</v>
      </c>
      <c r="D1468" t="s">
        <v>18646</v>
      </c>
      <c r="E1468" t="s">
        <v>14349</v>
      </c>
      <c r="F1468" t="s">
        <v>7484</v>
      </c>
      <c r="G1468" t="s">
        <v>13171</v>
      </c>
      <c r="H1468" t="s">
        <v>13179</v>
      </c>
      <c r="J1468" t="s">
        <v>14350</v>
      </c>
      <c r="L1468" t="s">
        <v>18647</v>
      </c>
      <c r="M1468" t="s">
        <v>18644</v>
      </c>
      <c r="N1468" t="s">
        <v>18648</v>
      </c>
      <c r="O1468">
        <v>315790226</v>
      </c>
      <c r="P1468">
        <v>302</v>
      </c>
      <c r="Q1468">
        <v>193</v>
      </c>
      <c r="R1468" t="s">
        <v>13157</v>
      </c>
      <c r="S1468" t="s">
        <v>13158</v>
      </c>
      <c r="T1468" t="s">
        <v>13159</v>
      </c>
      <c r="U1468" t="s">
        <v>13203</v>
      </c>
      <c r="V1468" t="s">
        <v>18644</v>
      </c>
      <c r="W1468" s="3">
        <v>63.158045199999997</v>
      </c>
      <c r="X1468" s="4">
        <v>5638357</v>
      </c>
      <c r="Y1468" s="4" t="s">
        <v>27</v>
      </c>
      <c r="Z1468" s="4" t="s">
        <v>19423</v>
      </c>
      <c r="AA1468" s="4" t="e">
        <v>#N/A</v>
      </c>
      <c r="AB1468" s="4">
        <v>24</v>
      </c>
      <c r="AC1468" s="4" t="s">
        <v>19333</v>
      </c>
      <c r="AD1468" s="4" t="s">
        <v>19344</v>
      </c>
      <c r="AE1468" t="s">
        <v>19343</v>
      </c>
      <c r="AF1468" s="8" t="s">
        <v>19372</v>
      </c>
      <c r="AG1468" s="8" t="s">
        <v>19344</v>
      </c>
    </row>
    <row r="1469" spans="1:33" x14ac:dyDescent="0.25">
      <c r="A1469">
        <v>1091</v>
      </c>
      <c r="B1469" t="s">
        <v>18649</v>
      </c>
      <c r="C1469" t="s">
        <v>18650</v>
      </c>
      <c r="D1469" t="s">
        <v>16413</v>
      </c>
      <c r="E1469" t="s">
        <v>14349</v>
      </c>
      <c r="F1469" t="s">
        <v>7484</v>
      </c>
      <c r="G1469" t="s">
        <v>13171</v>
      </c>
      <c r="H1469" t="s">
        <v>13179</v>
      </c>
      <c r="J1469" t="s">
        <v>14350</v>
      </c>
      <c r="L1469" t="s">
        <v>18651</v>
      </c>
      <c r="M1469" t="s">
        <v>18649</v>
      </c>
      <c r="N1469" t="s">
        <v>18652</v>
      </c>
      <c r="O1469">
        <v>359720354</v>
      </c>
      <c r="P1469">
        <v>302</v>
      </c>
      <c r="Q1469">
        <v>215</v>
      </c>
      <c r="R1469" t="s">
        <v>13157</v>
      </c>
      <c r="S1469" t="s">
        <v>13158</v>
      </c>
      <c r="T1469" t="s">
        <v>13159</v>
      </c>
      <c r="U1469" t="s">
        <v>13203</v>
      </c>
      <c r="V1469" t="s">
        <v>18649</v>
      </c>
      <c r="W1469" s="3">
        <v>71.944070800000006</v>
      </c>
      <c r="X1469" s="4">
        <v>5640015</v>
      </c>
      <c r="Y1469" s="4" t="s">
        <v>27</v>
      </c>
      <c r="Z1469" s="4" t="s">
        <v>19423</v>
      </c>
      <c r="AA1469" s="4" t="e">
        <v>#N/A</v>
      </c>
      <c r="AB1469" s="4">
        <v>24</v>
      </c>
      <c r="AC1469" s="4" t="s">
        <v>19336</v>
      </c>
      <c r="AD1469" s="4" t="s">
        <v>19344</v>
      </c>
      <c r="AE1469" t="s">
        <v>19343</v>
      </c>
      <c r="AF1469" s="8" t="s">
        <v>19372</v>
      </c>
      <c r="AG1469" s="8" t="s">
        <v>19344</v>
      </c>
    </row>
    <row r="1470" spans="1:33" x14ac:dyDescent="0.25">
      <c r="A1470">
        <v>1776</v>
      </c>
      <c r="B1470" t="s">
        <v>18653</v>
      </c>
      <c r="C1470" t="s">
        <v>18654</v>
      </c>
      <c r="D1470" s="5" t="s">
        <v>18424</v>
      </c>
      <c r="E1470" t="s">
        <v>14349</v>
      </c>
      <c r="F1470" t="s">
        <v>15423</v>
      </c>
      <c r="J1470" t="s">
        <v>14350</v>
      </c>
      <c r="L1470" t="s">
        <v>18655</v>
      </c>
      <c r="M1470" t="s">
        <v>18653</v>
      </c>
      <c r="N1470" t="s">
        <v>18656</v>
      </c>
      <c r="O1470">
        <v>595688501</v>
      </c>
      <c r="P1470">
        <v>301</v>
      </c>
      <c r="Q1470">
        <v>300</v>
      </c>
      <c r="R1470" t="s">
        <v>13157</v>
      </c>
      <c r="S1470" t="s">
        <v>13158</v>
      </c>
      <c r="T1470" t="s">
        <v>13159</v>
      </c>
      <c r="U1470" t="s">
        <v>13183</v>
      </c>
      <c r="V1470" t="s">
        <v>18653</v>
      </c>
      <c r="W1470" s="3">
        <v>119.1377002</v>
      </c>
      <c r="X1470" s="4">
        <v>5640158</v>
      </c>
      <c r="Y1470" s="4" t="s">
        <v>27</v>
      </c>
      <c r="Z1470" s="4" t="s">
        <v>19423</v>
      </c>
      <c r="AA1470" s="4" t="e">
        <v>#N/A</v>
      </c>
      <c r="AB1470" s="4">
        <v>24</v>
      </c>
      <c r="AC1470" s="4" t="s">
        <v>19330</v>
      </c>
      <c r="AD1470" s="4" t="s">
        <v>19344</v>
      </c>
      <c r="AE1470" t="s">
        <v>19343</v>
      </c>
      <c r="AF1470" s="8" t="s">
        <v>19372</v>
      </c>
      <c r="AG1470" s="8" t="s">
        <v>19344</v>
      </c>
    </row>
    <row r="1471" spans="1:33" x14ac:dyDescent="0.25">
      <c r="A1471">
        <v>1097</v>
      </c>
      <c r="B1471" t="s">
        <v>18657</v>
      </c>
      <c r="C1471" t="s">
        <v>18658</v>
      </c>
      <c r="D1471" t="s">
        <v>16413</v>
      </c>
      <c r="E1471" t="s">
        <v>14349</v>
      </c>
      <c r="F1471" t="s">
        <v>7484</v>
      </c>
      <c r="G1471" t="s">
        <v>13171</v>
      </c>
      <c r="H1471" t="s">
        <v>13179</v>
      </c>
      <c r="J1471" t="s">
        <v>14350</v>
      </c>
      <c r="L1471" t="s">
        <v>18659</v>
      </c>
      <c r="M1471" t="s">
        <v>18657</v>
      </c>
      <c r="N1471" t="s">
        <v>18660</v>
      </c>
      <c r="O1471">
        <v>234862984</v>
      </c>
      <c r="P1471">
        <v>302</v>
      </c>
      <c r="Q1471">
        <v>144</v>
      </c>
      <c r="R1471" t="s">
        <v>13157</v>
      </c>
      <c r="S1471" t="s">
        <v>13158</v>
      </c>
      <c r="T1471" t="s">
        <v>13159</v>
      </c>
      <c r="U1471" t="s">
        <v>13203</v>
      </c>
      <c r="V1471" t="s">
        <v>18657</v>
      </c>
      <c r="W1471" s="3">
        <v>46.972596799999998</v>
      </c>
      <c r="X1471" s="4">
        <v>5640291</v>
      </c>
      <c r="Y1471" s="4" t="s">
        <v>27</v>
      </c>
      <c r="Z1471" s="4" t="s">
        <v>19423</v>
      </c>
      <c r="AA1471" s="4" t="e">
        <v>#N/A</v>
      </c>
      <c r="AB1471" s="4">
        <v>24</v>
      </c>
      <c r="AC1471" s="4" t="s">
        <v>19336</v>
      </c>
      <c r="AD1471" s="4" t="s">
        <v>19344</v>
      </c>
      <c r="AE1471" t="s">
        <v>19343</v>
      </c>
      <c r="AF1471" s="8" t="s">
        <v>19372</v>
      </c>
      <c r="AG1471" s="8" t="s">
        <v>19344</v>
      </c>
    </row>
    <row r="1472" spans="1:33" x14ac:dyDescent="0.25">
      <c r="A1472">
        <v>1120</v>
      </c>
      <c r="B1472" t="s">
        <v>18661</v>
      </c>
      <c r="C1472" t="s">
        <v>18662</v>
      </c>
      <c r="D1472" t="s">
        <v>18663</v>
      </c>
      <c r="E1472" t="s">
        <v>14349</v>
      </c>
      <c r="F1472" t="s">
        <v>7484</v>
      </c>
      <c r="G1472" t="s">
        <v>13171</v>
      </c>
      <c r="H1472" t="s">
        <v>13179</v>
      </c>
      <c r="J1472" t="s">
        <v>14350</v>
      </c>
      <c r="L1472" t="s">
        <v>18664</v>
      </c>
      <c r="M1472" t="s">
        <v>18661</v>
      </c>
      <c r="N1472" t="s">
        <v>18665</v>
      </c>
      <c r="O1472">
        <v>441695234</v>
      </c>
      <c r="P1472">
        <v>302</v>
      </c>
      <c r="Q1472">
        <v>262</v>
      </c>
      <c r="R1472" t="s">
        <v>13157</v>
      </c>
      <c r="S1472" t="s">
        <v>13158</v>
      </c>
      <c r="T1472" t="s">
        <v>13159</v>
      </c>
      <c r="U1472" t="s">
        <v>13203</v>
      </c>
      <c r="V1472" t="s">
        <v>18661</v>
      </c>
      <c r="W1472" s="3">
        <v>88.339046800000006</v>
      </c>
      <c r="X1472" s="4">
        <v>5642322</v>
      </c>
      <c r="Y1472" s="4" t="s">
        <v>27</v>
      </c>
      <c r="Z1472" s="4" t="s">
        <v>19423</v>
      </c>
      <c r="AA1472" s="4" t="e">
        <v>#N/A</v>
      </c>
      <c r="AB1472" s="4">
        <v>24</v>
      </c>
      <c r="AC1472" s="4" t="s">
        <v>19330</v>
      </c>
      <c r="AD1472" s="4" t="s">
        <v>19344</v>
      </c>
      <c r="AE1472" t="s">
        <v>19343</v>
      </c>
      <c r="AF1472" s="8" t="s">
        <v>19372</v>
      </c>
      <c r="AG1472" s="8" t="s">
        <v>19344</v>
      </c>
    </row>
    <row r="1473" spans="1:33" x14ac:dyDescent="0.25">
      <c r="A1473">
        <v>1094</v>
      </c>
      <c r="B1473" t="s">
        <v>18666</v>
      </c>
      <c r="C1473" t="s">
        <v>18667</v>
      </c>
      <c r="D1473" t="s">
        <v>16413</v>
      </c>
      <c r="E1473" t="s">
        <v>14349</v>
      </c>
      <c r="F1473" t="s">
        <v>7484</v>
      </c>
      <c r="G1473" t="s">
        <v>13171</v>
      </c>
      <c r="H1473" t="s">
        <v>13179</v>
      </c>
      <c r="J1473" t="s">
        <v>14350</v>
      </c>
      <c r="L1473" t="s">
        <v>18668</v>
      </c>
      <c r="M1473" t="s">
        <v>18666</v>
      </c>
      <c r="N1473" t="s">
        <v>18669</v>
      </c>
      <c r="O1473">
        <v>391218954</v>
      </c>
      <c r="P1473">
        <v>302</v>
      </c>
      <c r="Q1473">
        <v>231</v>
      </c>
      <c r="R1473" t="s">
        <v>13157</v>
      </c>
      <c r="S1473" t="s">
        <v>13158</v>
      </c>
      <c r="T1473" t="s">
        <v>13159</v>
      </c>
      <c r="U1473" t="s">
        <v>13203</v>
      </c>
      <c r="V1473" t="s">
        <v>18666</v>
      </c>
      <c r="W1473" s="3">
        <v>78.243790799999999</v>
      </c>
      <c r="X1473" s="4">
        <v>5642452</v>
      </c>
      <c r="Y1473" s="4" t="s">
        <v>27</v>
      </c>
      <c r="Z1473" s="4" t="s">
        <v>19423</v>
      </c>
      <c r="AA1473" s="4" t="e">
        <v>#N/A</v>
      </c>
      <c r="AB1473" s="4">
        <v>24</v>
      </c>
      <c r="AC1473" s="4" t="s">
        <v>19336</v>
      </c>
      <c r="AD1473" s="4" t="s">
        <v>19344</v>
      </c>
      <c r="AE1473" t="s">
        <v>19343</v>
      </c>
      <c r="AF1473" s="8" t="s">
        <v>19372</v>
      </c>
      <c r="AG1473" s="8" t="s">
        <v>19344</v>
      </c>
    </row>
    <row r="1474" spans="1:33" x14ac:dyDescent="0.25">
      <c r="A1474">
        <v>1098</v>
      </c>
      <c r="B1474" t="s">
        <v>18670</v>
      </c>
      <c r="C1474" t="s">
        <v>18671</v>
      </c>
      <c r="D1474" t="s">
        <v>16413</v>
      </c>
      <c r="E1474" t="s">
        <v>14349</v>
      </c>
      <c r="F1474" t="s">
        <v>7484</v>
      </c>
      <c r="G1474" t="s">
        <v>13171</v>
      </c>
      <c r="H1474" t="s">
        <v>13179</v>
      </c>
      <c r="J1474" t="s">
        <v>14350</v>
      </c>
      <c r="L1474" t="s">
        <v>18672</v>
      </c>
      <c r="M1474" t="s">
        <v>18670</v>
      </c>
      <c r="N1474" t="s">
        <v>18673</v>
      </c>
      <c r="O1474">
        <v>290397764</v>
      </c>
      <c r="P1474">
        <v>302</v>
      </c>
      <c r="Q1474">
        <v>171</v>
      </c>
      <c r="R1474" t="s">
        <v>13157</v>
      </c>
      <c r="S1474" t="s">
        <v>13158</v>
      </c>
      <c r="T1474" t="s">
        <v>13159</v>
      </c>
      <c r="U1474" t="s">
        <v>13203</v>
      </c>
      <c r="V1474" t="s">
        <v>18670</v>
      </c>
      <c r="W1474" s="3">
        <v>58.079552800000002</v>
      </c>
      <c r="X1474" s="4">
        <v>5642573</v>
      </c>
      <c r="Y1474" s="4" t="s">
        <v>27</v>
      </c>
      <c r="Z1474" s="4" t="s">
        <v>19423</v>
      </c>
      <c r="AA1474" s="4" t="e">
        <v>#N/A</v>
      </c>
      <c r="AB1474" s="4">
        <v>24</v>
      </c>
      <c r="AC1474" s="4" t="s">
        <v>19336</v>
      </c>
      <c r="AD1474" s="4" t="s">
        <v>19344</v>
      </c>
      <c r="AE1474" t="s">
        <v>19343</v>
      </c>
      <c r="AF1474" s="8" t="s">
        <v>19372</v>
      </c>
      <c r="AG1474" s="8" t="s">
        <v>19344</v>
      </c>
    </row>
    <row r="1475" spans="1:33" x14ac:dyDescent="0.25">
      <c r="A1475">
        <v>1092</v>
      </c>
      <c r="B1475" t="s">
        <v>18674</v>
      </c>
      <c r="C1475" t="s">
        <v>18675</v>
      </c>
      <c r="D1475" t="s">
        <v>16413</v>
      </c>
      <c r="E1475" t="s">
        <v>14349</v>
      </c>
      <c r="F1475" t="s">
        <v>7484</v>
      </c>
      <c r="G1475" t="s">
        <v>13171</v>
      </c>
      <c r="H1475" t="s">
        <v>13179</v>
      </c>
      <c r="J1475" t="s">
        <v>14350</v>
      </c>
      <c r="L1475" t="s">
        <v>18676</v>
      </c>
      <c r="M1475" t="s">
        <v>18674</v>
      </c>
      <c r="N1475" t="s">
        <v>18677</v>
      </c>
      <c r="O1475">
        <v>341258792</v>
      </c>
      <c r="P1475">
        <v>302</v>
      </c>
      <c r="Q1475">
        <v>204</v>
      </c>
      <c r="R1475" t="s">
        <v>13157</v>
      </c>
      <c r="S1475" t="s">
        <v>13158</v>
      </c>
      <c r="T1475" t="s">
        <v>13159</v>
      </c>
      <c r="U1475" t="s">
        <v>13203</v>
      </c>
      <c r="V1475" t="s">
        <v>18674</v>
      </c>
      <c r="W1475" s="3">
        <v>68.2517584</v>
      </c>
      <c r="X1475" s="4">
        <v>5643000</v>
      </c>
      <c r="Y1475" s="4" t="s">
        <v>27</v>
      </c>
      <c r="Z1475" s="4" t="s">
        <v>19423</v>
      </c>
      <c r="AA1475" s="4" t="e">
        <v>#N/A</v>
      </c>
      <c r="AB1475" s="4">
        <v>24</v>
      </c>
      <c r="AC1475" s="4" t="s">
        <v>19336</v>
      </c>
      <c r="AD1475" s="4" t="s">
        <v>19344</v>
      </c>
      <c r="AE1475" t="s">
        <v>19343</v>
      </c>
      <c r="AF1475" s="8" t="s">
        <v>19372</v>
      </c>
      <c r="AG1475" s="8" t="s">
        <v>19344</v>
      </c>
    </row>
    <row r="1476" spans="1:33" x14ac:dyDescent="0.25">
      <c r="A1476">
        <v>1093</v>
      </c>
      <c r="B1476" t="s">
        <v>18678</v>
      </c>
      <c r="C1476" t="s">
        <v>18679</v>
      </c>
      <c r="D1476" t="s">
        <v>16413</v>
      </c>
      <c r="E1476" t="s">
        <v>14349</v>
      </c>
      <c r="F1476" t="s">
        <v>7484</v>
      </c>
      <c r="G1476" t="s">
        <v>13171</v>
      </c>
      <c r="H1476" t="s">
        <v>13179</v>
      </c>
      <c r="J1476" t="s">
        <v>14350</v>
      </c>
      <c r="L1476" t="s">
        <v>18680</v>
      </c>
      <c r="M1476" t="s">
        <v>18678</v>
      </c>
      <c r="N1476" t="s">
        <v>18681</v>
      </c>
      <c r="O1476">
        <v>394653600</v>
      </c>
      <c r="P1476">
        <v>302</v>
      </c>
      <c r="Q1476">
        <v>235</v>
      </c>
      <c r="R1476" t="s">
        <v>13157</v>
      </c>
      <c r="S1476" t="s">
        <v>13158</v>
      </c>
      <c r="T1476" t="s">
        <v>13159</v>
      </c>
      <c r="U1476" t="s">
        <v>13203</v>
      </c>
      <c r="V1476" t="s">
        <v>18678</v>
      </c>
      <c r="W1476" s="3">
        <v>78.930719999999994</v>
      </c>
      <c r="X1476" s="4">
        <v>5643155</v>
      </c>
      <c r="Y1476" s="4" t="s">
        <v>27</v>
      </c>
      <c r="Z1476" s="4" t="s">
        <v>19423</v>
      </c>
      <c r="AA1476" s="4" t="e">
        <v>#N/A</v>
      </c>
      <c r="AB1476" s="4">
        <v>24</v>
      </c>
      <c r="AC1476" s="4" t="s">
        <v>19336</v>
      </c>
      <c r="AD1476" s="4" t="s">
        <v>19344</v>
      </c>
      <c r="AE1476" t="s">
        <v>19343</v>
      </c>
      <c r="AF1476" s="8" t="s">
        <v>19372</v>
      </c>
      <c r="AG1476" s="8" t="s">
        <v>19344</v>
      </c>
    </row>
    <row r="1477" spans="1:33" x14ac:dyDescent="0.25">
      <c r="A1477">
        <v>1090</v>
      </c>
      <c r="B1477" t="s">
        <v>18682</v>
      </c>
      <c r="C1477" t="s">
        <v>18683</v>
      </c>
      <c r="D1477" t="s">
        <v>16413</v>
      </c>
      <c r="E1477" t="s">
        <v>14349</v>
      </c>
      <c r="F1477" t="s">
        <v>7484</v>
      </c>
      <c r="G1477" t="s">
        <v>13171</v>
      </c>
      <c r="H1477" t="s">
        <v>13179</v>
      </c>
      <c r="J1477" t="s">
        <v>14350</v>
      </c>
      <c r="L1477" t="s">
        <v>18684</v>
      </c>
      <c r="M1477" t="s">
        <v>18682</v>
      </c>
      <c r="N1477" t="s">
        <v>18685</v>
      </c>
      <c r="O1477">
        <v>327464338</v>
      </c>
      <c r="P1477">
        <v>302</v>
      </c>
      <c r="Q1477">
        <v>203</v>
      </c>
      <c r="R1477" t="s">
        <v>13157</v>
      </c>
      <c r="S1477" t="s">
        <v>13158</v>
      </c>
      <c r="T1477" t="s">
        <v>13159</v>
      </c>
      <c r="U1477" t="s">
        <v>13203</v>
      </c>
      <c r="V1477" t="s">
        <v>18682</v>
      </c>
      <c r="W1477" s="3">
        <v>65.492867599999997</v>
      </c>
      <c r="X1477" s="4">
        <v>5643187</v>
      </c>
      <c r="Y1477" s="4" t="s">
        <v>27</v>
      </c>
      <c r="Z1477" s="4" t="s">
        <v>19423</v>
      </c>
      <c r="AA1477" s="4" t="e">
        <v>#N/A</v>
      </c>
      <c r="AB1477" s="4">
        <v>24</v>
      </c>
      <c r="AC1477" s="4" t="s">
        <v>19336</v>
      </c>
      <c r="AD1477" s="4" t="s">
        <v>19344</v>
      </c>
      <c r="AE1477" t="s">
        <v>19343</v>
      </c>
      <c r="AF1477" s="8" t="s">
        <v>19372</v>
      </c>
      <c r="AG1477" s="8" t="s">
        <v>19344</v>
      </c>
    </row>
    <row r="1478" spans="1:33" x14ac:dyDescent="0.25">
      <c r="A1478">
        <v>1109</v>
      </c>
      <c r="B1478" t="s">
        <v>18686</v>
      </c>
      <c r="C1478" t="s">
        <v>18687</v>
      </c>
      <c r="D1478" t="s">
        <v>18646</v>
      </c>
      <c r="E1478" t="s">
        <v>14349</v>
      </c>
      <c r="F1478" t="s">
        <v>7484</v>
      </c>
      <c r="G1478" t="s">
        <v>13171</v>
      </c>
      <c r="H1478" t="s">
        <v>13179</v>
      </c>
      <c r="J1478" t="s">
        <v>14350</v>
      </c>
      <c r="L1478" t="s">
        <v>18688</v>
      </c>
      <c r="M1478" t="s">
        <v>18686</v>
      </c>
      <c r="N1478" t="s">
        <v>18689</v>
      </c>
      <c r="O1478">
        <v>389028548</v>
      </c>
      <c r="P1478">
        <v>302</v>
      </c>
      <c r="Q1478">
        <v>235</v>
      </c>
      <c r="R1478" t="s">
        <v>13157</v>
      </c>
      <c r="S1478" t="s">
        <v>13158</v>
      </c>
      <c r="T1478" t="s">
        <v>13159</v>
      </c>
      <c r="U1478" t="s">
        <v>13203</v>
      </c>
      <c r="V1478" t="s">
        <v>18686</v>
      </c>
      <c r="W1478" s="3">
        <v>77.8057096</v>
      </c>
      <c r="X1478" s="4">
        <v>5643758</v>
      </c>
      <c r="Y1478" s="4" t="s">
        <v>27</v>
      </c>
      <c r="Z1478" s="4" t="s">
        <v>19423</v>
      </c>
      <c r="AA1478" s="4" t="e">
        <v>#N/A</v>
      </c>
      <c r="AB1478" s="4">
        <v>24</v>
      </c>
      <c r="AC1478" s="4" t="s">
        <v>19330</v>
      </c>
      <c r="AD1478" s="4" t="s">
        <v>19344</v>
      </c>
      <c r="AE1478" t="s">
        <v>19343</v>
      </c>
      <c r="AF1478" s="8" t="s">
        <v>19372</v>
      </c>
      <c r="AG1478" s="8" t="s">
        <v>19344</v>
      </c>
    </row>
    <row r="1479" spans="1:33" x14ac:dyDescent="0.25">
      <c r="A1479">
        <v>1117</v>
      </c>
      <c r="B1479" t="s">
        <v>18690</v>
      </c>
      <c r="C1479" t="s">
        <v>18691</v>
      </c>
      <c r="D1479" t="s">
        <v>15326</v>
      </c>
      <c r="E1479" t="s">
        <v>14349</v>
      </c>
      <c r="F1479" t="s">
        <v>7484</v>
      </c>
      <c r="G1479" t="s">
        <v>13171</v>
      </c>
      <c r="H1479" t="s">
        <v>13179</v>
      </c>
      <c r="J1479" t="s">
        <v>14350</v>
      </c>
      <c r="L1479" t="s">
        <v>18692</v>
      </c>
      <c r="M1479" t="s">
        <v>18690</v>
      </c>
      <c r="N1479" t="s">
        <v>18693</v>
      </c>
      <c r="O1479">
        <v>428978618</v>
      </c>
      <c r="P1479">
        <v>302</v>
      </c>
      <c r="Q1479">
        <v>258</v>
      </c>
      <c r="R1479" t="s">
        <v>13157</v>
      </c>
      <c r="S1479" t="s">
        <v>13158</v>
      </c>
      <c r="T1479" t="s">
        <v>13159</v>
      </c>
      <c r="U1479" t="s">
        <v>13203</v>
      </c>
      <c r="V1479" t="s">
        <v>18690</v>
      </c>
      <c r="W1479" s="3">
        <v>85.795723600000002</v>
      </c>
      <c r="X1479" s="4">
        <v>5645568</v>
      </c>
      <c r="Y1479" s="4" t="s">
        <v>27</v>
      </c>
      <c r="Z1479" s="4" t="s">
        <v>19423</v>
      </c>
      <c r="AA1479" s="4" t="e">
        <v>#N/A</v>
      </c>
      <c r="AB1479" s="4">
        <v>24</v>
      </c>
      <c r="AC1479" s="4" t="s">
        <v>19330</v>
      </c>
      <c r="AD1479" s="4" t="s">
        <v>19344</v>
      </c>
      <c r="AE1479" t="s">
        <v>19343</v>
      </c>
      <c r="AF1479" s="8" t="s">
        <v>19372</v>
      </c>
      <c r="AG1479" s="8" t="s">
        <v>19344</v>
      </c>
    </row>
    <row r="1480" spans="1:33" x14ac:dyDescent="0.25">
      <c r="A1480">
        <v>1152</v>
      </c>
      <c r="B1480" t="s">
        <v>18694</v>
      </c>
      <c r="C1480" t="s">
        <v>18695</v>
      </c>
      <c r="D1480" t="s">
        <v>15371</v>
      </c>
      <c r="E1480" t="s">
        <v>14349</v>
      </c>
      <c r="F1480" t="s">
        <v>7484</v>
      </c>
      <c r="G1480" t="s">
        <v>13171</v>
      </c>
      <c r="H1480" t="s">
        <v>13179</v>
      </c>
      <c r="J1480" t="s">
        <v>14350</v>
      </c>
      <c r="L1480" t="s">
        <v>18696</v>
      </c>
      <c r="M1480" t="s">
        <v>18694</v>
      </c>
      <c r="N1480" t="s">
        <v>18697</v>
      </c>
      <c r="O1480">
        <v>435252064</v>
      </c>
      <c r="P1480">
        <v>302</v>
      </c>
      <c r="Q1480">
        <v>263</v>
      </c>
      <c r="R1480" t="s">
        <v>13157</v>
      </c>
      <c r="S1480" t="s">
        <v>13158</v>
      </c>
      <c r="T1480" t="s">
        <v>13159</v>
      </c>
      <c r="U1480" t="s">
        <v>13203</v>
      </c>
      <c r="V1480" t="s">
        <v>18694</v>
      </c>
      <c r="W1480" s="3">
        <v>87.050412800000004</v>
      </c>
      <c r="X1480" s="4">
        <v>5687337</v>
      </c>
      <c r="Y1480" s="4" t="s">
        <v>27</v>
      </c>
      <c r="Z1480" s="4" t="s">
        <v>19423</v>
      </c>
      <c r="AA1480" s="4" t="e">
        <v>#N/A</v>
      </c>
      <c r="AB1480" s="4">
        <v>24</v>
      </c>
      <c r="AC1480" s="4" t="s">
        <v>19330</v>
      </c>
      <c r="AD1480" s="4" t="s">
        <v>19344</v>
      </c>
      <c r="AE1480" t="s">
        <v>19343</v>
      </c>
      <c r="AF1480" s="8" t="s">
        <v>19372</v>
      </c>
      <c r="AG1480" s="8" t="s">
        <v>19344</v>
      </c>
    </row>
    <row r="1481" spans="1:33" x14ac:dyDescent="0.25">
      <c r="A1481">
        <v>1827</v>
      </c>
      <c r="B1481" t="s">
        <v>18698</v>
      </c>
      <c r="C1481">
        <v>639814</v>
      </c>
      <c r="D1481" t="s">
        <v>18699</v>
      </c>
      <c r="E1481" t="s">
        <v>13416</v>
      </c>
      <c r="F1481" t="s">
        <v>13170</v>
      </c>
      <c r="G1481" t="s">
        <v>13171</v>
      </c>
      <c r="H1481" t="s">
        <v>13172</v>
      </c>
      <c r="J1481" t="s">
        <v>13173</v>
      </c>
      <c r="K1481" t="s">
        <v>18700</v>
      </c>
      <c r="L1481" t="s">
        <v>18701</v>
      </c>
      <c r="M1481" t="s">
        <v>18698</v>
      </c>
      <c r="N1481" t="s">
        <v>18702</v>
      </c>
      <c r="O1481">
        <v>497878305</v>
      </c>
      <c r="P1481">
        <v>199</v>
      </c>
      <c r="Q1481">
        <v>207</v>
      </c>
      <c r="R1481" t="s">
        <v>13157</v>
      </c>
      <c r="S1481" t="s">
        <v>13158</v>
      </c>
      <c r="T1481" t="s">
        <v>13159</v>
      </c>
      <c r="U1481" t="s">
        <v>13183</v>
      </c>
      <c r="V1481" t="s">
        <v>18698</v>
      </c>
      <c r="W1481" s="3">
        <v>99.575660999999997</v>
      </c>
      <c r="X1481" s="4">
        <v>6272571</v>
      </c>
      <c r="Y1481" s="4" t="s">
        <v>27</v>
      </c>
      <c r="Z1481" s="4" t="s">
        <v>19436</v>
      </c>
      <c r="AA1481" s="4">
        <v>1</v>
      </c>
      <c r="AB1481" s="4" t="s">
        <v>47</v>
      </c>
      <c r="AC1481" s="4" t="s">
        <v>18933</v>
      </c>
      <c r="AD1481" s="4" t="s">
        <v>19343</v>
      </c>
      <c r="AE1481" t="s">
        <v>19343</v>
      </c>
      <c r="AF1481" s="8" t="s">
        <v>47</v>
      </c>
      <c r="AG1481" s="8" t="s">
        <v>19344</v>
      </c>
    </row>
    <row r="1482" spans="1:33" x14ac:dyDescent="0.25">
      <c r="A1482">
        <v>1009</v>
      </c>
      <c r="B1482" t="s">
        <v>18703</v>
      </c>
      <c r="C1482">
        <v>46086</v>
      </c>
      <c r="D1482" t="s">
        <v>13168</v>
      </c>
      <c r="E1482" t="s">
        <v>13368</v>
      </c>
      <c r="F1482" t="s">
        <v>13170</v>
      </c>
      <c r="G1482" t="s">
        <v>13171</v>
      </c>
      <c r="H1482" t="s">
        <v>13172</v>
      </c>
      <c r="J1482" t="s">
        <v>13173</v>
      </c>
      <c r="K1482" t="s">
        <v>18704</v>
      </c>
      <c r="L1482" t="s">
        <v>18705</v>
      </c>
      <c r="M1482" t="s">
        <v>18703</v>
      </c>
      <c r="N1482" t="s">
        <v>18706</v>
      </c>
      <c r="O1482">
        <v>197557055</v>
      </c>
      <c r="P1482">
        <v>187</v>
      </c>
      <c r="Q1482">
        <v>83</v>
      </c>
      <c r="R1482" t="s">
        <v>13157</v>
      </c>
      <c r="S1482" t="s">
        <v>13158</v>
      </c>
      <c r="T1482" t="s">
        <v>13159</v>
      </c>
      <c r="U1482" t="s">
        <v>13183</v>
      </c>
      <c r="V1482" t="s">
        <v>18703</v>
      </c>
      <c r="W1482" s="3">
        <v>39.511411000000003</v>
      </c>
      <c r="X1482" s="4">
        <v>6391956</v>
      </c>
      <c r="Y1482" s="4" t="s">
        <v>27</v>
      </c>
      <c r="Z1482" s="4" t="s">
        <v>19411</v>
      </c>
      <c r="AA1482" s="4" t="e">
        <v>#N/A</v>
      </c>
      <c r="AB1482" s="4" t="s">
        <v>47</v>
      </c>
      <c r="AC1482" s="4" t="s">
        <v>40</v>
      </c>
      <c r="AD1482" s="4" t="s">
        <v>19343</v>
      </c>
      <c r="AE1482" t="s">
        <v>19343</v>
      </c>
      <c r="AF1482" s="8" t="s">
        <v>47</v>
      </c>
      <c r="AG1482" s="8" t="s">
        <v>19344</v>
      </c>
    </row>
    <row r="1483" spans="1:33" x14ac:dyDescent="0.25">
      <c r="A1483">
        <v>1337</v>
      </c>
      <c r="B1483" t="s">
        <v>18707</v>
      </c>
      <c r="C1483">
        <v>302895</v>
      </c>
      <c r="D1483" s="5" t="s">
        <v>18708</v>
      </c>
      <c r="E1483" t="s">
        <v>13416</v>
      </c>
      <c r="F1483" t="s">
        <v>13170</v>
      </c>
      <c r="G1483" t="s">
        <v>13171</v>
      </c>
      <c r="H1483" t="s">
        <v>13172</v>
      </c>
      <c r="J1483" t="s">
        <v>13173</v>
      </c>
      <c r="K1483" t="s">
        <v>13174</v>
      </c>
      <c r="L1483" t="s">
        <v>18709</v>
      </c>
      <c r="M1483" t="s">
        <v>18707</v>
      </c>
      <c r="N1483" t="s">
        <v>18710</v>
      </c>
      <c r="O1483">
        <v>263105018</v>
      </c>
      <c r="P1483">
        <v>199</v>
      </c>
      <c r="Q1483">
        <v>123</v>
      </c>
      <c r="R1483" t="s">
        <v>13157</v>
      </c>
      <c r="S1483" t="s">
        <v>13158</v>
      </c>
      <c r="T1483" t="s">
        <v>13159</v>
      </c>
      <c r="U1483" t="s">
        <v>13183</v>
      </c>
      <c r="V1483" t="s">
        <v>18707</v>
      </c>
      <c r="W1483" s="3">
        <v>52.621003600000002</v>
      </c>
      <c r="X1483" s="4">
        <v>6479009</v>
      </c>
      <c r="Y1483" s="4" t="s">
        <v>27</v>
      </c>
      <c r="Z1483" s="4" t="s">
        <v>19411</v>
      </c>
      <c r="AA1483" s="4" t="e">
        <v>#N/A</v>
      </c>
      <c r="AB1483" s="4" t="s">
        <v>47</v>
      </c>
      <c r="AC1483" s="4" t="s">
        <v>18955</v>
      </c>
      <c r="AD1483" s="4" t="s">
        <v>19343</v>
      </c>
      <c r="AE1483" t="s">
        <v>19343</v>
      </c>
      <c r="AF1483" s="8" t="s">
        <v>47</v>
      </c>
      <c r="AG1483" s="8" t="s">
        <v>19344</v>
      </c>
    </row>
    <row r="1484" spans="1:33" x14ac:dyDescent="0.25">
      <c r="A1484">
        <v>1015</v>
      </c>
      <c r="B1484" t="s">
        <v>18711</v>
      </c>
      <c r="C1484">
        <v>39443</v>
      </c>
      <c r="D1484" t="s">
        <v>18712</v>
      </c>
      <c r="E1484" t="s">
        <v>13169</v>
      </c>
      <c r="F1484" t="s">
        <v>13170</v>
      </c>
      <c r="G1484" t="s">
        <v>13171</v>
      </c>
      <c r="H1484" t="s">
        <v>13172</v>
      </c>
      <c r="J1484" t="s">
        <v>13173</v>
      </c>
      <c r="K1484" t="s">
        <v>13174</v>
      </c>
      <c r="L1484" t="s">
        <v>18713</v>
      </c>
      <c r="M1484" t="s">
        <v>18711</v>
      </c>
      <c r="N1484" t="s">
        <v>18714</v>
      </c>
      <c r="O1484">
        <v>219611486</v>
      </c>
      <c r="P1484">
        <v>188</v>
      </c>
      <c r="Q1484">
        <v>130</v>
      </c>
      <c r="R1484" t="s">
        <v>13157</v>
      </c>
      <c r="S1484" t="s">
        <v>13158</v>
      </c>
      <c r="T1484" t="s">
        <v>13159</v>
      </c>
      <c r="U1484" t="s">
        <v>13183</v>
      </c>
      <c r="V1484" t="s">
        <v>18711</v>
      </c>
      <c r="W1484" s="3">
        <v>43.922297200000003</v>
      </c>
      <c r="X1484" s="4">
        <v>6591652</v>
      </c>
      <c r="Y1484" s="4" t="s">
        <v>27</v>
      </c>
      <c r="Z1484" s="4" t="s">
        <v>19411</v>
      </c>
      <c r="AA1484" s="4" t="e">
        <v>#N/A</v>
      </c>
      <c r="AB1484" s="4" t="s">
        <v>47</v>
      </c>
      <c r="AC1484" s="4" t="s">
        <v>18933</v>
      </c>
      <c r="AD1484" s="4" t="s">
        <v>19343</v>
      </c>
      <c r="AE1484" t="s">
        <v>19343</v>
      </c>
      <c r="AF1484" s="8" t="s">
        <v>47</v>
      </c>
      <c r="AG1484" s="8" t="s">
        <v>19344</v>
      </c>
    </row>
    <row r="1485" spans="1:33" x14ac:dyDescent="0.25">
      <c r="A1485">
        <v>1186</v>
      </c>
      <c r="B1485" t="s">
        <v>18715</v>
      </c>
      <c r="C1485">
        <v>62615</v>
      </c>
      <c r="D1485" t="s">
        <v>18716</v>
      </c>
      <c r="E1485" t="s">
        <v>18717</v>
      </c>
      <c r="F1485" t="s">
        <v>13170</v>
      </c>
      <c r="G1485" t="s">
        <v>13171</v>
      </c>
      <c r="H1485" t="s">
        <v>13172</v>
      </c>
      <c r="J1485" t="s">
        <v>13173</v>
      </c>
      <c r="K1485" t="s">
        <v>15340</v>
      </c>
      <c r="L1485" t="s">
        <v>18718</v>
      </c>
      <c r="M1485" t="s">
        <v>18715</v>
      </c>
      <c r="N1485" t="s">
        <v>18719</v>
      </c>
      <c r="O1485">
        <v>341937446</v>
      </c>
      <c r="P1485">
        <v>197</v>
      </c>
      <c r="Q1485">
        <v>142</v>
      </c>
      <c r="R1485" t="s">
        <v>13157</v>
      </c>
      <c r="S1485" t="s">
        <v>13158</v>
      </c>
      <c r="T1485" t="s">
        <v>13159</v>
      </c>
      <c r="U1485" t="s">
        <v>13183</v>
      </c>
      <c r="V1485" t="s">
        <v>18715</v>
      </c>
      <c r="W1485" s="3">
        <v>68.387489200000005</v>
      </c>
      <c r="X1485" s="4">
        <v>6752622</v>
      </c>
      <c r="Y1485" s="4" t="s">
        <v>27</v>
      </c>
      <c r="Z1485" s="4" t="s">
        <v>19411</v>
      </c>
      <c r="AA1485" s="4" t="e">
        <v>#N/A</v>
      </c>
      <c r="AB1485" s="4" t="s">
        <v>47</v>
      </c>
      <c r="AC1485" s="4" t="s">
        <v>19337</v>
      </c>
      <c r="AD1485" s="4" t="s">
        <v>19343</v>
      </c>
      <c r="AE1485" t="s">
        <v>19343</v>
      </c>
      <c r="AF1485" s="8" t="s">
        <v>47</v>
      </c>
      <c r="AG1485" s="8" t="s">
        <v>19344</v>
      </c>
    </row>
    <row r="1486" spans="1:33" x14ac:dyDescent="0.25">
      <c r="A1486">
        <v>1021</v>
      </c>
      <c r="B1486" t="s">
        <v>18720</v>
      </c>
      <c r="C1486">
        <v>42148</v>
      </c>
      <c r="D1486" t="s">
        <v>13367</v>
      </c>
      <c r="E1486" t="s">
        <v>13169</v>
      </c>
      <c r="F1486" t="s">
        <v>13170</v>
      </c>
      <c r="G1486" t="s">
        <v>13171</v>
      </c>
      <c r="H1486" t="s">
        <v>13172</v>
      </c>
      <c r="J1486" t="s">
        <v>13173</v>
      </c>
      <c r="K1486" t="s">
        <v>18721</v>
      </c>
      <c r="L1486" t="s">
        <v>18722</v>
      </c>
      <c r="M1486" t="s">
        <v>18720</v>
      </c>
      <c r="N1486" t="s">
        <v>18723</v>
      </c>
      <c r="O1486">
        <v>218517240</v>
      </c>
      <c r="P1486">
        <v>190</v>
      </c>
      <c r="Q1486">
        <v>126</v>
      </c>
      <c r="R1486" t="s">
        <v>13157</v>
      </c>
      <c r="S1486" t="s">
        <v>13158</v>
      </c>
      <c r="T1486" t="s">
        <v>13159</v>
      </c>
      <c r="U1486" t="s">
        <v>13183</v>
      </c>
      <c r="V1486" t="s">
        <v>18720</v>
      </c>
      <c r="W1486" s="3">
        <v>43.703448000000002</v>
      </c>
      <c r="X1486" s="4">
        <v>7046348</v>
      </c>
      <c r="Y1486" s="4" t="s">
        <v>27</v>
      </c>
      <c r="Z1486" s="4" t="s">
        <v>19411</v>
      </c>
      <c r="AA1486" s="4" t="e">
        <v>#N/A</v>
      </c>
      <c r="AB1486" s="4" t="s">
        <v>47</v>
      </c>
      <c r="AC1486" s="4" t="s">
        <v>40</v>
      </c>
      <c r="AD1486" s="4" t="s">
        <v>19343</v>
      </c>
      <c r="AE1486" t="s">
        <v>19343</v>
      </c>
      <c r="AF1486" s="8" t="s">
        <v>47</v>
      </c>
      <c r="AG1486" s="8" t="s">
        <v>19344</v>
      </c>
    </row>
    <row r="1487" spans="1:33" x14ac:dyDescent="0.25">
      <c r="A1487">
        <v>1018</v>
      </c>
      <c r="B1487" t="s">
        <v>18724</v>
      </c>
      <c r="C1487">
        <v>55538</v>
      </c>
      <c r="D1487" t="s">
        <v>13367</v>
      </c>
      <c r="E1487" t="s">
        <v>13368</v>
      </c>
      <c r="F1487" t="s">
        <v>13170</v>
      </c>
      <c r="G1487" t="s">
        <v>13171</v>
      </c>
      <c r="H1487" t="s">
        <v>13172</v>
      </c>
      <c r="J1487" t="s">
        <v>13173</v>
      </c>
      <c r="K1487" t="s">
        <v>13174</v>
      </c>
      <c r="L1487" t="s">
        <v>18725</v>
      </c>
      <c r="M1487" t="s">
        <v>18724</v>
      </c>
      <c r="N1487" t="s">
        <v>18726</v>
      </c>
      <c r="O1487">
        <v>355724381</v>
      </c>
      <c r="P1487">
        <v>189</v>
      </c>
      <c r="Q1487">
        <v>147</v>
      </c>
      <c r="R1487" t="s">
        <v>13157</v>
      </c>
      <c r="S1487" t="s">
        <v>13158</v>
      </c>
      <c r="T1487" t="s">
        <v>13159</v>
      </c>
      <c r="U1487" t="s">
        <v>13183</v>
      </c>
      <c r="V1487" t="s">
        <v>18724</v>
      </c>
      <c r="W1487" s="3">
        <v>71.144876199999999</v>
      </c>
      <c r="X1487" s="4">
        <v>7600061</v>
      </c>
      <c r="Y1487" s="4" t="s">
        <v>27</v>
      </c>
      <c r="Z1487" s="4" t="s">
        <v>19411</v>
      </c>
      <c r="AA1487" s="4" t="e">
        <v>#N/A</v>
      </c>
      <c r="AB1487" s="4" t="s">
        <v>47</v>
      </c>
      <c r="AC1487" s="4" t="s">
        <v>18983</v>
      </c>
      <c r="AD1487" s="4" t="s">
        <v>19343</v>
      </c>
      <c r="AE1487" t="s">
        <v>19343</v>
      </c>
      <c r="AF1487" s="8" t="s">
        <v>47</v>
      </c>
      <c r="AG1487" s="8" t="s">
        <v>19344</v>
      </c>
    </row>
    <row r="1488" spans="1:33" x14ac:dyDescent="0.25">
      <c r="A1488">
        <v>1793</v>
      </c>
      <c r="B1488" t="s">
        <v>18727</v>
      </c>
      <c r="C1488">
        <v>391094</v>
      </c>
      <c r="D1488" s="5" t="s">
        <v>18728</v>
      </c>
      <c r="E1488" t="s">
        <v>13416</v>
      </c>
      <c r="F1488" t="s">
        <v>13170</v>
      </c>
      <c r="G1488" t="s">
        <v>13171</v>
      </c>
      <c r="H1488" t="s">
        <v>13172</v>
      </c>
      <c r="J1488" t="s">
        <v>13173</v>
      </c>
      <c r="K1488" t="s">
        <v>18729</v>
      </c>
      <c r="L1488" t="s">
        <v>18730</v>
      </c>
      <c r="M1488" t="s">
        <v>18727</v>
      </c>
      <c r="N1488" t="s">
        <v>18731</v>
      </c>
      <c r="O1488">
        <v>215746999</v>
      </c>
      <c r="P1488">
        <v>195</v>
      </c>
      <c r="Q1488">
        <v>85</v>
      </c>
      <c r="R1488" t="s">
        <v>13157</v>
      </c>
      <c r="S1488" t="s">
        <v>13158</v>
      </c>
      <c r="T1488" t="s">
        <v>13159</v>
      </c>
      <c r="U1488" t="s">
        <v>13183</v>
      </c>
      <c r="V1488" t="s">
        <v>18727</v>
      </c>
      <c r="W1488" s="3">
        <v>43.149399799999998</v>
      </c>
      <c r="X1488" s="4">
        <v>7613522</v>
      </c>
      <c r="Y1488" s="4" t="s">
        <v>27</v>
      </c>
      <c r="Z1488" s="4" t="s">
        <v>19411</v>
      </c>
      <c r="AA1488" s="4" t="e">
        <v>#N/A</v>
      </c>
      <c r="AB1488" s="4" t="s">
        <v>47</v>
      </c>
      <c r="AC1488" s="4" t="s">
        <v>18949</v>
      </c>
      <c r="AD1488" s="4" t="s">
        <v>19343</v>
      </c>
      <c r="AE1488" t="s">
        <v>19343</v>
      </c>
      <c r="AF1488" s="8" t="s">
        <v>47</v>
      </c>
      <c r="AG1488" s="8" t="s">
        <v>19344</v>
      </c>
    </row>
    <row r="1489" spans="1:33" x14ac:dyDescent="0.25">
      <c r="A1489">
        <v>1840</v>
      </c>
      <c r="B1489" t="s">
        <v>18732</v>
      </c>
      <c r="C1489">
        <v>223494</v>
      </c>
      <c r="D1489" s="5" t="s">
        <v>13248</v>
      </c>
      <c r="E1489" t="s">
        <v>13416</v>
      </c>
      <c r="F1489" t="s">
        <v>13863</v>
      </c>
      <c r="G1489" t="s">
        <v>13172</v>
      </c>
      <c r="H1489" t="s">
        <v>13172</v>
      </c>
      <c r="J1489" t="s">
        <v>13173</v>
      </c>
      <c r="K1489" t="s">
        <v>18733</v>
      </c>
      <c r="L1489" t="s">
        <v>18734</v>
      </c>
      <c r="M1489" t="s">
        <v>18732</v>
      </c>
      <c r="N1489" t="s">
        <v>18735</v>
      </c>
      <c r="O1489">
        <v>376264200</v>
      </c>
      <c r="P1489">
        <v>200</v>
      </c>
      <c r="Q1489">
        <v>162</v>
      </c>
      <c r="R1489" t="s">
        <v>13157</v>
      </c>
      <c r="S1489" t="s">
        <v>13158</v>
      </c>
      <c r="T1489" t="s">
        <v>13159</v>
      </c>
      <c r="U1489" t="s">
        <v>13183</v>
      </c>
      <c r="V1489" t="s">
        <v>18732</v>
      </c>
      <c r="W1489" s="3">
        <v>75.252840000000006</v>
      </c>
      <c r="X1489" s="4">
        <v>8408128</v>
      </c>
      <c r="Y1489" s="4" t="s">
        <v>27</v>
      </c>
      <c r="Z1489" s="4" t="s">
        <v>19411</v>
      </c>
      <c r="AA1489" s="4" t="e">
        <v>#N/A</v>
      </c>
      <c r="AB1489" s="4" t="s">
        <v>47</v>
      </c>
      <c r="AC1489" s="4" t="s">
        <v>18936</v>
      </c>
      <c r="AD1489" s="4" t="s">
        <v>19343</v>
      </c>
      <c r="AE1489" t="s">
        <v>19343</v>
      </c>
      <c r="AF1489" s="8" t="s">
        <v>47</v>
      </c>
      <c r="AG1489" s="8" t="s">
        <v>19344</v>
      </c>
    </row>
    <row r="1490" spans="1:33" x14ac:dyDescent="0.25">
      <c r="A1490">
        <v>930</v>
      </c>
      <c r="B1490" t="s">
        <v>18736</v>
      </c>
      <c r="C1490" t="s">
        <v>18737</v>
      </c>
      <c r="D1490" s="5" t="s">
        <v>13917</v>
      </c>
      <c r="E1490" t="s">
        <v>13918</v>
      </c>
      <c r="F1490" t="s">
        <v>13919</v>
      </c>
      <c r="L1490" t="s">
        <v>18738</v>
      </c>
      <c r="M1490" t="s">
        <v>18736</v>
      </c>
      <c r="N1490" t="s">
        <v>18739</v>
      </c>
      <c r="O1490">
        <v>421482510</v>
      </c>
      <c r="P1490">
        <v>186</v>
      </c>
      <c r="Q1490">
        <v>261</v>
      </c>
      <c r="R1490" t="s">
        <v>13157</v>
      </c>
      <c r="S1490" t="s">
        <v>13158</v>
      </c>
      <c r="T1490" t="s">
        <v>13159</v>
      </c>
      <c r="U1490" t="s">
        <v>13183</v>
      </c>
      <c r="V1490" t="s">
        <v>18736</v>
      </c>
      <c r="W1490" s="3">
        <v>84.296502000000004</v>
      </c>
      <c r="X1490" s="4">
        <v>8663754</v>
      </c>
      <c r="Y1490" s="4" t="s">
        <v>27</v>
      </c>
      <c r="Z1490" s="4" t="s">
        <v>19436</v>
      </c>
      <c r="AA1490" s="4">
        <v>3</v>
      </c>
      <c r="AB1490" s="4">
        <v>66</v>
      </c>
      <c r="AC1490" s="4" t="s">
        <v>18968</v>
      </c>
      <c r="AD1490" s="4" t="s">
        <v>19343</v>
      </c>
      <c r="AE1490" t="s">
        <v>19343</v>
      </c>
      <c r="AF1490" s="8" t="s">
        <v>47</v>
      </c>
      <c r="AG1490" s="8" t="s">
        <v>19343</v>
      </c>
    </row>
    <row r="1491" spans="1:33" x14ac:dyDescent="0.25">
      <c r="A1491">
        <v>1795</v>
      </c>
      <c r="B1491" t="s">
        <v>18740</v>
      </c>
      <c r="C1491">
        <v>367266</v>
      </c>
      <c r="D1491" s="5" t="s">
        <v>18741</v>
      </c>
      <c r="E1491" t="s">
        <v>13416</v>
      </c>
      <c r="F1491" t="s">
        <v>13863</v>
      </c>
      <c r="G1491" t="s">
        <v>13172</v>
      </c>
      <c r="H1491" t="s">
        <v>13172</v>
      </c>
      <c r="J1491" t="s">
        <v>13173</v>
      </c>
      <c r="K1491" t="s">
        <v>18742</v>
      </c>
      <c r="L1491" t="s">
        <v>18743</v>
      </c>
      <c r="M1491" t="s">
        <v>18740</v>
      </c>
      <c r="N1491" t="s">
        <v>18744</v>
      </c>
      <c r="O1491">
        <v>404994409</v>
      </c>
      <c r="P1491">
        <v>194</v>
      </c>
      <c r="Q1491">
        <v>179</v>
      </c>
      <c r="R1491" t="s">
        <v>13157</v>
      </c>
      <c r="S1491" t="s">
        <v>13158</v>
      </c>
      <c r="T1491" t="s">
        <v>13159</v>
      </c>
      <c r="U1491" t="s">
        <v>13183</v>
      </c>
      <c r="V1491" t="s">
        <v>18740</v>
      </c>
      <c r="W1491" s="3">
        <v>80.998881800000007</v>
      </c>
      <c r="X1491" s="4">
        <v>8883363</v>
      </c>
      <c r="Y1491" s="4" t="s">
        <v>27</v>
      </c>
      <c r="Z1491" s="4" t="s">
        <v>19428</v>
      </c>
      <c r="AA1491" s="4" t="e">
        <v>#N/A</v>
      </c>
      <c r="AB1491" s="4" t="s">
        <v>47</v>
      </c>
      <c r="AC1491" s="4" t="s">
        <v>40</v>
      </c>
      <c r="AD1491" s="4" t="s">
        <v>19343</v>
      </c>
      <c r="AE1491" t="s">
        <v>19343</v>
      </c>
      <c r="AF1491" s="8" t="s">
        <v>47</v>
      </c>
      <c r="AG1491" s="8" t="s">
        <v>19344</v>
      </c>
    </row>
    <row r="1492" spans="1:33" x14ac:dyDescent="0.25">
      <c r="A1492">
        <v>1777</v>
      </c>
      <c r="B1492" t="s">
        <v>18745</v>
      </c>
      <c r="C1492">
        <v>362074</v>
      </c>
      <c r="D1492" s="5" t="s">
        <v>18741</v>
      </c>
      <c r="E1492" t="s">
        <v>13416</v>
      </c>
      <c r="F1492" t="s">
        <v>13170</v>
      </c>
      <c r="G1492" t="s">
        <v>13171</v>
      </c>
      <c r="H1492" t="s">
        <v>13172</v>
      </c>
      <c r="J1492" t="s">
        <v>13173</v>
      </c>
      <c r="K1492" t="s">
        <v>18746</v>
      </c>
      <c r="L1492" t="s">
        <v>18747</v>
      </c>
      <c r="M1492" t="s">
        <v>18745</v>
      </c>
      <c r="N1492" t="s">
        <v>18748</v>
      </c>
      <c r="O1492">
        <v>246576746</v>
      </c>
      <c r="P1492">
        <v>187</v>
      </c>
      <c r="Q1492">
        <v>111</v>
      </c>
      <c r="R1492" t="s">
        <v>13157</v>
      </c>
      <c r="S1492" t="s">
        <v>13158</v>
      </c>
      <c r="T1492" t="s">
        <v>13159</v>
      </c>
      <c r="U1492" t="s">
        <v>13183</v>
      </c>
      <c r="V1492" t="s">
        <v>18745</v>
      </c>
      <c r="W1492" s="3">
        <v>49.3153492</v>
      </c>
      <c r="X1492" s="4">
        <v>9137734</v>
      </c>
      <c r="Y1492" s="4" t="s">
        <v>27</v>
      </c>
      <c r="Z1492" s="4" t="s">
        <v>19411</v>
      </c>
      <c r="AA1492" s="4" t="e">
        <v>#N/A</v>
      </c>
      <c r="AB1492" s="4">
        <v>1132</v>
      </c>
      <c r="AC1492" s="4" t="s">
        <v>40</v>
      </c>
      <c r="AD1492" s="4" t="s">
        <v>19343</v>
      </c>
      <c r="AE1492" t="s">
        <v>19343</v>
      </c>
      <c r="AF1492" s="8" t="s">
        <v>47</v>
      </c>
      <c r="AG1492" s="8" t="s">
        <v>19344</v>
      </c>
    </row>
    <row r="1493" spans="1:33" x14ac:dyDescent="0.25">
      <c r="A1493">
        <v>1755</v>
      </c>
      <c r="B1493" t="s">
        <v>18749</v>
      </c>
      <c r="C1493">
        <v>434315</v>
      </c>
      <c r="D1493" t="s">
        <v>18750</v>
      </c>
      <c r="E1493" t="s">
        <v>13416</v>
      </c>
      <c r="F1493" t="s">
        <v>13170</v>
      </c>
      <c r="G1493" t="s">
        <v>13171</v>
      </c>
      <c r="H1493" t="s">
        <v>13172</v>
      </c>
      <c r="J1493" t="s">
        <v>13173</v>
      </c>
      <c r="K1493" t="s">
        <v>13174</v>
      </c>
      <c r="L1493" t="s">
        <v>18751</v>
      </c>
      <c r="M1493" t="s">
        <v>18749</v>
      </c>
      <c r="N1493" t="s">
        <v>18752</v>
      </c>
      <c r="O1493">
        <v>330813899</v>
      </c>
      <c r="P1493">
        <v>200</v>
      </c>
      <c r="Q1493">
        <v>145</v>
      </c>
      <c r="R1493" t="s">
        <v>13157</v>
      </c>
      <c r="S1493" t="s">
        <v>13158</v>
      </c>
      <c r="T1493" t="s">
        <v>13159</v>
      </c>
      <c r="U1493" t="s">
        <v>13183</v>
      </c>
      <c r="V1493" t="s">
        <v>18749</v>
      </c>
      <c r="W1493" s="3">
        <v>66.162779799999996</v>
      </c>
      <c r="X1493" s="4">
        <v>9257816</v>
      </c>
      <c r="Y1493" s="4" t="s">
        <v>27</v>
      </c>
      <c r="Z1493" s="4" t="s">
        <v>19411</v>
      </c>
      <c r="AA1493" s="4" t="e">
        <v>#N/A</v>
      </c>
      <c r="AB1493" s="4" t="s">
        <v>47</v>
      </c>
      <c r="AC1493" s="4" t="s">
        <v>19338</v>
      </c>
      <c r="AD1493" s="4" t="s">
        <v>19343</v>
      </c>
      <c r="AE1493" t="s">
        <v>19343</v>
      </c>
      <c r="AF1493" s="8" t="s">
        <v>47</v>
      </c>
      <c r="AG1493" s="8" t="s">
        <v>19344</v>
      </c>
    </row>
    <row r="1494" spans="1:33" x14ac:dyDescent="0.25">
      <c r="A1494">
        <v>1801</v>
      </c>
      <c r="B1494" t="s">
        <v>18753</v>
      </c>
      <c r="C1494">
        <v>216307</v>
      </c>
      <c r="D1494" s="5" t="s">
        <v>13248</v>
      </c>
      <c r="E1494" t="s">
        <v>13416</v>
      </c>
      <c r="F1494" t="s">
        <v>13863</v>
      </c>
      <c r="G1494" t="s">
        <v>13172</v>
      </c>
      <c r="H1494" t="s">
        <v>13172</v>
      </c>
      <c r="J1494" t="s">
        <v>13173</v>
      </c>
      <c r="K1494" t="s">
        <v>18733</v>
      </c>
      <c r="L1494" t="s">
        <v>18754</v>
      </c>
      <c r="M1494" t="s">
        <v>18753</v>
      </c>
      <c r="N1494" t="s">
        <v>18755</v>
      </c>
      <c r="O1494">
        <v>278134200</v>
      </c>
      <c r="P1494">
        <v>200</v>
      </c>
      <c r="Q1494">
        <v>123</v>
      </c>
      <c r="R1494" t="s">
        <v>13157</v>
      </c>
      <c r="S1494" t="s">
        <v>13158</v>
      </c>
      <c r="T1494" t="s">
        <v>13159</v>
      </c>
      <c r="U1494" t="s">
        <v>13183</v>
      </c>
      <c r="V1494" t="s">
        <v>18753</v>
      </c>
      <c r="W1494" s="3">
        <v>55.626840000000001</v>
      </c>
      <c r="X1494" s="4">
        <v>9262401</v>
      </c>
      <c r="Y1494" s="4" t="s">
        <v>27</v>
      </c>
      <c r="Z1494" s="4" t="s">
        <v>19411</v>
      </c>
      <c r="AA1494" s="4" t="s">
        <v>18831</v>
      </c>
      <c r="AB1494" s="4" t="s">
        <v>47</v>
      </c>
      <c r="AC1494" s="4" t="s">
        <v>40</v>
      </c>
      <c r="AD1494" s="4" t="s">
        <v>19343</v>
      </c>
      <c r="AE1494" t="s">
        <v>19343</v>
      </c>
      <c r="AF1494" s="8" t="s">
        <v>47</v>
      </c>
      <c r="AG1494" s="8" t="s">
        <v>19344</v>
      </c>
    </row>
    <row r="1495" spans="1:33" x14ac:dyDescent="0.25">
      <c r="A1495">
        <v>1797</v>
      </c>
      <c r="B1495" t="s">
        <v>18756</v>
      </c>
      <c r="C1495">
        <v>157280</v>
      </c>
      <c r="D1495" s="5" t="s">
        <v>16196</v>
      </c>
      <c r="E1495" t="s">
        <v>13416</v>
      </c>
      <c r="F1495" t="s">
        <v>13863</v>
      </c>
      <c r="G1495" t="s">
        <v>13172</v>
      </c>
      <c r="H1495" t="s">
        <v>13172</v>
      </c>
      <c r="J1495" t="s">
        <v>13173</v>
      </c>
      <c r="K1495" t="s">
        <v>18757</v>
      </c>
      <c r="L1495" t="s">
        <v>18758</v>
      </c>
      <c r="M1495" t="s">
        <v>18756</v>
      </c>
      <c r="N1495" t="s">
        <v>18759</v>
      </c>
      <c r="O1495">
        <v>407471000</v>
      </c>
      <c r="P1495">
        <v>200</v>
      </c>
      <c r="Q1495">
        <v>181</v>
      </c>
      <c r="R1495" t="s">
        <v>13157</v>
      </c>
      <c r="S1495" t="s">
        <v>13158</v>
      </c>
      <c r="T1495" t="s">
        <v>13159</v>
      </c>
      <c r="U1495" t="s">
        <v>13183</v>
      </c>
      <c r="V1495" t="s">
        <v>18756</v>
      </c>
      <c r="W1495" s="3">
        <v>81.494200000000006</v>
      </c>
      <c r="X1495" s="4">
        <v>9329604</v>
      </c>
      <c r="Y1495" s="4" t="s">
        <v>27</v>
      </c>
      <c r="Z1495" s="4" t="s">
        <v>19411</v>
      </c>
      <c r="AA1495" s="4" t="s">
        <v>18831</v>
      </c>
      <c r="AB1495" s="4" t="s">
        <v>47</v>
      </c>
      <c r="AC1495" s="4" t="s">
        <v>40</v>
      </c>
      <c r="AD1495" s="4" t="s">
        <v>19343</v>
      </c>
      <c r="AE1495" t="s">
        <v>19343</v>
      </c>
      <c r="AF1495" s="8" t="s">
        <v>47</v>
      </c>
      <c r="AG1495" s="8" t="s">
        <v>19344</v>
      </c>
    </row>
    <row r="1496" spans="1:33" x14ac:dyDescent="0.25">
      <c r="A1496">
        <v>1794</v>
      </c>
      <c r="B1496" t="s">
        <v>18760</v>
      </c>
      <c r="C1496">
        <v>286827</v>
      </c>
      <c r="D1496" s="5" t="s">
        <v>15339</v>
      </c>
      <c r="E1496" t="s">
        <v>13416</v>
      </c>
      <c r="F1496" t="s">
        <v>13170</v>
      </c>
      <c r="G1496" t="s">
        <v>13171</v>
      </c>
      <c r="H1496" t="s">
        <v>13172</v>
      </c>
      <c r="J1496" t="s">
        <v>13173</v>
      </c>
      <c r="K1496" t="s">
        <v>13174</v>
      </c>
      <c r="L1496" t="s">
        <v>18761</v>
      </c>
      <c r="M1496" t="s">
        <v>18760</v>
      </c>
      <c r="N1496" t="s">
        <v>18762</v>
      </c>
      <c r="O1496">
        <v>447696999</v>
      </c>
      <c r="P1496">
        <v>198</v>
      </c>
      <c r="Q1496">
        <v>202</v>
      </c>
      <c r="R1496" t="s">
        <v>13157</v>
      </c>
      <c r="S1496" t="s">
        <v>13158</v>
      </c>
      <c r="T1496" t="s">
        <v>13159</v>
      </c>
      <c r="U1496" t="s">
        <v>13183</v>
      </c>
      <c r="V1496" t="s">
        <v>18760</v>
      </c>
      <c r="W1496" s="3">
        <v>89.539399799999998</v>
      </c>
      <c r="X1496" s="4">
        <v>9338329</v>
      </c>
      <c r="Y1496" s="4" t="s">
        <v>27</v>
      </c>
      <c r="Z1496" s="4" t="s">
        <v>19411</v>
      </c>
      <c r="AA1496" s="4" t="s">
        <v>18831</v>
      </c>
      <c r="AB1496" s="4" t="s">
        <v>47</v>
      </c>
      <c r="AC1496" s="4" t="s">
        <v>18933</v>
      </c>
      <c r="AD1496" s="4" t="s">
        <v>19343</v>
      </c>
      <c r="AE1496" t="s">
        <v>19343</v>
      </c>
      <c r="AF1496" s="8" t="s">
        <v>47</v>
      </c>
      <c r="AG1496" s="8" t="s">
        <v>19344</v>
      </c>
    </row>
    <row r="1497" spans="1:33" x14ac:dyDescent="0.25">
      <c r="A1497">
        <v>1832</v>
      </c>
      <c r="B1497" t="s">
        <v>18763</v>
      </c>
      <c r="C1497">
        <v>299399</v>
      </c>
      <c r="D1497" s="5" t="s">
        <v>18708</v>
      </c>
      <c r="E1497" t="s">
        <v>13416</v>
      </c>
      <c r="F1497" t="s">
        <v>13170</v>
      </c>
      <c r="G1497" t="s">
        <v>13171</v>
      </c>
      <c r="H1497" t="s">
        <v>13172</v>
      </c>
      <c r="J1497" t="s">
        <v>13173</v>
      </c>
      <c r="K1497" t="s">
        <v>18764</v>
      </c>
      <c r="L1497" t="s">
        <v>18765</v>
      </c>
      <c r="M1497" t="s">
        <v>18763</v>
      </c>
      <c r="N1497" t="s">
        <v>18766</v>
      </c>
      <c r="O1497">
        <v>316666803</v>
      </c>
      <c r="P1497">
        <v>198</v>
      </c>
      <c r="Q1497">
        <v>129</v>
      </c>
      <c r="R1497" t="s">
        <v>13157</v>
      </c>
      <c r="S1497" t="s">
        <v>13158</v>
      </c>
      <c r="T1497" t="s">
        <v>13159</v>
      </c>
      <c r="U1497" t="s">
        <v>13183</v>
      </c>
      <c r="V1497" t="s">
        <v>18763</v>
      </c>
      <c r="W1497" s="3">
        <v>63.333360599999999</v>
      </c>
      <c r="X1497" s="4">
        <v>9344158</v>
      </c>
      <c r="Y1497" s="4" t="s">
        <v>27</v>
      </c>
      <c r="Z1497" s="4" t="s">
        <v>19411</v>
      </c>
      <c r="AA1497" s="4" t="s">
        <v>18831</v>
      </c>
      <c r="AB1497" s="4" t="s">
        <v>47</v>
      </c>
      <c r="AC1497" s="4" t="s">
        <v>18936</v>
      </c>
      <c r="AD1497" s="4" t="s">
        <v>19343</v>
      </c>
      <c r="AE1497" t="s">
        <v>19343</v>
      </c>
      <c r="AF1497" s="8" t="s">
        <v>47</v>
      </c>
      <c r="AG1497" s="8" t="s">
        <v>19344</v>
      </c>
    </row>
    <row r="1498" spans="1:33" x14ac:dyDescent="0.25">
      <c r="A1498">
        <v>1836</v>
      </c>
      <c r="B1498" t="s">
        <v>18767</v>
      </c>
      <c r="C1498">
        <v>301737</v>
      </c>
      <c r="D1498" s="5" t="s">
        <v>18708</v>
      </c>
      <c r="E1498" t="s">
        <v>13416</v>
      </c>
      <c r="F1498" t="s">
        <v>13170</v>
      </c>
      <c r="G1498" t="s">
        <v>13171</v>
      </c>
      <c r="H1498" t="s">
        <v>13172</v>
      </c>
      <c r="J1498" t="s">
        <v>13173</v>
      </c>
      <c r="K1498" t="s">
        <v>18729</v>
      </c>
      <c r="L1498" t="s">
        <v>18768</v>
      </c>
      <c r="M1498" t="s">
        <v>18767</v>
      </c>
      <c r="N1498" t="s">
        <v>18769</v>
      </c>
      <c r="O1498">
        <v>520169045</v>
      </c>
      <c r="P1498">
        <v>193</v>
      </c>
      <c r="Q1498">
        <v>228</v>
      </c>
      <c r="R1498" t="s">
        <v>13157</v>
      </c>
      <c r="S1498" t="s">
        <v>13158</v>
      </c>
      <c r="T1498" t="s">
        <v>13159</v>
      </c>
      <c r="U1498" t="s">
        <v>13183</v>
      </c>
      <c r="V1498" t="s">
        <v>18767</v>
      </c>
      <c r="W1498" s="3">
        <v>104.03380900000001</v>
      </c>
      <c r="X1498" s="4">
        <v>9374375</v>
      </c>
      <c r="Y1498" s="4" t="s">
        <v>27</v>
      </c>
      <c r="Z1498" s="4" t="s">
        <v>19411</v>
      </c>
      <c r="AA1498" s="4" t="s">
        <v>18831</v>
      </c>
      <c r="AB1498" s="4" t="s">
        <v>47</v>
      </c>
      <c r="AC1498" s="4" t="s">
        <v>18933</v>
      </c>
      <c r="AD1498" s="4" t="s">
        <v>19343</v>
      </c>
      <c r="AE1498" t="s">
        <v>19343</v>
      </c>
      <c r="AF1498" s="8" t="s">
        <v>47</v>
      </c>
      <c r="AG1498" s="8" t="s">
        <v>19344</v>
      </c>
    </row>
    <row r="1499" spans="1:33" x14ac:dyDescent="0.25">
      <c r="A1499">
        <v>1802</v>
      </c>
      <c r="B1499" t="s">
        <v>18770</v>
      </c>
      <c r="C1499">
        <v>554409</v>
      </c>
      <c r="D1499" s="5" t="s">
        <v>18771</v>
      </c>
      <c r="E1499" t="s">
        <v>13416</v>
      </c>
      <c r="F1499" t="s">
        <v>13170</v>
      </c>
      <c r="G1499" t="s">
        <v>13171</v>
      </c>
      <c r="H1499" t="s">
        <v>13172</v>
      </c>
      <c r="J1499" t="s">
        <v>13173</v>
      </c>
      <c r="K1499" t="s">
        <v>18772</v>
      </c>
      <c r="L1499" t="s">
        <v>18773</v>
      </c>
      <c r="M1499" t="s">
        <v>18770</v>
      </c>
      <c r="N1499" t="s">
        <v>18774</v>
      </c>
      <c r="O1499">
        <v>443153591</v>
      </c>
      <c r="P1499">
        <v>200</v>
      </c>
      <c r="Q1499">
        <v>202</v>
      </c>
      <c r="R1499" t="s">
        <v>13157</v>
      </c>
      <c r="S1499" t="s">
        <v>13158</v>
      </c>
      <c r="T1499" t="s">
        <v>13159</v>
      </c>
      <c r="U1499" t="s">
        <v>13183</v>
      </c>
      <c r="V1499" t="s">
        <v>18770</v>
      </c>
      <c r="W1499" s="3">
        <v>88.630718200000004</v>
      </c>
      <c r="X1499" s="4">
        <v>9482520</v>
      </c>
      <c r="Y1499" s="4" t="s">
        <v>27</v>
      </c>
      <c r="Z1499" s="4" t="s">
        <v>19411</v>
      </c>
      <c r="AA1499" s="4" t="e">
        <v>#N/A</v>
      </c>
      <c r="AB1499" s="4" t="s">
        <v>47</v>
      </c>
      <c r="AC1499" s="4" t="s">
        <v>40</v>
      </c>
      <c r="AD1499" s="4" t="s">
        <v>19343</v>
      </c>
      <c r="AE1499" t="s">
        <v>19343</v>
      </c>
      <c r="AF1499" s="8" t="s">
        <v>47</v>
      </c>
      <c r="AG1499" s="8" t="s">
        <v>19344</v>
      </c>
    </row>
    <row r="1500" spans="1:33" x14ac:dyDescent="0.25">
      <c r="A1500">
        <v>1796</v>
      </c>
      <c r="B1500" t="s">
        <v>18775</v>
      </c>
      <c r="C1500">
        <v>367217</v>
      </c>
      <c r="D1500" s="5" t="s">
        <v>18741</v>
      </c>
      <c r="E1500" t="s">
        <v>13416</v>
      </c>
      <c r="F1500" t="s">
        <v>13863</v>
      </c>
      <c r="G1500" t="s">
        <v>13172</v>
      </c>
      <c r="H1500" t="s">
        <v>13172</v>
      </c>
      <c r="J1500" t="s">
        <v>13173</v>
      </c>
      <c r="K1500" t="s">
        <v>18742</v>
      </c>
      <c r="L1500" t="s">
        <v>18776</v>
      </c>
      <c r="M1500" t="s">
        <v>18775</v>
      </c>
      <c r="N1500" t="s">
        <v>18777</v>
      </c>
      <c r="O1500">
        <v>473171446</v>
      </c>
      <c r="P1500">
        <v>196</v>
      </c>
      <c r="Q1500">
        <v>207</v>
      </c>
      <c r="R1500" t="s">
        <v>13157</v>
      </c>
      <c r="S1500" t="s">
        <v>13158</v>
      </c>
      <c r="T1500" t="s">
        <v>13159</v>
      </c>
      <c r="U1500" t="s">
        <v>13183</v>
      </c>
      <c r="V1500" t="s">
        <v>18775</v>
      </c>
      <c r="W1500" s="3">
        <v>94.634289199999998</v>
      </c>
      <c r="X1500" s="4">
        <v>9501985</v>
      </c>
      <c r="Y1500" s="4" t="s">
        <v>27</v>
      </c>
      <c r="Z1500" s="4" t="s">
        <v>19428</v>
      </c>
      <c r="AA1500" s="4" t="e">
        <v>#N/A</v>
      </c>
      <c r="AB1500" s="4" t="s">
        <v>47</v>
      </c>
      <c r="AC1500" s="4" t="s">
        <v>40</v>
      </c>
      <c r="AD1500" s="4" t="s">
        <v>19343</v>
      </c>
      <c r="AE1500" t="s">
        <v>19343</v>
      </c>
      <c r="AF1500" s="8" t="s">
        <v>47</v>
      </c>
      <c r="AG1500" s="8" t="s">
        <v>19344</v>
      </c>
    </row>
    <row r="1501" spans="1:33" x14ac:dyDescent="0.25">
      <c r="A1501">
        <v>1833</v>
      </c>
      <c r="B1501" t="s">
        <v>18778</v>
      </c>
      <c r="C1501">
        <v>301739</v>
      </c>
      <c r="D1501" s="5" t="s">
        <v>18708</v>
      </c>
      <c r="E1501" t="s">
        <v>13416</v>
      </c>
      <c r="F1501" t="s">
        <v>13170</v>
      </c>
      <c r="G1501" t="s">
        <v>13171</v>
      </c>
      <c r="H1501" t="s">
        <v>13172</v>
      </c>
      <c r="J1501" t="s">
        <v>13173</v>
      </c>
      <c r="K1501" t="s">
        <v>18779</v>
      </c>
      <c r="L1501" t="s">
        <v>18780</v>
      </c>
      <c r="M1501" t="s">
        <v>18778</v>
      </c>
      <c r="N1501" t="s">
        <v>18781</v>
      </c>
      <c r="O1501">
        <v>489728796</v>
      </c>
      <c r="P1501">
        <v>198</v>
      </c>
      <c r="Q1501">
        <v>213</v>
      </c>
      <c r="R1501" t="s">
        <v>13157</v>
      </c>
      <c r="S1501" t="s">
        <v>13158</v>
      </c>
      <c r="T1501" t="s">
        <v>13159</v>
      </c>
      <c r="U1501" t="s">
        <v>13183</v>
      </c>
      <c r="V1501" t="s">
        <v>18778</v>
      </c>
      <c r="W1501" s="3">
        <v>97.945759199999998</v>
      </c>
      <c r="X1501" s="4">
        <v>9508561</v>
      </c>
      <c r="Y1501" s="4" t="s">
        <v>27</v>
      </c>
      <c r="Z1501" s="4" t="s">
        <v>19411</v>
      </c>
      <c r="AA1501" s="4" t="s">
        <v>18831</v>
      </c>
      <c r="AB1501" s="4" t="s">
        <v>47</v>
      </c>
      <c r="AC1501" s="4" t="s">
        <v>18933</v>
      </c>
      <c r="AD1501" s="4" t="s">
        <v>19343</v>
      </c>
      <c r="AE1501" t="s">
        <v>19343</v>
      </c>
      <c r="AF1501" s="8" t="s">
        <v>47</v>
      </c>
      <c r="AG1501" s="8" t="s">
        <v>19344</v>
      </c>
    </row>
    <row r="1502" spans="1:33" x14ac:dyDescent="0.25">
      <c r="A1502">
        <v>1007</v>
      </c>
      <c r="B1502" t="s">
        <v>18782</v>
      </c>
      <c r="C1502">
        <v>44711</v>
      </c>
      <c r="D1502" t="s">
        <v>13367</v>
      </c>
      <c r="E1502" t="s">
        <v>18783</v>
      </c>
      <c r="F1502" t="s">
        <v>13170</v>
      </c>
      <c r="G1502" t="s">
        <v>13171</v>
      </c>
      <c r="H1502" t="s">
        <v>13172</v>
      </c>
      <c r="J1502" t="s">
        <v>13173</v>
      </c>
      <c r="K1502" t="s">
        <v>13417</v>
      </c>
      <c r="L1502" t="s">
        <v>18784</v>
      </c>
      <c r="M1502" t="s">
        <v>18782</v>
      </c>
      <c r="N1502" t="s">
        <v>18785</v>
      </c>
      <c r="O1502">
        <v>199233013</v>
      </c>
      <c r="P1502">
        <v>192</v>
      </c>
      <c r="Q1502">
        <v>111</v>
      </c>
      <c r="R1502" t="s">
        <v>13157</v>
      </c>
      <c r="S1502" t="s">
        <v>13158</v>
      </c>
      <c r="T1502" t="s">
        <v>13159</v>
      </c>
      <c r="U1502" t="s">
        <v>13183</v>
      </c>
      <c r="V1502" t="s">
        <v>18782</v>
      </c>
      <c r="W1502" s="3">
        <v>39.846602599999997</v>
      </c>
      <c r="X1502" s="4">
        <v>9545224</v>
      </c>
      <c r="Y1502" s="4" t="s">
        <v>27</v>
      </c>
      <c r="Z1502" s="4" t="s">
        <v>19411</v>
      </c>
      <c r="AA1502" s="4" t="e">
        <v>#N/A</v>
      </c>
      <c r="AB1502" s="4" t="s">
        <v>47</v>
      </c>
      <c r="AC1502" s="4" t="s">
        <v>18933</v>
      </c>
      <c r="AD1502" s="4" t="s">
        <v>19343</v>
      </c>
      <c r="AE1502" t="s">
        <v>19343</v>
      </c>
      <c r="AF1502" s="8" t="s">
        <v>47</v>
      </c>
      <c r="AG1502" s="8" t="s">
        <v>19344</v>
      </c>
    </row>
    <row r="1503" spans="1:33" x14ac:dyDescent="0.25">
      <c r="A1503">
        <v>1013</v>
      </c>
      <c r="B1503" t="s">
        <v>18786</v>
      </c>
      <c r="C1503">
        <v>63726</v>
      </c>
      <c r="D1503" t="s">
        <v>18787</v>
      </c>
      <c r="E1503" t="s">
        <v>14761</v>
      </c>
      <c r="F1503" t="s">
        <v>13170</v>
      </c>
      <c r="G1503" t="s">
        <v>13171</v>
      </c>
      <c r="H1503" t="s">
        <v>13172</v>
      </c>
      <c r="J1503" t="s">
        <v>13173</v>
      </c>
      <c r="K1503" t="s">
        <v>13174</v>
      </c>
      <c r="L1503" t="s">
        <v>18788</v>
      </c>
      <c r="M1503" t="s">
        <v>18786</v>
      </c>
      <c r="N1503" t="s">
        <v>18789</v>
      </c>
      <c r="O1503">
        <v>371954852</v>
      </c>
      <c r="P1503">
        <v>198</v>
      </c>
      <c r="Q1503">
        <v>150</v>
      </c>
      <c r="R1503" t="s">
        <v>13157</v>
      </c>
      <c r="S1503" t="s">
        <v>13158</v>
      </c>
      <c r="T1503" t="s">
        <v>13159</v>
      </c>
      <c r="U1503" t="s">
        <v>13183</v>
      </c>
      <c r="V1503" t="s">
        <v>18786</v>
      </c>
      <c r="W1503" s="3">
        <v>74.3909704</v>
      </c>
      <c r="X1503" s="4">
        <v>9552820</v>
      </c>
      <c r="Y1503" s="4" t="s">
        <v>27</v>
      </c>
      <c r="Z1503" s="4" t="s">
        <v>19411</v>
      </c>
      <c r="AA1503" s="4" t="s">
        <v>18831</v>
      </c>
      <c r="AB1503" s="4" t="s">
        <v>47</v>
      </c>
      <c r="AC1503" s="4" t="s">
        <v>18933</v>
      </c>
      <c r="AD1503" s="4" t="s">
        <v>19343</v>
      </c>
      <c r="AE1503" t="s">
        <v>19343</v>
      </c>
      <c r="AF1503" s="8" t="s">
        <v>47</v>
      </c>
      <c r="AG1503" s="8" t="s">
        <v>19344</v>
      </c>
    </row>
    <row r="1504" spans="1:33" x14ac:dyDescent="0.25">
      <c r="A1504">
        <v>1839</v>
      </c>
      <c r="B1504" t="s">
        <v>18790</v>
      </c>
      <c r="C1504">
        <v>253896</v>
      </c>
      <c r="D1504" s="5" t="s">
        <v>18791</v>
      </c>
      <c r="E1504" t="s">
        <v>13416</v>
      </c>
      <c r="F1504" t="s">
        <v>13170</v>
      </c>
      <c r="G1504" t="s">
        <v>13171</v>
      </c>
      <c r="H1504" t="s">
        <v>13172</v>
      </c>
      <c r="J1504" t="s">
        <v>13173</v>
      </c>
      <c r="K1504" t="s">
        <v>13174</v>
      </c>
      <c r="L1504" t="s">
        <v>18792</v>
      </c>
      <c r="M1504" t="s">
        <v>18790</v>
      </c>
      <c r="N1504" t="s">
        <v>18793</v>
      </c>
      <c r="O1504">
        <v>298663000</v>
      </c>
      <c r="P1504">
        <v>200</v>
      </c>
      <c r="Q1504">
        <v>131</v>
      </c>
      <c r="R1504" t="s">
        <v>13157</v>
      </c>
      <c r="S1504" t="s">
        <v>13158</v>
      </c>
      <c r="T1504" t="s">
        <v>13159</v>
      </c>
      <c r="U1504" t="s">
        <v>13183</v>
      </c>
      <c r="V1504" t="s">
        <v>18790</v>
      </c>
      <c r="W1504" s="3">
        <v>59.732599999999998</v>
      </c>
      <c r="X1504" s="4">
        <v>9582355</v>
      </c>
      <c r="Y1504" s="4" t="s">
        <v>27</v>
      </c>
      <c r="Z1504" s="4" t="s">
        <v>19411</v>
      </c>
      <c r="AA1504" s="4" t="e">
        <v>#N/A</v>
      </c>
      <c r="AB1504" s="4" t="s">
        <v>47</v>
      </c>
      <c r="AC1504" s="4" t="s">
        <v>18930</v>
      </c>
      <c r="AD1504" s="4" t="s">
        <v>19343</v>
      </c>
      <c r="AE1504" t="s">
        <v>19343</v>
      </c>
      <c r="AF1504" s="8" t="s">
        <v>47</v>
      </c>
      <c r="AG1504" s="8" t="s">
        <v>19344</v>
      </c>
    </row>
    <row r="1505" spans="1:33" x14ac:dyDescent="0.25">
      <c r="A1505">
        <v>1786</v>
      </c>
      <c r="B1505" t="s">
        <v>18794</v>
      </c>
      <c r="C1505">
        <v>190665</v>
      </c>
      <c r="D1505" t="s">
        <v>18795</v>
      </c>
      <c r="E1505" t="s">
        <v>13416</v>
      </c>
      <c r="F1505" t="s">
        <v>13170</v>
      </c>
      <c r="G1505" t="s">
        <v>13171</v>
      </c>
      <c r="H1505" t="s">
        <v>13172</v>
      </c>
      <c r="J1505" t="s">
        <v>13173</v>
      </c>
      <c r="K1505" t="s">
        <v>16571</v>
      </c>
      <c r="L1505" t="s">
        <v>18796</v>
      </c>
      <c r="M1505" t="s">
        <v>18794</v>
      </c>
      <c r="N1505" t="s">
        <v>18797</v>
      </c>
      <c r="O1505">
        <v>322117800</v>
      </c>
      <c r="P1505">
        <v>200</v>
      </c>
      <c r="Q1505">
        <v>133</v>
      </c>
      <c r="R1505" t="s">
        <v>13157</v>
      </c>
      <c r="S1505" t="s">
        <v>13158</v>
      </c>
      <c r="T1505" t="s">
        <v>13159</v>
      </c>
      <c r="U1505" t="s">
        <v>13183</v>
      </c>
      <c r="V1505" t="s">
        <v>18794</v>
      </c>
      <c r="W1505" s="3">
        <v>64.423559999999995</v>
      </c>
      <c r="X1505" s="4">
        <v>9583753</v>
      </c>
      <c r="Y1505" s="4" t="s">
        <v>27</v>
      </c>
      <c r="Z1505" s="4" t="s">
        <v>19420</v>
      </c>
      <c r="AA1505" s="4" t="e">
        <v>#N/A</v>
      </c>
      <c r="AB1505" s="4" t="s">
        <v>47</v>
      </c>
      <c r="AC1505" s="4" t="s">
        <v>40</v>
      </c>
      <c r="AD1505" s="4" t="s">
        <v>19343</v>
      </c>
      <c r="AE1505" t="s">
        <v>19343</v>
      </c>
      <c r="AF1505" s="8" t="s">
        <v>47</v>
      </c>
      <c r="AG1505" s="8" t="s">
        <v>19344</v>
      </c>
    </row>
    <row r="1506" spans="1:33" x14ac:dyDescent="0.25">
      <c r="A1506">
        <v>495</v>
      </c>
      <c r="B1506" t="s">
        <v>18798</v>
      </c>
      <c r="L1506" t="s">
        <v>18799</v>
      </c>
      <c r="M1506" t="s">
        <v>18798</v>
      </c>
      <c r="N1506" t="s">
        <v>18800</v>
      </c>
      <c r="O1506">
        <v>899265500</v>
      </c>
      <c r="P1506">
        <v>250</v>
      </c>
      <c r="Q1506">
        <v>318</v>
      </c>
      <c r="R1506" t="s">
        <v>13157</v>
      </c>
      <c r="S1506" t="s">
        <v>13158</v>
      </c>
      <c r="T1506" t="s">
        <v>13159</v>
      </c>
      <c r="U1506" t="s">
        <v>13203</v>
      </c>
      <c r="V1506" t="s">
        <v>18798</v>
      </c>
      <c r="W1506" s="3">
        <v>179.85310000000001</v>
      </c>
      <c r="X1506" s="4">
        <v>9583838</v>
      </c>
      <c r="Y1506" s="4" t="s">
        <v>27</v>
      </c>
      <c r="Z1506" s="4" t="s">
        <v>19429</v>
      </c>
      <c r="AA1506" s="4" t="e">
        <v>#N/A</v>
      </c>
      <c r="AB1506" s="4" t="s">
        <v>47</v>
      </c>
      <c r="AC1506" s="4" t="s">
        <v>19127</v>
      </c>
      <c r="AD1506" s="4" t="s">
        <v>19343</v>
      </c>
      <c r="AE1506" t="s">
        <v>19344</v>
      </c>
      <c r="AF1506" s="8" t="s">
        <v>47</v>
      </c>
      <c r="AG1506" s="8" t="s">
        <v>19344</v>
      </c>
    </row>
    <row r="1507" spans="1:33" x14ac:dyDescent="0.25">
      <c r="A1507">
        <v>379</v>
      </c>
      <c r="B1507" t="s">
        <v>18801</v>
      </c>
      <c r="C1507" t="s">
        <v>18802</v>
      </c>
      <c r="D1507" t="s">
        <v>13214</v>
      </c>
      <c r="E1507" t="s">
        <v>13215</v>
      </c>
      <c r="F1507" t="s">
        <v>13216</v>
      </c>
      <c r="G1507" t="s">
        <v>13171</v>
      </c>
      <c r="K1507" t="s">
        <v>13216</v>
      </c>
      <c r="L1507" t="s">
        <v>18803</v>
      </c>
      <c r="M1507" t="s">
        <v>18801</v>
      </c>
      <c r="N1507" t="s">
        <v>18804</v>
      </c>
      <c r="O1507">
        <v>489856800</v>
      </c>
      <c r="P1507">
        <v>200</v>
      </c>
      <c r="Q1507">
        <v>334</v>
      </c>
      <c r="R1507" t="s">
        <v>13157</v>
      </c>
      <c r="S1507" t="s">
        <v>13158</v>
      </c>
      <c r="T1507" t="s">
        <v>13159</v>
      </c>
      <c r="U1507" t="s">
        <v>13203</v>
      </c>
      <c r="V1507" t="s">
        <v>18801</v>
      </c>
      <c r="W1507" s="3">
        <v>97.971360000000004</v>
      </c>
      <c r="X1507" s="4">
        <v>9590561</v>
      </c>
      <c r="Y1507" s="4" t="s">
        <v>27</v>
      </c>
      <c r="Z1507" s="4" t="s">
        <v>19414</v>
      </c>
      <c r="AA1507" s="4" t="e">
        <v>#N/A</v>
      </c>
      <c r="AB1507" s="4" t="s">
        <v>47</v>
      </c>
      <c r="AC1507" s="4" t="s">
        <v>18933</v>
      </c>
      <c r="AD1507" s="4" t="s">
        <v>19343</v>
      </c>
      <c r="AE1507" t="s">
        <v>19343</v>
      </c>
      <c r="AF1507" s="8" t="s">
        <v>47</v>
      </c>
      <c r="AG1507" s="8" t="s">
        <v>19344</v>
      </c>
    </row>
    <row r="1508" spans="1:33" x14ac:dyDescent="0.25">
      <c r="A1508">
        <v>1012</v>
      </c>
      <c r="B1508" t="s">
        <v>18805</v>
      </c>
      <c r="C1508">
        <v>79085</v>
      </c>
      <c r="D1508" t="s">
        <v>18806</v>
      </c>
      <c r="E1508" t="s">
        <v>18807</v>
      </c>
      <c r="F1508" t="s">
        <v>13170</v>
      </c>
      <c r="G1508" t="s">
        <v>13171</v>
      </c>
      <c r="H1508" t="s">
        <v>13172</v>
      </c>
      <c r="J1508" t="s">
        <v>13173</v>
      </c>
      <c r="K1508" t="s">
        <v>13174</v>
      </c>
      <c r="L1508" t="s">
        <v>18808</v>
      </c>
      <c r="M1508" t="s">
        <v>18805</v>
      </c>
      <c r="N1508" t="s">
        <v>18809</v>
      </c>
      <c r="O1508">
        <v>309434720</v>
      </c>
      <c r="P1508">
        <v>196</v>
      </c>
      <c r="Q1508">
        <v>138</v>
      </c>
      <c r="R1508" t="s">
        <v>13157</v>
      </c>
      <c r="S1508" t="s">
        <v>13158</v>
      </c>
      <c r="T1508" t="s">
        <v>13159</v>
      </c>
      <c r="U1508" t="s">
        <v>13183</v>
      </c>
      <c r="V1508" t="s">
        <v>18805</v>
      </c>
      <c r="W1508" s="3">
        <v>61.886944</v>
      </c>
      <c r="X1508" s="4">
        <v>9616629</v>
      </c>
      <c r="Y1508" s="4" t="s">
        <v>27</v>
      </c>
      <c r="Z1508" s="4" t="s">
        <v>19411</v>
      </c>
      <c r="AA1508" s="4" t="s">
        <v>18831</v>
      </c>
      <c r="AB1508" s="4">
        <v>141</v>
      </c>
      <c r="AC1508" s="4" t="s">
        <v>18933</v>
      </c>
      <c r="AD1508" s="4" t="s">
        <v>19343</v>
      </c>
      <c r="AE1508" t="s">
        <v>19343</v>
      </c>
      <c r="AF1508" s="8" t="s">
        <v>47</v>
      </c>
      <c r="AG1508" s="8" t="s">
        <v>19344</v>
      </c>
    </row>
    <row r="1509" spans="1:33" x14ac:dyDescent="0.25">
      <c r="A1509">
        <v>1019</v>
      </c>
      <c r="B1509" t="s">
        <v>18810</v>
      </c>
      <c r="C1509">
        <v>37760</v>
      </c>
      <c r="D1509" t="s">
        <v>13168</v>
      </c>
      <c r="E1509" t="s">
        <v>13368</v>
      </c>
      <c r="F1509" t="s">
        <v>13170</v>
      </c>
      <c r="G1509" t="s">
        <v>13171</v>
      </c>
      <c r="H1509" t="s">
        <v>13172</v>
      </c>
      <c r="J1509" t="s">
        <v>13173</v>
      </c>
      <c r="K1509" t="s">
        <v>13174</v>
      </c>
      <c r="L1509" t="s">
        <v>18811</v>
      </c>
      <c r="M1509" t="s">
        <v>18810</v>
      </c>
      <c r="N1509" t="s">
        <v>18812</v>
      </c>
      <c r="O1509">
        <v>291865013</v>
      </c>
      <c r="P1509">
        <v>190</v>
      </c>
      <c r="Q1509">
        <v>119</v>
      </c>
      <c r="R1509" t="s">
        <v>13157</v>
      </c>
      <c r="S1509" t="s">
        <v>13158</v>
      </c>
      <c r="T1509" t="s">
        <v>13159</v>
      </c>
      <c r="U1509" t="s">
        <v>13183</v>
      </c>
      <c r="V1509" t="s">
        <v>18810</v>
      </c>
      <c r="W1509" s="3">
        <v>58.3730026</v>
      </c>
      <c r="X1509" s="4">
        <v>9650033</v>
      </c>
      <c r="Y1509" s="4" t="s">
        <v>27</v>
      </c>
      <c r="Z1509" s="4" t="s">
        <v>19411</v>
      </c>
      <c r="AA1509" s="4" t="s">
        <v>18831</v>
      </c>
      <c r="AB1509" s="4">
        <v>664</v>
      </c>
      <c r="AC1509" s="4" t="s">
        <v>18933</v>
      </c>
      <c r="AD1509" s="4" t="s">
        <v>19343</v>
      </c>
      <c r="AE1509" t="s">
        <v>19343</v>
      </c>
      <c r="AF1509" s="8" t="s">
        <v>47</v>
      </c>
      <c r="AG1509" s="8" t="s">
        <v>19344</v>
      </c>
    </row>
    <row r="1510" spans="1:33" x14ac:dyDescent="0.25">
      <c r="A1510">
        <v>1831</v>
      </c>
      <c r="B1510" t="s">
        <v>18813</v>
      </c>
      <c r="C1510">
        <v>301723</v>
      </c>
      <c r="D1510" s="5" t="s">
        <v>18708</v>
      </c>
      <c r="E1510" t="s">
        <v>13416</v>
      </c>
      <c r="F1510" t="s">
        <v>13170</v>
      </c>
      <c r="G1510" t="s">
        <v>13171</v>
      </c>
      <c r="H1510" t="s">
        <v>13172</v>
      </c>
      <c r="J1510" t="s">
        <v>13173</v>
      </c>
      <c r="K1510" t="s">
        <v>15340</v>
      </c>
      <c r="L1510" t="s">
        <v>18814</v>
      </c>
      <c r="M1510" t="s">
        <v>18813</v>
      </c>
      <c r="N1510" t="s">
        <v>18815</v>
      </c>
      <c r="O1510">
        <v>432224820</v>
      </c>
      <c r="P1510">
        <v>197</v>
      </c>
      <c r="Q1510">
        <v>188</v>
      </c>
      <c r="R1510" t="s">
        <v>13157</v>
      </c>
      <c r="S1510" t="s">
        <v>13158</v>
      </c>
      <c r="T1510" t="s">
        <v>13159</v>
      </c>
      <c r="U1510" t="s">
        <v>13183</v>
      </c>
      <c r="V1510" t="s">
        <v>18813</v>
      </c>
      <c r="W1510" s="3">
        <v>86.444963999999999</v>
      </c>
      <c r="X1510" s="4">
        <v>9682937</v>
      </c>
      <c r="Y1510" s="4" t="s">
        <v>27</v>
      </c>
      <c r="Z1510" s="4" t="s">
        <v>19411</v>
      </c>
      <c r="AA1510" s="4" t="s">
        <v>18831</v>
      </c>
      <c r="AB1510" s="4" t="s">
        <v>47</v>
      </c>
      <c r="AC1510" s="4" t="s">
        <v>18933</v>
      </c>
      <c r="AD1510" s="4" t="s">
        <v>19343</v>
      </c>
      <c r="AE1510" t="s">
        <v>19343</v>
      </c>
      <c r="AF1510" s="8" t="s">
        <v>47</v>
      </c>
      <c r="AG1510" s="8" t="s">
        <v>19344</v>
      </c>
    </row>
    <row r="1511" spans="1:33" x14ac:dyDescent="0.25">
      <c r="A1511">
        <v>1020</v>
      </c>
      <c r="B1511" t="s">
        <v>18816</v>
      </c>
      <c r="C1511">
        <v>63591</v>
      </c>
      <c r="D1511" t="s">
        <v>13367</v>
      </c>
      <c r="E1511" t="s">
        <v>18807</v>
      </c>
      <c r="F1511" t="s">
        <v>13170</v>
      </c>
      <c r="G1511" t="s">
        <v>13171</v>
      </c>
      <c r="H1511" t="s">
        <v>13172</v>
      </c>
      <c r="J1511" t="s">
        <v>13173</v>
      </c>
      <c r="K1511" t="s">
        <v>13174</v>
      </c>
      <c r="L1511" t="s">
        <v>18817</v>
      </c>
      <c r="M1511" t="s">
        <v>18816</v>
      </c>
      <c r="N1511" t="s">
        <v>18818</v>
      </c>
      <c r="O1511">
        <v>353132911</v>
      </c>
      <c r="P1511">
        <v>188</v>
      </c>
      <c r="Q1511">
        <v>148</v>
      </c>
      <c r="R1511" t="s">
        <v>13157</v>
      </c>
      <c r="S1511" t="s">
        <v>13158</v>
      </c>
      <c r="T1511" t="s">
        <v>13159</v>
      </c>
      <c r="U1511" t="s">
        <v>13183</v>
      </c>
      <c r="V1511" t="s">
        <v>18816</v>
      </c>
      <c r="W1511" s="3">
        <v>70.626582200000001</v>
      </c>
      <c r="X1511" s="4">
        <v>9691773</v>
      </c>
      <c r="Y1511" s="4" t="s">
        <v>27</v>
      </c>
      <c r="Z1511" s="4" t="s">
        <v>19439</v>
      </c>
      <c r="AA1511" s="4" t="e">
        <v>#N/A</v>
      </c>
      <c r="AB1511" s="4" t="s">
        <v>47</v>
      </c>
      <c r="AC1511" s="4" t="s">
        <v>18933</v>
      </c>
      <c r="AD1511" s="4" t="s">
        <v>19343</v>
      </c>
      <c r="AE1511" t="s">
        <v>19343</v>
      </c>
      <c r="AF1511" s="8" t="s">
        <v>47</v>
      </c>
      <c r="AG1511" s="8" t="s">
        <v>19344</v>
      </c>
    </row>
    <row r="1512" spans="1:33" x14ac:dyDescent="0.25">
      <c r="A1512">
        <v>1017</v>
      </c>
      <c r="B1512" t="s">
        <v>18819</v>
      </c>
      <c r="C1512">
        <v>84401</v>
      </c>
      <c r="D1512" t="s">
        <v>14768</v>
      </c>
      <c r="E1512" t="s">
        <v>18807</v>
      </c>
      <c r="F1512" t="s">
        <v>13170</v>
      </c>
      <c r="G1512" t="s">
        <v>13171</v>
      </c>
      <c r="H1512" t="s">
        <v>13172</v>
      </c>
      <c r="J1512" t="s">
        <v>13173</v>
      </c>
      <c r="K1512" t="s">
        <v>18729</v>
      </c>
      <c r="L1512" t="s">
        <v>18820</v>
      </c>
      <c r="M1512" t="s">
        <v>18819</v>
      </c>
      <c r="N1512" t="s">
        <v>18821</v>
      </c>
      <c r="O1512">
        <v>369551802</v>
      </c>
      <c r="P1512">
        <v>197</v>
      </c>
      <c r="Q1512">
        <v>160</v>
      </c>
      <c r="R1512" t="s">
        <v>13157</v>
      </c>
      <c r="S1512" t="s">
        <v>13158</v>
      </c>
      <c r="T1512" t="s">
        <v>13159</v>
      </c>
      <c r="U1512" t="s">
        <v>13183</v>
      </c>
      <c r="V1512" t="s">
        <v>18819</v>
      </c>
      <c r="W1512" s="3">
        <v>73.910360400000002</v>
      </c>
      <c r="X1512" s="4">
        <v>9693961</v>
      </c>
      <c r="Y1512" s="4" t="s">
        <v>27</v>
      </c>
      <c r="Z1512" s="4" t="s">
        <v>19411</v>
      </c>
      <c r="AA1512" s="4" t="s">
        <v>18831</v>
      </c>
      <c r="AB1512" s="4" t="s">
        <v>47</v>
      </c>
      <c r="AC1512" s="4" t="s">
        <v>40</v>
      </c>
      <c r="AD1512" s="4" t="s">
        <v>19343</v>
      </c>
      <c r="AE1512" t="s">
        <v>19343</v>
      </c>
      <c r="AF1512" s="8" t="s">
        <v>47</v>
      </c>
      <c r="AG1512" s="8" t="s">
        <v>19344</v>
      </c>
    </row>
    <row r="1513" spans="1:33" x14ac:dyDescent="0.25">
      <c r="A1513">
        <v>1750</v>
      </c>
      <c r="B1513" t="s">
        <v>18822</v>
      </c>
      <c r="D1513" s="5" t="s">
        <v>18283</v>
      </c>
      <c r="E1513" t="s">
        <v>14005</v>
      </c>
      <c r="F1513" t="s">
        <v>15809</v>
      </c>
      <c r="G1513" t="s">
        <v>13171</v>
      </c>
      <c r="H1513" t="s">
        <v>14006</v>
      </c>
      <c r="J1513" t="s">
        <v>14007</v>
      </c>
      <c r="L1513" t="s">
        <v>18823</v>
      </c>
      <c r="M1513" t="s">
        <v>18822</v>
      </c>
      <c r="N1513" t="s">
        <v>18824</v>
      </c>
      <c r="O1513">
        <v>971477078</v>
      </c>
      <c r="P1513">
        <v>286</v>
      </c>
      <c r="Q1513">
        <v>409</v>
      </c>
      <c r="R1513" t="s">
        <v>13157</v>
      </c>
      <c r="S1513" t="s">
        <v>13158</v>
      </c>
      <c r="T1513" t="s">
        <v>13159</v>
      </c>
      <c r="U1513" t="s">
        <v>13183</v>
      </c>
      <c r="V1513" t="s">
        <v>18822</v>
      </c>
      <c r="W1513" s="3">
        <v>194.29541560000001</v>
      </c>
      <c r="X1513" s="4">
        <v>9697408</v>
      </c>
      <c r="Y1513" s="4" t="s">
        <v>27</v>
      </c>
      <c r="Z1513" s="4" t="s">
        <v>19412</v>
      </c>
      <c r="AA1513" s="4" t="e">
        <v>#N/A</v>
      </c>
      <c r="AB1513" s="4" t="s">
        <v>47</v>
      </c>
      <c r="AC1513" s="4" t="s">
        <v>19339</v>
      </c>
      <c r="AD1513" s="4" t="s">
        <v>19343</v>
      </c>
      <c r="AE1513" t="s">
        <v>19343</v>
      </c>
      <c r="AF1513" s="8" t="s">
        <v>19401</v>
      </c>
      <c r="AG1513" s="8" t="s">
        <v>19344</v>
      </c>
    </row>
    <row r="1514" spans="1:33" x14ac:dyDescent="0.25">
      <c r="A1514">
        <v>1685</v>
      </c>
      <c r="B1514" t="s">
        <v>18825</v>
      </c>
      <c r="C1514">
        <v>178648</v>
      </c>
      <c r="D1514" t="s">
        <v>17172</v>
      </c>
      <c r="E1514" t="s">
        <v>13416</v>
      </c>
      <c r="F1514" t="s">
        <v>13170</v>
      </c>
      <c r="G1514" t="s">
        <v>13171</v>
      </c>
      <c r="H1514" t="s">
        <v>13172</v>
      </c>
      <c r="J1514" t="s">
        <v>13173</v>
      </c>
      <c r="K1514" t="s">
        <v>15340</v>
      </c>
      <c r="L1514" t="s">
        <v>18826</v>
      </c>
      <c r="M1514" t="s">
        <v>18825</v>
      </c>
      <c r="N1514" t="s">
        <v>18827</v>
      </c>
      <c r="O1514">
        <v>413953200</v>
      </c>
      <c r="P1514">
        <v>200</v>
      </c>
      <c r="Q1514">
        <v>167</v>
      </c>
      <c r="R1514" t="s">
        <v>13157</v>
      </c>
      <c r="S1514" t="s">
        <v>13158</v>
      </c>
      <c r="T1514" t="s">
        <v>13159</v>
      </c>
      <c r="U1514" t="s">
        <v>13183</v>
      </c>
      <c r="V1514" t="s">
        <v>18825</v>
      </c>
      <c r="W1514" s="3">
        <v>82.790639999999996</v>
      </c>
      <c r="X1514" s="4">
        <v>9720283</v>
      </c>
      <c r="Y1514" s="4" t="s">
        <v>27</v>
      </c>
      <c r="Z1514" s="4" t="s">
        <v>19439</v>
      </c>
      <c r="AA1514" s="4" t="e">
        <v>#N/A</v>
      </c>
      <c r="AB1514" s="4" t="s">
        <v>47</v>
      </c>
      <c r="AC1514" s="4" t="s">
        <v>18933</v>
      </c>
      <c r="AD1514" s="4" t="s">
        <v>19343</v>
      </c>
      <c r="AE1514" t="s">
        <v>19343</v>
      </c>
      <c r="AF1514" s="8" t="s">
        <v>47</v>
      </c>
      <c r="AG1514" s="8" t="s">
        <v>19344</v>
      </c>
    </row>
    <row r="1515" spans="1:33" x14ac:dyDescent="0.25">
      <c r="A1515">
        <v>1696</v>
      </c>
      <c r="B1515" t="s">
        <v>18828</v>
      </c>
      <c r="C1515">
        <v>131497</v>
      </c>
      <c r="D1515" s="5" t="s">
        <v>14209</v>
      </c>
      <c r="E1515" t="s">
        <v>13416</v>
      </c>
      <c r="F1515" t="s">
        <v>13170</v>
      </c>
      <c r="G1515" t="s">
        <v>13171</v>
      </c>
      <c r="H1515" t="s">
        <v>13172</v>
      </c>
      <c r="J1515" t="s">
        <v>13173</v>
      </c>
      <c r="K1515" t="s">
        <v>15340</v>
      </c>
      <c r="L1515" t="s">
        <v>18829</v>
      </c>
      <c r="M1515" t="s">
        <v>18828</v>
      </c>
      <c r="N1515" t="s">
        <v>18830</v>
      </c>
      <c r="O1515">
        <v>211106200</v>
      </c>
      <c r="P1515">
        <v>200</v>
      </c>
      <c r="Q1515">
        <v>90</v>
      </c>
      <c r="R1515" t="s">
        <v>13157</v>
      </c>
      <c r="S1515" t="s">
        <v>13158</v>
      </c>
      <c r="T1515" t="s">
        <v>13159</v>
      </c>
      <c r="U1515" t="s">
        <v>13183</v>
      </c>
      <c r="V1515" t="s">
        <v>18828</v>
      </c>
      <c r="W1515" s="3">
        <v>42.221240000000002</v>
      </c>
      <c r="X1515" s="4">
        <v>9750233</v>
      </c>
      <c r="Y1515" s="4" t="s">
        <v>27</v>
      </c>
      <c r="Z1515" s="4" t="s">
        <v>19439</v>
      </c>
      <c r="AA1515" s="4" t="e">
        <v>#N/A</v>
      </c>
      <c r="AB1515" s="4" t="s">
        <v>47</v>
      </c>
      <c r="AC1515" s="4" t="s">
        <v>19282</v>
      </c>
      <c r="AD1515" s="4" t="s">
        <v>19343</v>
      </c>
      <c r="AE1515" t="s">
        <v>19343</v>
      </c>
      <c r="AF1515" s="8" t="s">
        <v>47</v>
      </c>
      <c r="AG1515" s="8" t="s">
        <v>19344</v>
      </c>
    </row>
    <row r="1516" spans="1:33" x14ac:dyDescent="0.25">
      <c r="A1516">
        <v>616</v>
      </c>
      <c r="B1516" t="s">
        <v>18832</v>
      </c>
      <c r="D1516" t="s">
        <v>13216</v>
      </c>
      <c r="E1516" t="s">
        <v>13445</v>
      </c>
      <c r="G1516" t="s">
        <v>13171</v>
      </c>
      <c r="L1516" t="s">
        <v>18833</v>
      </c>
      <c r="M1516" t="s">
        <v>18832</v>
      </c>
      <c r="N1516" t="s">
        <v>18834</v>
      </c>
      <c r="O1516">
        <v>0</v>
      </c>
      <c r="P1516">
        <v>0</v>
      </c>
      <c r="Q1516">
        <v>179</v>
      </c>
      <c r="R1516" t="s">
        <v>13157</v>
      </c>
      <c r="S1516" t="s">
        <v>13158</v>
      </c>
      <c r="T1516" t="s">
        <v>13159</v>
      </c>
      <c r="U1516" t="s">
        <v>13183</v>
      </c>
      <c r="V1516" t="s">
        <v>18832</v>
      </c>
      <c r="W1516" s="3" t="s">
        <v>18922</v>
      </c>
      <c r="X1516" s="3" t="s">
        <v>40</v>
      </c>
      <c r="Y1516" s="4" t="s">
        <v>27</v>
      </c>
      <c r="Z1516" s="4" t="s">
        <v>19436</v>
      </c>
      <c r="AA1516" s="4">
        <v>2</v>
      </c>
      <c r="AB1516" s="4">
        <v>104</v>
      </c>
      <c r="AC1516" s="4" t="s">
        <v>19026</v>
      </c>
      <c r="AD1516" s="4" t="s">
        <v>19344</v>
      </c>
      <c r="AE1516" t="s">
        <v>19343</v>
      </c>
      <c r="AF1516" s="8" t="s">
        <v>47</v>
      </c>
      <c r="AG1516" s="8" t="s">
        <v>19343</v>
      </c>
    </row>
    <row r="1517" spans="1:33" x14ac:dyDescent="0.25">
      <c r="A1517">
        <v>620</v>
      </c>
      <c r="B1517" t="s">
        <v>18835</v>
      </c>
      <c r="D1517" t="s">
        <v>13216</v>
      </c>
      <c r="E1517" t="s">
        <v>13445</v>
      </c>
      <c r="G1517" t="s">
        <v>13171</v>
      </c>
      <c r="L1517" t="s">
        <v>18836</v>
      </c>
      <c r="M1517" t="s">
        <v>18835</v>
      </c>
      <c r="N1517" t="s">
        <v>18837</v>
      </c>
      <c r="O1517">
        <v>0</v>
      </c>
      <c r="P1517">
        <v>0</v>
      </c>
      <c r="Q1517">
        <v>202</v>
      </c>
      <c r="R1517" t="s">
        <v>13157</v>
      </c>
      <c r="S1517" t="s">
        <v>13158</v>
      </c>
      <c r="T1517" t="s">
        <v>13159</v>
      </c>
      <c r="U1517" t="s">
        <v>13183</v>
      </c>
      <c r="V1517" t="s">
        <v>18835</v>
      </c>
      <c r="W1517" s="3" t="s">
        <v>18922</v>
      </c>
      <c r="X1517" s="3" t="s">
        <v>40</v>
      </c>
      <c r="Y1517" s="4" t="s">
        <v>27</v>
      </c>
      <c r="Z1517" s="4" t="s">
        <v>19436</v>
      </c>
      <c r="AA1517" s="4">
        <v>1</v>
      </c>
      <c r="AB1517" s="4">
        <v>65</v>
      </c>
      <c r="AC1517" s="4" t="s">
        <v>18964</v>
      </c>
      <c r="AD1517" s="4" t="s">
        <v>19344</v>
      </c>
      <c r="AE1517" t="s">
        <v>19343</v>
      </c>
      <c r="AF1517" s="8" t="s">
        <v>47</v>
      </c>
      <c r="AG1517" s="8" t="s">
        <v>19344</v>
      </c>
    </row>
    <row r="1518" spans="1:33" x14ac:dyDescent="0.25">
      <c r="A1518">
        <v>623</v>
      </c>
      <c r="B1518" t="s">
        <v>18838</v>
      </c>
      <c r="D1518" t="s">
        <v>13216</v>
      </c>
      <c r="E1518" t="s">
        <v>13445</v>
      </c>
      <c r="G1518" t="s">
        <v>13171</v>
      </c>
      <c r="L1518" t="s">
        <v>18839</v>
      </c>
      <c r="M1518" t="s">
        <v>18838</v>
      </c>
      <c r="N1518" t="s">
        <v>18840</v>
      </c>
      <c r="O1518">
        <v>0</v>
      </c>
      <c r="P1518">
        <v>0</v>
      </c>
      <c r="Q1518">
        <v>108</v>
      </c>
      <c r="R1518" t="s">
        <v>13157</v>
      </c>
      <c r="S1518" t="s">
        <v>13158</v>
      </c>
      <c r="T1518" t="s">
        <v>13159</v>
      </c>
      <c r="U1518" t="s">
        <v>13183</v>
      </c>
      <c r="V1518" t="s">
        <v>18838</v>
      </c>
      <c r="W1518" s="3" t="s">
        <v>18922</v>
      </c>
      <c r="X1518" s="3" t="s">
        <v>40</v>
      </c>
      <c r="Y1518" s="4" t="s">
        <v>27</v>
      </c>
      <c r="Z1518" s="4" t="s">
        <v>19436</v>
      </c>
      <c r="AA1518" s="4">
        <v>1</v>
      </c>
      <c r="AB1518" s="4">
        <v>133</v>
      </c>
      <c r="AC1518" s="4" t="s">
        <v>18964</v>
      </c>
      <c r="AD1518" s="4" t="s">
        <v>19344</v>
      </c>
      <c r="AE1518" t="s">
        <v>19343</v>
      </c>
      <c r="AF1518" s="8" t="s">
        <v>47</v>
      </c>
      <c r="AG1518" s="8" t="s">
        <v>19343</v>
      </c>
    </row>
    <row r="1519" spans="1:33" x14ac:dyDescent="0.25">
      <c r="A1519">
        <v>624</v>
      </c>
      <c r="B1519" t="s">
        <v>18841</v>
      </c>
      <c r="D1519" t="s">
        <v>13216</v>
      </c>
      <c r="E1519" t="s">
        <v>13445</v>
      </c>
      <c r="G1519" t="s">
        <v>13171</v>
      </c>
      <c r="L1519" t="s">
        <v>18842</v>
      </c>
      <c r="M1519" t="s">
        <v>18841</v>
      </c>
      <c r="N1519" t="s">
        <v>18843</v>
      </c>
      <c r="O1519">
        <v>0</v>
      </c>
      <c r="P1519">
        <v>0</v>
      </c>
      <c r="Q1519">
        <v>237</v>
      </c>
      <c r="R1519" t="s">
        <v>13157</v>
      </c>
      <c r="S1519" t="s">
        <v>13158</v>
      </c>
      <c r="T1519" t="s">
        <v>13159</v>
      </c>
      <c r="U1519" t="s">
        <v>13183</v>
      </c>
      <c r="V1519" t="s">
        <v>18841</v>
      </c>
      <c r="W1519" s="3" t="s">
        <v>18922</v>
      </c>
      <c r="X1519" s="3" t="s">
        <v>40</v>
      </c>
      <c r="Y1519" s="4" t="s">
        <v>27</v>
      </c>
      <c r="Z1519" s="4" t="s">
        <v>19430</v>
      </c>
      <c r="AA1519" s="4" t="e">
        <v>#N/A</v>
      </c>
      <c r="AB1519" s="4">
        <v>730</v>
      </c>
      <c r="AC1519" s="4" t="s">
        <v>19012</v>
      </c>
      <c r="AD1519" s="4" t="s">
        <v>19344</v>
      </c>
      <c r="AE1519" t="s">
        <v>19343</v>
      </c>
      <c r="AF1519" s="8" t="s">
        <v>47</v>
      </c>
      <c r="AG1519" s="8" t="s">
        <v>19344</v>
      </c>
    </row>
    <row r="1520" spans="1:33" x14ac:dyDescent="0.25">
      <c r="A1520">
        <v>625</v>
      </c>
      <c r="B1520" t="s">
        <v>18844</v>
      </c>
      <c r="D1520" t="s">
        <v>13216</v>
      </c>
      <c r="E1520" t="s">
        <v>13445</v>
      </c>
      <c r="G1520" t="s">
        <v>13171</v>
      </c>
      <c r="L1520" t="s">
        <v>18845</v>
      </c>
      <c r="M1520" t="s">
        <v>18844</v>
      </c>
      <c r="N1520" t="s">
        <v>18846</v>
      </c>
      <c r="O1520">
        <v>0</v>
      </c>
      <c r="P1520">
        <v>0</v>
      </c>
      <c r="Q1520">
        <v>179</v>
      </c>
      <c r="R1520" t="s">
        <v>13157</v>
      </c>
      <c r="S1520" t="s">
        <v>13158</v>
      </c>
      <c r="T1520" t="s">
        <v>13159</v>
      </c>
      <c r="U1520" t="s">
        <v>13183</v>
      </c>
      <c r="V1520" t="s">
        <v>18844</v>
      </c>
      <c r="W1520" s="3" t="s">
        <v>18922</v>
      </c>
      <c r="X1520" s="3" t="s">
        <v>40</v>
      </c>
      <c r="Y1520" s="4" t="s">
        <v>27</v>
      </c>
      <c r="Z1520" s="4" t="s">
        <v>19430</v>
      </c>
      <c r="AA1520" s="4" t="e">
        <v>#N/A</v>
      </c>
      <c r="AB1520" s="4">
        <v>730</v>
      </c>
      <c r="AC1520" s="4" t="s">
        <v>19012</v>
      </c>
      <c r="AD1520" s="4" t="s">
        <v>19344</v>
      </c>
      <c r="AE1520" t="s">
        <v>19343</v>
      </c>
      <c r="AF1520" s="8" t="s">
        <v>47</v>
      </c>
      <c r="AG1520" s="8" t="s">
        <v>19344</v>
      </c>
    </row>
    <row r="1521" spans="1:33" x14ac:dyDescent="0.25">
      <c r="A1521">
        <v>639</v>
      </c>
      <c r="B1521" t="s">
        <v>18847</v>
      </c>
      <c r="D1521" t="s">
        <v>13216</v>
      </c>
      <c r="E1521" t="s">
        <v>13445</v>
      </c>
      <c r="G1521" t="s">
        <v>13171</v>
      </c>
      <c r="L1521" t="s">
        <v>18848</v>
      </c>
      <c r="M1521" t="s">
        <v>18847</v>
      </c>
      <c r="N1521" t="s">
        <v>18849</v>
      </c>
      <c r="O1521">
        <v>0</v>
      </c>
      <c r="P1521">
        <v>0</v>
      </c>
      <c r="Q1521">
        <v>166</v>
      </c>
      <c r="R1521" t="s">
        <v>13157</v>
      </c>
      <c r="S1521" t="s">
        <v>13158</v>
      </c>
      <c r="T1521" t="s">
        <v>13159</v>
      </c>
      <c r="U1521" t="s">
        <v>13183</v>
      </c>
      <c r="V1521" t="s">
        <v>18847</v>
      </c>
      <c r="W1521" s="3" t="s">
        <v>18922</v>
      </c>
      <c r="X1521" s="3" t="s">
        <v>40</v>
      </c>
      <c r="Y1521" s="4" t="s">
        <v>27</v>
      </c>
      <c r="Z1521" s="4" t="s">
        <v>19436</v>
      </c>
      <c r="AA1521" s="4">
        <v>1</v>
      </c>
      <c r="AB1521" s="4">
        <v>50</v>
      </c>
      <c r="AC1521" s="4" t="s">
        <v>18964</v>
      </c>
      <c r="AD1521" s="4" t="s">
        <v>19344</v>
      </c>
      <c r="AE1521" t="s">
        <v>19343</v>
      </c>
      <c r="AF1521" s="8" t="s">
        <v>47</v>
      </c>
      <c r="AG1521" s="8" t="s">
        <v>19344</v>
      </c>
    </row>
    <row r="1522" spans="1:33" x14ac:dyDescent="0.25">
      <c r="A1522">
        <v>642</v>
      </c>
      <c r="B1522" t="s">
        <v>18850</v>
      </c>
      <c r="D1522" t="s">
        <v>13216</v>
      </c>
      <c r="E1522" t="s">
        <v>13445</v>
      </c>
      <c r="G1522" t="s">
        <v>13171</v>
      </c>
      <c r="L1522" t="s">
        <v>18851</v>
      </c>
      <c r="M1522" t="s">
        <v>18850</v>
      </c>
      <c r="N1522" t="s">
        <v>18852</v>
      </c>
      <c r="O1522">
        <v>0</v>
      </c>
      <c r="P1522">
        <v>0</v>
      </c>
      <c r="Q1522">
        <v>119</v>
      </c>
      <c r="R1522" t="s">
        <v>13157</v>
      </c>
      <c r="S1522" t="s">
        <v>13158</v>
      </c>
      <c r="T1522" t="s">
        <v>13159</v>
      </c>
      <c r="U1522" t="s">
        <v>13183</v>
      </c>
      <c r="V1522" t="s">
        <v>18850</v>
      </c>
      <c r="W1522" s="3" t="s">
        <v>18922</v>
      </c>
      <c r="X1522" s="3" t="s">
        <v>40</v>
      </c>
      <c r="Y1522" s="4" t="s">
        <v>27</v>
      </c>
      <c r="Z1522" s="4" t="s">
        <v>19436</v>
      </c>
      <c r="AA1522" s="4">
        <v>2</v>
      </c>
      <c r="AB1522" s="4">
        <v>102</v>
      </c>
      <c r="AC1522" s="4" t="s">
        <v>18964</v>
      </c>
      <c r="AD1522" s="4" t="s">
        <v>19343</v>
      </c>
      <c r="AE1522" t="s">
        <v>19343</v>
      </c>
      <c r="AF1522" s="8" t="s">
        <v>47</v>
      </c>
      <c r="AG1522" s="8" t="s">
        <v>19343</v>
      </c>
    </row>
    <row r="1523" spans="1:33" x14ac:dyDescent="0.25">
      <c r="A1523">
        <v>643</v>
      </c>
      <c r="B1523" t="s">
        <v>18853</v>
      </c>
      <c r="D1523" t="s">
        <v>13216</v>
      </c>
      <c r="E1523" t="s">
        <v>13445</v>
      </c>
      <c r="G1523" t="s">
        <v>13171</v>
      </c>
      <c r="L1523" t="s">
        <v>18854</v>
      </c>
      <c r="M1523" t="s">
        <v>18853</v>
      </c>
      <c r="N1523" t="s">
        <v>18855</v>
      </c>
      <c r="O1523">
        <v>0</v>
      </c>
      <c r="P1523">
        <v>0</v>
      </c>
      <c r="Q1523">
        <v>189</v>
      </c>
      <c r="R1523" t="s">
        <v>13157</v>
      </c>
      <c r="S1523" t="s">
        <v>13158</v>
      </c>
      <c r="T1523" t="s">
        <v>13159</v>
      </c>
      <c r="U1523" t="s">
        <v>13183</v>
      </c>
      <c r="V1523" t="s">
        <v>18853</v>
      </c>
      <c r="W1523" s="3" t="s">
        <v>18922</v>
      </c>
      <c r="X1523" s="3" t="s">
        <v>40</v>
      </c>
      <c r="Y1523" s="4" t="s">
        <v>27</v>
      </c>
      <c r="Z1523" s="4" t="s">
        <v>19430</v>
      </c>
      <c r="AA1523" s="4" t="e">
        <v>#N/A</v>
      </c>
      <c r="AB1523" s="4">
        <v>730</v>
      </c>
      <c r="AC1523" s="4" t="s">
        <v>19012</v>
      </c>
      <c r="AD1523" s="4" t="s">
        <v>19344</v>
      </c>
      <c r="AE1523" t="s">
        <v>19343</v>
      </c>
      <c r="AF1523" s="8" t="s">
        <v>47</v>
      </c>
      <c r="AG1523" s="8" t="s">
        <v>19344</v>
      </c>
    </row>
    <row r="1524" spans="1:33" x14ac:dyDescent="0.25">
      <c r="A1524">
        <v>648</v>
      </c>
      <c r="B1524" t="s">
        <v>18856</v>
      </c>
      <c r="D1524" t="s">
        <v>13216</v>
      </c>
      <c r="E1524" t="s">
        <v>13445</v>
      </c>
      <c r="G1524" t="s">
        <v>13171</v>
      </c>
      <c r="L1524" t="s">
        <v>18857</v>
      </c>
      <c r="M1524" t="s">
        <v>18856</v>
      </c>
      <c r="N1524" t="s">
        <v>18858</v>
      </c>
      <c r="O1524">
        <v>0</v>
      </c>
      <c r="P1524">
        <v>0</v>
      </c>
      <c r="Q1524">
        <v>322</v>
      </c>
      <c r="R1524" t="s">
        <v>13157</v>
      </c>
      <c r="S1524" t="s">
        <v>13158</v>
      </c>
      <c r="T1524" t="s">
        <v>13159</v>
      </c>
      <c r="U1524" t="s">
        <v>13183</v>
      </c>
      <c r="V1524" t="s">
        <v>18856</v>
      </c>
      <c r="W1524" s="3" t="s">
        <v>18922</v>
      </c>
      <c r="X1524" s="3" t="s">
        <v>40</v>
      </c>
      <c r="Y1524" s="4" t="s">
        <v>27</v>
      </c>
      <c r="Z1524" s="4" t="s">
        <v>19436</v>
      </c>
      <c r="AA1524" s="4">
        <v>2</v>
      </c>
      <c r="AB1524" s="4">
        <v>278</v>
      </c>
      <c r="AC1524" s="4" t="s">
        <v>18933</v>
      </c>
      <c r="AD1524" s="4" t="s">
        <v>19343</v>
      </c>
      <c r="AE1524" t="s">
        <v>19343</v>
      </c>
      <c r="AF1524" s="8" t="s">
        <v>47</v>
      </c>
      <c r="AG1524" s="8" t="s">
        <v>19343</v>
      </c>
    </row>
    <row r="1525" spans="1:33" x14ac:dyDescent="0.25">
      <c r="A1525">
        <v>649</v>
      </c>
      <c r="B1525" t="s">
        <v>18859</v>
      </c>
      <c r="D1525" t="s">
        <v>13216</v>
      </c>
      <c r="E1525" t="s">
        <v>13445</v>
      </c>
      <c r="G1525" t="s">
        <v>13171</v>
      </c>
      <c r="L1525" t="s">
        <v>18860</v>
      </c>
      <c r="M1525" t="s">
        <v>18859</v>
      </c>
      <c r="N1525" t="s">
        <v>18861</v>
      </c>
      <c r="O1525">
        <v>0</v>
      </c>
      <c r="P1525">
        <v>0</v>
      </c>
      <c r="Q1525">
        <v>338</v>
      </c>
      <c r="R1525" t="s">
        <v>13157</v>
      </c>
      <c r="S1525" t="s">
        <v>13158</v>
      </c>
      <c r="T1525" t="s">
        <v>13159</v>
      </c>
      <c r="U1525" t="s">
        <v>13183</v>
      </c>
      <c r="V1525" t="s">
        <v>18859</v>
      </c>
      <c r="W1525" s="3" t="s">
        <v>18922</v>
      </c>
      <c r="X1525" s="3" t="s">
        <v>40</v>
      </c>
      <c r="Y1525" s="4" t="s">
        <v>27</v>
      </c>
      <c r="Z1525" s="4" t="s">
        <v>19430</v>
      </c>
      <c r="AA1525" s="4" t="e">
        <v>#N/A</v>
      </c>
      <c r="AB1525" s="4">
        <v>730</v>
      </c>
      <c r="AC1525" s="4" t="s">
        <v>19024</v>
      </c>
      <c r="AD1525" s="4" t="s">
        <v>19344</v>
      </c>
      <c r="AE1525" t="s">
        <v>19343</v>
      </c>
      <c r="AF1525" s="8" t="s">
        <v>47</v>
      </c>
      <c r="AG1525" s="8" t="s">
        <v>19344</v>
      </c>
    </row>
    <row r="1526" spans="1:33" x14ac:dyDescent="0.25">
      <c r="A1526">
        <v>650</v>
      </c>
      <c r="B1526" t="s">
        <v>18862</v>
      </c>
      <c r="D1526" t="s">
        <v>13216</v>
      </c>
      <c r="E1526" t="s">
        <v>13445</v>
      </c>
      <c r="G1526" t="s">
        <v>13171</v>
      </c>
      <c r="L1526" t="s">
        <v>18863</v>
      </c>
      <c r="M1526" t="s">
        <v>18862</v>
      </c>
      <c r="N1526" t="s">
        <v>18864</v>
      </c>
      <c r="O1526">
        <v>0</v>
      </c>
      <c r="P1526">
        <v>0</v>
      </c>
      <c r="Q1526">
        <v>199</v>
      </c>
      <c r="R1526" t="s">
        <v>13157</v>
      </c>
      <c r="S1526" t="s">
        <v>13158</v>
      </c>
      <c r="T1526" t="s">
        <v>13159</v>
      </c>
      <c r="U1526" t="s">
        <v>13183</v>
      </c>
      <c r="V1526" t="s">
        <v>18862</v>
      </c>
      <c r="W1526" s="3" t="s">
        <v>18922</v>
      </c>
      <c r="X1526" s="3" t="s">
        <v>40</v>
      </c>
      <c r="Y1526" s="4" t="s">
        <v>27</v>
      </c>
      <c r="Z1526" s="4" t="s">
        <v>19436</v>
      </c>
      <c r="AA1526" s="4">
        <v>1</v>
      </c>
      <c r="AB1526" s="4">
        <v>133</v>
      </c>
      <c r="AC1526" s="4" t="s">
        <v>18964</v>
      </c>
      <c r="AD1526" s="4" t="s">
        <v>19343</v>
      </c>
      <c r="AE1526" t="s">
        <v>19343</v>
      </c>
      <c r="AF1526" s="8" t="s">
        <v>47</v>
      </c>
      <c r="AG1526" s="8" t="s">
        <v>19343</v>
      </c>
    </row>
    <row r="1527" spans="1:33" x14ac:dyDescent="0.25">
      <c r="A1527">
        <v>651</v>
      </c>
      <c r="B1527" t="s">
        <v>18865</v>
      </c>
      <c r="D1527" t="s">
        <v>13216</v>
      </c>
      <c r="E1527" t="s">
        <v>13445</v>
      </c>
      <c r="G1527" t="s">
        <v>13171</v>
      </c>
      <c r="L1527" t="s">
        <v>18866</v>
      </c>
      <c r="M1527" t="s">
        <v>18865</v>
      </c>
      <c r="N1527" t="s">
        <v>18867</v>
      </c>
      <c r="O1527">
        <v>0</v>
      </c>
      <c r="P1527">
        <v>0</v>
      </c>
      <c r="Q1527">
        <v>221</v>
      </c>
      <c r="R1527" t="s">
        <v>13157</v>
      </c>
      <c r="S1527" t="s">
        <v>13158</v>
      </c>
      <c r="T1527" t="s">
        <v>13159</v>
      </c>
      <c r="U1527" t="s">
        <v>13183</v>
      </c>
      <c r="V1527" t="s">
        <v>18865</v>
      </c>
      <c r="W1527" s="3" t="s">
        <v>18922</v>
      </c>
      <c r="X1527" s="3" t="s">
        <v>40</v>
      </c>
      <c r="Y1527" s="4" t="s">
        <v>27</v>
      </c>
      <c r="Z1527" s="4" t="s">
        <v>19436</v>
      </c>
      <c r="AA1527" s="4">
        <v>1</v>
      </c>
      <c r="AB1527" s="4">
        <v>93</v>
      </c>
      <c r="AC1527" s="4" t="s">
        <v>19088</v>
      </c>
      <c r="AD1527" s="4" t="s">
        <v>19344</v>
      </c>
      <c r="AE1527" t="s">
        <v>19343</v>
      </c>
      <c r="AF1527" s="8" t="s">
        <v>47</v>
      </c>
      <c r="AG1527" s="8" t="s">
        <v>19344</v>
      </c>
    </row>
    <row r="1528" spans="1:33" x14ac:dyDescent="0.25">
      <c r="A1528">
        <v>653</v>
      </c>
      <c r="B1528" t="s">
        <v>18868</v>
      </c>
      <c r="D1528" t="s">
        <v>13216</v>
      </c>
      <c r="E1528" t="s">
        <v>13445</v>
      </c>
      <c r="G1528" t="s">
        <v>13171</v>
      </c>
      <c r="L1528" t="s">
        <v>18869</v>
      </c>
      <c r="M1528" t="s">
        <v>18868</v>
      </c>
      <c r="N1528" t="s">
        <v>18870</v>
      </c>
      <c r="O1528">
        <v>0</v>
      </c>
      <c r="P1528">
        <v>0</v>
      </c>
      <c r="Q1528">
        <v>171</v>
      </c>
      <c r="R1528" t="s">
        <v>13157</v>
      </c>
      <c r="S1528" t="s">
        <v>13158</v>
      </c>
      <c r="T1528" t="s">
        <v>13159</v>
      </c>
      <c r="U1528" t="s">
        <v>13183</v>
      </c>
      <c r="V1528" t="s">
        <v>18868</v>
      </c>
      <c r="W1528" s="3" t="s">
        <v>18922</v>
      </c>
      <c r="X1528" s="3" t="s">
        <v>40</v>
      </c>
      <c r="Y1528" s="4" t="s">
        <v>27</v>
      </c>
      <c r="Z1528" s="4" t="s">
        <v>19436</v>
      </c>
      <c r="AA1528" s="4">
        <v>1</v>
      </c>
      <c r="AB1528" s="4">
        <v>50</v>
      </c>
      <c r="AC1528" s="4" t="s">
        <v>18964</v>
      </c>
      <c r="AD1528" s="4" t="s">
        <v>19344</v>
      </c>
      <c r="AE1528" t="s">
        <v>19343</v>
      </c>
      <c r="AF1528" s="8" t="s">
        <v>47</v>
      </c>
      <c r="AG1528" s="8" t="s">
        <v>19344</v>
      </c>
    </row>
    <row r="1529" spans="1:33" x14ac:dyDescent="0.25">
      <c r="A1529">
        <v>654</v>
      </c>
      <c r="B1529" t="s">
        <v>18871</v>
      </c>
      <c r="D1529" t="s">
        <v>13216</v>
      </c>
      <c r="E1529" t="s">
        <v>13445</v>
      </c>
      <c r="G1529" t="s">
        <v>13171</v>
      </c>
      <c r="L1529" t="s">
        <v>18872</v>
      </c>
      <c r="M1529" t="s">
        <v>18871</v>
      </c>
      <c r="N1529" t="s">
        <v>18873</v>
      </c>
      <c r="O1529">
        <v>0</v>
      </c>
      <c r="P1529">
        <v>0</v>
      </c>
      <c r="Q1529">
        <v>215</v>
      </c>
      <c r="R1529" t="s">
        <v>13157</v>
      </c>
      <c r="S1529" t="s">
        <v>13158</v>
      </c>
      <c r="T1529" t="s">
        <v>13159</v>
      </c>
      <c r="U1529" t="s">
        <v>13183</v>
      </c>
      <c r="V1529" t="s">
        <v>18871</v>
      </c>
      <c r="W1529" s="3" t="s">
        <v>18922</v>
      </c>
      <c r="X1529" s="3" t="s">
        <v>40</v>
      </c>
      <c r="Y1529" s="4" t="s">
        <v>27</v>
      </c>
      <c r="Z1529" s="4" t="s">
        <v>19436</v>
      </c>
      <c r="AA1529" s="4">
        <v>1</v>
      </c>
      <c r="AB1529" s="4">
        <v>50</v>
      </c>
      <c r="AC1529" s="4" t="s">
        <v>18964</v>
      </c>
      <c r="AD1529" s="4" t="s">
        <v>19344</v>
      </c>
      <c r="AE1529" t="s">
        <v>19343</v>
      </c>
      <c r="AF1529" s="8" t="s">
        <v>47</v>
      </c>
      <c r="AG1529" s="8" t="s">
        <v>19344</v>
      </c>
    </row>
    <row r="1530" spans="1:33" x14ac:dyDescent="0.25">
      <c r="A1530">
        <v>665</v>
      </c>
      <c r="B1530" t="s">
        <v>18874</v>
      </c>
      <c r="D1530" t="s">
        <v>13216</v>
      </c>
      <c r="E1530" t="s">
        <v>13445</v>
      </c>
      <c r="G1530" t="s">
        <v>13171</v>
      </c>
      <c r="L1530" t="s">
        <v>18875</v>
      </c>
      <c r="M1530" t="s">
        <v>18874</v>
      </c>
      <c r="N1530" t="s">
        <v>18876</v>
      </c>
      <c r="O1530">
        <v>0</v>
      </c>
      <c r="P1530">
        <v>0</v>
      </c>
      <c r="Q1530">
        <v>166</v>
      </c>
      <c r="R1530" t="s">
        <v>13157</v>
      </c>
      <c r="S1530" t="s">
        <v>13158</v>
      </c>
      <c r="T1530" t="s">
        <v>13159</v>
      </c>
      <c r="U1530" t="s">
        <v>13183</v>
      </c>
      <c r="V1530" t="s">
        <v>18874</v>
      </c>
      <c r="W1530" s="3" t="s">
        <v>18922</v>
      </c>
      <c r="X1530" s="3" t="s">
        <v>40</v>
      </c>
      <c r="Y1530" s="4" t="s">
        <v>27</v>
      </c>
      <c r="Z1530" s="4" t="s">
        <v>19436</v>
      </c>
      <c r="AA1530" s="4">
        <v>1</v>
      </c>
      <c r="AB1530" s="4">
        <v>50</v>
      </c>
      <c r="AC1530" s="4" t="s">
        <v>18964</v>
      </c>
      <c r="AD1530" s="4" t="s">
        <v>19344</v>
      </c>
      <c r="AE1530" t="s">
        <v>19343</v>
      </c>
      <c r="AF1530" s="8" t="s">
        <v>47</v>
      </c>
      <c r="AG1530" s="8" t="s">
        <v>19344</v>
      </c>
    </row>
    <row r="1531" spans="1:33" x14ac:dyDescent="0.25">
      <c r="A1531">
        <v>671</v>
      </c>
      <c r="B1531" t="s">
        <v>18877</v>
      </c>
      <c r="D1531" t="s">
        <v>13216</v>
      </c>
      <c r="E1531" t="s">
        <v>13445</v>
      </c>
      <c r="G1531" t="s">
        <v>13171</v>
      </c>
      <c r="L1531" t="s">
        <v>18878</v>
      </c>
      <c r="M1531" t="s">
        <v>18877</v>
      </c>
      <c r="N1531" t="s">
        <v>18879</v>
      </c>
      <c r="O1531">
        <v>0</v>
      </c>
      <c r="P1531">
        <v>0</v>
      </c>
      <c r="Q1531">
        <v>204</v>
      </c>
      <c r="R1531" t="s">
        <v>13157</v>
      </c>
      <c r="S1531" t="s">
        <v>13158</v>
      </c>
      <c r="T1531" t="s">
        <v>13159</v>
      </c>
      <c r="U1531" t="s">
        <v>13183</v>
      </c>
      <c r="V1531" t="s">
        <v>18877</v>
      </c>
      <c r="W1531" s="3" t="s">
        <v>18922</v>
      </c>
      <c r="X1531" s="3" t="s">
        <v>40</v>
      </c>
      <c r="Y1531" s="4" t="s">
        <v>27</v>
      </c>
      <c r="Z1531" s="4" t="s">
        <v>19436</v>
      </c>
      <c r="AA1531" s="4">
        <v>1</v>
      </c>
      <c r="AB1531" s="4">
        <v>421</v>
      </c>
      <c r="AC1531" s="4" t="s">
        <v>19012</v>
      </c>
      <c r="AD1531" s="4" t="s">
        <v>19344</v>
      </c>
      <c r="AE1531" t="s">
        <v>19343</v>
      </c>
      <c r="AF1531" s="8" t="s">
        <v>47</v>
      </c>
      <c r="AG1531" s="8" t="s">
        <v>19344</v>
      </c>
    </row>
    <row r="1532" spans="1:33" x14ac:dyDescent="0.25">
      <c r="A1532">
        <v>674</v>
      </c>
      <c r="B1532" t="s">
        <v>18880</v>
      </c>
      <c r="D1532" t="s">
        <v>13216</v>
      </c>
      <c r="E1532" t="s">
        <v>13445</v>
      </c>
      <c r="G1532" t="s">
        <v>13171</v>
      </c>
      <c r="L1532" t="s">
        <v>18881</v>
      </c>
      <c r="M1532" t="s">
        <v>18880</v>
      </c>
      <c r="N1532" t="s">
        <v>18882</v>
      </c>
      <c r="O1532">
        <v>0</v>
      </c>
      <c r="P1532">
        <v>0</v>
      </c>
      <c r="Q1532">
        <v>178</v>
      </c>
      <c r="R1532" t="s">
        <v>13157</v>
      </c>
      <c r="S1532" t="s">
        <v>13158</v>
      </c>
      <c r="T1532" t="s">
        <v>13159</v>
      </c>
      <c r="U1532" t="s">
        <v>13183</v>
      </c>
      <c r="V1532" t="s">
        <v>18880</v>
      </c>
      <c r="W1532" s="3" t="s">
        <v>18922</v>
      </c>
      <c r="X1532" s="3" t="s">
        <v>40</v>
      </c>
      <c r="Y1532" s="4" t="s">
        <v>27</v>
      </c>
      <c r="Z1532" s="4" t="s">
        <v>19436</v>
      </c>
      <c r="AA1532" s="4">
        <v>1</v>
      </c>
      <c r="AB1532" s="4">
        <v>50</v>
      </c>
      <c r="AC1532" s="4" t="s">
        <v>18964</v>
      </c>
      <c r="AD1532" s="4" t="s">
        <v>19344</v>
      </c>
      <c r="AE1532" t="s">
        <v>19343</v>
      </c>
      <c r="AF1532" s="8" t="s">
        <v>47</v>
      </c>
      <c r="AG1532" s="8" t="s">
        <v>19344</v>
      </c>
    </row>
    <row r="1533" spans="1:33" x14ac:dyDescent="0.25">
      <c r="A1533">
        <v>676</v>
      </c>
      <c r="B1533" t="s">
        <v>18883</v>
      </c>
      <c r="D1533" t="s">
        <v>13216</v>
      </c>
      <c r="E1533" t="s">
        <v>13445</v>
      </c>
      <c r="G1533" t="s">
        <v>13171</v>
      </c>
      <c r="L1533" t="s">
        <v>18884</v>
      </c>
      <c r="M1533" t="s">
        <v>18883</v>
      </c>
      <c r="N1533" t="s">
        <v>18885</v>
      </c>
      <c r="O1533">
        <v>0</v>
      </c>
      <c r="P1533">
        <v>0</v>
      </c>
      <c r="Q1533">
        <v>145</v>
      </c>
      <c r="R1533" t="s">
        <v>13157</v>
      </c>
      <c r="S1533" t="s">
        <v>13158</v>
      </c>
      <c r="T1533" t="s">
        <v>13159</v>
      </c>
      <c r="U1533" t="s">
        <v>13183</v>
      </c>
      <c r="V1533" t="s">
        <v>18883</v>
      </c>
      <c r="W1533" s="3" t="s">
        <v>18922</v>
      </c>
      <c r="X1533" s="3" t="s">
        <v>40</v>
      </c>
      <c r="Y1533" s="4" t="s">
        <v>27</v>
      </c>
      <c r="Z1533" s="4" t="s">
        <v>19436</v>
      </c>
      <c r="AA1533" s="4">
        <v>1</v>
      </c>
      <c r="AB1533" s="4">
        <v>50</v>
      </c>
      <c r="AC1533" s="4" t="s">
        <v>18964</v>
      </c>
      <c r="AD1533" s="4" t="s">
        <v>19344</v>
      </c>
      <c r="AE1533" t="s">
        <v>19343</v>
      </c>
      <c r="AF1533" s="8" t="s">
        <v>47</v>
      </c>
      <c r="AG1533" s="8" t="s">
        <v>19344</v>
      </c>
    </row>
    <row r="1534" spans="1:33" x14ac:dyDescent="0.25">
      <c r="A1534">
        <v>678</v>
      </c>
      <c r="B1534" t="s">
        <v>18886</v>
      </c>
      <c r="D1534" t="s">
        <v>13216</v>
      </c>
      <c r="E1534" t="s">
        <v>13445</v>
      </c>
      <c r="G1534" t="s">
        <v>13171</v>
      </c>
      <c r="L1534" t="s">
        <v>18887</v>
      </c>
      <c r="M1534" t="s">
        <v>18886</v>
      </c>
      <c r="N1534" t="s">
        <v>18888</v>
      </c>
      <c r="O1534">
        <v>0</v>
      </c>
      <c r="P1534">
        <v>0</v>
      </c>
      <c r="Q1534">
        <v>121</v>
      </c>
      <c r="R1534" t="s">
        <v>13157</v>
      </c>
      <c r="S1534" t="s">
        <v>13158</v>
      </c>
      <c r="T1534" t="s">
        <v>13159</v>
      </c>
      <c r="U1534" t="s">
        <v>13166</v>
      </c>
      <c r="V1534" t="s">
        <v>18886</v>
      </c>
      <c r="W1534" s="3" t="s">
        <v>18922</v>
      </c>
      <c r="X1534" s="3" t="s">
        <v>40</v>
      </c>
      <c r="Y1534" s="4" t="s">
        <v>27</v>
      </c>
      <c r="Z1534" s="4" t="s">
        <v>19436</v>
      </c>
      <c r="AA1534" s="4">
        <v>2</v>
      </c>
      <c r="AB1534" s="4">
        <v>419</v>
      </c>
      <c r="AC1534" s="4" t="s">
        <v>19024</v>
      </c>
      <c r="AD1534" s="4" t="s">
        <v>19344</v>
      </c>
      <c r="AE1534" t="s">
        <v>19343</v>
      </c>
      <c r="AF1534" s="8" t="s">
        <v>47</v>
      </c>
      <c r="AG1534" s="8" t="s">
        <v>19343</v>
      </c>
    </row>
    <row r="1535" spans="1:33" x14ac:dyDescent="0.25">
      <c r="A1535">
        <v>684</v>
      </c>
      <c r="B1535" t="s">
        <v>18889</v>
      </c>
      <c r="D1535" t="s">
        <v>13216</v>
      </c>
      <c r="E1535" t="s">
        <v>13445</v>
      </c>
      <c r="G1535" t="s">
        <v>13171</v>
      </c>
      <c r="L1535" t="s">
        <v>18890</v>
      </c>
      <c r="M1535" t="s">
        <v>18889</v>
      </c>
      <c r="N1535" t="s">
        <v>18891</v>
      </c>
      <c r="O1535">
        <v>0</v>
      </c>
      <c r="P1535">
        <v>0</v>
      </c>
      <c r="Q1535">
        <v>148</v>
      </c>
      <c r="R1535" t="s">
        <v>13157</v>
      </c>
      <c r="S1535" t="s">
        <v>13158</v>
      </c>
      <c r="T1535" t="s">
        <v>13159</v>
      </c>
      <c r="U1535" t="s">
        <v>13166</v>
      </c>
      <c r="V1535" t="s">
        <v>18889</v>
      </c>
      <c r="W1535" s="3" t="s">
        <v>18922</v>
      </c>
      <c r="X1535" s="3" t="s">
        <v>40</v>
      </c>
      <c r="Y1535" s="4" t="s">
        <v>27</v>
      </c>
      <c r="Z1535" s="4" t="s">
        <v>19436</v>
      </c>
      <c r="AA1535" s="4">
        <v>1</v>
      </c>
      <c r="AB1535" s="4">
        <v>90</v>
      </c>
      <c r="AC1535" s="4" t="s">
        <v>18964</v>
      </c>
      <c r="AD1535" s="4" t="s">
        <v>19343</v>
      </c>
      <c r="AE1535" t="s">
        <v>19343</v>
      </c>
      <c r="AF1535" s="8" t="s">
        <v>47</v>
      </c>
      <c r="AG1535" s="8" t="s">
        <v>19344</v>
      </c>
    </row>
    <row r="1536" spans="1:33" x14ac:dyDescent="0.25">
      <c r="A1536">
        <v>691</v>
      </c>
      <c r="B1536" t="s">
        <v>18892</v>
      </c>
      <c r="D1536" t="s">
        <v>13216</v>
      </c>
      <c r="E1536" t="s">
        <v>13445</v>
      </c>
      <c r="G1536" t="s">
        <v>13171</v>
      </c>
      <c r="L1536" t="s">
        <v>18893</v>
      </c>
      <c r="M1536" t="s">
        <v>18892</v>
      </c>
      <c r="N1536" t="s">
        <v>18894</v>
      </c>
      <c r="O1536">
        <v>0</v>
      </c>
      <c r="P1536">
        <v>0</v>
      </c>
      <c r="Q1536">
        <v>327</v>
      </c>
      <c r="R1536" t="s">
        <v>13157</v>
      </c>
      <c r="S1536" t="s">
        <v>13158</v>
      </c>
      <c r="T1536" t="s">
        <v>13159</v>
      </c>
      <c r="U1536" t="s">
        <v>13166</v>
      </c>
      <c r="V1536" t="s">
        <v>18892</v>
      </c>
      <c r="W1536" s="3" t="s">
        <v>18922</v>
      </c>
      <c r="X1536" s="3" t="s">
        <v>40</v>
      </c>
      <c r="Y1536" s="4" t="s">
        <v>27</v>
      </c>
      <c r="Z1536" s="4" t="s">
        <v>19430</v>
      </c>
      <c r="AA1536" s="4" t="e">
        <v>#N/A</v>
      </c>
      <c r="AB1536" s="4">
        <v>730</v>
      </c>
      <c r="AC1536" s="4" t="s">
        <v>19012</v>
      </c>
      <c r="AD1536" s="4" t="s">
        <v>19344</v>
      </c>
      <c r="AE1536" t="s">
        <v>19343</v>
      </c>
      <c r="AF1536" s="8" t="s">
        <v>47</v>
      </c>
      <c r="AG1536" s="8" t="s">
        <v>19344</v>
      </c>
    </row>
    <row r="1537" spans="1:33" x14ac:dyDescent="0.25">
      <c r="A1537">
        <v>710</v>
      </c>
      <c r="B1537" t="s">
        <v>18895</v>
      </c>
      <c r="D1537" t="s">
        <v>13216</v>
      </c>
      <c r="E1537" t="s">
        <v>13445</v>
      </c>
      <c r="G1537" t="s">
        <v>13171</v>
      </c>
      <c r="L1537" t="s">
        <v>18896</v>
      </c>
      <c r="M1537" t="s">
        <v>18895</v>
      </c>
      <c r="N1537" t="s">
        <v>18897</v>
      </c>
      <c r="O1537">
        <v>0</v>
      </c>
      <c r="P1537">
        <v>0</v>
      </c>
      <c r="Q1537">
        <v>207</v>
      </c>
      <c r="R1537" t="s">
        <v>13157</v>
      </c>
      <c r="S1537" t="s">
        <v>13158</v>
      </c>
      <c r="T1537" t="s">
        <v>13159</v>
      </c>
      <c r="U1537" t="s">
        <v>13166</v>
      </c>
      <c r="V1537" t="s">
        <v>18895</v>
      </c>
      <c r="W1537" s="3" t="s">
        <v>18922</v>
      </c>
      <c r="X1537" s="3" t="s">
        <v>40</v>
      </c>
      <c r="Y1537" s="4" t="s">
        <v>27</v>
      </c>
      <c r="Z1537" s="4" t="s">
        <v>19436</v>
      </c>
      <c r="AA1537" s="4">
        <v>1</v>
      </c>
      <c r="AB1537" s="4">
        <v>90</v>
      </c>
      <c r="AC1537" s="4" t="s">
        <v>18964</v>
      </c>
      <c r="AD1537" s="4" t="s">
        <v>19343</v>
      </c>
      <c r="AE1537" t="s">
        <v>19343</v>
      </c>
      <c r="AF1537" s="8" t="s">
        <v>47</v>
      </c>
      <c r="AG1537" s="8" t="s">
        <v>19344</v>
      </c>
    </row>
    <row r="1538" spans="1:33" x14ac:dyDescent="0.25">
      <c r="A1538">
        <v>712</v>
      </c>
      <c r="B1538" t="s">
        <v>18898</v>
      </c>
      <c r="D1538" t="s">
        <v>13216</v>
      </c>
      <c r="E1538" t="s">
        <v>13445</v>
      </c>
      <c r="G1538" t="s">
        <v>13171</v>
      </c>
      <c r="L1538" t="s">
        <v>18899</v>
      </c>
      <c r="M1538" t="s">
        <v>18898</v>
      </c>
      <c r="N1538" t="s">
        <v>18900</v>
      </c>
      <c r="O1538">
        <v>0</v>
      </c>
      <c r="P1538">
        <v>0</v>
      </c>
      <c r="Q1538">
        <v>184</v>
      </c>
      <c r="R1538" t="s">
        <v>13157</v>
      </c>
      <c r="S1538" t="s">
        <v>13158</v>
      </c>
      <c r="T1538" t="s">
        <v>13159</v>
      </c>
      <c r="U1538" t="s">
        <v>13166</v>
      </c>
      <c r="V1538" t="s">
        <v>18898</v>
      </c>
      <c r="W1538" s="3" t="s">
        <v>18922</v>
      </c>
      <c r="X1538" s="3" t="s">
        <v>40</v>
      </c>
      <c r="Y1538" s="4" t="s">
        <v>27</v>
      </c>
      <c r="Z1538" s="4" t="s">
        <v>19436</v>
      </c>
      <c r="AA1538" s="4">
        <v>1</v>
      </c>
      <c r="AB1538" s="4">
        <v>190</v>
      </c>
      <c r="AC1538" s="4" t="s">
        <v>19024</v>
      </c>
      <c r="AD1538" s="4" t="s">
        <v>19344</v>
      </c>
      <c r="AE1538" t="s">
        <v>19343</v>
      </c>
      <c r="AF1538" s="8" t="s">
        <v>47</v>
      </c>
      <c r="AG1538" s="8" t="s">
        <v>19344</v>
      </c>
    </row>
    <row r="1539" spans="1:33" x14ac:dyDescent="0.25">
      <c r="A1539">
        <v>715</v>
      </c>
      <c r="B1539" t="s">
        <v>18901</v>
      </c>
      <c r="D1539" t="s">
        <v>13216</v>
      </c>
      <c r="E1539" t="s">
        <v>13445</v>
      </c>
      <c r="G1539" t="s">
        <v>13171</v>
      </c>
      <c r="L1539" t="s">
        <v>18902</v>
      </c>
      <c r="M1539" t="s">
        <v>18901</v>
      </c>
      <c r="N1539" t="s">
        <v>18903</v>
      </c>
      <c r="O1539">
        <v>0</v>
      </c>
      <c r="P1539">
        <v>0</v>
      </c>
      <c r="Q1539">
        <v>274</v>
      </c>
      <c r="R1539" t="s">
        <v>13157</v>
      </c>
      <c r="S1539" t="s">
        <v>13158</v>
      </c>
      <c r="T1539" t="s">
        <v>13159</v>
      </c>
      <c r="U1539" t="s">
        <v>13166</v>
      </c>
      <c r="V1539" t="s">
        <v>18901</v>
      </c>
      <c r="W1539" s="3" t="s">
        <v>18922</v>
      </c>
      <c r="X1539" s="3" t="s">
        <v>40</v>
      </c>
      <c r="Y1539" s="4" t="s">
        <v>27</v>
      </c>
      <c r="Z1539" s="4" t="s">
        <v>19414</v>
      </c>
      <c r="AA1539" s="4" t="e">
        <v>#N/A</v>
      </c>
      <c r="AB1539" s="4">
        <v>32</v>
      </c>
      <c r="AC1539" s="4" t="s">
        <v>19012</v>
      </c>
      <c r="AD1539" s="4" t="s">
        <v>19344</v>
      </c>
      <c r="AE1539" t="s">
        <v>19343</v>
      </c>
      <c r="AF1539" s="8" t="s">
        <v>47</v>
      </c>
      <c r="AG1539" s="8" t="s">
        <v>19344</v>
      </c>
    </row>
    <row r="1540" spans="1:33" x14ac:dyDescent="0.25">
      <c r="A1540">
        <v>716</v>
      </c>
      <c r="B1540" t="s">
        <v>18904</v>
      </c>
      <c r="D1540" t="s">
        <v>13216</v>
      </c>
      <c r="E1540" t="s">
        <v>13445</v>
      </c>
      <c r="G1540" t="s">
        <v>13171</v>
      </c>
      <c r="L1540" t="s">
        <v>18905</v>
      </c>
      <c r="M1540" t="s">
        <v>18904</v>
      </c>
      <c r="N1540" t="s">
        <v>18906</v>
      </c>
      <c r="O1540">
        <v>0</v>
      </c>
      <c r="P1540">
        <v>0</v>
      </c>
      <c r="Q1540">
        <v>129</v>
      </c>
      <c r="R1540" t="s">
        <v>13157</v>
      </c>
      <c r="S1540" t="s">
        <v>13158</v>
      </c>
      <c r="T1540" t="s">
        <v>13159</v>
      </c>
      <c r="U1540" t="s">
        <v>13166</v>
      </c>
      <c r="V1540" t="s">
        <v>18904</v>
      </c>
      <c r="W1540" s="3" t="s">
        <v>18922</v>
      </c>
      <c r="X1540" s="3" t="s">
        <v>40</v>
      </c>
      <c r="Y1540" s="4" t="s">
        <v>27</v>
      </c>
      <c r="Z1540" s="4" t="s">
        <v>19435</v>
      </c>
      <c r="AA1540" s="4" t="e">
        <v>#N/A</v>
      </c>
      <c r="AB1540" s="4">
        <v>269</v>
      </c>
      <c r="AC1540" s="4" t="s">
        <v>18964</v>
      </c>
      <c r="AD1540" s="4" t="s">
        <v>19344</v>
      </c>
      <c r="AE1540" t="s">
        <v>19343</v>
      </c>
      <c r="AF1540" s="8" t="s">
        <v>47</v>
      </c>
      <c r="AG1540" s="8" t="s">
        <v>19343</v>
      </c>
    </row>
    <row r="1541" spans="1:33" x14ac:dyDescent="0.25">
      <c r="A1541">
        <v>724</v>
      </c>
      <c r="B1541" t="s">
        <v>18907</v>
      </c>
      <c r="D1541" t="s">
        <v>13216</v>
      </c>
      <c r="E1541" t="s">
        <v>13445</v>
      </c>
      <c r="G1541" t="s">
        <v>13171</v>
      </c>
      <c r="L1541" t="s">
        <v>18908</v>
      </c>
      <c r="M1541" t="s">
        <v>18907</v>
      </c>
      <c r="N1541" t="s">
        <v>18909</v>
      </c>
      <c r="O1541">
        <v>0</v>
      </c>
      <c r="P1541">
        <v>0</v>
      </c>
      <c r="Q1541">
        <v>264</v>
      </c>
      <c r="R1541" t="s">
        <v>13157</v>
      </c>
      <c r="S1541" t="s">
        <v>13158</v>
      </c>
      <c r="T1541" t="s">
        <v>13159</v>
      </c>
      <c r="U1541" t="s">
        <v>13166</v>
      </c>
      <c r="V1541" t="s">
        <v>18907</v>
      </c>
      <c r="W1541" s="3" t="s">
        <v>18922</v>
      </c>
      <c r="X1541" s="3" t="s">
        <v>40</v>
      </c>
      <c r="Y1541" s="4" t="s">
        <v>27</v>
      </c>
      <c r="Z1541" s="4" t="s">
        <v>19436</v>
      </c>
      <c r="AA1541" s="4">
        <v>3</v>
      </c>
      <c r="AB1541" s="4">
        <v>182</v>
      </c>
      <c r="AC1541" s="4" t="s">
        <v>18964</v>
      </c>
      <c r="AD1541" s="4" t="s">
        <v>19344</v>
      </c>
      <c r="AE1541" t="s">
        <v>19343</v>
      </c>
      <c r="AF1541" s="8" t="s">
        <v>47</v>
      </c>
      <c r="AG1541" s="8" t="s">
        <v>19343</v>
      </c>
    </row>
    <row r="1542" spans="1:33" x14ac:dyDescent="0.25">
      <c r="A1542">
        <v>726</v>
      </c>
      <c r="B1542" t="s">
        <v>18910</v>
      </c>
      <c r="D1542" t="s">
        <v>13216</v>
      </c>
      <c r="E1542" t="s">
        <v>13445</v>
      </c>
      <c r="G1542" t="s">
        <v>13171</v>
      </c>
      <c r="L1542" t="s">
        <v>18911</v>
      </c>
      <c r="M1542" t="s">
        <v>18910</v>
      </c>
      <c r="N1542" t="s">
        <v>18912</v>
      </c>
      <c r="O1542">
        <v>0</v>
      </c>
      <c r="P1542">
        <v>0</v>
      </c>
      <c r="Q1542">
        <v>257</v>
      </c>
      <c r="R1542" t="s">
        <v>13157</v>
      </c>
      <c r="S1542" t="s">
        <v>13158</v>
      </c>
      <c r="T1542" t="s">
        <v>13159</v>
      </c>
      <c r="U1542" t="s">
        <v>13166</v>
      </c>
      <c r="V1542" t="s">
        <v>18910</v>
      </c>
      <c r="W1542" s="3" t="s">
        <v>18922</v>
      </c>
      <c r="X1542" s="3" t="s">
        <v>40</v>
      </c>
      <c r="Y1542" s="4" t="s">
        <v>27</v>
      </c>
      <c r="Z1542" s="4" t="s">
        <v>19414</v>
      </c>
      <c r="AA1542" s="4" t="e">
        <v>#N/A</v>
      </c>
      <c r="AB1542" s="4">
        <v>32</v>
      </c>
      <c r="AC1542" s="4" t="s">
        <v>19004</v>
      </c>
      <c r="AD1542" s="4" t="s">
        <v>19343</v>
      </c>
      <c r="AE1542" t="s">
        <v>19343</v>
      </c>
      <c r="AF1542" s="8" t="s">
        <v>47</v>
      </c>
      <c r="AG1542" s="8" t="s">
        <v>19344</v>
      </c>
    </row>
    <row r="1543" spans="1:33" x14ac:dyDescent="0.25">
      <c r="A1543">
        <v>729</v>
      </c>
      <c r="B1543" t="s">
        <v>18913</v>
      </c>
      <c r="D1543" t="s">
        <v>13216</v>
      </c>
      <c r="E1543" t="s">
        <v>13445</v>
      </c>
      <c r="G1543" t="s">
        <v>13171</v>
      </c>
      <c r="L1543" t="s">
        <v>18914</v>
      </c>
      <c r="M1543" t="s">
        <v>18913</v>
      </c>
      <c r="N1543" t="s">
        <v>18915</v>
      </c>
      <c r="O1543">
        <v>0</v>
      </c>
      <c r="P1543">
        <v>0</v>
      </c>
      <c r="Q1543">
        <v>73</v>
      </c>
      <c r="R1543" t="s">
        <v>13157</v>
      </c>
      <c r="S1543" t="s">
        <v>13158</v>
      </c>
      <c r="T1543" t="s">
        <v>13159</v>
      </c>
      <c r="U1543" t="s">
        <v>13166</v>
      </c>
      <c r="V1543" t="s">
        <v>18913</v>
      </c>
      <c r="W1543" s="3" t="s">
        <v>18922</v>
      </c>
      <c r="X1543" s="3" t="s">
        <v>40</v>
      </c>
      <c r="Y1543" s="4" t="s">
        <v>27</v>
      </c>
      <c r="Z1543" s="4" t="s">
        <v>19436</v>
      </c>
      <c r="AA1543" s="4">
        <v>1</v>
      </c>
      <c r="AB1543" s="4">
        <v>50</v>
      </c>
      <c r="AC1543" s="4" t="s">
        <v>18964</v>
      </c>
      <c r="AD1543" s="4" t="s">
        <v>19344</v>
      </c>
      <c r="AE1543" t="s">
        <v>19343</v>
      </c>
      <c r="AF1543" s="8" t="s">
        <v>47</v>
      </c>
      <c r="AG1543" s="8" t="s">
        <v>19344</v>
      </c>
    </row>
    <row r="1544" spans="1:33" x14ac:dyDescent="0.25">
      <c r="A1544">
        <v>730</v>
      </c>
      <c r="B1544" t="s">
        <v>18916</v>
      </c>
      <c r="D1544" t="s">
        <v>13216</v>
      </c>
      <c r="E1544" t="s">
        <v>13445</v>
      </c>
      <c r="G1544" t="s">
        <v>13171</v>
      </c>
      <c r="L1544" t="s">
        <v>18917</v>
      </c>
      <c r="M1544" t="s">
        <v>18916</v>
      </c>
      <c r="N1544" t="s">
        <v>18918</v>
      </c>
      <c r="O1544">
        <v>0</v>
      </c>
      <c r="P1544">
        <v>0</v>
      </c>
      <c r="Q1544">
        <v>108</v>
      </c>
      <c r="R1544" t="s">
        <v>13157</v>
      </c>
      <c r="S1544" t="s">
        <v>13158</v>
      </c>
      <c r="T1544" t="s">
        <v>13159</v>
      </c>
      <c r="U1544" t="s">
        <v>13166</v>
      </c>
      <c r="V1544" t="s">
        <v>18916</v>
      </c>
      <c r="W1544" s="3" t="s">
        <v>18922</v>
      </c>
      <c r="X1544" s="3" t="s">
        <v>40</v>
      </c>
      <c r="Y1544" s="4" t="s">
        <v>27</v>
      </c>
      <c r="Z1544" s="4" t="s">
        <v>19436</v>
      </c>
      <c r="AA1544" s="4">
        <v>1</v>
      </c>
      <c r="AB1544" s="4">
        <v>134</v>
      </c>
      <c r="AC1544" s="4" t="s">
        <v>18964</v>
      </c>
      <c r="AD1544" s="4" t="s">
        <v>19344</v>
      </c>
      <c r="AE1544" t="s">
        <v>19343</v>
      </c>
      <c r="AF1544" s="8" t="s">
        <v>47</v>
      </c>
      <c r="AG1544" s="8" t="s">
        <v>19344</v>
      </c>
    </row>
    <row r="1545" spans="1:33" x14ac:dyDescent="0.25">
      <c r="A1545">
        <v>731</v>
      </c>
      <c r="B1545" t="s">
        <v>18919</v>
      </c>
      <c r="D1545" t="s">
        <v>13216</v>
      </c>
      <c r="E1545" t="s">
        <v>13445</v>
      </c>
      <c r="G1545" t="s">
        <v>13171</v>
      </c>
      <c r="L1545" t="s">
        <v>18920</v>
      </c>
      <c r="M1545" t="s">
        <v>18919</v>
      </c>
      <c r="N1545" t="s">
        <v>18921</v>
      </c>
      <c r="O1545">
        <v>0</v>
      </c>
      <c r="P1545">
        <v>0</v>
      </c>
      <c r="Q1545">
        <v>134</v>
      </c>
      <c r="R1545" t="s">
        <v>13157</v>
      </c>
      <c r="S1545" t="s">
        <v>13158</v>
      </c>
      <c r="T1545" t="s">
        <v>13159</v>
      </c>
      <c r="U1545" t="s">
        <v>13166</v>
      </c>
      <c r="V1545" t="s">
        <v>18919</v>
      </c>
      <c r="W1545" s="3" t="s">
        <v>18922</v>
      </c>
      <c r="X1545" s="3" t="s">
        <v>40</v>
      </c>
      <c r="Y1545" s="4" t="s">
        <v>27</v>
      </c>
      <c r="Z1545" s="4" t="s">
        <v>19436</v>
      </c>
      <c r="AA1545" s="4">
        <v>1</v>
      </c>
      <c r="AB1545" s="4">
        <v>134</v>
      </c>
      <c r="AC1545" s="4" t="s">
        <v>18964</v>
      </c>
      <c r="AD1545" s="4" t="s">
        <v>19344</v>
      </c>
      <c r="AE1545" t="s">
        <v>19343</v>
      </c>
      <c r="AF1545" s="8" t="s">
        <v>47</v>
      </c>
      <c r="AG1545" s="8" t="s">
        <v>19344</v>
      </c>
    </row>
  </sheetData>
  <autoFilter ref="A1:AG1545" xr:uid="{1F4B3B7B-5529-464B-A752-3753782321A0}"/>
  <conditionalFormatting sqref="V1:V1545">
    <cfRule type="duplicateValues" dxfId="0" priority="32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F164-4803-4721-A864-4A16609C9C1A}">
  <dimension ref="A1:Y3415"/>
  <sheetViews>
    <sheetView topLeftCell="K13" workbookViewId="0">
      <selection activeCell="Q33" sqref="Q33:U33"/>
    </sheetView>
  </sheetViews>
  <sheetFormatPr defaultRowHeight="15" x14ac:dyDescent="0.25"/>
  <cols>
    <col min="1" max="1" width="40.28515625" style="13" customWidth="1"/>
    <col min="2" max="2" width="12.5703125" style="8" bestFit="1" customWidth="1"/>
    <col min="4" max="4" width="40.28515625" customWidth="1"/>
    <col min="5" max="5" width="5" bestFit="1" customWidth="1"/>
    <col min="6" max="6" width="7.7109375" bestFit="1" customWidth="1"/>
    <col min="7" max="7" width="7" bestFit="1" customWidth="1"/>
    <col min="9" max="9" width="16.42578125" bestFit="1" customWidth="1"/>
    <col min="10" max="10" width="20.140625" bestFit="1" customWidth="1"/>
    <col min="11" max="11" width="8.42578125" style="8" bestFit="1" customWidth="1"/>
    <col min="14" max="15" width="13.7109375" customWidth="1"/>
    <col min="16" max="16" width="30.42578125" bestFit="1" customWidth="1"/>
    <col min="17" max="17" width="24" bestFit="1" customWidth="1"/>
    <col min="18" max="18" width="27.28515625" bestFit="1" customWidth="1"/>
    <col min="19" max="19" width="11.28515625" bestFit="1" customWidth="1"/>
    <col min="20" max="21" width="14.5703125" bestFit="1" customWidth="1"/>
  </cols>
  <sheetData>
    <row r="1" spans="1:25" x14ac:dyDescent="0.25">
      <c r="A1" s="9" t="s">
        <v>18925</v>
      </c>
      <c r="B1" s="10" t="s">
        <v>19407</v>
      </c>
      <c r="D1" s="2" t="s">
        <v>18925</v>
      </c>
      <c r="E1" s="2" t="s">
        <v>19408</v>
      </c>
      <c r="F1" s="2" t="s">
        <v>19344</v>
      </c>
      <c r="G1" s="2" t="s">
        <v>19343</v>
      </c>
      <c r="I1" s="2" t="s">
        <v>0</v>
      </c>
      <c r="J1" s="2" t="s">
        <v>19482</v>
      </c>
      <c r="K1" s="10" t="s">
        <v>19484</v>
      </c>
      <c r="L1" s="2" t="s">
        <v>19483</v>
      </c>
      <c r="M1" s="2" t="s">
        <v>29</v>
      </c>
      <c r="N1" s="2" t="s">
        <v>19342</v>
      </c>
      <c r="O1" s="2" t="s">
        <v>19341</v>
      </c>
      <c r="Q1" s="2" t="s">
        <v>18925</v>
      </c>
      <c r="R1" s="2" t="s">
        <v>19408</v>
      </c>
      <c r="S1" s="2" t="s">
        <v>19489</v>
      </c>
      <c r="T1" s="2" t="s">
        <v>19481</v>
      </c>
      <c r="U1" s="2" t="s">
        <v>19490</v>
      </c>
      <c r="V1" s="2" t="s">
        <v>19342</v>
      </c>
      <c r="W1" s="2" t="s">
        <v>19491</v>
      </c>
      <c r="X1" s="2" t="s">
        <v>19341</v>
      </c>
      <c r="Y1" s="2" t="s">
        <v>19492</v>
      </c>
    </row>
    <row r="2" spans="1:25" x14ac:dyDescent="0.25">
      <c r="A2" s="13" t="s">
        <v>45</v>
      </c>
      <c r="B2" s="8" t="s">
        <v>19344</v>
      </c>
      <c r="D2" t="s">
        <v>45</v>
      </c>
      <c r="E2">
        <f>COUNTIF(A:A,D2)</f>
        <v>215</v>
      </c>
      <c r="F2">
        <f>COUNTIFS(A:A,D2,B:B,"present")</f>
        <v>212</v>
      </c>
      <c r="G2">
        <f>COUNTIFS(A:A,D2,B:B,"absent")</f>
        <v>3</v>
      </c>
      <c r="I2" t="s">
        <v>30</v>
      </c>
      <c r="J2" t="s">
        <v>19423</v>
      </c>
      <c r="K2" s="8" t="s">
        <v>46</v>
      </c>
      <c r="L2" s="8" t="s">
        <v>19344</v>
      </c>
      <c r="M2" t="s">
        <v>47</v>
      </c>
      <c r="N2" t="s">
        <v>19343</v>
      </c>
      <c r="O2" t="s">
        <v>19343</v>
      </c>
      <c r="Q2" s="26" t="s">
        <v>19436</v>
      </c>
      <c r="R2" s="26">
        <f>COUNTIF(J:J,Q2)</f>
        <v>2222</v>
      </c>
      <c r="S2" s="27">
        <f t="shared" ref="S2:S39" si="0">100*R2/3251</f>
        <v>68.348200553675795</v>
      </c>
      <c r="T2" s="26">
        <f>COUNTIFS(J:J,Q2,L:L,"present")</f>
        <v>859</v>
      </c>
      <c r="U2" s="22">
        <f t="shared" ref="U2:U39" si="1">100*T2/R2</f>
        <v>38.658865886588657</v>
      </c>
      <c r="V2">
        <f>COUNTIFS(J:J,Q2,N:N,"present")</f>
        <v>552</v>
      </c>
      <c r="W2" s="18">
        <f t="shared" ref="W2:W39" si="2">100*V2/R2</f>
        <v>24.842484248424842</v>
      </c>
      <c r="X2">
        <f t="shared" ref="X2:X39" si="3">COUNTIFS(J:J,Q2,O:O,"present")</f>
        <v>0</v>
      </c>
      <c r="Y2" s="18">
        <f t="shared" ref="Y2:Y39" si="4">100*X2/R2</f>
        <v>0</v>
      </c>
    </row>
    <row r="3" spans="1:25" x14ac:dyDescent="0.25">
      <c r="A3" s="13" t="s">
        <v>61</v>
      </c>
      <c r="B3" s="8" t="s">
        <v>19343</v>
      </c>
      <c r="D3" s="11" t="s">
        <v>61</v>
      </c>
      <c r="E3" s="11">
        <f t="shared" ref="E3:E22" si="5">COUNTIF(A:A,D3)</f>
        <v>1</v>
      </c>
      <c r="F3" s="11">
        <f t="shared" ref="F3:F22" si="6">COUNTIFS(A:A,D3,B:B,"present")</f>
        <v>0</v>
      </c>
      <c r="G3" s="11">
        <f t="shared" ref="G3:G22" si="7">COUNTIFS(A:A,D3,B:B,"absent")</f>
        <v>1</v>
      </c>
      <c r="I3" s="6" t="s">
        <v>31</v>
      </c>
      <c r="J3" s="13" t="s">
        <v>19410</v>
      </c>
      <c r="K3" s="17" t="s">
        <v>46</v>
      </c>
      <c r="L3" s="8" t="s">
        <v>19343</v>
      </c>
      <c r="M3" s="13" t="s">
        <v>47</v>
      </c>
      <c r="N3" t="s">
        <v>19343</v>
      </c>
      <c r="O3" t="s">
        <v>19343</v>
      </c>
      <c r="Q3" s="21" t="s">
        <v>19485</v>
      </c>
      <c r="R3" s="21">
        <f>COUNTIFS(J:J,"E_xiangfangensis",K:K,"1")</f>
        <v>910</v>
      </c>
      <c r="S3" s="22">
        <f t="shared" si="0"/>
        <v>27.991387265456783</v>
      </c>
      <c r="T3" s="21">
        <f>COUNTIFS(J:J,"E_xiangfangensis",K:K,"1",L:L,"present")</f>
        <v>830</v>
      </c>
      <c r="U3" s="22">
        <f t="shared" si="1"/>
        <v>91.208791208791212</v>
      </c>
      <c r="V3">
        <f>COUNTIFS(J:J,"E_xiangfangensis",K:K,"1",N:N,"present")</f>
        <v>273</v>
      </c>
      <c r="W3" s="18">
        <f t="shared" si="2"/>
        <v>30</v>
      </c>
      <c r="X3">
        <f t="shared" si="3"/>
        <v>0</v>
      </c>
      <c r="Y3" s="18">
        <f t="shared" si="4"/>
        <v>0</v>
      </c>
    </row>
    <row r="4" spans="1:25" x14ac:dyDescent="0.25">
      <c r="A4" s="13" t="s">
        <v>78</v>
      </c>
      <c r="B4" s="8" t="s">
        <v>19344</v>
      </c>
      <c r="D4" t="s">
        <v>78</v>
      </c>
      <c r="E4">
        <f t="shared" si="5"/>
        <v>2233</v>
      </c>
      <c r="F4">
        <f t="shared" si="6"/>
        <v>870</v>
      </c>
      <c r="G4">
        <f t="shared" si="7"/>
        <v>1363</v>
      </c>
      <c r="I4" t="s">
        <v>62</v>
      </c>
      <c r="J4" t="s">
        <v>19436</v>
      </c>
      <c r="K4" s="8">
        <v>1</v>
      </c>
      <c r="L4" s="8" t="s">
        <v>19344</v>
      </c>
      <c r="M4" t="s">
        <v>47</v>
      </c>
      <c r="N4" t="s">
        <v>19343</v>
      </c>
      <c r="O4" t="s">
        <v>19343</v>
      </c>
      <c r="Q4" s="21" t="s">
        <v>19487</v>
      </c>
      <c r="R4" s="21">
        <f>COUNTIFS(J:J,"E_xiangfangensis",K:K,"3")</f>
        <v>729</v>
      </c>
      <c r="S4" s="22">
        <f t="shared" si="0"/>
        <v>22.423869578591201</v>
      </c>
      <c r="T4" s="21">
        <f>COUNTIFS(J:J,"E_xiangfangensis",K:K,"3",L:L,"present")</f>
        <v>1</v>
      </c>
      <c r="U4" s="24">
        <f t="shared" si="1"/>
        <v>0.13717421124828533</v>
      </c>
      <c r="V4">
        <f>COUNTIFS(J:J,"E_xiangfangensis",K:K,"3",N:N,"present")</f>
        <v>154</v>
      </c>
      <c r="W4" s="18">
        <f t="shared" si="2"/>
        <v>21.124828532235938</v>
      </c>
      <c r="X4">
        <f t="shared" si="3"/>
        <v>0</v>
      </c>
      <c r="Y4" s="18">
        <f t="shared" si="4"/>
        <v>0</v>
      </c>
    </row>
    <row r="5" spans="1:25" x14ac:dyDescent="0.25">
      <c r="A5" s="13" t="s">
        <v>45</v>
      </c>
      <c r="B5" s="8" t="s">
        <v>19344</v>
      </c>
      <c r="D5" s="11" t="s">
        <v>221</v>
      </c>
      <c r="E5" s="11">
        <f t="shared" si="5"/>
        <v>9</v>
      </c>
      <c r="F5" s="11">
        <f t="shared" si="6"/>
        <v>0</v>
      </c>
      <c r="G5" s="11">
        <f t="shared" si="7"/>
        <v>9</v>
      </c>
      <c r="I5" t="s">
        <v>63</v>
      </c>
      <c r="J5" t="s">
        <v>19423</v>
      </c>
      <c r="K5" s="8" t="s">
        <v>46</v>
      </c>
      <c r="L5" s="8" t="s">
        <v>19344</v>
      </c>
      <c r="M5" t="s">
        <v>47</v>
      </c>
      <c r="N5" t="s">
        <v>19343</v>
      </c>
      <c r="O5" t="s">
        <v>19343</v>
      </c>
      <c r="Q5" s="21" t="s">
        <v>19486</v>
      </c>
      <c r="R5" s="21">
        <f>COUNTIFS(J:J,"E_xiangfangensis",K:K,"2")</f>
        <v>438</v>
      </c>
      <c r="S5" s="22">
        <f t="shared" si="0"/>
        <v>13.472777606890187</v>
      </c>
      <c r="T5" s="21">
        <f>COUNTIFS(J:J,"E_xiangfangensis",K:K,"2",L:L,"present")</f>
        <v>0</v>
      </c>
      <c r="U5" s="24">
        <f t="shared" si="1"/>
        <v>0</v>
      </c>
      <c r="V5">
        <f>COUNTIFS(J:J,"E_xiangfangensis",K:K,"2",N:N,"present")</f>
        <v>92</v>
      </c>
      <c r="W5" s="18">
        <f t="shared" si="2"/>
        <v>21.004566210045663</v>
      </c>
      <c r="X5">
        <f t="shared" si="3"/>
        <v>0</v>
      </c>
      <c r="Y5" s="18">
        <f t="shared" si="4"/>
        <v>0</v>
      </c>
    </row>
    <row r="6" spans="1:25" x14ac:dyDescent="0.25">
      <c r="A6" s="13" t="s">
        <v>45</v>
      </c>
      <c r="B6" s="8" t="s">
        <v>19344</v>
      </c>
      <c r="D6" t="s">
        <v>296</v>
      </c>
      <c r="E6">
        <f t="shared" si="5"/>
        <v>84</v>
      </c>
      <c r="F6">
        <f t="shared" si="6"/>
        <v>83</v>
      </c>
      <c r="G6">
        <f t="shared" si="7"/>
        <v>1</v>
      </c>
      <c r="I6" t="s">
        <v>64</v>
      </c>
      <c r="J6" t="s">
        <v>19423</v>
      </c>
      <c r="K6" s="8" t="s">
        <v>46</v>
      </c>
      <c r="L6" s="8" t="s">
        <v>19344</v>
      </c>
      <c r="M6" t="s">
        <v>47</v>
      </c>
      <c r="N6" t="s">
        <v>19343</v>
      </c>
      <c r="O6" t="s">
        <v>19343</v>
      </c>
      <c r="Q6" s="21" t="s">
        <v>19423</v>
      </c>
      <c r="R6" s="21">
        <f>COUNTIF(J:J,Q6)</f>
        <v>203</v>
      </c>
      <c r="S6" s="22">
        <f t="shared" si="0"/>
        <v>6.2442325438326671</v>
      </c>
      <c r="T6" s="21">
        <f>COUNTIFS(J:J,Q6,L:L,"present")</f>
        <v>200</v>
      </c>
      <c r="U6" s="22">
        <f t="shared" si="1"/>
        <v>98.522167487684726</v>
      </c>
      <c r="V6">
        <f>COUNTIFS(J:J,Q6,N:N,"present")</f>
        <v>53</v>
      </c>
      <c r="W6" s="18">
        <f t="shared" si="2"/>
        <v>26.108374384236452</v>
      </c>
      <c r="X6">
        <f t="shared" si="3"/>
        <v>3</v>
      </c>
      <c r="Y6" s="18">
        <f t="shared" si="4"/>
        <v>1.4778325123152709</v>
      </c>
    </row>
    <row r="7" spans="1:25" x14ac:dyDescent="0.25">
      <c r="A7" s="13" t="s">
        <v>78</v>
      </c>
      <c r="B7" s="8" t="s">
        <v>19344</v>
      </c>
      <c r="D7" t="s">
        <v>465</v>
      </c>
      <c r="E7">
        <f t="shared" si="5"/>
        <v>136</v>
      </c>
      <c r="F7">
        <f t="shared" si="6"/>
        <v>135</v>
      </c>
      <c r="G7">
        <f t="shared" si="7"/>
        <v>1</v>
      </c>
      <c r="I7" t="s">
        <v>65</v>
      </c>
      <c r="J7" t="s">
        <v>19436</v>
      </c>
      <c r="K7" s="8">
        <v>1</v>
      </c>
      <c r="L7" s="8" t="s">
        <v>19344</v>
      </c>
      <c r="M7" t="s">
        <v>47</v>
      </c>
      <c r="N7" t="s">
        <v>19343</v>
      </c>
      <c r="O7" t="s">
        <v>19343</v>
      </c>
      <c r="Q7" s="26" t="s">
        <v>19412</v>
      </c>
      <c r="R7" s="26">
        <f>COUNTIF(J:J,Q7)</f>
        <v>158</v>
      </c>
      <c r="S7" s="27">
        <f t="shared" si="0"/>
        <v>4.8600430636727161</v>
      </c>
      <c r="T7" s="26">
        <f>COUNTIFS(J:J,Q7,L:L,"present")</f>
        <v>158</v>
      </c>
      <c r="U7" s="22">
        <f t="shared" si="1"/>
        <v>100</v>
      </c>
      <c r="V7">
        <f>COUNTIFS(J:J,Q7,N:N,"present")</f>
        <v>10</v>
      </c>
      <c r="W7" s="18">
        <f t="shared" si="2"/>
        <v>6.3291139240506329</v>
      </c>
      <c r="X7">
        <f t="shared" si="3"/>
        <v>0</v>
      </c>
      <c r="Y7" s="18">
        <f t="shared" si="4"/>
        <v>0</v>
      </c>
    </row>
    <row r="8" spans="1:25" x14ac:dyDescent="0.25">
      <c r="A8" s="13" t="s">
        <v>78</v>
      </c>
      <c r="B8" s="8" t="s">
        <v>19343</v>
      </c>
      <c r="D8" t="s">
        <v>696</v>
      </c>
      <c r="E8">
        <f t="shared" si="5"/>
        <v>161</v>
      </c>
      <c r="F8">
        <f t="shared" si="6"/>
        <v>160</v>
      </c>
      <c r="G8">
        <f t="shared" si="7"/>
        <v>1</v>
      </c>
      <c r="I8" t="s">
        <v>102</v>
      </c>
      <c r="J8" t="s">
        <v>19436</v>
      </c>
      <c r="K8" s="8">
        <v>3</v>
      </c>
      <c r="L8" s="8" t="s">
        <v>19343</v>
      </c>
      <c r="M8" t="s">
        <v>47</v>
      </c>
      <c r="N8" t="s">
        <v>19343</v>
      </c>
      <c r="O8" t="s">
        <v>19343</v>
      </c>
      <c r="Q8" s="21" t="s">
        <v>19488</v>
      </c>
      <c r="R8" s="21">
        <f>COUNTIFS(J:J,"E_xiangfangensis",K:K,"4")</f>
        <v>145</v>
      </c>
      <c r="S8" s="22">
        <f t="shared" si="0"/>
        <v>4.4601661027376194</v>
      </c>
      <c r="T8" s="21">
        <f>COUNTIFS(J:J,"E_xiangfangensis",K:K,"4",L:L,"present")</f>
        <v>28</v>
      </c>
      <c r="U8" s="24">
        <f t="shared" si="1"/>
        <v>19.310344827586206</v>
      </c>
      <c r="V8">
        <f>COUNTIFS(J:J,"E_xiangfangensis",K:K,"4",N:N,"present")</f>
        <v>33</v>
      </c>
      <c r="W8" s="18">
        <f t="shared" si="2"/>
        <v>22.758620689655171</v>
      </c>
      <c r="X8">
        <f t="shared" si="3"/>
        <v>0</v>
      </c>
      <c r="Y8" s="18">
        <f t="shared" si="4"/>
        <v>0</v>
      </c>
    </row>
    <row r="9" spans="1:25" x14ac:dyDescent="0.25">
      <c r="A9" s="13" t="s">
        <v>78</v>
      </c>
      <c r="B9" s="8" t="s">
        <v>19344</v>
      </c>
      <c r="D9" t="s">
        <v>796</v>
      </c>
      <c r="E9">
        <f t="shared" si="5"/>
        <v>14</v>
      </c>
      <c r="F9">
        <f t="shared" si="6"/>
        <v>14</v>
      </c>
      <c r="G9">
        <f t="shared" si="7"/>
        <v>0</v>
      </c>
      <c r="I9" t="s">
        <v>103</v>
      </c>
      <c r="J9" t="s">
        <v>19436</v>
      </c>
      <c r="K9" s="8">
        <v>1</v>
      </c>
      <c r="L9" s="8" t="s">
        <v>19344</v>
      </c>
      <c r="M9" t="s">
        <v>47</v>
      </c>
      <c r="N9" t="s">
        <v>19343</v>
      </c>
      <c r="O9" t="s">
        <v>19343</v>
      </c>
      <c r="Q9" s="26" t="s">
        <v>19430</v>
      </c>
      <c r="R9" s="26">
        <f t="shared" ref="R9:R39" si="8">COUNTIF(J:J,Q9)</f>
        <v>143</v>
      </c>
      <c r="S9" s="27">
        <f t="shared" si="0"/>
        <v>4.3986465702860658</v>
      </c>
      <c r="T9" s="26">
        <f t="shared" ref="T9:T39" si="9">COUNTIFS(J:J,Q9,L:L,"present")</f>
        <v>142</v>
      </c>
      <c r="U9" s="22">
        <f t="shared" si="1"/>
        <v>99.300699300699307</v>
      </c>
      <c r="V9">
        <f t="shared" ref="V9:V39" si="10">COUNTIFS(J:J,Q9,N:N,"present")</f>
        <v>18</v>
      </c>
      <c r="W9" s="18">
        <f t="shared" si="2"/>
        <v>12.587412587412587</v>
      </c>
      <c r="X9">
        <f t="shared" si="3"/>
        <v>8</v>
      </c>
      <c r="Y9" s="18">
        <f t="shared" si="4"/>
        <v>5.5944055944055942</v>
      </c>
    </row>
    <row r="10" spans="1:25" x14ac:dyDescent="0.25">
      <c r="A10" s="13" t="s">
        <v>45</v>
      </c>
      <c r="B10" s="8" t="s">
        <v>19344</v>
      </c>
      <c r="D10" t="s">
        <v>833</v>
      </c>
      <c r="E10">
        <f t="shared" si="5"/>
        <v>60</v>
      </c>
      <c r="F10">
        <f t="shared" si="6"/>
        <v>59</v>
      </c>
      <c r="G10">
        <f t="shared" si="7"/>
        <v>1</v>
      </c>
      <c r="I10" t="s">
        <v>104</v>
      </c>
      <c r="J10" t="s">
        <v>19423</v>
      </c>
      <c r="K10" s="8" t="s">
        <v>46</v>
      </c>
      <c r="L10" s="8" t="s">
        <v>19344</v>
      </c>
      <c r="M10" t="s">
        <v>47</v>
      </c>
      <c r="N10" t="s">
        <v>19343</v>
      </c>
      <c r="O10" t="s">
        <v>19343</v>
      </c>
      <c r="Q10" s="26" t="s">
        <v>19414</v>
      </c>
      <c r="R10" s="26">
        <f t="shared" si="8"/>
        <v>135</v>
      </c>
      <c r="S10" s="27">
        <f t="shared" si="0"/>
        <v>4.1525684404798522</v>
      </c>
      <c r="T10" s="26">
        <f t="shared" si="9"/>
        <v>134</v>
      </c>
      <c r="U10" s="22">
        <f t="shared" si="1"/>
        <v>99.259259259259252</v>
      </c>
      <c r="V10">
        <f t="shared" si="10"/>
        <v>30</v>
      </c>
      <c r="W10" s="18">
        <f t="shared" si="2"/>
        <v>22.222222222222221</v>
      </c>
      <c r="X10">
        <f t="shared" si="3"/>
        <v>7</v>
      </c>
      <c r="Y10" s="18">
        <f t="shared" si="4"/>
        <v>5.1851851851851851</v>
      </c>
    </row>
    <row r="11" spans="1:25" x14ac:dyDescent="0.25">
      <c r="A11" s="13" t="s">
        <v>78</v>
      </c>
      <c r="B11" s="8" t="s">
        <v>19343</v>
      </c>
      <c r="D11" s="11" t="s">
        <v>858</v>
      </c>
      <c r="E11" s="11">
        <f t="shared" si="5"/>
        <v>31</v>
      </c>
      <c r="F11" s="11">
        <f t="shared" si="6"/>
        <v>0</v>
      </c>
      <c r="G11" s="11">
        <f t="shared" si="7"/>
        <v>31</v>
      </c>
      <c r="I11" t="s">
        <v>105</v>
      </c>
      <c r="J11" t="s">
        <v>19436</v>
      </c>
      <c r="K11" s="8">
        <v>3</v>
      </c>
      <c r="L11" s="8" t="s">
        <v>19343</v>
      </c>
      <c r="M11" t="s">
        <v>47</v>
      </c>
      <c r="N11" t="s">
        <v>19343</v>
      </c>
      <c r="O11" t="s">
        <v>19343</v>
      </c>
      <c r="Q11" s="21" t="s">
        <v>19420</v>
      </c>
      <c r="R11" s="21">
        <f t="shared" si="8"/>
        <v>67</v>
      </c>
      <c r="S11" s="22">
        <f t="shared" si="0"/>
        <v>2.0609043371270377</v>
      </c>
      <c r="T11" s="21">
        <f t="shared" si="9"/>
        <v>67</v>
      </c>
      <c r="U11" s="22">
        <f t="shared" si="1"/>
        <v>100</v>
      </c>
      <c r="V11">
        <f t="shared" si="10"/>
        <v>1</v>
      </c>
      <c r="W11" s="18">
        <f t="shared" si="2"/>
        <v>1.4925373134328359</v>
      </c>
      <c r="X11">
        <f t="shared" si="3"/>
        <v>0</v>
      </c>
      <c r="Y11" s="18">
        <f t="shared" si="4"/>
        <v>0</v>
      </c>
    </row>
    <row r="12" spans="1:25" x14ac:dyDescent="0.25">
      <c r="A12" s="13" t="s">
        <v>78</v>
      </c>
      <c r="B12" s="8" t="s">
        <v>19344</v>
      </c>
      <c r="D12" t="s">
        <v>950</v>
      </c>
      <c r="E12">
        <f t="shared" si="5"/>
        <v>67</v>
      </c>
      <c r="F12">
        <f t="shared" si="6"/>
        <v>67</v>
      </c>
      <c r="G12">
        <f t="shared" si="7"/>
        <v>0</v>
      </c>
      <c r="I12" t="s">
        <v>131</v>
      </c>
      <c r="J12" t="s">
        <v>19436</v>
      </c>
      <c r="K12" s="8">
        <v>1</v>
      </c>
      <c r="L12" s="8" t="s">
        <v>19344</v>
      </c>
      <c r="M12" t="s">
        <v>47</v>
      </c>
      <c r="N12" t="s">
        <v>19343</v>
      </c>
      <c r="O12" t="s">
        <v>19343</v>
      </c>
      <c r="Q12" s="26" t="s">
        <v>19439</v>
      </c>
      <c r="R12" s="26">
        <f t="shared" si="8"/>
        <v>60</v>
      </c>
      <c r="S12" s="27">
        <f t="shared" si="0"/>
        <v>1.8455859735466011</v>
      </c>
      <c r="T12" s="26">
        <f t="shared" si="9"/>
        <v>59</v>
      </c>
      <c r="U12" s="22">
        <f t="shared" si="1"/>
        <v>98.333333333333329</v>
      </c>
      <c r="V12">
        <f t="shared" si="10"/>
        <v>0</v>
      </c>
      <c r="W12" s="18">
        <f t="shared" si="2"/>
        <v>0</v>
      </c>
      <c r="X12">
        <f t="shared" si="3"/>
        <v>0</v>
      </c>
      <c r="Y12" s="18">
        <f t="shared" si="4"/>
        <v>0</v>
      </c>
    </row>
    <row r="13" spans="1:25" x14ac:dyDescent="0.25">
      <c r="A13" s="13" t="s">
        <v>78</v>
      </c>
      <c r="B13" s="8" t="s">
        <v>19343</v>
      </c>
      <c r="D13" t="s">
        <v>1125</v>
      </c>
      <c r="E13">
        <f t="shared" si="5"/>
        <v>4</v>
      </c>
      <c r="F13">
        <f t="shared" si="6"/>
        <v>4</v>
      </c>
      <c r="G13">
        <f t="shared" si="7"/>
        <v>0</v>
      </c>
      <c r="I13" t="s">
        <v>132</v>
      </c>
      <c r="J13" t="s">
        <v>19436</v>
      </c>
      <c r="K13" s="8">
        <v>3</v>
      </c>
      <c r="L13" s="8" t="s">
        <v>19343</v>
      </c>
      <c r="M13" t="s">
        <v>47</v>
      </c>
      <c r="N13" t="s">
        <v>19343</v>
      </c>
      <c r="O13" t="s">
        <v>19343</v>
      </c>
      <c r="Q13" s="26" t="s">
        <v>19411</v>
      </c>
      <c r="R13" s="26">
        <f t="shared" si="8"/>
        <v>52</v>
      </c>
      <c r="S13" s="27">
        <f t="shared" si="0"/>
        <v>1.5995078437403876</v>
      </c>
      <c r="T13" s="26">
        <f t="shared" si="9"/>
        <v>51</v>
      </c>
      <c r="U13" s="22">
        <f t="shared" si="1"/>
        <v>98.07692307692308</v>
      </c>
      <c r="V13">
        <f t="shared" si="10"/>
        <v>7</v>
      </c>
      <c r="W13" s="18">
        <f t="shared" si="2"/>
        <v>13.461538461538462</v>
      </c>
      <c r="X13">
        <f t="shared" si="3"/>
        <v>0</v>
      </c>
      <c r="Y13" s="18">
        <f t="shared" si="4"/>
        <v>0</v>
      </c>
    </row>
    <row r="14" spans="1:25" x14ac:dyDescent="0.25">
      <c r="A14" s="13" t="s">
        <v>45</v>
      </c>
      <c r="B14" s="8" t="s">
        <v>19344</v>
      </c>
      <c r="D14" t="s">
        <v>1836</v>
      </c>
      <c r="E14">
        <f t="shared" si="5"/>
        <v>19</v>
      </c>
      <c r="F14">
        <f t="shared" si="6"/>
        <v>19</v>
      </c>
      <c r="G14">
        <f t="shared" si="7"/>
        <v>0</v>
      </c>
      <c r="I14" t="s">
        <v>133</v>
      </c>
      <c r="J14" t="s">
        <v>19423</v>
      </c>
      <c r="K14" s="8" t="s">
        <v>46</v>
      </c>
      <c r="L14" s="8" t="s">
        <v>19344</v>
      </c>
      <c r="M14">
        <v>685</v>
      </c>
      <c r="N14" t="s">
        <v>19343</v>
      </c>
      <c r="O14" t="s">
        <v>19343</v>
      </c>
      <c r="Q14" s="26" t="s">
        <v>19435</v>
      </c>
      <c r="R14" s="26">
        <f t="shared" si="8"/>
        <v>31</v>
      </c>
      <c r="S14" s="27">
        <f t="shared" si="0"/>
        <v>0.95355275299907716</v>
      </c>
      <c r="T14" s="26">
        <f t="shared" si="9"/>
        <v>0</v>
      </c>
      <c r="U14" s="24">
        <f t="shared" si="1"/>
        <v>0</v>
      </c>
      <c r="V14">
        <f t="shared" si="10"/>
        <v>6</v>
      </c>
      <c r="W14" s="18">
        <f t="shared" si="2"/>
        <v>19.35483870967742</v>
      </c>
      <c r="X14">
        <f t="shared" si="3"/>
        <v>0</v>
      </c>
      <c r="Y14" s="18">
        <f t="shared" si="4"/>
        <v>0</v>
      </c>
    </row>
    <row r="15" spans="1:25" x14ac:dyDescent="0.25">
      <c r="A15" s="13" t="s">
        <v>78</v>
      </c>
      <c r="B15" s="8" t="s">
        <v>19344</v>
      </c>
      <c r="D15" t="s">
        <v>2215</v>
      </c>
      <c r="E15">
        <f t="shared" si="5"/>
        <v>9</v>
      </c>
      <c r="F15">
        <f t="shared" si="6"/>
        <v>9</v>
      </c>
      <c r="G15">
        <f t="shared" si="7"/>
        <v>0</v>
      </c>
      <c r="I15" t="s">
        <v>134</v>
      </c>
      <c r="J15" t="s">
        <v>19436</v>
      </c>
      <c r="K15" s="8">
        <v>1</v>
      </c>
      <c r="L15" s="8" t="s">
        <v>19344</v>
      </c>
      <c r="M15" t="s">
        <v>47</v>
      </c>
      <c r="N15" t="s">
        <v>19343</v>
      </c>
      <c r="O15" t="s">
        <v>19343</v>
      </c>
      <c r="Q15" s="21" t="s">
        <v>19425</v>
      </c>
      <c r="R15" s="21">
        <f t="shared" si="8"/>
        <v>22</v>
      </c>
      <c r="S15" s="22">
        <f t="shared" si="0"/>
        <v>0.676714856967087</v>
      </c>
      <c r="T15" s="21">
        <f t="shared" si="9"/>
        <v>22</v>
      </c>
      <c r="U15" s="22">
        <f t="shared" si="1"/>
        <v>100</v>
      </c>
      <c r="V15">
        <f t="shared" si="10"/>
        <v>0</v>
      </c>
      <c r="W15" s="18">
        <f t="shared" si="2"/>
        <v>0</v>
      </c>
      <c r="X15">
        <f t="shared" si="3"/>
        <v>0</v>
      </c>
      <c r="Y15" s="18">
        <f t="shared" si="4"/>
        <v>0</v>
      </c>
    </row>
    <row r="16" spans="1:25" x14ac:dyDescent="0.25">
      <c r="A16" s="13" t="s">
        <v>78</v>
      </c>
      <c r="B16" s="8" t="s">
        <v>19343</v>
      </c>
      <c r="D16" t="s">
        <v>2498</v>
      </c>
      <c r="E16">
        <f t="shared" si="5"/>
        <v>159</v>
      </c>
      <c r="F16">
        <f t="shared" si="6"/>
        <v>159</v>
      </c>
      <c r="G16">
        <f t="shared" si="7"/>
        <v>0</v>
      </c>
      <c r="I16" t="s">
        <v>135</v>
      </c>
      <c r="J16" t="s">
        <v>19436</v>
      </c>
      <c r="K16" s="8">
        <v>4</v>
      </c>
      <c r="L16" s="8" t="s">
        <v>19343</v>
      </c>
      <c r="M16" t="s">
        <v>47</v>
      </c>
      <c r="N16" t="s">
        <v>19343</v>
      </c>
      <c r="O16" t="s">
        <v>19343</v>
      </c>
      <c r="Q16" s="26" t="s">
        <v>19434</v>
      </c>
      <c r="R16" s="26">
        <f t="shared" si="8"/>
        <v>21</v>
      </c>
      <c r="S16" s="27">
        <f t="shared" si="0"/>
        <v>0.64595509074131041</v>
      </c>
      <c r="T16" s="26">
        <f t="shared" si="9"/>
        <v>0</v>
      </c>
      <c r="U16" s="24">
        <f t="shared" si="1"/>
        <v>0</v>
      </c>
      <c r="V16">
        <f t="shared" si="10"/>
        <v>5</v>
      </c>
      <c r="W16" s="18">
        <f t="shared" si="2"/>
        <v>23.80952380952381</v>
      </c>
      <c r="X16">
        <f t="shared" si="3"/>
        <v>0</v>
      </c>
      <c r="Y16" s="18">
        <f t="shared" si="4"/>
        <v>0</v>
      </c>
    </row>
    <row r="17" spans="1:25" x14ac:dyDescent="0.25">
      <c r="A17" s="13" t="s">
        <v>45</v>
      </c>
      <c r="B17" s="8" t="s">
        <v>19344</v>
      </c>
      <c r="D17" t="s">
        <v>3584</v>
      </c>
      <c r="E17">
        <f t="shared" si="5"/>
        <v>22</v>
      </c>
      <c r="F17">
        <f t="shared" si="6"/>
        <v>22</v>
      </c>
      <c r="G17">
        <f t="shared" si="7"/>
        <v>0</v>
      </c>
      <c r="I17" t="s">
        <v>136</v>
      </c>
      <c r="J17" t="s">
        <v>19423</v>
      </c>
      <c r="K17" s="8" t="s">
        <v>46</v>
      </c>
      <c r="L17" s="8" t="s">
        <v>19344</v>
      </c>
      <c r="M17">
        <v>685</v>
      </c>
      <c r="N17" t="s">
        <v>19343</v>
      </c>
      <c r="O17" t="s">
        <v>19343</v>
      </c>
      <c r="Q17" s="26" t="s">
        <v>19417</v>
      </c>
      <c r="R17" s="26">
        <f t="shared" si="8"/>
        <v>19</v>
      </c>
      <c r="S17" s="27">
        <f t="shared" si="0"/>
        <v>0.58443555828975702</v>
      </c>
      <c r="T17" s="26">
        <f t="shared" si="9"/>
        <v>19</v>
      </c>
      <c r="U17" s="22">
        <f t="shared" si="1"/>
        <v>100</v>
      </c>
      <c r="V17">
        <f t="shared" si="10"/>
        <v>0</v>
      </c>
      <c r="W17" s="18">
        <f t="shared" si="2"/>
        <v>0</v>
      </c>
      <c r="X17">
        <f t="shared" si="3"/>
        <v>0</v>
      </c>
      <c r="Y17" s="18">
        <f t="shared" si="4"/>
        <v>0</v>
      </c>
    </row>
    <row r="18" spans="1:25" x14ac:dyDescent="0.25">
      <c r="A18" s="13" t="s">
        <v>78</v>
      </c>
      <c r="B18" s="8" t="s">
        <v>19343</v>
      </c>
      <c r="D18" t="s">
        <v>5630</v>
      </c>
      <c r="E18">
        <f t="shared" si="5"/>
        <v>1</v>
      </c>
      <c r="F18">
        <f t="shared" si="6"/>
        <v>1</v>
      </c>
      <c r="G18">
        <f t="shared" si="7"/>
        <v>0</v>
      </c>
      <c r="I18" t="s">
        <v>137</v>
      </c>
      <c r="J18" t="s">
        <v>19436</v>
      </c>
      <c r="K18" s="8">
        <v>3</v>
      </c>
      <c r="L18" s="8" t="s">
        <v>19343</v>
      </c>
      <c r="M18">
        <v>331</v>
      </c>
      <c r="N18" t="s">
        <v>19343</v>
      </c>
      <c r="O18" t="s">
        <v>19343</v>
      </c>
      <c r="Q18" s="26" t="s">
        <v>19413</v>
      </c>
      <c r="R18" s="26">
        <f t="shared" si="8"/>
        <v>17</v>
      </c>
      <c r="S18" s="27">
        <f t="shared" si="0"/>
        <v>0.52291602583820362</v>
      </c>
      <c r="T18" s="26">
        <f t="shared" si="9"/>
        <v>17</v>
      </c>
      <c r="U18" s="22">
        <f t="shared" si="1"/>
        <v>100</v>
      </c>
      <c r="V18">
        <f t="shared" si="10"/>
        <v>1</v>
      </c>
      <c r="W18" s="18">
        <f t="shared" si="2"/>
        <v>5.882352941176471</v>
      </c>
      <c r="X18">
        <f t="shared" si="3"/>
        <v>2</v>
      </c>
      <c r="Y18" s="18">
        <f t="shared" si="4"/>
        <v>11.764705882352942</v>
      </c>
    </row>
    <row r="19" spans="1:25" x14ac:dyDescent="0.25">
      <c r="A19" s="13" t="s">
        <v>78</v>
      </c>
      <c r="B19" s="8" t="s">
        <v>19343</v>
      </c>
      <c r="D19" t="s">
        <v>6394</v>
      </c>
      <c r="E19">
        <f t="shared" si="5"/>
        <v>2</v>
      </c>
      <c r="F19">
        <f t="shared" si="6"/>
        <v>2</v>
      </c>
      <c r="G19">
        <f t="shared" si="7"/>
        <v>0</v>
      </c>
      <c r="H19" t="s">
        <v>19409</v>
      </c>
      <c r="I19" t="s">
        <v>197</v>
      </c>
      <c r="J19" t="s">
        <v>19436</v>
      </c>
      <c r="K19" s="8">
        <v>3</v>
      </c>
      <c r="L19" s="8" t="s">
        <v>19343</v>
      </c>
      <c r="M19" t="s">
        <v>47</v>
      </c>
      <c r="N19" t="s">
        <v>19343</v>
      </c>
      <c r="O19" t="s">
        <v>19343</v>
      </c>
      <c r="Q19" s="26" t="s">
        <v>19427</v>
      </c>
      <c r="R19" s="26">
        <f t="shared" si="8"/>
        <v>16</v>
      </c>
      <c r="S19" s="27">
        <f t="shared" si="0"/>
        <v>0.49215625961242693</v>
      </c>
      <c r="T19" s="26">
        <f t="shared" si="9"/>
        <v>16</v>
      </c>
      <c r="U19" s="22">
        <f t="shared" si="1"/>
        <v>100</v>
      </c>
      <c r="V19">
        <f t="shared" si="10"/>
        <v>0</v>
      </c>
      <c r="W19" s="18">
        <f t="shared" si="2"/>
        <v>0</v>
      </c>
      <c r="X19">
        <f t="shared" si="3"/>
        <v>0</v>
      </c>
      <c r="Y19" s="18">
        <f t="shared" si="4"/>
        <v>0</v>
      </c>
    </row>
    <row r="20" spans="1:25" x14ac:dyDescent="0.25">
      <c r="A20" s="13" t="s">
        <v>221</v>
      </c>
      <c r="B20" s="8" t="s">
        <v>19343</v>
      </c>
      <c r="D20" t="s">
        <v>7230</v>
      </c>
      <c r="E20">
        <f t="shared" si="5"/>
        <v>5</v>
      </c>
      <c r="F20">
        <f t="shared" si="6"/>
        <v>5</v>
      </c>
      <c r="G20">
        <f t="shared" si="7"/>
        <v>0</v>
      </c>
      <c r="I20" t="s">
        <v>198</v>
      </c>
      <c r="J20" t="s">
        <v>19434</v>
      </c>
      <c r="K20" s="8" t="s">
        <v>46</v>
      </c>
      <c r="L20" s="8" t="s">
        <v>19343</v>
      </c>
      <c r="M20" t="s">
        <v>47</v>
      </c>
      <c r="N20" t="s">
        <v>19343</v>
      </c>
      <c r="O20" t="s">
        <v>19343</v>
      </c>
      <c r="Q20" s="21" t="s">
        <v>19438</v>
      </c>
      <c r="R20" s="21">
        <f t="shared" si="8"/>
        <v>14</v>
      </c>
      <c r="S20" s="22">
        <f t="shared" si="0"/>
        <v>0.43063672716087359</v>
      </c>
      <c r="T20" s="21">
        <f t="shared" si="9"/>
        <v>14</v>
      </c>
      <c r="U20" s="22">
        <f t="shared" si="1"/>
        <v>100</v>
      </c>
      <c r="V20">
        <f t="shared" si="10"/>
        <v>0</v>
      </c>
      <c r="W20" s="18">
        <f t="shared" si="2"/>
        <v>0</v>
      </c>
      <c r="X20">
        <f t="shared" si="3"/>
        <v>0</v>
      </c>
      <c r="Y20" s="18">
        <f t="shared" si="4"/>
        <v>0</v>
      </c>
    </row>
    <row r="21" spans="1:25" x14ac:dyDescent="0.25">
      <c r="A21" s="13" t="s">
        <v>78</v>
      </c>
      <c r="B21" s="8" t="s">
        <v>19343</v>
      </c>
      <c r="D21" t="s">
        <v>7874</v>
      </c>
      <c r="E21">
        <f t="shared" si="5"/>
        <v>2</v>
      </c>
      <c r="F21">
        <f t="shared" si="6"/>
        <v>2</v>
      </c>
      <c r="G21">
        <f t="shared" si="7"/>
        <v>0</v>
      </c>
      <c r="I21" t="s">
        <v>199</v>
      </c>
      <c r="J21" t="s">
        <v>19436</v>
      </c>
      <c r="K21" s="8">
        <v>2</v>
      </c>
      <c r="L21" s="8" t="s">
        <v>19343</v>
      </c>
      <c r="M21" t="s">
        <v>47</v>
      </c>
      <c r="N21" t="s">
        <v>19344</v>
      </c>
      <c r="O21" t="s">
        <v>19343</v>
      </c>
      <c r="Q21" s="26" t="s">
        <v>19421</v>
      </c>
      <c r="R21" s="26">
        <f t="shared" si="8"/>
        <v>13</v>
      </c>
      <c r="S21" s="27">
        <f t="shared" si="0"/>
        <v>0.39987696093509689</v>
      </c>
      <c r="T21" s="26">
        <f t="shared" si="9"/>
        <v>13</v>
      </c>
      <c r="U21" s="22">
        <f t="shared" si="1"/>
        <v>100</v>
      </c>
      <c r="V21">
        <f t="shared" si="10"/>
        <v>0</v>
      </c>
      <c r="W21" s="18">
        <f t="shared" si="2"/>
        <v>0</v>
      </c>
      <c r="X21">
        <f t="shared" si="3"/>
        <v>0</v>
      </c>
      <c r="Y21" s="18">
        <f t="shared" si="4"/>
        <v>0</v>
      </c>
    </row>
    <row r="22" spans="1:25" x14ac:dyDescent="0.25">
      <c r="A22" s="13" t="s">
        <v>45</v>
      </c>
      <c r="B22" s="8" t="s">
        <v>19344</v>
      </c>
      <c r="D22" s="12" t="s">
        <v>13440</v>
      </c>
      <c r="E22" s="11">
        <f t="shared" si="5"/>
        <v>12</v>
      </c>
      <c r="F22" s="11">
        <f t="shared" si="6"/>
        <v>0</v>
      </c>
      <c r="G22" s="11">
        <f t="shared" si="7"/>
        <v>12</v>
      </c>
      <c r="I22" t="s">
        <v>200</v>
      </c>
      <c r="J22" t="s">
        <v>19423</v>
      </c>
      <c r="K22" s="8" t="s">
        <v>46</v>
      </c>
      <c r="L22" s="8" t="s">
        <v>19344</v>
      </c>
      <c r="M22" t="s">
        <v>47</v>
      </c>
      <c r="N22" t="s">
        <v>19343</v>
      </c>
      <c r="O22" t="s">
        <v>19343</v>
      </c>
      <c r="Q22" s="26" t="s">
        <v>19416</v>
      </c>
      <c r="R22" s="26">
        <f t="shared" si="8"/>
        <v>10</v>
      </c>
      <c r="S22" s="27">
        <f t="shared" si="0"/>
        <v>0.30759766225776686</v>
      </c>
      <c r="T22" s="26">
        <f t="shared" si="9"/>
        <v>10</v>
      </c>
      <c r="U22" s="22">
        <f t="shared" si="1"/>
        <v>100</v>
      </c>
      <c r="V22">
        <f t="shared" si="10"/>
        <v>1</v>
      </c>
      <c r="W22" s="18">
        <f t="shared" si="2"/>
        <v>10</v>
      </c>
      <c r="X22">
        <f t="shared" si="3"/>
        <v>0</v>
      </c>
      <c r="Y22" s="18">
        <f t="shared" si="4"/>
        <v>0</v>
      </c>
    </row>
    <row r="23" spans="1:25" x14ac:dyDescent="0.25">
      <c r="A23" s="13" t="s">
        <v>78</v>
      </c>
      <c r="B23" s="8" t="s">
        <v>19343</v>
      </c>
      <c r="E23">
        <f>SUM(E2:E22)</f>
        <v>3246</v>
      </c>
      <c r="F23">
        <f>SUM(F2:F22)</f>
        <v>1823</v>
      </c>
      <c r="G23">
        <f>SUM(G22,G11,G5,G3,G4)</f>
        <v>1416</v>
      </c>
      <c r="I23" t="s">
        <v>201</v>
      </c>
      <c r="J23" t="s">
        <v>19436</v>
      </c>
      <c r="K23" s="8">
        <v>3</v>
      </c>
      <c r="L23" s="8" t="s">
        <v>19343</v>
      </c>
      <c r="M23" t="s">
        <v>47</v>
      </c>
      <c r="N23" t="s">
        <v>19343</v>
      </c>
      <c r="O23" t="s">
        <v>19343</v>
      </c>
      <c r="Q23" s="21" t="s">
        <v>19424</v>
      </c>
      <c r="R23" s="21">
        <f t="shared" si="8"/>
        <v>8</v>
      </c>
      <c r="S23" s="22">
        <f t="shared" si="0"/>
        <v>0.24607812980621346</v>
      </c>
      <c r="T23" s="21">
        <f t="shared" si="9"/>
        <v>8</v>
      </c>
      <c r="U23" s="22">
        <f t="shared" si="1"/>
        <v>100</v>
      </c>
      <c r="V23">
        <f t="shared" si="10"/>
        <v>0</v>
      </c>
      <c r="W23" s="18">
        <f t="shared" si="2"/>
        <v>0</v>
      </c>
      <c r="X23">
        <f t="shared" si="3"/>
        <v>0</v>
      </c>
      <c r="Y23" s="18">
        <f t="shared" si="4"/>
        <v>0</v>
      </c>
    </row>
    <row r="24" spans="1:25" x14ac:dyDescent="0.25">
      <c r="A24" s="13" t="s">
        <v>78</v>
      </c>
      <c r="B24" s="8" t="s">
        <v>19343</v>
      </c>
      <c r="F24">
        <f>F23*100/E23</f>
        <v>56.161429451632777</v>
      </c>
      <c r="G24">
        <f>G23*100/E23</f>
        <v>43.622920517560075</v>
      </c>
      <c r="I24" t="s">
        <v>202</v>
      </c>
      <c r="J24" t="s">
        <v>19436</v>
      </c>
      <c r="K24" s="8">
        <v>3</v>
      </c>
      <c r="L24" s="8" t="s">
        <v>19343</v>
      </c>
      <c r="M24">
        <v>1160</v>
      </c>
      <c r="N24" t="s">
        <v>19343</v>
      </c>
      <c r="O24" t="s">
        <v>19343</v>
      </c>
      <c r="Q24" s="21" t="s">
        <v>19426</v>
      </c>
      <c r="R24" s="21">
        <f t="shared" si="8"/>
        <v>8</v>
      </c>
      <c r="S24" s="22">
        <f t="shared" si="0"/>
        <v>0.24607812980621346</v>
      </c>
      <c r="T24" s="21">
        <f t="shared" si="9"/>
        <v>8</v>
      </c>
      <c r="U24" s="22">
        <f t="shared" si="1"/>
        <v>100</v>
      </c>
      <c r="V24">
        <f t="shared" si="10"/>
        <v>0</v>
      </c>
      <c r="W24" s="18">
        <f t="shared" si="2"/>
        <v>0</v>
      </c>
      <c r="X24">
        <f t="shared" si="3"/>
        <v>0</v>
      </c>
      <c r="Y24" s="18">
        <f t="shared" si="4"/>
        <v>0</v>
      </c>
    </row>
    <row r="25" spans="1:25" x14ac:dyDescent="0.25">
      <c r="A25" s="13" t="s">
        <v>78</v>
      </c>
      <c r="B25" s="8" t="s">
        <v>19343</v>
      </c>
      <c r="I25" t="s">
        <v>203</v>
      </c>
      <c r="J25" t="s">
        <v>19436</v>
      </c>
      <c r="K25" s="8">
        <v>2</v>
      </c>
      <c r="L25" s="8" t="s">
        <v>19343</v>
      </c>
      <c r="M25">
        <v>665</v>
      </c>
      <c r="N25" t="s">
        <v>19343</v>
      </c>
      <c r="O25" t="s">
        <v>19343</v>
      </c>
      <c r="Q25" s="26" t="s">
        <v>19422</v>
      </c>
      <c r="R25" s="26">
        <f t="shared" si="8"/>
        <v>5</v>
      </c>
      <c r="S25" s="27">
        <f t="shared" si="0"/>
        <v>0.15379883112888343</v>
      </c>
      <c r="T25" s="26">
        <f t="shared" si="9"/>
        <v>5</v>
      </c>
      <c r="U25" s="22">
        <f t="shared" si="1"/>
        <v>100</v>
      </c>
      <c r="V25">
        <f t="shared" si="10"/>
        <v>0</v>
      </c>
      <c r="W25" s="18">
        <f t="shared" si="2"/>
        <v>0</v>
      </c>
      <c r="X25">
        <f t="shared" si="3"/>
        <v>0</v>
      </c>
      <c r="Y25" s="18">
        <f t="shared" si="4"/>
        <v>0</v>
      </c>
    </row>
    <row r="26" spans="1:25" x14ac:dyDescent="0.25">
      <c r="A26" s="13" t="s">
        <v>45</v>
      </c>
      <c r="B26" s="8" t="s">
        <v>19344</v>
      </c>
      <c r="I26" t="s">
        <v>260</v>
      </c>
      <c r="J26" t="s">
        <v>19423</v>
      </c>
      <c r="K26" s="8" t="s">
        <v>46</v>
      </c>
      <c r="L26" s="8" t="s">
        <v>19344</v>
      </c>
      <c r="M26" t="s">
        <v>47</v>
      </c>
      <c r="N26" t="s">
        <v>19343</v>
      </c>
      <c r="O26" t="s">
        <v>19343</v>
      </c>
      <c r="Q26" s="26" t="s">
        <v>19418</v>
      </c>
      <c r="R26" s="26">
        <f t="shared" si="8"/>
        <v>5</v>
      </c>
      <c r="S26" s="27">
        <f t="shared" si="0"/>
        <v>0.15379883112888343</v>
      </c>
      <c r="T26" s="26">
        <f t="shared" si="9"/>
        <v>5</v>
      </c>
      <c r="U26" s="22">
        <f t="shared" si="1"/>
        <v>100</v>
      </c>
      <c r="V26">
        <f t="shared" si="10"/>
        <v>1</v>
      </c>
      <c r="W26" s="18">
        <f t="shared" si="2"/>
        <v>20</v>
      </c>
      <c r="X26">
        <f t="shared" si="3"/>
        <v>0</v>
      </c>
      <c r="Y26" s="18">
        <f t="shared" si="4"/>
        <v>0</v>
      </c>
    </row>
    <row r="27" spans="1:25" x14ac:dyDescent="0.25">
      <c r="A27" s="13" t="s">
        <v>296</v>
      </c>
      <c r="B27" s="8" t="s">
        <v>19344</v>
      </c>
      <c r="I27" t="s">
        <v>267</v>
      </c>
      <c r="J27" t="s">
        <v>19421</v>
      </c>
      <c r="K27" s="8" t="s">
        <v>46</v>
      </c>
      <c r="L27" s="8" t="s">
        <v>19344</v>
      </c>
      <c r="M27" t="s">
        <v>47</v>
      </c>
      <c r="N27" t="s">
        <v>19343</v>
      </c>
      <c r="O27" t="s">
        <v>19343</v>
      </c>
      <c r="Q27" s="23" t="s">
        <v>19419</v>
      </c>
      <c r="R27" s="21">
        <f t="shared" si="8"/>
        <v>4</v>
      </c>
      <c r="S27" s="22">
        <f t="shared" si="0"/>
        <v>0.12303906490310673</v>
      </c>
      <c r="T27" s="21">
        <f t="shared" si="9"/>
        <v>4</v>
      </c>
      <c r="U27" s="22">
        <f t="shared" si="1"/>
        <v>100</v>
      </c>
      <c r="V27">
        <f t="shared" si="10"/>
        <v>0</v>
      </c>
      <c r="W27" s="18">
        <f t="shared" si="2"/>
        <v>0</v>
      </c>
      <c r="X27">
        <f t="shared" si="3"/>
        <v>0</v>
      </c>
      <c r="Y27" s="18">
        <f t="shared" si="4"/>
        <v>0</v>
      </c>
    </row>
    <row r="28" spans="1:25" x14ac:dyDescent="0.25">
      <c r="A28" s="13" t="s">
        <v>78</v>
      </c>
      <c r="B28" s="8" t="s">
        <v>19343</v>
      </c>
      <c r="I28" t="s">
        <v>268</v>
      </c>
      <c r="J28" t="s">
        <v>19436</v>
      </c>
      <c r="K28" s="8">
        <v>3</v>
      </c>
      <c r="L28" s="8" t="s">
        <v>19343</v>
      </c>
      <c r="M28">
        <v>148</v>
      </c>
      <c r="N28" t="s">
        <v>19343</v>
      </c>
      <c r="O28" t="s">
        <v>19343</v>
      </c>
      <c r="Q28" s="26" t="s">
        <v>19442</v>
      </c>
      <c r="R28" s="26">
        <f t="shared" si="8"/>
        <v>4</v>
      </c>
      <c r="S28" s="27">
        <f t="shared" si="0"/>
        <v>0.12303906490310673</v>
      </c>
      <c r="T28" s="26">
        <f t="shared" si="9"/>
        <v>4</v>
      </c>
      <c r="U28" s="22">
        <f t="shared" si="1"/>
        <v>100</v>
      </c>
      <c r="V28">
        <f t="shared" si="10"/>
        <v>0</v>
      </c>
      <c r="W28" s="18">
        <f t="shared" si="2"/>
        <v>0</v>
      </c>
      <c r="X28">
        <f t="shared" si="3"/>
        <v>0</v>
      </c>
      <c r="Y28" s="18">
        <f t="shared" si="4"/>
        <v>0</v>
      </c>
    </row>
    <row r="29" spans="1:25" x14ac:dyDescent="0.25">
      <c r="A29" s="13" t="s">
        <v>78</v>
      </c>
      <c r="B29" s="8" t="s">
        <v>19343</v>
      </c>
      <c r="I29" t="s">
        <v>269</v>
      </c>
      <c r="J29" t="s">
        <v>19436</v>
      </c>
      <c r="K29" s="8">
        <v>3</v>
      </c>
      <c r="L29" s="8" t="s">
        <v>19343</v>
      </c>
      <c r="M29">
        <v>511</v>
      </c>
      <c r="N29" t="s">
        <v>19343</v>
      </c>
      <c r="O29" t="s">
        <v>19343</v>
      </c>
      <c r="Q29" s="26" t="s">
        <v>19432</v>
      </c>
      <c r="R29" s="26">
        <f t="shared" si="8"/>
        <v>2</v>
      </c>
      <c r="S29" s="27">
        <f t="shared" si="0"/>
        <v>6.1519532451553366E-2</v>
      </c>
      <c r="T29" s="26">
        <f t="shared" si="9"/>
        <v>2</v>
      </c>
      <c r="U29" s="22">
        <f t="shared" si="1"/>
        <v>100</v>
      </c>
      <c r="V29">
        <f t="shared" si="10"/>
        <v>0</v>
      </c>
      <c r="W29" s="18">
        <f t="shared" si="2"/>
        <v>0</v>
      </c>
      <c r="X29">
        <f t="shared" si="3"/>
        <v>0</v>
      </c>
      <c r="Y29" s="18">
        <f t="shared" si="4"/>
        <v>0</v>
      </c>
    </row>
    <row r="30" spans="1:25" x14ac:dyDescent="0.25">
      <c r="A30" s="13" t="s">
        <v>45</v>
      </c>
      <c r="B30" s="8" t="s">
        <v>19344</v>
      </c>
      <c r="I30" t="s">
        <v>270</v>
      </c>
      <c r="J30" t="s">
        <v>19423</v>
      </c>
      <c r="K30" s="8" t="s">
        <v>46</v>
      </c>
      <c r="L30" s="8" t="s">
        <v>19344</v>
      </c>
      <c r="M30">
        <v>720</v>
      </c>
      <c r="N30" t="s">
        <v>19343</v>
      </c>
      <c r="O30" t="s">
        <v>19343</v>
      </c>
      <c r="Q30" s="25" t="s">
        <v>19428</v>
      </c>
      <c r="R30" s="21">
        <f t="shared" si="8"/>
        <v>2</v>
      </c>
      <c r="S30" s="22">
        <f t="shared" si="0"/>
        <v>6.1519532451553366E-2</v>
      </c>
      <c r="T30" s="21">
        <f t="shared" si="9"/>
        <v>2</v>
      </c>
      <c r="U30" s="22">
        <f t="shared" si="1"/>
        <v>100</v>
      </c>
      <c r="V30">
        <f t="shared" si="10"/>
        <v>0</v>
      </c>
      <c r="W30" s="18">
        <f t="shared" si="2"/>
        <v>0</v>
      </c>
      <c r="X30">
        <f t="shared" si="3"/>
        <v>0</v>
      </c>
      <c r="Y30" s="18">
        <f t="shared" si="4"/>
        <v>0</v>
      </c>
    </row>
    <row r="31" spans="1:25" x14ac:dyDescent="0.25">
      <c r="A31" s="13" t="s">
        <v>78</v>
      </c>
      <c r="B31" s="8" t="s">
        <v>19343</v>
      </c>
      <c r="I31" t="s">
        <v>271</v>
      </c>
      <c r="J31" t="s">
        <v>19436</v>
      </c>
      <c r="K31" s="8">
        <v>2</v>
      </c>
      <c r="L31" s="8" t="s">
        <v>19343</v>
      </c>
      <c r="M31">
        <v>787</v>
      </c>
      <c r="N31" t="s">
        <v>19343</v>
      </c>
      <c r="O31" t="s">
        <v>19343</v>
      </c>
      <c r="Q31" s="25" t="s">
        <v>19440</v>
      </c>
      <c r="R31" s="21">
        <f t="shared" si="8"/>
        <v>2</v>
      </c>
      <c r="S31" s="22">
        <f t="shared" si="0"/>
        <v>6.1519532451553366E-2</v>
      </c>
      <c r="T31" s="21">
        <f t="shared" si="9"/>
        <v>2</v>
      </c>
      <c r="U31" s="22">
        <f t="shared" si="1"/>
        <v>100</v>
      </c>
      <c r="V31">
        <f t="shared" si="10"/>
        <v>0</v>
      </c>
      <c r="W31" s="18">
        <f t="shared" si="2"/>
        <v>0</v>
      </c>
      <c r="X31">
        <f t="shared" si="3"/>
        <v>0</v>
      </c>
      <c r="Y31" s="18">
        <f t="shared" si="4"/>
        <v>0</v>
      </c>
    </row>
    <row r="32" spans="1:25" x14ac:dyDescent="0.25">
      <c r="A32" s="13" t="s">
        <v>45</v>
      </c>
      <c r="B32" s="8" t="s">
        <v>19344</v>
      </c>
      <c r="I32" t="s">
        <v>272</v>
      </c>
      <c r="J32" t="s">
        <v>19423</v>
      </c>
      <c r="K32" s="8" t="s">
        <v>46</v>
      </c>
      <c r="L32" s="8" t="s">
        <v>19344</v>
      </c>
      <c r="M32">
        <v>657</v>
      </c>
      <c r="N32" t="s">
        <v>19344</v>
      </c>
      <c r="O32" t="s">
        <v>19343</v>
      </c>
      <c r="Q32" s="26" t="s">
        <v>19480</v>
      </c>
      <c r="R32" s="26">
        <f t="shared" si="8"/>
        <v>1</v>
      </c>
      <c r="S32" s="27">
        <f t="shared" si="0"/>
        <v>3.0759766225776683E-2</v>
      </c>
      <c r="T32" s="26">
        <f t="shared" si="9"/>
        <v>0</v>
      </c>
      <c r="U32" s="24">
        <f t="shared" si="1"/>
        <v>0</v>
      </c>
      <c r="V32">
        <f t="shared" si="10"/>
        <v>0</v>
      </c>
      <c r="W32" s="18">
        <f t="shared" si="2"/>
        <v>0</v>
      </c>
      <c r="X32">
        <f t="shared" si="3"/>
        <v>0</v>
      </c>
      <c r="Y32" s="18">
        <f t="shared" si="4"/>
        <v>0</v>
      </c>
    </row>
    <row r="33" spans="1:25" x14ac:dyDescent="0.25">
      <c r="A33" s="13" t="s">
        <v>78</v>
      </c>
      <c r="B33" s="8" t="s">
        <v>19343</v>
      </c>
      <c r="I33" t="s">
        <v>273</v>
      </c>
      <c r="J33" t="s">
        <v>19436</v>
      </c>
      <c r="K33" s="8">
        <v>3</v>
      </c>
      <c r="L33" s="8" t="s">
        <v>19343</v>
      </c>
      <c r="M33" t="s">
        <v>47</v>
      </c>
      <c r="N33" t="s">
        <v>19343</v>
      </c>
      <c r="O33" t="s">
        <v>19343</v>
      </c>
      <c r="Q33" s="26" t="s">
        <v>19431</v>
      </c>
      <c r="R33" s="26">
        <f t="shared" si="8"/>
        <v>1</v>
      </c>
      <c r="S33" s="27">
        <f t="shared" si="0"/>
        <v>3.0759766225776683E-2</v>
      </c>
      <c r="T33" s="26">
        <f t="shared" si="9"/>
        <v>1</v>
      </c>
      <c r="U33" s="22">
        <f t="shared" si="1"/>
        <v>100</v>
      </c>
      <c r="V33">
        <f t="shared" si="10"/>
        <v>0</v>
      </c>
      <c r="W33" s="18">
        <f t="shared" si="2"/>
        <v>0</v>
      </c>
      <c r="X33">
        <f t="shared" si="3"/>
        <v>0</v>
      </c>
      <c r="Y33" s="18">
        <f t="shared" si="4"/>
        <v>0</v>
      </c>
    </row>
    <row r="34" spans="1:25" x14ac:dyDescent="0.25">
      <c r="A34" s="13" t="s">
        <v>78</v>
      </c>
      <c r="B34" s="8" t="s">
        <v>19343</v>
      </c>
      <c r="I34" t="s">
        <v>274</v>
      </c>
      <c r="J34" t="s">
        <v>19436</v>
      </c>
      <c r="K34" s="8">
        <v>3</v>
      </c>
      <c r="L34" s="8" t="s">
        <v>19343</v>
      </c>
      <c r="M34">
        <v>1160</v>
      </c>
      <c r="N34" t="s">
        <v>19343</v>
      </c>
      <c r="O34" t="s">
        <v>19343</v>
      </c>
      <c r="Q34" s="26" t="s">
        <v>19415</v>
      </c>
      <c r="R34" s="26">
        <f t="shared" si="8"/>
        <v>1</v>
      </c>
      <c r="S34" s="27">
        <f t="shared" si="0"/>
        <v>3.0759766225776683E-2</v>
      </c>
      <c r="T34" s="26">
        <f t="shared" si="9"/>
        <v>1</v>
      </c>
      <c r="U34" s="22">
        <f t="shared" si="1"/>
        <v>100</v>
      </c>
      <c r="V34">
        <f t="shared" si="10"/>
        <v>0</v>
      </c>
      <c r="W34" s="18">
        <f t="shared" si="2"/>
        <v>0</v>
      </c>
      <c r="X34">
        <f t="shared" si="3"/>
        <v>0</v>
      </c>
      <c r="Y34" s="18">
        <f t="shared" si="4"/>
        <v>0</v>
      </c>
    </row>
    <row r="35" spans="1:25" x14ac:dyDescent="0.25">
      <c r="A35" s="13" t="s">
        <v>45</v>
      </c>
      <c r="B35" s="8" t="s">
        <v>19344</v>
      </c>
      <c r="I35" t="s">
        <v>275</v>
      </c>
      <c r="J35" t="s">
        <v>19423</v>
      </c>
      <c r="K35" s="8" t="s">
        <v>46</v>
      </c>
      <c r="L35" s="8" t="s">
        <v>19344</v>
      </c>
      <c r="M35">
        <v>657</v>
      </c>
      <c r="N35" t="s">
        <v>19343</v>
      </c>
      <c r="O35" t="s">
        <v>19343</v>
      </c>
      <c r="Q35" s="26" t="s">
        <v>19410</v>
      </c>
      <c r="R35" s="26">
        <f t="shared" si="8"/>
        <v>1</v>
      </c>
      <c r="S35" s="27">
        <f t="shared" si="0"/>
        <v>3.0759766225776683E-2</v>
      </c>
      <c r="T35" s="26">
        <f t="shared" si="9"/>
        <v>0</v>
      </c>
      <c r="U35" s="24">
        <f t="shared" si="1"/>
        <v>0</v>
      </c>
      <c r="V35">
        <f t="shared" si="10"/>
        <v>0</v>
      </c>
      <c r="W35" s="18">
        <f t="shared" si="2"/>
        <v>0</v>
      </c>
      <c r="X35">
        <f t="shared" si="3"/>
        <v>0</v>
      </c>
      <c r="Y35" s="18">
        <f t="shared" si="4"/>
        <v>0</v>
      </c>
    </row>
    <row r="36" spans="1:25" x14ac:dyDescent="0.25">
      <c r="A36" s="13" t="s">
        <v>78</v>
      </c>
      <c r="B36" s="8" t="s">
        <v>19343</v>
      </c>
      <c r="I36" t="s">
        <v>276</v>
      </c>
      <c r="J36" t="s">
        <v>19436</v>
      </c>
      <c r="K36" s="8">
        <v>3</v>
      </c>
      <c r="L36" s="8" t="s">
        <v>19343</v>
      </c>
      <c r="M36" t="s">
        <v>47</v>
      </c>
      <c r="N36" t="s">
        <v>19344</v>
      </c>
      <c r="O36" t="s">
        <v>19343</v>
      </c>
      <c r="Q36" s="25" t="s">
        <v>19429</v>
      </c>
      <c r="R36" s="21">
        <f t="shared" si="8"/>
        <v>1</v>
      </c>
      <c r="S36" s="22">
        <f t="shared" si="0"/>
        <v>3.0759766225776683E-2</v>
      </c>
      <c r="T36" s="21">
        <f t="shared" si="9"/>
        <v>1</v>
      </c>
      <c r="U36" s="22">
        <f t="shared" si="1"/>
        <v>100</v>
      </c>
      <c r="V36">
        <f t="shared" si="10"/>
        <v>0</v>
      </c>
      <c r="W36" s="18">
        <f t="shared" si="2"/>
        <v>0</v>
      </c>
      <c r="X36">
        <f t="shared" si="3"/>
        <v>1</v>
      </c>
      <c r="Y36" s="18">
        <f t="shared" si="4"/>
        <v>100</v>
      </c>
    </row>
    <row r="37" spans="1:25" x14ac:dyDescent="0.25">
      <c r="A37" s="13" t="s">
        <v>78</v>
      </c>
      <c r="B37" s="8" t="s">
        <v>19343</v>
      </c>
      <c r="I37" t="s">
        <v>277</v>
      </c>
      <c r="J37" t="s">
        <v>19436</v>
      </c>
      <c r="K37" s="8">
        <v>3</v>
      </c>
      <c r="L37" s="8" t="s">
        <v>19343</v>
      </c>
      <c r="M37">
        <v>266</v>
      </c>
      <c r="N37" t="s">
        <v>19343</v>
      </c>
      <c r="O37" t="s">
        <v>19343</v>
      </c>
      <c r="Q37" s="25" t="s">
        <v>19433</v>
      </c>
      <c r="R37" s="21">
        <f t="shared" si="8"/>
        <v>1</v>
      </c>
      <c r="S37" s="22">
        <f t="shared" si="0"/>
        <v>3.0759766225776683E-2</v>
      </c>
      <c r="T37" s="21">
        <f t="shared" si="9"/>
        <v>1</v>
      </c>
      <c r="U37" s="22">
        <f t="shared" si="1"/>
        <v>100</v>
      </c>
      <c r="V37">
        <f t="shared" si="10"/>
        <v>0</v>
      </c>
      <c r="W37" s="18">
        <f t="shared" si="2"/>
        <v>0</v>
      </c>
      <c r="X37">
        <f t="shared" si="3"/>
        <v>0</v>
      </c>
      <c r="Y37" s="18">
        <f t="shared" si="4"/>
        <v>0</v>
      </c>
    </row>
    <row r="38" spans="1:25" x14ac:dyDescent="0.25">
      <c r="A38" s="13" t="s">
        <v>45</v>
      </c>
      <c r="B38" s="8" t="s">
        <v>19344</v>
      </c>
      <c r="I38" t="s">
        <v>278</v>
      </c>
      <c r="J38" t="s">
        <v>19423</v>
      </c>
      <c r="K38" s="8" t="s">
        <v>46</v>
      </c>
      <c r="L38" s="8" t="s">
        <v>19344</v>
      </c>
      <c r="M38">
        <v>733</v>
      </c>
      <c r="N38" t="s">
        <v>19343</v>
      </c>
      <c r="O38" t="s">
        <v>19343</v>
      </c>
      <c r="Q38" s="21" t="s">
        <v>19437</v>
      </c>
      <c r="R38" s="21">
        <f t="shared" si="8"/>
        <v>1</v>
      </c>
      <c r="S38" s="22">
        <f t="shared" si="0"/>
        <v>3.0759766225776683E-2</v>
      </c>
      <c r="T38" s="21">
        <f t="shared" si="9"/>
        <v>1</v>
      </c>
      <c r="U38" s="22">
        <f t="shared" si="1"/>
        <v>100</v>
      </c>
      <c r="V38">
        <f t="shared" si="10"/>
        <v>0</v>
      </c>
      <c r="W38" s="18">
        <f t="shared" si="2"/>
        <v>0</v>
      </c>
      <c r="X38">
        <f t="shared" si="3"/>
        <v>0</v>
      </c>
      <c r="Y38" s="18">
        <f t="shared" si="4"/>
        <v>0</v>
      </c>
    </row>
    <row r="39" spans="1:25" x14ac:dyDescent="0.25">
      <c r="A39" s="13" t="s">
        <v>78</v>
      </c>
      <c r="B39" s="8" t="s">
        <v>19343</v>
      </c>
      <c r="I39" t="s">
        <v>279</v>
      </c>
      <c r="J39" t="s">
        <v>19436</v>
      </c>
      <c r="K39" s="8">
        <v>2</v>
      </c>
      <c r="L39" s="8" t="s">
        <v>19343</v>
      </c>
      <c r="M39">
        <v>602</v>
      </c>
      <c r="N39" t="s">
        <v>19343</v>
      </c>
      <c r="O39" t="s">
        <v>19343</v>
      </c>
      <c r="Q39" s="25" t="s">
        <v>19441</v>
      </c>
      <c r="R39" s="21">
        <f t="shared" si="8"/>
        <v>1</v>
      </c>
      <c r="S39" s="22">
        <f t="shared" si="0"/>
        <v>3.0759766225776683E-2</v>
      </c>
      <c r="T39" s="21">
        <f t="shared" si="9"/>
        <v>1</v>
      </c>
      <c r="U39" s="22">
        <f t="shared" si="1"/>
        <v>100</v>
      </c>
      <c r="V39">
        <f t="shared" si="10"/>
        <v>0</v>
      </c>
      <c r="W39" s="18">
        <f t="shared" si="2"/>
        <v>0</v>
      </c>
      <c r="X39">
        <f t="shared" si="3"/>
        <v>0</v>
      </c>
      <c r="Y39" s="18">
        <f t="shared" si="4"/>
        <v>0</v>
      </c>
    </row>
    <row r="40" spans="1:25" x14ac:dyDescent="0.25">
      <c r="A40" s="13" t="s">
        <v>78</v>
      </c>
      <c r="B40" s="8" t="s">
        <v>19343</v>
      </c>
      <c r="I40" t="s">
        <v>280</v>
      </c>
      <c r="J40" t="s">
        <v>19436</v>
      </c>
      <c r="K40" s="8">
        <v>3</v>
      </c>
      <c r="L40" s="8" t="s">
        <v>19343</v>
      </c>
      <c r="M40" t="s">
        <v>47</v>
      </c>
      <c r="N40" t="s">
        <v>19343</v>
      </c>
      <c r="O40" t="s">
        <v>19343</v>
      </c>
    </row>
    <row r="41" spans="1:25" x14ac:dyDescent="0.25">
      <c r="A41" s="13" t="s">
        <v>45</v>
      </c>
      <c r="B41" s="8" t="s">
        <v>19344</v>
      </c>
      <c r="I41" t="s">
        <v>281</v>
      </c>
      <c r="J41" t="s">
        <v>19423</v>
      </c>
      <c r="K41" s="8" t="s">
        <v>46</v>
      </c>
      <c r="L41" s="8" t="s">
        <v>19344</v>
      </c>
      <c r="M41" t="s">
        <v>47</v>
      </c>
      <c r="N41" t="s">
        <v>19343</v>
      </c>
      <c r="O41" t="s">
        <v>19343</v>
      </c>
    </row>
    <row r="42" spans="1:25" x14ac:dyDescent="0.25">
      <c r="A42" s="13" t="s">
        <v>78</v>
      </c>
      <c r="B42" s="8" t="s">
        <v>19343</v>
      </c>
      <c r="I42" t="s">
        <v>282</v>
      </c>
      <c r="J42" t="s">
        <v>19436</v>
      </c>
      <c r="K42" s="8">
        <v>4</v>
      </c>
      <c r="L42" s="8" t="s">
        <v>19343</v>
      </c>
      <c r="M42">
        <v>61</v>
      </c>
      <c r="N42" t="s">
        <v>19343</v>
      </c>
      <c r="O42" t="s">
        <v>19343</v>
      </c>
    </row>
    <row r="43" spans="1:25" x14ac:dyDescent="0.25">
      <c r="A43" s="13" t="s">
        <v>78</v>
      </c>
      <c r="B43" s="8" t="s">
        <v>19344</v>
      </c>
      <c r="I43" t="s">
        <v>283</v>
      </c>
      <c r="J43" t="s">
        <v>19436</v>
      </c>
      <c r="K43" s="8">
        <v>1</v>
      </c>
      <c r="L43" s="8" t="s">
        <v>19344</v>
      </c>
      <c r="M43" t="s">
        <v>47</v>
      </c>
      <c r="N43" t="s">
        <v>19343</v>
      </c>
      <c r="O43" t="s">
        <v>19343</v>
      </c>
    </row>
    <row r="44" spans="1:25" x14ac:dyDescent="0.25">
      <c r="A44" s="13" t="s">
        <v>78</v>
      </c>
      <c r="B44" s="8" t="s">
        <v>19343</v>
      </c>
      <c r="I44" t="s">
        <v>284</v>
      </c>
      <c r="J44" t="s">
        <v>19436</v>
      </c>
      <c r="K44" s="8">
        <v>3</v>
      </c>
      <c r="L44" s="8" t="s">
        <v>19343</v>
      </c>
      <c r="M44" t="s">
        <v>47</v>
      </c>
      <c r="N44" t="s">
        <v>19343</v>
      </c>
      <c r="O44" t="s">
        <v>19343</v>
      </c>
    </row>
    <row r="45" spans="1:25" x14ac:dyDescent="0.25">
      <c r="A45" s="13" t="s">
        <v>45</v>
      </c>
      <c r="B45" s="8" t="s">
        <v>19344</v>
      </c>
      <c r="I45" t="s">
        <v>285</v>
      </c>
      <c r="J45" t="s">
        <v>19423</v>
      </c>
      <c r="K45" s="8" t="s">
        <v>46</v>
      </c>
      <c r="L45" s="8" t="s">
        <v>19344</v>
      </c>
      <c r="M45">
        <v>709</v>
      </c>
      <c r="N45" t="s">
        <v>19343</v>
      </c>
      <c r="O45" t="s">
        <v>19343</v>
      </c>
    </row>
    <row r="46" spans="1:25" x14ac:dyDescent="0.25">
      <c r="A46" s="13" t="s">
        <v>78</v>
      </c>
      <c r="B46" s="8" t="s">
        <v>19343</v>
      </c>
      <c r="I46" t="s">
        <v>431</v>
      </c>
      <c r="J46" t="s">
        <v>19436</v>
      </c>
      <c r="K46" s="8">
        <v>3</v>
      </c>
      <c r="L46" s="8" t="s">
        <v>19343</v>
      </c>
      <c r="M46">
        <v>127</v>
      </c>
      <c r="N46" t="s">
        <v>19343</v>
      </c>
      <c r="O46" t="s">
        <v>19343</v>
      </c>
    </row>
    <row r="47" spans="1:25" x14ac:dyDescent="0.25">
      <c r="A47" s="13" t="s">
        <v>465</v>
      </c>
      <c r="B47" s="8" t="s">
        <v>19344</v>
      </c>
      <c r="I47" t="s">
        <v>432</v>
      </c>
      <c r="J47" t="s">
        <v>19414</v>
      </c>
      <c r="K47" s="8" t="s">
        <v>46</v>
      </c>
      <c r="L47" s="8" t="s">
        <v>19344</v>
      </c>
      <c r="M47">
        <v>56</v>
      </c>
      <c r="N47" t="s">
        <v>19343</v>
      </c>
      <c r="O47" t="s">
        <v>19343</v>
      </c>
    </row>
    <row r="48" spans="1:25" x14ac:dyDescent="0.25">
      <c r="A48" s="13" t="s">
        <v>78</v>
      </c>
      <c r="B48" s="8" t="s">
        <v>19344</v>
      </c>
      <c r="I48" t="s">
        <v>433</v>
      </c>
      <c r="J48" t="s">
        <v>19436</v>
      </c>
      <c r="K48" s="8">
        <v>1</v>
      </c>
      <c r="L48" s="8" t="s">
        <v>19344</v>
      </c>
      <c r="M48" t="s">
        <v>47</v>
      </c>
      <c r="N48" t="s">
        <v>19343</v>
      </c>
      <c r="O48" t="s">
        <v>19343</v>
      </c>
    </row>
    <row r="49" spans="1:15" x14ac:dyDescent="0.25">
      <c r="A49" s="13" t="s">
        <v>78</v>
      </c>
      <c r="B49" s="8" t="s">
        <v>19343</v>
      </c>
      <c r="I49" t="s">
        <v>434</v>
      </c>
      <c r="J49" t="s">
        <v>19436</v>
      </c>
      <c r="K49" s="8">
        <v>3</v>
      </c>
      <c r="L49" s="8" t="s">
        <v>19343</v>
      </c>
      <c r="M49">
        <v>592</v>
      </c>
      <c r="N49" t="s">
        <v>19343</v>
      </c>
      <c r="O49" t="s">
        <v>19343</v>
      </c>
    </row>
    <row r="50" spans="1:15" x14ac:dyDescent="0.25">
      <c r="A50" s="13" t="s">
        <v>78</v>
      </c>
      <c r="B50" s="8" t="s">
        <v>19343</v>
      </c>
      <c r="I50" t="s">
        <v>435</v>
      </c>
      <c r="J50" t="s">
        <v>19436</v>
      </c>
      <c r="K50" s="8">
        <v>3</v>
      </c>
      <c r="L50" s="8" t="s">
        <v>19343</v>
      </c>
      <c r="M50" t="s">
        <v>47</v>
      </c>
      <c r="N50" t="s">
        <v>19343</v>
      </c>
      <c r="O50" t="s">
        <v>19343</v>
      </c>
    </row>
    <row r="51" spans="1:15" x14ac:dyDescent="0.25">
      <c r="A51" s="13" t="s">
        <v>78</v>
      </c>
      <c r="B51" s="8" t="s">
        <v>19343</v>
      </c>
      <c r="I51" t="s">
        <v>436</v>
      </c>
      <c r="J51" t="s">
        <v>19436</v>
      </c>
      <c r="K51" s="8">
        <v>2</v>
      </c>
      <c r="L51" s="8" t="s">
        <v>19343</v>
      </c>
      <c r="M51" t="s">
        <v>47</v>
      </c>
      <c r="N51" t="s">
        <v>19343</v>
      </c>
      <c r="O51" t="s">
        <v>19343</v>
      </c>
    </row>
    <row r="52" spans="1:15" x14ac:dyDescent="0.25">
      <c r="A52" s="13" t="s">
        <v>45</v>
      </c>
      <c r="B52" s="8" t="s">
        <v>19344</v>
      </c>
      <c r="I52" t="s">
        <v>437</v>
      </c>
      <c r="J52" t="s">
        <v>19423</v>
      </c>
      <c r="K52" s="8" t="s">
        <v>46</v>
      </c>
      <c r="L52" s="8" t="s">
        <v>19344</v>
      </c>
      <c r="M52" t="s">
        <v>47</v>
      </c>
      <c r="N52" t="s">
        <v>19343</v>
      </c>
      <c r="O52" t="s">
        <v>19343</v>
      </c>
    </row>
    <row r="53" spans="1:15" x14ac:dyDescent="0.25">
      <c r="A53" s="13" t="s">
        <v>45</v>
      </c>
      <c r="B53" s="8" t="s">
        <v>19344</v>
      </c>
      <c r="I53" t="s">
        <v>438</v>
      </c>
      <c r="J53" t="s">
        <v>19423</v>
      </c>
      <c r="K53" s="8" t="s">
        <v>46</v>
      </c>
      <c r="L53" s="8" t="s">
        <v>19344</v>
      </c>
      <c r="M53">
        <v>650</v>
      </c>
      <c r="N53" t="s">
        <v>19343</v>
      </c>
      <c r="O53" t="s">
        <v>19343</v>
      </c>
    </row>
    <row r="54" spans="1:15" x14ac:dyDescent="0.25">
      <c r="A54" s="13" t="s">
        <v>78</v>
      </c>
      <c r="B54" s="8" t="s">
        <v>19343</v>
      </c>
      <c r="I54" t="s">
        <v>439</v>
      </c>
      <c r="J54" t="s">
        <v>19436</v>
      </c>
      <c r="K54" s="8">
        <v>2</v>
      </c>
      <c r="L54" s="8" t="s">
        <v>19343</v>
      </c>
      <c r="M54" t="s">
        <v>47</v>
      </c>
      <c r="N54" t="s">
        <v>19343</v>
      </c>
      <c r="O54" t="s">
        <v>19343</v>
      </c>
    </row>
    <row r="55" spans="1:15" x14ac:dyDescent="0.25">
      <c r="A55" s="13" t="s">
        <v>45</v>
      </c>
      <c r="B55" s="8" t="s">
        <v>19344</v>
      </c>
      <c r="I55" t="s">
        <v>440</v>
      </c>
      <c r="J55" t="s">
        <v>19423</v>
      </c>
      <c r="K55" s="8" t="s">
        <v>46</v>
      </c>
      <c r="L55" s="8" t="s">
        <v>19344</v>
      </c>
      <c r="M55">
        <v>650</v>
      </c>
      <c r="N55" t="s">
        <v>19343</v>
      </c>
      <c r="O55" t="s">
        <v>19343</v>
      </c>
    </row>
    <row r="56" spans="1:15" x14ac:dyDescent="0.25">
      <c r="A56" s="13" t="s">
        <v>45</v>
      </c>
      <c r="B56" s="8" t="s">
        <v>19344</v>
      </c>
      <c r="I56" t="s">
        <v>441</v>
      </c>
      <c r="J56" t="s">
        <v>19423</v>
      </c>
      <c r="K56" s="8" t="s">
        <v>46</v>
      </c>
      <c r="L56" s="8" t="s">
        <v>19344</v>
      </c>
      <c r="M56">
        <v>733</v>
      </c>
      <c r="N56" t="s">
        <v>19343</v>
      </c>
      <c r="O56" t="s">
        <v>19343</v>
      </c>
    </row>
    <row r="57" spans="1:15" x14ac:dyDescent="0.25">
      <c r="A57" s="13" t="s">
        <v>221</v>
      </c>
      <c r="B57" s="8" t="s">
        <v>19343</v>
      </c>
      <c r="I57" s="6" t="s">
        <v>442</v>
      </c>
      <c r="J57" s="13" t="s">
        <v>19434</v>
      </c>
      <c r="K57" s="17" t="s">
        <v>46</v>
      </c>
      <c r="L57" s="8" t="s">
        <v>19343</v>
      </c>
      <c r="M57" s="13" t="s">
        <v>47</v>
      </c>
      <c r="N57" t="s">
        <v>19343</v>
      </c>
      <c r="O57" t="s">
        <v>19343</v>
      </c>
    </row>
    <row r="58" spans="1:15" x14ac:dyDescent="0.25">
      <c r="A58" s="13" t="s">
        <v>78</v>
      </c>
      <c r="B58" s="8" t="s">
        <v>19343</v>
      </c>
      <c r="I58" t="s">
        <v>443</v>
      </c>
      <c r="J58" t="s">
        <v>19436</v>
      </c>
      <c r="K58" s="8">
        <v>3</v>
      </c>
      <c r="L58" s="8" t="s">
        <v>19343</v>
      </c>
      <c r="M58">
        <v>728</v>
      </c>
      <c r="N58" t="s">
        <v>19343</v>
      </c>
      <c r="O58" t="s">
        <v>19343</v>
      </c>
    </row>
    <row r="59" spans="1:15" x14ac:dyDescent="0.25">
      <c r="A59" s="13" t="s">
        <v>296</v>
      </c>
      <c r="B59" s="8" t="s">
        <v>19344</v>
      </c>
      <c r="I59" t="s">
        <v>444</v>
      </c>
      <c r="J59" t="s">
        <v>19437</v>
      </c>
      <c r="K59" s="8" t="s">
        <v>46</v>
      </c>
      <c r="L59" s="8" t="s">
        <v>19344</v>
      </c>
      <c r="M59" t="s">
        <v>47</v>
      </c>
      <c r="N59" t="s">
        <v>19343</v>
      </c>
      <c r="O59" t="s">
        <v>19343</v>
      </c>
    </row>
    <row r="60" spans="1:15" x14ac:dyDescent="0.25">
      <c r="A60" s="13" t="s">
        <v>78</v>
      </c>
      <c r="B60" s="8" t="s">
        <v>19343</v>
      </c>
      <c r="I60" t="s">
        <v>445</v>
      </c>
      <c r="J60" t="s">
        <v>19436</v>
      </c>
      <c r="K60" s="8">
        <v>3</v>
      </c>
      <c r="L60" s="8" t="s">
        <v>19343</v>
      </c>
      <c r="M60" t="s">
        <v>47</v>
      </c>
      <c r="N60" t="s">
        <v>19343</v>
      </c>
      <c r="O60" t="s">
        <v>19343</v>
      </c>
    </row>
    <row r="61" spans="1:15" x14ac:dyDescent="0.25">
      <c r="A61" s="13" t="s">
        <v>45</v>
      </c>
      <c r="B61" s="8" t="s">
        <v>19344</v>
      </c>
      <c r="I61" t="s">
        <v>446</v>
      </c>
      <c r="J61" t="s">
        <v>19423</v>
      </c>
      <c r="K61" s="8" t="s">
        <v>46</v>
      </c>
      <c r="L61" s="8" t="s">
        <v>19344</v>
      </c>
      <c r="M61">
        <v>720</v>
      </c>
      <c r="N61" t="s">
        <v>19343</v>
      </c>
      <c r="O61" t="s">
        <v>19343</v>
      </c>
    </row>
    <row r="62" spans="1:15" x14ac:dyDescent="0.25">
      <c r="A62" s="13" t="s">
        <v>465</v>
      </c>
      <c r="B62" s="8" t="s">
        <v>19344</v>
      </c>
      <c r="I62" t="s">
        <v>581</v>
      </c>
      <c r="J62" t="s">
        <v>19414</v>
      </c>
      <c r="K62" s="8" t="s">
        <v>46</v>
      </c>
      <c r="L62" s="8" t="s">
        <v>19344</v>
      </c>
      <c r="M62" t="s">
        <v>47</v>
      </c>
      <c r="N62" t="s">
        <v>19343</v>
      </c>
      <c r="O62" t="s">
        <v>19343</v>
      </c>
    </row>
    <row r="63" spans="1:15" x14ac:dyDescent="0.25">
      <c r="A63" s="13" t="s">
        <v>465</v>
      </c>
      <c r="B63" s="8" t="s">
        <v>19344</v>
      </c>
      <c r="I63" t="s">
        <v>582</v>
      </c>
      <c r="J63" t="s">
        <v>19414</v>
      </c>
      <c r="K63" s="8" t="s">
        <v>46</v>
      </c>
      <c r="L63" s="8" t="s">
        <v>19344</v>
      </c>
      <c r="M63">
        <v>667</v>
      </c>
      <c r="N63" t="s">
        <v>19343</v>
      </c>
      <c r="O63" t="s">
        <v>19343</v>
      </c>
    </row>
    <row r="64" spans="1:15" x14ac:dyDescent="0.25">
      <c r="A64" s="13" t="s">
        <v>78</v>
      </c>
      <c r="B64" s="8" t="s">
        <v>19343</v>
      </c>
      <c r="I64" t="s">
        <v>583</v>
      </c>
      <c r="J64" t="s">
        <v>19436</v>
      </c>
      <c r="K64" s="8">
        <v>3</v>
      </c>
      <c r="L64" s="8" t="s">
        <v>19343</v>
      </c>
      <c r="M64" t="s">
        <v>47</v>
      </c>
      <c r="N64" t="s">
        <v>19343</v>
      </c>
      <c r="O64" t="s">
        <v>19343</v>
      </c>
    </row>
    <row r="65" spans="1:15" x14ac:dyDescent="0.25">
      <c r="A65" s="13" t="s">
        <v>78</v>
      </c>
      <c r="B65" s="8" t="s">
        <v>19343</v>
      </c>
      <c r="I65" t="s">
        <v>584</v>
      </c>
      <c r="J65" t="s">
        <v>19436</v>
      </c>
      <c r="K65" s="8">
        <v>3</v>
      </c>
      <c r="L65" s="8" t="s">
        <v>19343</v>
      </c>
      <c r="M65" t="s">
        <v>47</v>
      </c>
      <c r="N65" t="s">
        <v>19343</v>
      </c>
      <c r="O65" t="s">
        <v>19343</v>
      </c>
    </row>
    <row r="66" spans="1:15" x14ac:dyDescent="0.25">
      <c r="A66" s="13" t="s">
        <v>78</v>
      </c>
      <c r="B66" s="8" t="s">
        <v>19343</v>
      </c>
      <c r="I66" t="s">
        <v>585</v>
      </c>
      <c r="J66" t="s">
        <v>19436</v>
      </c>
      <c r="K66" s="8">
        <v>3</v>
      </c>
      <c r="L66" s="8" t="s">
        <v>19343</v>
      </c>
      <c r="M66" t="s">
        <v>47</v>
      </c>
      <c r="N66" t="s">
        <v>19343</v>
      </c>
      <c r="O66" t="s">
        <v>19343</v>
      </c>
    </row>
    <row r="67" spans="1:15" x14ac:dyDescent="0.25">
      <c r="A67" s="13" t="s">
        <v>696</v>
      </c>
      <c r="B67" s="8" t="s">
        <v>19344</v>
      </c>
      <c r="I67" t="s">
        <v>628</v>
      </c>
      <c r="J67" t="s">
        <v>19430</v>
      </c>
      <c r="K67" s="8" t="s">
        <v>46</v>
      </c>
      <c r="L67" s="8" t="s">
        <v>19344</v>
      </c>
      <c r="M67">
        <v>732</v>
      </c>
      <c r="N67" t="s">
        <v>19343</v>
      </c>
      <c r="O67" t="s">
        <v>19343</v>
      </c>
    </row>
    <row r="68" spans="1:15" x14ac:dyDescent="0.25">
      <c r="A68" s="13" t="s">
        <v>78</v>
      </c>
      <c r="B68" s="8" t="s">
        <v>19343</v>
      </c>
      <c r="I68" t="s">
        <v>629</v>
      </c>
      <c r="J68" t="s">
        <v>19436</v>
      </c>
      <c r="K68" s="8">
        <v>2</v>
      </c>
      <c r="L68" s="8" t="s">
        <v>19343</v>
      </c>
      <c r="M68">
        <v>102</v>
      </c>
      <c r="N68" t="s">
        <v>19343</v>
      </c>
      <c r="O68" t="s">
        <v>19343</v>
      </c>
    </row>
    <row r="69" spans="1:15" x14ac:dyDescent="0.25">
      <c r="A69" s="13" t="s">
        <v>78</v>
      </c>
      <c r="B69" s="8" t="s">
        <v>19343</v>
      </c>
      <c r="I69" t="s">
        <v>630</v>
      </c>
      <c r="J69" t="s">
        <v>19436</v>
      </c>
      <c r="K69" s="8">
        <v>4</v>
      </c>
      <c r="L69" s="8" t="s">
        <v>19343</v>
      </c>
      <c r="M69">
        <v>108</v>
      </c>
      <c r="N69" t="s">
        <v>19343</v>
      </c>
      <c r="O69" t="s">
        <v>19343</v>
      </c>
    </row>
    <row r="70" spans="1:15" x14ac:dyDescent="0.25">
      <c r="A70" s="13" t="s">
        <v>465</v>
      </c>
      <c r="B70" s="8" t="s">
        <v>19344</v>
      </c>
      <c r="I70" t="s">
        <v>631</v>
      </c>
      <c r="J70" t="s">
        <v>19414</v>
      </c>
      <c r="K70" s="8" t="s">
        <v>46</v>
      </c>
      <c r="L70" s="8" t="s">
        <v>19344</v>
      </c>
      <c r="M70">
        <v>56</v>
      </c>
      <c r="N70" t="s">
        <v>19343</v>
      </c>
      <c r="O70" t="s">
        <v>19343</v>
      </c>
    </row>
    <row r="71" spans="1:15" x14ac:dyDescent="0.25">
      <c r="A71" s="13" t="s">
        <v>78</v>
      </c>
      <c r="B71" s="8" t="s">
        <v>19344</v>
      </c>
      <c r="I71" t="s">
        <v>632</v>
      </c>
      <c r="J71" t="s">
        <v>19436</v>
      </c>
      <c r="K71" s="8">
        <v>1</v>
      </c>
      <c r="L71" s="8" t="s">
        <v>19344</v>
      </c>
      <c r="M71">
        <v>536</v>
      </c>
      <c r="N71" t="s">
        <v>19343</v>
      </c>
      <c r="O71" t="s">
        <v>19343</v>
      </c>
    </row>
    <row r="72" spans="1:15" x14ac:dyDescent="0.25">
      <c r="A72" s="13" t="s">
        <v>78</v>
      </c>
      <c r="B72" s="8" t="s">
        <v>19344</v>
      </c>
      <c r="I72" t="s">
        <v>633</v>
      </c>
      <c r="J72" t="s">
        <v>19436</v>
      </c>
      <c r="K72" s="8">
        <v>1</v>
      </c>
      <c r="L72" s="8" t="s">
        <v>19344</v>
      </c>
      <c r="M72">
        <v>699</v>
      </c>
      <c r="N72" t="s">
        <v>19343</v>
      </c>
      <c r="O72" t="s">
        <v>19343</v>
      </c>
    </row>
    <row r="73" spans="1:15" x14ac:dyDescent="0.25">
      <c r="A73" s="13" t="s">
        <v>465</v>
      </c>
      <c r="B73" s="8" t="s">
        <v>19344</v>
      </c>
      <c r="I73" t="s">
        <v>634</v>
      </c>
      <c r="J73" t="s">
        <v>19414</v>
      </c>
      <c r="K73" s="8" t="s">
        <v>46</v>
      </c>
      <c r="L73" s="8" t="s">
        <v>19344</v>
      </c>
      <c r="M73">
        <v>773</v>
      </c>
      <c r="N73" t="s">
        <v>19343</v>
      </c>
      <c r="O73" t="s">
        <v>19343</v>
      </c>
    </row>
    <row r="74" spans="1:15" x14ac:dyDescent="0.25">
      <c r="A74" s="13" t="s">
        <v>45</v>
      </c>
      <c r="B74" s="8" t="s">
        <v>19344</v>
      </c>
      <c r="I74" t="s">
        <v>635</v>
      </c>
      <c r="J74" t="s">
        <v>19423</v>
      </c>
      <c r="K74" s="8" t="s">
        <v>46</v>
      </c>
      <c r="L74" s="8" t="s">
        <v>19344</v>
      </c>
      <c r="M74">
        <v>919</v>
      </c>
      <c r="N74" t="s">
        <v>19343</v>
      </c>
      <c r="O74" t="s">
        <v>19343</v>
      </c>
    </row>
    <row r="75" spans="1:15" x14ac:dyDescent="0.25">
      <c r="A75" s="13" t="s">
        <v>696</v>
      </c>
      <c r="B75" s="8" t="s">
        <v>19344</v>
      </c>
      <c r="I75" t="s">
        <v>636</v>
      </c>
      <c r="J75" t="s">
        <v>19430</v>
      </c>
      <c r="K75" s="8" t="s">
        <v>46</v>
      </c>
      <c r="L75" s="8" t="s">
        <v>19344</v>
      </c>
      <c r="M75" t="s">
        <v>47</v>
      </c>
      <c r="N75" t="s">
        <v>19343</v>
      </c>
      <c r="O75" t="s">
        <v>19343</v>
      </c>
    </row>
    <row r="76" spans="1:15" x14ac:dyDescent="0.25">
      <c r="A76" s="13" t="s">
        <v>78</v>
      </c>
      <c r="B76" s="8" t="s">
        <v>19343</v>
      </c>
      <c r="I76" t="s">
        <v>637</v>
      </c>
      <c r="J76" t="s">
        <v>19436</v>
      </c>
      <c r="K76" s="8">
        <v>3</v>
      </c>
      <c r="L76" s="8" t="s">
        <v>19343</v>
      </c>
      <c r="M76">
        <v>127</v>
      </c>
      <c r="N76" t="s">
        <v>19343</v>
      </c>
      <c r="O76" t="s">
        <v>19343</v>
      </c>
    </row>
    <row r="77" spans="1:15" x14ac:dyDescent="0.25">
      <c r="A77" s="13" t="s">
        <v>78</v>
      </c>
      <c r="B77" s="8" t="s">
        <v>19344</v>
      </c>
      <c r="I77" t="s">
        <v>638</v>
      </c>
      <c r="J77" t="s">
        <v>19436</v>
      </c>
      <c r="K77" s="8">
        <v>1</v>
      </c>
      <c r="L77" s="8" t="s">
        <v>19344</v>
      </c>
      <c r="M77">
        <v>461</v>
      </c>
      <c r="N77" t="s">
        <v>19343</v>
      </c>
      <c r="O77" t="s">
        <v>19343</v>
      </c>
    </row>
    <row r="78" spans="1:15" x14ac:dyDescent="0.25">
      <c r="A78" s="13" t="s">
        <v>296</v>
      </c>
      <c r="B78" s="8" t="s">
        <v>19344</v>
      </c>
      <c r="I78" t="s">
        <v>639</v>
      </c>
      <c r="J78" t="s">
        <v>19421</v>
      </c>
      <c r="K78" s="8" t="s">
        <v>46</v>
      </c>
      <c r="L78" s="8" t="s">
        <v>19344</v>
      </c>
      <c r="M78">
        <v>261</v>
      </c>
      <c r="N78" t="s">
        <v>19343</v>
      </c>
      <c r="O78" t="s">
        <v>19343</v>
      </c>
    </row>
    <row r="79" spans="1:15" x14ac:dyDescent="0.25">
      <c r="A79" s="13" t="s">
        <v>796</v>
      </c>
      <c r="B79" s="8" t="s">
        <v>19344</v>
      </c>
      <c r="I79" t="s">
        <v>640</v>
      </c>
      <c r="J79" t="s">
        <v>19438</v>
      </c>
      <c r="K79" s="8" t="s">
        <v>46</v>
      </c>
      <c r="L79" s="8" t="s">
        <v>19344</v>
      </c>
      <c r="M79" t="s">
        <v>47</v>
      </c>
      <c r="N79" t="s">
        <v>19343</v>
      </c>
      <c r="O79" t="s">
        <v>19343</v>
      </c>
    </row>
    <row r="80" spans="1:15" x14ac:dyDescent="0.25">
      <c r="A80" s="13" t="s">
        <v>45</v>
      </c>
      <c r="B80" s="8" t="s">
        <v>19344</v>
      </c>
      <c r="I80" t="s">
        <v>641</v>
      </c>
      <c r="J80" t="s">
        <v>19423</v>
      </c>
      <c r="K80" s="8" t="s">
        <v>46</v>
      </c>
      <c r="L80" s="8" t="s">
        <v>19344</v>
      </c>
      <c r="M80">
        <v>684</v>
      </c>
      <c r="N80" t="s">
        <v>19343</v>
      </c>
      <c r="O80" t="s">
        <v>19343</v>
      </c>
    </row>
    <row r="81" spans="1:15" x14ac:dyDescent="0.25">
      <c r="A81" s="13" t="s">
        <v>78</v>
      </c>
      <c r="B81" s="8" t="s">
        <v>19343</v>
      </c>
      <c r="I81" t="s">
        <v>642</v>
      </c>
      <c r="J81" t="s">
        <v>19436</v>
      </c>
      <c r="K81" s="8">
        <v>3</v>
      </c>
      <c r="L81" s="8" t="s">
        <v>19343</v>
      </c>
      <c r="M81">
        <v>337</v>
      </c>
      <c r="N81" t="s">
        <v>19343</v>
      </c>
      <c r="O81" t="s">
        <v>19343</v>
      </c>
    </row>
    <row r="82" spans="1:15" x14ac:dyDescent="0.25">
      <c r="A82" s="13" t="s">
        <v>78</v>
      </c>
      <c r="B82" s="8" t="s">
        <v>19344</v>
      </c>
      <c r="I82" t="s">
        <v>643</v>
      </c>
      <c r="J82" t="s">
        <v>19436</v>
      </c>
      <c r="K82" s="8">
        <v>1</v>
      </c>
      <c r="L82" s="8" t="s">
        <v>19344</v>
      </c>
      <c r="M82">
        <v>828</v>
      </c>
      <c r="N82" t="s">
        <v>19343</v>
      </c>
      <c r="O82" t="s">
        <v>19343</v>
      </c>
    </row>
    <row r="83" spans="1:15" x14ac:dyDescent="0.25">
      <c r="A83" s="13" t="s">
        <v>78</v>
      </c>
      <c r="B83" s="8" t="s">
        <v>19344</v>
      </c>
      <c r="I83" t="s">
        <v>644</v>
      </c>
      <c r="J83" t="s">
        <v>19436</v>
      </c>
      <c r="K83" s="8">
        <v>1</v>
      </c>
      <c r="L83" s="8" t="s">
        <v>19344</v>
      </c>
      <c r="M83" t="s">
        <v>47</v>
      </c>
      <c r="N83" t="s">
        <v>19343</v>
      </c>
      <c r="O83" t="s">
        <v>19343</v>
      </c>
    </row>
    <row r="84" spans="1:15" x14ac:dyDescent="0.25">
      <c r="A84" s="13" t="s">
        <v>833</v>
      </c>
      <c r="B84" s="8" t="s">
        <v>19344</v>
      </c>
      <c r="I84" t="s">
        <v>645</v>
      </c>
      <c r="J84" t="s">
        <v>19439</v>
      </c>
      <c r="K84" s="8" t="s">
        <v>46</v>
      </c>
      <c r="L84" s="8" t="s">
        <v>19344</v>
      </c>
      <c r="M84" t="s">
        <v>47</v>
      </c>
      <c r="N84" t="s">
        <v>19343</v>
      </c>
      <c r="O84" t="s">
        <v>19343</v>
      </c>
    </row>
    <row r="85" spans="1:15" x14ac:dyDescent="0.25">
      <c r="A85" s="13" t="s">
        <v>78</v>
      </c>
      <c r="B85" s="8" t="s">
        <v>19344</v>
      </c>
      <c r="I85" t="s">
        <v>646</v>
      </c>
      <c r="J85" t="s">
        <v>19436</v>
      </c>
      <c r="K85" s="8">
        <v>1</v>
      </c>
      <c r="L85" s="8" t="s">
        <v>19344</v>
      </c>
      <c r="M85">
        <v>46</v>
      </c>
      <c r="N85" t="s">
        <v>19343</v>
      </c>
      <c r="O85" t="s">
        <v>19343</v>
      </c>
    </row>
    <row r="86" spans="1:15" x14ac:dyDescent="0.25">
      <c r="A86" s="13" t="s">
        <v>78</v>
      </c>
      <c r="B86" s="8" t="s">
        <v>19343</v>
      </c>
      <c r="I86" t="s">
        <v>647</v>
      </c>
      <c r="J86" t="s">
        <v>19436</v>
      </c>
      <c r="K86" s="8">
        <v>3</v>
      </c>
      <c r="L86" s="8" t="s">
        <v>19343</v>
      </c>
      <c r="M86" t="s">
        <v>47</v>
      </c>
      <c r="N86" t="s">
        <v>19343</v>
      </c>
      <c r="O86" t="s">
        <v>19343</v>
      </c>
    </row>
    <row r="87" spans="1:15" x14ac:dyDescent="0.25">
      <c r="A87" s="13" t="s">
        <v>858</v>
      </c>
      <c r="B87" s="8" t="s">
        <v>19343</v>
      </c>
      <c r="I87" t="s">
        <v>648</v>
      </c>
      <c r="J87" t="s">
        <v>19435</v>
      </c>
      <c r="K87" s="8" t="s">
        <v>46</v>
      </c>
      <c r="L87" s="8" t="s">
        <v>19343</v>
      </c>
      <c r="M87">
        <v>696</v>
      </c>
      <c r="N87" t="s">
        <v>19343</v>
      </c>
      <c r="O87" t="s">
        <v>19343</v>
      </c>
    </row>
    <row r="88" spans="1:15" x14ac:dyDescent="0.25">
      <c r="A88" s="13" t="s">
        <v>78</v>
      </c>
      <c r="B88" s="8" t="s">
        <v>19344</v>
      </c>
      <c r="I88" t="s">
        <v>649</v>
      </c>
      <c r="J88" t="s">
        <v>19436</v>
      </c>
      <c r="K88" s="8">
        <v>1</v>
      </c>
      <c r="L88" s="8" t="s">
        <v>19344</v>
      </c>
      <c r="M88" t="s">
        <v>47</v>
      </c>
      <c r="N88" t="s">
        <v>19343</v>
      </c>
      <c r="O88" t="s">
        <v>19343</v>
      </c>
    </row>
    <row r="89" spans="1:15" x14ac:dyDescent="0.25">
      <c r="A89" s="13" t="s">
        <v>696</v>
      </c>
      <c r="B89" s="8" t="s">
        <v>19344</v>
      </c>
      <c r="I89" t="s">
        <v>650</v>
      </c>
      <c r="J89" t="s">
        <v>19430</v>
      </c>
      <c r="K89" s="8" t="s">
        <v>46</v>
      </c>
      <c r="L89" s="8" t="s">
        <v>19344</v>
      </c>
      <c r="M89" t="s">
        <v>47</v>
      </c>
      <c r="N89" t="s">
        <v>19343</v>
      </c>
      <c r="O89" t="s">
        <v>19343</v>
      </c>
    </row>
    <row r="90" spans="1:15" x14ac:dyDescent="0.25">
      <c r="A90" s="13" t="s">
        <v>78</v>
      </c>
      <c r="B90" s="8" t="s">
        <v>19344</v>
      </c>
      <c r="I90" t="s">
        <v>651</v>
      </c>
      <c r="J90" t="s">
        <v>19436</v>
      </c>
      <c r="K90" s="8">
        <v>1</v>
      </c>
      <c r="L90" s="8" t="s">
        <v>19344</v>
      </c>
      <c r="M90" t="s">
        <v>47</v>
      </c>
      <c r="N90" t="s">
        <v>19343</v>
      </c>
      <c r="O90" t="s">
        <v>19343</v>
      </c>
    </row>
    <row r="91" spans="1:15" x14ac:dyDescent="0.25">
      <c r="A91" s="13" t="s">
        <v>465</v>
      </c>
      <c r="B91" s="8" t="s">
        <v>19344</v>
      </c>
      <c r="I91" t="s">
        <v>652</v>
      </c>
      <c r="J91" t="s">
        <v>19414</v>
      </c>
      <c r="K91" s="8" t="s">
        <v>46</v>
      </c>
      <c r="L91" s="8" t="s">
        <v>19344</v>
      </c>
      <c r="M91">
        <v>1001</v>
      </c>
      <c r="N91" t="s">
        <v>19343</v>
      </c>
      <c r="O91" t="s">
        <v>19343</v>
      </c>
    </row>
    <row r="92" spans="1:15" x14ac:dyDescent="0.25">
      <c r="A92" s="13" t="s">
        <v>78</v>
      </c>
      <c r="B92" s="8" t="s">
        <v>19343</v>
      </c>
      <c r="I92" t="s">
        <v>653</v>
      </c>
      <c r="J92" t="s">
        <v>19436</v>
      </c>
      <c r="K92" s="8">
        <v>2</v>
      </c>
      <c r="L92" s="8" t="s">
        <v>19343</v>
      </c>
      <c r="M92" t="s">
        <v>47</v>
      </c>
      <c r="N92" t="s">
        <v>19343</v>
      </c>
      <c r="O92" t="s">
        <v>19343</v>
      </c>
    </row>
    <row r="93" spans="1:15" x14ac:dyDescent="0.25">
      <c r="A93" s="13" t="s">
        <v>78</v>
      </c>
      <c r="B93" s="8" t="s">
        <v>19344</v>
      </c>
      <c r="I93" t="s">
        <v>654</v>
      </c>
      <c r="J93" t="s">
        <v>19436</v>
      </c>
      <c r="K93" s="8">
        <v>1</v>
      </c>
      <c r="L93" s="8" t="s">
        <v>19344</v>
      </c>
      <c r="M93">
        <v>79</v>
      </c>
      <c r="N93" t="s">
        <v>19343</v>
      </c>
      <c r="O93" t="s">
        <v>19343</v>
      </c>
    </row>
    <row r="94" spans="1:15" x14ac:dyDescent="0.25">
      <c r="A94" s="13" t="s">
        <v>78</v>
      </c>
      <c r="B94" s="8" t="s">
        <v>19343</v>
      </c>
      <c r="I94" t="s">
        <v>655</v>
      </c>
      <c r="J94" t="s">
        <v>19436</v>
      </c>
      <c r="K94" s="8">
        <v>2</v>
      </c>
      <c r="L94" s="8" t="s">
        <v>19343</v>
      </c>
      <c r="M94" t="s">
        <v>47</v>
      </c>
      <c r="N94" t="s">
        <v>19343</v>
      </c>
      <c r="O94" t="s">
        <v>19343</v>
      </c>
    </row>
    <row r="95" spans="1:15" x14ac:dyDescent="0.25">
      <c r="A95" s="13" t="s">
        <v>78</v>
      </c>
      <c r="B95" s="8" t="s">
        <v>19343</v>
      </c>
      <c r="I95" t="s">
        <v>656</v>
      </c>
      <c r="J95" t="s">
        <v>19436</v>
      </c>
      <c r="K95" s="8">
        <v>2</v>
      </c>
      <c r="L95" s="8" t="s">
        <v>19343</v>
      </c>
      <c r="M95" t="s">
        <v>47</v>
      </c>
      <c r="N95" t="s">
        <v>19343</v>
      </c>
      <c r="O95" t="s">
        <v>19343</v>
      </c>
    </row>
    <row r="96" spans="1:15" x14ac:dyDescent="0.25">
      <c r="A96" s="13" t="s">
        <v>858</v>
      </c>
      <c r="B96" s="8" t="s">
        <v>19343</v>
      </c>
      <c r="I96" t="s">
        <v>657</v>
      </c>
      <c r="J96" t="s">
        <v>19435</v>
      </c>
      <c r="K96" s="8" t="s">
        <v>46</v>
      </c>
      <c r="L96" s="8" t="s">
        <v>19343</v>
      </c>
      <c r="M96">
        <v>528</v>
      </c>
      <c r="N96" t="s">
        <v>19343</v>
      </c>
      <c r="O96" t="s">
        <v>19343</v>
      </c>
    </row>
    <row r="97" spans="1:15" x14ac:dyDescent="0.25">
      <c r="A97" s="13" t="s">
        <v>78</v>
      </c>
      <c r="B97" s="8" t="s">
        <v>19344</v>
      </c>
      <c r="I97" t="s">
        <v>658</v>
      </c>
      <c r="J97" t="s">
        <v>19436</v>
      </c>
      <c r="K97" s="8">
        <v>1</v>
      </c>
      <c r="L97" s="8" t="s">
        <v>19344</v>
      </c>
      <c r="M97">
        <v>785</v>
      </c>
      <c r="N97" t="s">
        <v>19343</v>
      </c>
      <c r="O97" t="s">
        <v>19343</v>
      </c>
    </row>
    <row r="98" spans="1:15" x14ac:dyDescent="0.25">
      <c r="A98" s="13" t="s">
        <v>78</v>
      </c>
      <c r="B98" s="8" t="s">
        <v>19344</v>
      </c>
      <c r="I98" t="s">
        <v>659</v>
      </c>
      <c r="J98" t="s">
        <v>19436</v>
      </c>
      <c r="K98" s="8">
        <v>1</v>
      </c>
      <c r="L98" s="8" t="s">
        <v>19344</v>
      </c>
      <c r="M98">
        <v>776</v>
      </c>
      <c r="N98" t="s">
        <v>19343</v>
      </c>
      <c r="O98" t="s">
        <v>19343</v>
      </c>
    </row>
    <row r="99" spans="1:15" x14ac:dyDescent="0.25">
      <c r="A99" s="13" t="s">
        <v>78</v>
      </c>
      <c r="B99" s="8" t="s">
        <v>19344</v>
      </c>
      <c r="I99" t="s">
        <v>660</v>
      </c>
      <c r="J99" t="s">
        <v>19436</v>
      </c>
      <c r="K99" s="8">
        <v>1</v>
      </c>
      <c r="L99" s="8" t="s">
        <v>19344</v>
      </c>
      <c r="M99">
        <v>151</v>
      </c>
      <c r="N99" t="s">
        <v>19343</v>
      </c>
      <c r="O99" t="s">
        <v>19343</v>
      </c>
    </row>
    <row r="100" spans="1:15" x14ac:dyDescent="0.25">
      <c r="A100" s="13" t="s">
        <v>950</v>
      </c>
      <c r="B100" s="8" t="s">
        <v>19344</v>
      </c>
      <c r="I100" t="s">
        <v>661</v>
      </c>
      <c r="J100" t="s">
        <v>19420</v>
      </c>
      <c r="K100" s="8" t="s">
        <v>46</v>
      </c>
      <c r="L100" s="8" t="s">
        <v>19344</v>
      </c>
      <c r="M100" t="s">
        <v>47</v>
      </c>
      <c r="N100" t="s">
        <v>19343</v>
      </c>
      <c r="O100" t="s">
        <v>19343</v>
      </c>
    </row>
    <row r="101" spans="1:15" x14ac:dyDescent="0.25">
      <c r="A101" s="13" t="s">
        <v>45</v>
      </c>
      <c r="B101" s="8" t="s">
        <v>19344</v>
      </c>
      <c r="I101" t="s">
        <v>662</v>
      </c>
      <c r="J101" t="s">
        <v>19423</v>
      </c>
      <c r="K101" s="8" t="s">
        <v>46</v>
      </c>
      <c r="L101" s="8" t="s">
        <v>19344</v>
      </c>
      <c r="M101">
        <v>879</v>
      </c>
      <c r="N101" t="s">
        <v>19343</v>
      </c>
      <c r="O101" t="s">
        <v>19343</v>
      </c>
    </row>
    <row r="102" spans="1:15" x14ac:dyDescent="0.25">
      <c r="A102" s="13" t="s">
        <v>696</v>
      </c>
      <c r="B102" s="8" t="s">
        <v>19344</v>
      </c>
      <c r="I102" t="s">
        <v>663</v>
      </c>
      <c r="J102" t="s">
        <v>19430</v>
      </c>
      <c r="K102" s="8" t="s">
        <v>46</v>
      </c>
      <c r="L102" s="8" t="s">
        <v>19344</v>
      </c>
      <c r="M102" t="s">
        <v>47</v>
      </c>
      <c r="N102" t="s">
        <v>19343</v>
      </c>
      <c r="O102" t="s">
        <v>19343</v>
      </c>
    </row>
    <row r="103" spans="1:15" x14ac:dyDescent="0.25">
      <c r="A103" s="13" t="s">
        <v>950</v>
      </c>
      <c r="B103" s="8" t="s">
        <v>19344</v>
      </c>
      <c r="I103" t="s">
        <v>664</v>
      </c>
      <c r="J103" t="s">
        <v>19420</v>
      </c>
      <c r="K103" s="8" t="s">
        <v>46</v>
      </c>
      <c r="L103" s="8" t="s">
        <v>19344</v>
      </c>
      <c r="M103" t="s">
        <v>47</v>
      </c>
      <c r="N103" t="s">
        <v>19343</v>
      </c>
      <c r="O103" t="s">
        <v>19343</v>
      </c>
    </row>
    <row r="104" spans="1:15" x14ac:dyDescent="0.25">
      <c r="A104" s="13" t="s">
        <v>78</v>
      </c>
      <c r="B104" s="8" t="s">
        <v>19343</v>
      </c>
      <c r="I104" t="s">
        <v>665</v>
      </c>
      <c r="J104" t="s">
        <v>19436</v>
      </c>
      <c r="K104" s="8">
        <v>4</v>
      </c>
      <c r="L104" s="8" t="s">
        <v>19343</v>
      </c>
      <c r="M104" t="s">
        <v>47</v>
      </c>
      <c r="N104" t="s">
        <v>19343</v>
      </c>
      <c r="O104" t="s">
        <v>19343</v>
      </c>
    </row>
    <row r="105" spans="1:15" x14ac:dyDescent="0.25">
      <c r="A105" s="13" t="s">
        <v>696</v>
      </c>
      <c r="B105" s="8" t="s">
        <v>19344</v>
      </c>
      <c r="I105" t="s">
        <v>666</v>
      </c>
      <c r="J105" t="s">
        <v>19430</v>
      </c>
      <c r="K105" s="8" t="s">
        <v>46</v>
      </c>
      <c r="L105" s="8" t="s">
        <v>19344</v>
      </c>
      <c r="M105">
        <v>651</v>
      </c>
      <c r="N105" t="s">
        <v>19343</v>
      </c>
      <c r="O105" t="s">
        <v>19343</v>
      </c>
    </row>
    <row r="106" spans="1:15" x14ac:dyDescent="0.25">
      <c r="A106" s="13" t="s">
        <v>78</v>
      </c>
      <c r="B106" s="8" t="s">
        <v>19343</v>
      </c>
      <c r="I106" t="s">
        <v>667</v>
      </c>
      <c r="J106" t="s">
        <v>19436</v>
      </c>
      <c r="K106" s="8">
        <v>2</v>
      </c>
      <c r="L106" s="8" t="s">
        <v>19343</v>
      </c>
      <c r="M106" t="s">
        <v>47</v>
      </c>
      <c r="N106" t="s">
        <v>19343</v>
      </c>
      <c r="O106" t="s">
        <v>19343</v>
      </c>
    </row>
    <row r="107" spans="1:15" x14ac:dyDescent="0.25">
      <c r="A107" s="13" t="s">
        <v>78</v>
      </c>
      <c r="B107" s="8" t="s">
        <v>19344</v>
      </c>
      <c r="I107" t="s">
        <v>668</v>
      </c>
      <c r="J107" t="s">
        <v>19436</v>
      </c>
      <c r="K107" s="8">
        <v>1</v>
      </c>
      <c r="L107" s="8" t="s">
        <v>19344</v>
      </c>
      <c r="M107">
        <v>170</v>
      </c>
      <c r="N107" t="s">
        <v>19343</v>
      </c>
      <c r="O107" t="s">
        <v>19343</v>
      </c>
    </row>
    <row r="108" spans="1:15" x14ac:dyDescent="0.25">
      <c r="A108" s="13" t="s">
        <v>78</v>
      </c>
      <c r="B108" s="8" t="s">
        <v>19344</v>
      </c>
      <c r="I108" t="s">
        <v>669</v>
      </c>
      <c r="J108" t="s">
        <v>19436</v>
      </c>
      <c r="K108" s="8">
        <v>1</v>
      </c>
      <c r="L108" s="8" t="s">
        <v>19344</v>
      </c>
      <c r="M108">
        <v>48</v>
      </c>
      <c r="N108" t="s">
        <v>19343</v>
      </c>
      <c r="O108" t="s">
        <v>19343</v>
      </c>
    </row>
    <row r="109" spans="1:15" x14ac:dyDescent="0.25">
      <c r="A109" s="13" t="s">
        <v>858</v>
      </c>
      <c r="B109" s="8" t="s">
        <v>19343</v>
      </c>
      <c r="I109" t="s">
        <v>670</v>
      </c>
      <c r="J109" t="s">
        <v>19435</v>
      </c>
      <c r="K109" s="8" t="s">
        <v>46</v>
      </c>
      <c r="L109" s="8" t="s">
        <v>19343</v>
      </c>
      <c r="M109">
        <v>269</v>
      </c>
      <c r="N109" t="s">
        <v>19343</v>
      </c>
      <c r="O109" t="s">
        <v>19343</v>
      </c>
    </row>
    <row r="110" spans="1:15" x14ac:dyDescent="0.25">
      <c r="A110" s="13" t="s">
        <v>78</v>
      </c>
      <c r="B110" s="8" t="s">
        <v>19344</v>
      </c>
      <c r="I110" t="s">
        <v>671</v>
      </c>
      <c r="J110" t="s">
        <v>19436</v>
      </c>
      <c r="K110" s="8">
        <v>1</v>
      </c>
      <c r="L110" s="8" t="s">
        <v>19344</v>
      </c>
      <c r="M110" t="s">
        <v>47</v>
      </c>
      <c r="N110" t="s">
        <v>19343</v>
      </c>
      <c r="O110" t="s">
        <v>19343</v>
      </c>
    </row>
    <row r="111" spans="1:15" x14ac:dyDescent="0.25">
      <c r="A111" s="13" t="s">
        <v>78</v>
      </c>
      <c r="B111" s="8" t="s">
        <v>19344</v>
      </c>
      <c r="I111" t="s">
        <v>672</v>
      </c>
      <c r="J111" t="s">
        <v>19436</v>
      </c>
      <c r="K111" s="8">
        <v>1</v>
      </c>
      <c r="L111" s="8" t="s">
        <v>19344</v>
      </c>
      <c r="M111">
        <v>797</v>
      </c>
      <c r="N111" t="s">
        <v>19343</v>
      </c>
      <c r="O111" t="s">
        <v>19343</v>
      </c>
    </row>
    <row r="112" spans="1:15" x14ac:dyDescent="0.25">
      <c r="A112" s="13" t="s">
        <v>221</v>
      </c>
      <c r="B112" s="8" t="s">
        <v>19343</v>
      </c>
      <c r="I112" t="s">
        <v>673</v>
      </c>
      <c r="J112" t="s">
        <v>19434</v>
      </c>
      <c r="K112" s="8" t="s">
        <v>46</v>
      </c>
      <c r="L112" s="8" t="s">
        <v>19343</v>
      </c>
      <c r="M112" t="s">
        <v>47</v>
      </c>
      <c r="N112" t="s">
        <v>19343</v>
      </c>
      <c r="O112" t="s">
        <v>19343</v>
      </c>
    </row>
    <row r="113" spans="1:15" x14ac:dyDescent="0.25">
      <c r="A113" s="13" t="s">
        <v>45</v>
      </c>
      <c r="B113" s="8" t="s">
        <v>19344</v>
      </c>
      <c r="I113" t="s">
        <v>674</v>
      </c>
      <c r="J113" t="s">
        <v>19423</v>
      </c>
      <c r="K113" s="8" t="s">
        <v>46</v>
      </c>
      <c r="L113" s="8" t="s">
        <v>19344</v>
      </c>
      <c r="M113" t="s">
        <v>47</v>
      </c>
      <c r="N113" t="s">
        <v>19343</v>
      </c>
      <c r="O113" t="s">
        <v>19343</v>
      </c>
    </row>
    <row r="114" spans="1:15" x14ac:dyDescent="0.25">
      <c r="A114" s="13" t="s">
        <v>78</v>
      </c>
      <c r="B114" s="8" t="s">
        <v>19343</v>
      </c>
      <c r="I114" t="s">
        <v>675</v>
      </c>
      <c r="J114" t="s">
        <v>19436</v>
      </c>
      <c r="K114" s="8">
        <v>3</v>
      </c>
      <c r="L114" s="8" t="s">
        <v>19343</v>
      </c>
      <c r="M114">
        <v>264</v>
      </c>
      <c r="N114" t="s">
        <v>19343</v>
      </c>
      <c r="O114" t="s">
        <v>19343</v>
      </c>
    </row>
    <row r="115" spans="1:15" x14ac:dyDescent="0.25">
      <c r="A115" s="13" t="s">
        <v>78</v>
      </c>
      <c r="B115" s="8" t="s">
        <v>19344</v>
      </c>
      <c r="I115" t="s">
        <v>676</v>
      </c>
      <c r="J115" t="s">
        <v>19436</v>
      </c>
      <c r="K115" s="8">
        <v>1</v>
      </c>
      <c r="L115" s="8" t="s">
        <v>19344</v>
      </c>
      <c r="M115" t="s">
        <v>47</v>
      </c>
      <c r="N115" t="s">
        <v>19343</v>
      </c>
      <c r="O115" t="s">
        <v>19343</v>
      </c>
    </row>
    <row r="116" spans="1:15" x14ac:dyDescent="0.25">
      <c r="A116" s="13" t="s">
        <v>696</v>
      </c>
      <c r="B116" s="8" t="s">
        <v>19344</v>
      </c>
      <c r="I116" t="s">
        <v>677</v>
      </c>
      <c r="J116" t="s">
        <v>19430</v>
      </c>
      <c r="K116" s="8" t="s">
        <v>46</v>
      </c>
      <c r="L116" s="8" t="s">
        <v>19344</v>
      </c>
      <c r="M116">
        <v>737</v>
      </c>
      <c r="N116" t="s">
        <v>19343</v>
      </c>
      <c r="O116" t="s">
        <v>19343</v>
      </c>
    </row>
    <row r="117" spans="1:15" x14ac:dyDescent="0.25">
      <c r="A117" s="13" t="s">
        <v>45</v>
      </c>
      <c r="B117" s="8" t="s">
        <v>19344</v>
      </c>
      <c r="I117" t="s">
        <v>678</v>
      </c>
      <c r="J117" t="s">
        <v>19423</v>
      </c>
      <c r="K117" s="8" t="s">
        <v>46</v>
      </c>
      <c r="L117" s="8" t="s">
        <v>19344</v>
      </c>
      <c r="M117">
        <v>657</v>
      </c>
      <c r="N117" t="s">
        <v>19343</v>
      </c>
      <c r="O117" t="s">
        <v>19343</v>
      </c>
    </row>
    <row r="118" spans="1:15" x14ac:dyDescent="0.25">
      <c r="A118" s="13" t="s">
        <v>78</v>
      </c>
      <c r="B118" s="8" t="s">
        <v>19344</v>
      </c>
      <c r="I118" t="s">
        <v>679</v>
      </c>
      <c r="J118" t="s">
        <v>19436</v>
      </c>
      <c r="K118" s="8">
        <v>1</v>
      </c>
      <c r="L118" s="8" t="s">
        <v>19344</v>
      </c>
      <c r="M118" t="s">
        <v>47</v>
      </c>
      <c r="N118" t="s">
        <v>19343</v>
      </c>
      <c r="O118" t="s">
        <v>19343</v>
      </c>
    </row>
    <row r="119" spans="1:15" x14ac:dyDescent="0.25">
      <c r="A119" s="13" t="s">
        <v>78</v>
      </c>
      <c r="B119" s="8" t="s">
        <v>19343</v>
      </c>
      <c r="I119" t="s">
        <v>680</v>
      </c>
      <c r="J119" t="s">
        <v>19436</v>
      </c>
      <c r="K119" s="8">
        <v>3</v>
      </c>
      <c r="L119" s="8" t="s">
        <v>19343</v>
      </c>
      <c r="M119">
        <v>724</v>
      </c>
      <c r="N119" t="s">
        <v>19343</v>
      </c>
      <c r="O119" t="s">
        <v>19343</v>
      </c>
    </row>
    <row r="120" spans="1:15" x14ac:dyDescent="0.25">
      <c r="A120" s="13" t="s">
        <v>78</v>
      </c>
      <c r="B120" s="8" t="s">
        <v>19344</v>
      </c>
      <c r="I120" t="s">
        <v>681</v>
      </c>
      <c r="J120" t="s">
        <v>19436</v>
      </c>
      <c r="K120" s="8">
        <v>1</v>
      </c>
      <c r="L120" s="8" t="s">
        <v>19344</v>
      </c>
      <c r="M120">
        <v>688</v>
      </c>
      <c r="N120" t="s">
        <v>19343</v>
      </c>
      <c r="O120" t="s">
        <v>19343</v>
      </c>
    </row>
    <row r="121" spans="1:15" x14ac:dyDescent="0.25">
      <c r="A121" s="13" t="s">
        <v>696</v>
      </c>
      <c r="B121" s="8" t="s">
        <v>19344</v>
      </c>
      <c r="I121" t="s">
        <v>682</v>
      </c>
      <c r="J121" t="s">
        <v>19430</v>
      </c>
      <c r="K121" s="8" t="s">
        <v>46</v>
      </c>
      <c r="L121" s="8" t="s">
        <v>19344</v>
      </c>
      <c r="M121" t="s">
        <v>47</v>
      </c>
      <c r="N121" t="s">
        <v>19343</v>
      </c>
      <c r="O121" t="s">
        <v>19343</v>
      </c>
    </row>
    <row r="122" spans="1:15" x14ac:dyDescent="0.25">
      <c r="A122" s="13" t="s">
        <v>78</v>
      </c>
      <c r="B122" s="8" t="s">
        <v>19344</v>
      </c>
      <c r="I122" t="s">
        <v>683</v>
      </c>
      <c r="J122" t="s">
        <v>19436</v>
      </c>
      <c r="K122" s="8">
        <v>1</v>
      </c>
      <c r="L122" s="8" t="s">
        <v>19344</v>
      </c>
      <c r="M122">
        <v>517</v>
      </c>
      <c r="N122" t="s">
        <v>19343</v>
      </c>
      <c r="O122" t="s">
        <v>19343</v>
      </c>
    </row>
    <row r="123" spans="1:15" x14ac:dyDescent="0.25">
      <c r="A123" s="13" t="s">
        <v>1125</v>
      </c>
      <c r="B123" s="8" t="s">
        <v>19344</v>
      </c>
      <c r="I123" s="6" t="s">
        <v>1115</v>
      </c>
      <c r="J123" s="13" t="s">
        <v>19419</v>
      </c>
      <c r="K123" s="17" t="s">
        <v>46</v>
      </c>
      <c r="L123" s="8" t="s">
        <v>19344</v>
      </c>
      <c r="M123" s="13" t="s">
        <v>47</v>
      </c>
      <c r="N123" t="s">
        <v>19343</v>
      </c>
      <c r="O123" t="s">
        <v>19343</v>
      </c>
    </row>
    <row r="124" spans="1:15" x14ac:dyDescent="0.25">
      <c r="A124" s="13" t="s">
        <v>858</v>
      </c>
      <c r="B124" s="8" t="s">
        <v>19343</v>
      </c>
      <c r="I124" t="s">
        <v>1126</v>
      </c>
      <c r="J124" t="s">
        <v>19435</v>
      </c>
      <c r="K124" s="8" t="s">
        <v>46</v>
      </c>
      <c r="L124" s="8" t="s">
        <v>19343</v>
      </c>
      <c r="M124">
        <v>269</v>
      </c>
      <c r="N124" t="s">
        <v>19343</v>
      </c>
      <c r="O124" t="s">
        <v>19343</v>
      </c>
    </row>
    <row r="125" spans="1:15" x14ac:dyDescent="0.25">
      <c r="A125" s="13" t="s">
        <v>78</v>
      </c>
      <c r="B125" s="8" t="s">
        <v>19344</v>
      </c>
      <c r="I125" t="s">
        <v>1127</v>
      </c>
      <c r="J125" t="s">
        <v>19436</v>
      </c>
      <c r="K125" s="8">
        <v>1</v>
      </c>
      <c r="L125" s="8" t="s">
        <v>19344</v>
      </c>
      <c r="M125" t="s">
        <v>47</v>
      </c>
      <c r="N125" t="s">
        <v>19343</v>
      </c>
      <c r="O125" t="s">
        <v>19343</v>
      </c>
    </row>
    <row r="126" spans="1:15" x14ac:dyDescent="0.25">
      <c r="A126" s="13" t="s">
        <v>221</v>
      </c>
      <c r="B126" s="8" t="s">
        <v>19343</v>
      </c>
      <c r="I126" t="s">
        <v>1128</v>
      </c>
      <c r="J126" t="s">
        <v>19434</v>
      </c>
      <c r="K126" s="8" t="s">
        <v>46</v>
      </c>
      <c r="L126" s="8" t="s">
        <v>19343</v>
      </c>
      <c r="M126" t="s">
        <v>47</v>
      </c>
      <c r="N126" t="s">
        <v>19343</v>
      </c>
      <c r="O126" t="s">
        <v>19343</v>
      </c>
    </row>
    <row r="127" spans="1:15" x14ac:dyDescent="0.25">
      <c r="A127" s="13" t="s">
        <v>221</v>
      </c>
      <c r="B127" s="8" t="s">
        <v>19343</v>
      </c>
      <c r="I127" t="s">
        <v>1129</v>
      </c>
      <c r="J127" t="s">
        <v>19434</v>
      </c>
      <c r="K127" s="8" t="s">
        <v>46</v>
      </c>
      <c r="L127" s="8" t="s">
        <v>19343</v>
      </c>
      <c r="M127" t="s">
        <v>47</v>
      </c>
      <c r="N127" t="s">
        <v>19343</v>
      </c>
      <c r="O127" t="s">
        <v>19343</v>
      </c>
    </row>
    <row r="128" spans="1:15" x14ac:dyDescent="0.25">
      <c r="A128" s="13" t="s">
        <v>78</v>
      </c>
      <c r="B128" s="8" t="s">
        <v>19344</v>
      </c>
      <c r="I128" t="s">
        <v>1130</v>
      </c>
      <c r="J128" t="s">
        <v>19436</v>
      </c>
      <c r="K128" s="8">
        <v>1</v>
      </c>
      <c r="L128" s="8" t="s">
        <v>19344</v>
      </c>
      <c r="M128">
        <v>662</v>
      </c>
      <c r="N128" t="s">
        <v>19343</v>
      </c>
      <c r="O128" t="s">
        <v>19343</v>
      </c>
    </row>
    <row r="129" spans="1:15" x14ac:dyDescent="0.25">
      <c r="A129" s="13" t="s">
        <v>78</v>
      </c>
      <c r="B129" s="8" t="s">
        <v>19343</v>
      </c>
      <c r="I129" t="s">
        <v>1131</v>
      </c>
      <c r="J129" t="s">
        <v>19436</v>
      </c>
      <c r="K129" s="8">
        <v>3</v>
      </c>
      <c r="L129" s="8" t="s">
        <v>19343</v>
      </c>
      <c r="M129">
        <v>295</v>
      </c>
      <c r="N129" t="s">
        <v>19343</v>
      </c>
      <c r="O129" t="s">
        <v>19343</v>
      </c>
    </row>
    <row r="130" spans="1:15" x14ac:dyDescent="0.25">
      <c r="A130" s="13" t="s">
        <v>796</v>
      </c>
      <c r="B130" s="8" t="s">
        <v>19344</v>
      </c>
      <c r="I130" t="s">
        <v>1173</v>
      </c>
      <c r="J130" t="s">
        <v>19438</v>
      </c>
      <c r="K130" s="8" t="s">
        <v>46</v>
      </c>
      <c r="L130" s="8" t="s">
        <v>19344</v>
      </c>
      <c r="M130" t="s">
        <v>47</v>
      </c>
      <c r="N130" t="s">
        <v>19343</v>
      </c>
      <c r="O130" t="s">
        <v>19343</v>
      </c>
    </row>
    <row r="131" spans="1:15" x14ac:dyDescent="0.25">
      <c r="A131" s="13" t="s">
        <v>296</v>
      </c>
      <c r="B131" s="8" t="s">
        <v>19344</v>
      </c>
      <c r="I131" t="s">
        <v>1174</v>
      </c>
      <c r="J131" t="s">
        <v>19421</v>
      </c>
      <c r="K131" s="8" t="s">
        <v>46</v>
      </c>
      <c r="L131" s="8" t="s">
        <v>19344</v>
      </c>
      <c r="M131" t="s">
        <v>47</v>
      </c>
      <c r="N131" t="s">
        <v>19343</v>
      </c>
      <c r="O131" t="s">
        <v>19343</v>
      </c>
    </row>
    <row r="132" spans="1:15" x14ac:dyDescent="0.25">
      <c r="A132" s="13" t="s">
        <v>296</v>
      </c>
      <c r="B132" s="8" t="s">
        <v>19344</v>
      </c>
      <c r="I132" t="s">
        <v>1175</v>
      </c>
      <c r="J132" t="s">
        <v>19413</v>
      </c>
      <c r="K132" s="8" t="s">
        <v>46</v>
      </c>
      <c r="L132" s="8" t="s">
        <v>19344</v>
      </c>
      <c r="M132" t="s">
        <v>47</v>
      </c>
      <c r="N132" t="s">
        <v>19343</v>
      </c>
      <c r="O132" t="s">
        <v>19343</v>
      </c>
    </row>
    <row r="133" spans="1:15" x14ac:dyDescent="0.25">
      <c r="A133" s="13" t="s">
        <v>78</v>
      </c>
      <c r="B133" s="8" t="s">
        <v>19344</v>
      </c>
      <c r="I133" t="s">
        <v>1176</v>
      </c>
      <c r="J133" t="s">
        <v>19436</v>
      </c>
      <c r="K133" s="8">
        <v>1</v>
      </c>
      <c r="L133" s="8" t="s">
        <v>19344</v>
      </c>
      <c r="M133">
        <v>662</v>
      </c>
      <c r="N133" t="s">
        <v>19343</v>
      </c>
      <c r="O133" t="s">
        <v>19343</v>
      </c>
    </row>
    <row r="134" spans="1:15" x14ac:dyDescent="0.25">
      <c r="A134" s="13" t="s">
        <v>78</v>
      </c>
      <c r="B134" s="8" t="s">
        <v>19343</v>
      </c>
      <c r="I134" t="s">
        <v>1177</v>
      </c>
      <c r="J134" t="s">
        <v>19436</v>
      </c>
      <c r="K134" s="8">
        <v>3</v>
      </c>
      <c r="L134" s="8" t="s">
        <v>19343</v>
      </c>
      <c r="M134">
        <v>127</v>
      </c>
      <c r="N134" t="s">
        <v>19343</v>
      </c>
      <c r="O134" t="s">
        <v>19343</v>
      </c>
    </row>
    <row r="135" spans="1:15" x14ac:dyDescent="0.25">
      <c r="A135" s="13" t="s">
        <v>78</v>
      </c>
      <c r="B135" s="8" t="s">
        <v>19344</v>
      </c>
      <c r="I135" t="s">
        <v>1178</v>
      </c>
      <c r="J135" t="s">
        <v>19436</v>
      </c>
      <c r="K135" s="8">
        <v>1</v>
      </c>
      <c r="L135" s="8" t="s">
        <v>19344</v>
      </c>
      <c r="M135" t="s">
        <v>47</v>
      </c>
      <c r="N135" t="s">
        <v>19343</v>
      </c>
      <c r="O135" t="s">
        <v>19343</v>
      </c>
    </row>
    <row r="136" spans="1:15" x14ac:dyDescent="0.25">
      <c r="A136" s="13" t="s">
        <v>78</v>
      </c>
      <c r="B136" s="8" t="s">
        <v>19343</v>
      </c>
      <c r="I136" t="s">
        <v>1179</v>
      </c>
      <c r="J136" t="s">
        <v>19436</v>
      </c>
      <c r="K136" s="8">
        <v>3</v>
      </c>
      <c r="L136" s="8" t="s">
        <v>19343</v>
      </c>
      <c r="M136">
        <v>407</v>
      </c>
      <c r="N136" t="s">
        <v>19343</v>
      </c>
      <c r="O136" t="s">
        <v>19343</v>
      </c>
    </row>
    <row r="137" spans="1:15" x14ac:dyDescent="0.25">
      <c r="A137" s="13" t="s">
        <v>78</v>
      </c>
      <c r="B137" s="8" t="s">
        <v>19343</v>
      </c>
      <c r="I137" t="s">
        <v>1180</v>
      </c>
      <c r="J137" t="s">
        <v>19436</v>
      </c>
      <c r="K137" s="8">
        <v>3</v>
      </c>
      <c r="L137" s="8" t="s">
        <v>19343</v>
      </c>
      <c r="M137">
        <v>654</v>
      </c>
      <c r="N137" t="s">
        <v>19343</v>
      </c>
      <c r="O137" t="s">
        <v>19343</v>
      </c>
    </row>
    <row r="138" spans="1:15" x14ac:dyDescent="0.25">
      <c r="A138" s="13" t="s">
        <v>950</v>
      </c>
      <c r="B138" s="8" t="s">
        <v>19344</v>
      </c>
      <c r="I138" t="s">
        <v>1181</v>
      </c>
      <c r="J138" t="s">
        <v>19420</v>
      </c>
      <c r="K138" s="8" t="s">
        <v>46</v>
      </c>
      <c r="L138" s="8" t="s">
        <v>19344</v>
      </c>
      <c r="M138">
        <v>795</v>
      </c>
      <c r="N138" t="s">
        <v>19343</v>
      </c>
      <c r="O138" t="s">
        <v>19343</v>
      </c>
    </row>
    <row r="139" spans="1:15" x14ac:dyDescent="0.25">
      <c r="A139" s="13" t="s">
        <v>78</v>
      </c>
      <c r="B139" s="8" t="s">
        <v>19343</v>
      </c>
      <c r="I139" t="s">
        <v>1182</v>
      </c>
      <c r="J139" t="s">
        <v>19436</v>
      </c>
      <c r="K139" s="8">
        <v>4</v>
      </c>
      <c r="L139" s="8" t="s">
        <v>19343</v>
      </c>
      <c r="M139" t="s">
        <v>47</v>
      </c>
      <c r="N139" t="s">
        <v>19343</v>
      </c>
      <c r="O139" t="s">
        <v>19343</v>
      </c>
    </row>
    <row r="140" spans="1:15" x14ac:dyDescent="0.25">
      <c r="A140" s="13" t="s">
        <v>78</v>
      </c>
      <c r="B140" s="8" t="s">
        <v>19344</v>
      </c>
      <c r="I140" t="s">
        <v>1183</v>
      </c>
      <c r="J140" t="s">
        <v>19436</v>
      </c>
      <c r="K140" s="8">
        <v>1</v>
      </c>
      <c r="L140" s="8" t="s">
        <v>19344</v>
      </c>
      <c r="M140">
        <v>687</v>
      </c>
      <c r="N140" t="s">
        <v>19343</v>
      </c>
      <c r="O140" t="s">
        <v>19343</v>
      </c>
    </row>
    <row r="141" spans="1:15" x14ac:dyDescent="0.25">
      <c r="A141" s="13" t="s">
        <v>296</v>
      </c>
      <c r="B141" s="8" t="s">
        <v>19344</v>
      </c>
      <c r="I141" t="s">
        <v>1184</v>
      </c>
      <c r="J141" t="s">
        <v>19413</v>
      </c>
      <c r="K141" s="8" t="s">
        <v>46</v>
      </c>
      <c r="L141" s="8" t="s">
        <v>19344</v>
      </c>
      <c r="M141" t="s">
        <v>47</v>
      </c>
      <c r="N141" t="s">
        <v>19343</v>
      </c>
      <c r="O141" t="s">
        <v>19343</v>
      </c>
    </row>
    <row r="142" spans="1:15" x14ac:dyDescent="0.25">
      <c r="A142" s="13" t="s">
        <v>45</v>
      </c>
      <c r="B142" s="8" t="s">
        <v>19344</v>
      </c>
      <c r="I142" t="s">
        <v>1185</v>
      </c>
      <c r="J142" t="s">
        <v>19423</v>
      </c>
      <c r="K142" s="8" t="s">
        <v>46</v>
      </c>
      <c r="L142" s="8" t="s">
        <v>19344</v>
      </c>
      <c r="M142">
        <v>24</v>
      </c>
      <c r="N142" t="s">
        <v>19343</v>
      </c>
      <c r="O142" t="s">
        <v>19343</v>
      </c>
    </row>
    <row r="143" spans="1:15" x14ac:dyDescent="0.25">
      <c r="A143" s="13" t="s">
        <v>45</v>
      </c>
      <c r="B143" s="8" t="s">
        <v>19344</v>
      </c>
      <c r="I143" t="s">
        <v>1186</v>
      </c>
      <c r="J143" t="s">
        <v>19423</v>
      </c>
      <c r="K143" s="8" t="s">
        <v>46</v>
      </c>
      <c r="L143" s="8" t="s">
        <v>19344</v>
      </c>
      <c r="M143" t="s">
        <v>47</v>
      </c>
      <c r="N143" t="s">
        <v>19343</v>
      </c>
      <c r="O143" t="s">
        <v>19343</v>
      </c>
    </row>
    <row r="144" spans="1:15" x14ac:dyDescent="0.25">
      <c r="A144" s="13" t="s">
        <v>950</v>
      </c>
      <c r="B144" s="8" t="s">
        <v>19344</v>
      </c>
      <c r="I144" t="s">
        <v>1187</v>
      </c>
      <c r="J144" t="s">
        <v>19420</v>
      </c>
      <c r="K144" s="8" t="s">
        <v>46</v>
      </c>
      <c r="L144" s="8" t="s">
        <v>19344</v>
      </c>
      <c r="M144">
        <v>718</v>
      </c>
      <c r="N144" t="s">
        <v>19343</v>
      </c>
      <c r="O144" t="s">
        <v>19343</v>
      </c>
    </row>
    <row r="145" spans="1:15" x14ac:dyDescent="0.25">
      <c r="A145" s="13" t="s">
        <v>78</v>
      </c>
      <c r="B145" s="8" t="s">
        <v>19344</v>
      </c>
      <c r="I145" t="s">
        <v>1188</v>
      </c>
      <c r="J145" t="s">
        <v>19436</v>
      </c>
      <c r="K145" s="8">
        <v>1</v>
      </c>
      <c r="L145" s="8" t="s">
        <v>19344</v>
      </c>
      <c r="M145">
        <v>742</v>
      </c>
      <c r="N145" t="s">
        <v>19343</v>
      </c>
      <c r="O145" t="s">
        <v>19343</v>
      </c>
    </row>
    <row r="146" spans="1:15" x14ac:dyDescent="0.25">
      <c r="A146" s="13" t="s">
        <v>78</v>
      </c>
      <c r="B146" s="8" t="s">
        <v>19343</v>
      </c>
      <c r="I146" t="s">
        <v>1189</v>
      </c>
      <c r="J146" t="s">
        <v>19436</v>
      </c>
      <c r="K146" s="8">
        <v>2</v>
      </c>
      <c r="L146" s="8" t="s">
        <v>19343</v>
      </c>
      <c r="M146">
        <v>683</v>
      </c>
      <c r="N146" t="s">
        <v>19343</v>
      </c>
      <c r="O146" t="s">
        <v>19343</v>
      </c>
    </row>
    <row r="147" spans="1:15" x14ac:dyDescent="0.25">
      <c r="A147" s="13" t="s">
        <v>45</v>
      </c>
      <c r="B147" s="8" t="s">
        <v>19344</v>
      </c>
      <c r="I147" t="s">
        <v>1190</v>
      </c>
      <c r="J147" t="s">
        <v>19423</v>
      </c>
      <c r="K147" s="8" t="s">
        <v>46</v>
      </c>
      <c r="L147" s="8" t="s">
        <v>19344</v>
      </c>
      <c r="M147">
        <v>733</v>
      </c>
      <c r="N147" t="s">
        <v>19343</v>
      </c>
      <c r="O147" t="s">
        <v>19343</v>
      </c>
    </row>
    <row r="148" spans="1:15" x14ac:dyDescent="0.25">
      <c r="A148" s="13" t="s">
        <v>78</v>
      </c>
      <c r="B148" s="8" t="s">
        <v>19343</v>
      </c>
      <c r="I148" t="s">
        <v>1191</v>
      </c>
      <c r="J148" t="s">
        <v>19436</v>
      </c>
      <c r="K148" s="8">
        <v>3</v>
      </c>
      <c r="L148" s="8" t="s">
        <v>19343</v>
      </c>
      <c r="M148">
        <v>407</v>
      </c>
      <c r="N148" t="s">
        <v>19343</v>
      </c>
      <c r="O148" t="s">
        <v>19343</v>
      </c>
    </row>
    <row r="149" spans="1:15" x14ac:dyDescent="0.25">
      <c r="A149" s="13" t="s">
        <v>78</v>
      </c>
      <c r="B149" s="8" t="s">
        <v>19344</v>
      </c>
      <c r="I149" t="s">
        <v>1192</v>
      </c>
      <c r="J149" t="s">
        <v>19436</v>
      </c>
      <c r="K149" s="8">
        <v>1</v>
      </c>
      <c r="L149" s="8" t="s">
        <v>19344</v>
      </c>
      <c r="M149" t="s">
        <v>47</v>
      </c>
      <c r="N149" t="s">
        <v>19343</v>
      </c>
      <c r="O149" t="s">
        <v>19343</v>
      </c>
    </row>
    <row r="150" spans="1:15" x14ac:dyDescent="0.25">
      <c r="A150" s="13" t="s">
        <v>696</v>
      </c>
      <c r="B150" s="8" t="s">
        <v>19344</v>
      </c>
      <c r="I150" t="s">
        <v>1193</v>
      </c>
      <c r="J150" t="s">
        <v>19430</v>
      </c>
      <c r="K150" s="8" t="s">
        <v>46</v>
      </c>
      <c r="L150" s="8" t="s">
        <v>19344</v>
      </c>
      <c r="M150">
        <v>732</v>
      </c>
      <c r="N150" t="s">
        <v>19343</v>
      </c>
      <c r="O150" t="s">
        <v>19343</v>
      </c>
    </row>
    <row r="151" spans="1:15" x14ac:dyDescent="0.25">
      <c r="A151" s="13" t="s">
        <v>78</v>
      </c>
      <c r="B151" s="8" t="s">
        <v>19343</v>
      </c>
      <c r="I151" t="s">
        <v>1194</v>
      </c>
      <c r="J151" t="s">
        <v>19436</v>
      </c>
      <c r="K151" s="8">
        <v>3</v>
      </c>
      <c r="L151" s="8" t="s">
        <v>19343</v>
      </c>
      <c r="M151">
        <v>798</v>
      </c>
      <c r="N151" t="s">
        <v>19343</v>
      </c>
      <c r="O151" t="s">
        <v>19343</v>
      </c>
    </row>
    <row r="152" spans="1:15" x14ac:dyDescent="0.25">
      <c r="A152" s="13" t="s">
        <v>950</v>
      </c>
      <c r="B152" s="8" t="s">
        <v>19344</v>
      </c>
      <c r="I152" t="s">
        <v>1195</v>
      </c>
      <c r="J152" t="s">
        <v>19420</v>
      </c>
      <c r="K152" s="8" t="s">
        <v>46</v>
      </c>
      <c r="L152" s="8" t="s">
        <v>19344</v>
      </c>
      <c r="M152">
        <v>718</v>
      </c>
      <c r="N152" t="s">
        <v>19343</v>
      </c>
      <c r="O152" t="s">
        <v>19343</v>
      </c>
    </row>
    <row r="153" spans="1:15" x14ac:dyDescent="0.25">
      <c r="A153" s="13" t="s">
        <v>78</v>
      </c>
      <c r="B153" s="8" t="s">
        <v>19344</v>
      </c>
      <c r="I153" t="s">
        <v>1196</v>
      </c>
      <c r="J153" t="s">
        <v>19436</v>
      </c>
      <c r="K153" s="8">
        <v>1</v>
      </c>
      <c r="L153" s="8" t="s">
        <v>19344</v>
      </c>
      <c r="M153">
        <v>782</v>
      </c>
      <c r="N153" t="s">
        <v>19343</v>
      </c>
      <c r="O153" t="s">
        <v>19343</v>
      </c>
    </row>
    <row r="154" spans="1:15" x14ac:dyDescent="0.25">
      <c r="A154" s="13" t="s">
        <v>78</v>
      </c>
      <c r="B154" s="8" t="s">
        <v>19343</v>
      </c>
      <c r="I154" t="s">
        <v>1197</v>
      </c>
      <c r="J154" t="s">
        <v>19436</v>
      </c>
      <c r="K154" s="8">
        <v>3</v>
      </c>
      <c r="L154" s="8" t="s">
        <v>19343</v>
      </c>
      <c r="M154">
        <v>120</v>
      </c>
      <c r="N154" t="s">
        <v>19343</v>
      </c>
      <c r="O154" t="s">
        <v>19343</v>
      </c>
    </row>
    <row r="155" spans="1:15" x14ac:dyDescent="0.25">
      <c r="A155" s="13" t="s">
        <v>78</v>
      </c>
      <c r="B155" s="8" t="s">
        <v>19343</v>
      </c>
      <c r="I155" t="s">
        <v>1198</v>
      </c>
      <c r="J155" t="s">
        <v>19436</v>
      </c>
      <c r="K155" s="8">
        <v>3</v>
      </c>
      <c r="L155" s="8" t="s">
        <v>19343</v>
      </c>
      <c r="M155">
        <v>798</v>
      </c>
      <c r="N155" t="s">
        <v>19343</v>
      </c>
      <c r="O155" t="s">
        <v>19343</v>
      </c>
    </row>
    <row r="156" spans="1:15" x14ac:dyDescent="0.25">
      <c r="A156" s="13" t="s">
        <v>465</v>
      </c>
      <c r="B156" s="8" t="s">
        <v>19344</v>
      </c>
      <c r="I156" t="s">
        <v>1199</v>
      </c>
      <c r="J156" t="s">
        <v>19414</v>
      </c>
      <c r="K156" s="8" t="s">
        <v>46</v>
      </c>
      <c r="L156" s="8" t="s">
        <v>19344</v>
      </c>
      <c r="M156">
        <v>3</v>
      </c>
      <c r="N156" t="s">
        <v>19343</v>
      </c>
      <c r="O156" t="s">
        <v>19343</v>
      </c>
    </row>
    <row r="157" spans="1:15" x14ac:dyDescent="0.25">
      <c r="A157" s="13" t="s">
        <v>78</v>
      </c>
      <c r="B157" s="8" t="s">
        <v>19343</v>
      </c>
      <c r="I157" t="s">
        <v>1200</v>
      </c>
      <c r="J157" t="s">
        <v>19436</v>
      </c>
      <c r="K157" s="8">
        <v>3</v>
      </c>
      <c r="L157" s="8" t="s">
        <v>19343</v>
      </c>
      <c r="M157">
        <v>805</v>
      </c>
      <c r="N157" t="s">
        <v>19343</v>
      </c>
      <c r="O157" t="s">
        <v>19343</v>
      </c>
    </row>
    <row r="158" spans="1:15" x14ac:dyDescent="0.25">
      <c r="A158" s="13" t="s">
        <v>78</v>
      </c>
      <c r="B158" s="8" t="s">
        <v>19344</v>
      </c>
      <c r="I158" t="s">
        <v>1201</v>
      </c>
      <c r="J158" t="s">
        <v>19436</v>
      </c>
      <c r="K158" s="8">
        <v>1</v>
      </c>
      <c r="L158" s="8" t="s">
        <v>19344</v>
      </c>
      <c r="M158">
        <v>697</v>
      </c>
      <c r="N158" t="s">
        <v>19343</v>
      </c>
      <c r="O158" t="s">
        <v>19343</v>
      </c>
    </row>
    <row r="159" spans="1:15" x14ac:dyDescent="0.25">
      <c r="A159" s="13" t="s">
        <v>465</v>
      </c>
      <c r="B159" s="8" t="s">
        <v>19344</v>
      </c>
      <c r="I159" t="s">
        <v>1202</v>
      </c>
      <c r="J159" t="s">
        <v>19414</v>
      </c>
      <c r="K159" s="8" t="s">
        <v>46</v>
      </c>
      <c r="L159" s="8" t="s">
        <v>19344</v>
      </c>
      <c r="M159">
        <v>3</v>
      </c>
      <c r="N159" t="s">
        <v>19343</v>
      </c>
      <c r="O159" t="s">
        <v>19343</v>
      </c>
    </row>
    <row r="160" spans="1:15" x14ac:dyDescent="0.25">
      <c r="A160" s="13" t="s">
        <v>78</v>
      </c>
      <c r="B160" s="8" t="s">
        <v>19343</v>
      </c>
      <c r="I160" t="s">
        <v>1203</v>
      </c>
      <c r="J160" t="s">
        <v>19436</v>
      </c>
      <c r="K160" s="8">
        <v>2</v>
      </c>
      <c r="L160" s="8" t="s">
        <v>19343</v>
      </c>
      <c r="M160">
        <v>145</v>
      </c>
      <c r="N160" t="s">
        <v>19343</v>
      </c>
      <c r="O160" t="s">
        <v>19343</v>
      </c>
    </row>
    <row r="161" spans="1:15" x14ac:dyDescent="0.25">
      <c r="A161" s="13" t="s">
        <v>465</v>
      </c>
      <c r="B161" s="8" t="s">
        <v>19344</v>
      </c>
      <c r="I161" t="s">
        <v>1204</v>
      </c>
      <c r="J161" t="s">
        <v>19414</v>
      </c>
      <c r="K161" s="8" t="s">
        <v>46</v>
      </c>
      <c r="L161" s="8" t="s">
        <v>19344</v>
      </c>
      <c r="M161">
        <v>731</v>
      </c>
      <c r="N161" t="s">
        <v>19343</v>
      </c>
      <c r="O161" t="s">
        <v>19343</v>
      </c>
    </row>
    <row r="162" spans="1:15" x14ac:dyDescent="0.25">
      <c r="A162" s="13" t="s">
        <v>78</v>
      </c>
      <c r="B162" s="8" t="s">
        <v>19343</v>
      </c>
      <c r="I162" t="s">
        <v>1205</v>
      </c>
      <c r="J162" t="s">
        <v>19436</v>
      </c>
      <c r="K162" s="8">
        <v>3</v>
      </c>
      <c r="L162" s="8" t="s">
        <v>19343</v>
      </c>
      <c r="M162">
        <v>171</v>
      </c>
      <c r="N162" t="s">
        <v>19343</v>
      </c>
      <c r="O162" t="s">
        <v>19343</v>
      </c>
    </row>
    <row r="163" spans="1:15" x14ac:dyDescent="0.25">
      <c r="A163" s="13" t="s">
        <v>78</v>
      </c>
      <c r="B163" s="8" t="s">
        <v>19344</v>
      </c>
      <c r="I163" t="s">
        <v>1206</v>
      </c>
      <c r="J163" t="s">
        <v>19436</v>
      </c>
      <c r="K163" s="8">
        <v>1</v>
      </c>
      <c r="L163" s="8" t="s">
        <v>19344</v>
      </c>
      <c r="M163">
        <v>106</v>
      </c>
      <c r="N163" t="s">
        <v>19343</v>
      </c>
      <c r="O163" t="s">
        <v>19343</v>
      </c>
    </row>
    <row r="164" spans="1:15" x14ac:dyDescent="0.25">
      <c r="A164" s="13" t="s">
        <v>78</v>
      </c>
      <c r="B164" s="8" t="s">
        <v>19343</v>
      </c>
      <c r="I164" t="s">
        <v>1207</v>
      </c>
      <c r="J164" t="s">
        <v>19436</v>
      </c>
      <c r="K164" s="8">
        <v>2</v>
      </c>
      <c r="L164" s="8" t="s">
        <v>19343</v>
      </c>
      <c r="M164">
        <v>792</v>
      </c>
      <c r="N164" t="s">
        <v>19343</v>
      </c>
      <c r="O164" t="s">
        <v>19343</v>
      </c>
    </row>
    <row r="165" spans="1:15" x14ac:dyDescent="0.25">
      <c r="A165" s="13" t="s">
        <v>78</v>
      </c>
      <c r="B165" s="8" t="s">
        <v>19344</v>
      </c>
      <c r="I165" t="s">
        <v>1208</v>
      </c>
      <c r="J165" t="s">
        <v>19436</v>
      </c>
      <c r="K165" s="8">
        <v>1</v>
      </c>
      <c r="L165" s="8" t="s">
        <v>19344</v>
      </c>
      <c r="M165">
        <v>116</v>
      </c>
      <c r="N165" t="s">
        <v>19343</v>
      </c>
      <c r="O165" t="s">
        <v>19343</v>
      </c>
    </row>
    <row r="166" spans="1:15" x14ac:dyDescent="0.25">
      <c r="A166" s="13" t="s">
        <v>78</v>
      </c>
      <c r="B166" s="8" t="s">
        <v>19344</v>
      </c>
      <c r="I166" t="s">
        <v>1209</v>
      </c>
      <c r="J166" t="s">
        <v>19436</v>
      </c>
      <c r="K166" s="8">
        <v>1</v>
      </c>
      <c r="L166" s="8" t="s">
        <v>19344</v>
      </c>
      <c r="M166" t="s">
        <v>47</v>
      </c>
      <c r="N166" t="s">
        <v>19343</v>
      </c>
      <c r="O166" t="s">
        <v>19343</v>
      </c>
    </row>
    <row r="167" spans="1:15" x14ac:dyDescent="0.25">
      <c r="A167" s="13" t="s">
        <v>858</v>
      </c>
      <c r="B167" s="8" t="s">
        <v>19343</v>
      </c>
      <c r="I167" s="6" t="s">
        <v>1210</v>
      </c>
      <c r="J167" s="13" t="s">
        <v>19436</v>
      </c>
      <c r="K167" s="17">
        <v>3</v>
      </c>
      <c r="L167" s="8" t="s">
        <v>19343</v>
      </c>
      <c r="M167" s="13">
        <v>544</v>
      </c>
      <c r="N167" t="s">
        <v>19343</v>
      </c>
      <c r="O167" t="s">
        <v>19343</v>
      </c>
    </row>
    <row r="168" spans="1:15" x14ac:dyDescent="0.25">
      <c r="A168" s="13" t="s">
        <v>78</v>
      </c>
      <c r="B168" s="8" t="s">
        <v>19344</v>
      </c>
      <c r="I168" t="s">
        <v>1211</v>
      </c>
      <c r="J168" t="s">
        <v>19436</v>
      </c>
      <c r="K168" s="8">
        <v>1</v>
      </c>
      <c r="L168" s="8" t="s">
        <v>19344</v>
      </c>
      <c r="M168">
        <v>693</v>
      </c>
      <c r="N168" t="s">
        <v>19343</v>
      </c>
      <c r="O168" t="s">
        <v>19343</v>
      </c>
    </row>
    <row r="169" spans="1:15" x14ac:dyDescent="0.25">
      <c r="A169" s="13" t="s">
        <v>78</v>
      </c>
      <c r="B169" s="8" t="s">
        <v>19344</v>
      </c>
      <c r="I169" t="s">
        <v>1212</v>
      </c>
      <c r="J169" t="s">
        <v>19436</v>
      </c>
      <c r="K169" s="8">
        <v>1</v>
      </c>
      <c r="L169" s="8" t="s">
        <v>19344</v>
      </c>
      <c r="M169">
        <v>550</v>
      </c>
      <c r="N169" t="s">
        <v>19343</v>
      </c>
      <c r="O169" t="s">
        <v>19343</v>
      </c>
    </row>
    <row r="170" spans="1:15" x14ac:dyDescent="0.25">
      <c r="A170" s="13" t="s">
        <v>78</v>
      </c>
      <c r="B170" s="8" t="s">
        <v>19343</v>
      </c>
      <c r="I170" t="s">
        <v>1213</v>
      </c>
      <c r="J170" t="s">
        <v>19436</v>
      </c>
      <c r="K170" s="8">
        <v>3</v>
      </c>
      <c r="L170" s="8" t="s">
        <v>19343</v>
      </c>
      <c r="M170">
        <v>270</v>
      </c>
      <c r="N170" t="s">
        <v>19343</v>
      </c>
      <c r="O170" t="s">
        <v>19343</v>
      </c>
    </row>
    <row r="171" spans="1:15" x14ac:dyDescent="0.25">
      <c r="A171" s="13" t="s">
        <v>78</v>
      </c>
      <c r="B171" s="8" t="s">
        <v>19343</v>
      </c>
      <c r="I171" t="s">
        <v>1214</v>
      </c>
      <c r="J171" t="s">
        <v>19436</v>
      </c>
      <c r="K171" s="8">
        <v>3</v>
      </c>
      <c r="L171" s="8" t="s">
        <v>19343</v>
      </c>
      <c r="M171" t="s">
        <v>47</v>
      </c>
      <c r="N171" t="s">
        <v>19343</v>
      </c>
      <c r="O171" t="s">
        <v>19343</v>
      </c>
    </row>
    <row r="172" spans="1:15" x14ac:dyDescent="0.25">
      <c r="A172" s="13" t="s">
        <v>78</v>
      </c>
      <c r="B172" s="8" t="s">
        <v>19343</v>
      </c>
      <c r="I172" t="s">
        <v>1215</v>
      </c>
      <c r="J172" t="s">
        <v>19436</v>
      </c>
      <c r="K172" s="8">
        <v>4</v>
      </c>
      <c r="L172" s="8" t="s">
        <v>19343</v>
      </c>
      <c r="M172">
        <v>108</v>
      </c>
      <c r="N172" t="s">
        <v>19343</v>
      </c>
      <c r="O172" t="s">
        <v>19343</v>
      </c>
    </row>
    <row r="173" spans="1:15" x14ac:dyDescent="0.25">
      <c r="A173" s="13" t="s">
        <v>78</v>
      </c>
      <c r="B173" s="8" t="s">
        <v>19343</v>
      </c>
      <c r="I173" t="s">
        <v>1216</v>
      </c>
      <c r="J173" t="s">
        <v>19436</v>
      </c>
      <c r="K173" s="8">
        <v>4</v>
      </c>
      <c r="L173" s="8" t="s">
        <v>19343</v>
      </c>
      <c r="M173">
        <v>108</v>
      </c>
      <c r="N173" t="s">
        <v>19343</v>
      </c>
      <c r="O173" t="s">
        <v>19343</v>
      </c>
    </row>
    <row r="174" spans="1:15" x14ac:dyDescent="0.25">
      <c r="A174" s="13" t="s">
        <v>78</v>
      </c>
      <c r="B174" s="8" t="s">
        <v>19344</v>
      </c>
      <c r="I174" t="s">
        <v>1217</v>
      </c>
      <c r="J174" t="s">
        <v>19436</v>
      </c>
      <c r="K174" s="8">
        <v>1</v>
      </c>
      <c r="L174" s="8" t="s">
        <v>19344</v>
      </c>
      <c r="M174">
        <v>705</v>
      </c>
      <c r="N174" t="s">
        <v>19343</v>
      </c>
      <c r="O174" t="s">
        <v>19343</v>
      </c>
    </row>
    <row r="175" spans="1:15" x14ac:dyDescent="0.25">
      <c r="A175" s="13" t="s">
        <v>465</v>
      </c>
      <c r="B175" s="8" t="s">
        <v>19344</v>
      </c>
      <c r="I175" t="s">
        <v>1218</v>
      </c>
      <c r="J175" t="s">
        <v>19414</v>
      </c>
      <c r="K175" s="8" t="s">
        <v>46</v>
      </c>
      <c r="L175" s="8" t="s">
        <v>19344</v>
      </c>
      <c r="M175" t="s">
        <v>47</v>
      </c>
      <c r="N175" t="s">
        <v>19343</v>
      </c>
      <c r="O175" t="s">
        <v>19343</v>
      </c>
    </row>
    <row r="176" spans="1:15" x14ac:dyDescent="0.25">
      <c r="A176" s="13" t="s">
        <v>78</v>
      </c>
      <c r="B176" s="8" t="s">
        <v>19343</v>
      </c>
      <c r="I176" t="s">
        <v>1219</v>
      </c>
      <c r="J176" t="s">
        <v>19436</v>
      </c>
      <c r="K176" s="8">
        <v>3</v>
      </c>
      <c r="L176" s="8" t="s">
        <v>19343</v>
      </c>
      <c r="M176">
        <v>171</v>
      </c>
      <c r="N176" t="s">
        <v>19343</v>
      </c>
      <c r="O176" t="s">
        <v>19343</v>
      </c>
    </row>
    <row r="177" spans="1:15" x14ac:dyDescent="0.25">
      <c r="A177" s="13" t="s">
        <v>78</v>
      </c>
      <c r="B177" s="8" t="s">
        <v>19344</v>
      </c>
      <c r="I177" t="s">
        <v>1220</v>
      </c>
      <c r="J177" t="s">
        <v>19436</v>
      </c>
      <c r="K177" s="8">
        <v>1</v>
      </c>
      <c r="L177" s="8" t="s">
        <v>19344</v>
      </c>
      <c r="M177">
        <v>49</v>
      </c>
      <c r="N177" t="s">
        <v>19343</v>
      </c>
      <c r="O177" t="s">
        <v>19343</v>
      </c>
    </row>
    <row r="178" spans="1:15" x14ac:dyDescent="0.25">
      <c r="A178" s="13" t="s">
        <v>858</v>
      </c>
      <c r="B178" s="8" t="s">
        <v>19343</v>
      </c>
      <c r="I178" t="s">
        <v>1221</v>
      </c>
      <c r="J178" t="s">
        <v>19435</v>
      </c>
      <c r="K178" s="8" t="s">
        <v>46</v>
      </c>
      <c r="L178" s="8" t="s">
        <v>19343</v>
      </c>
      <c r="M178">
        <v>696</v>
      </c>
      <c r="N178" t="s">
        <v>19343</v>
      </c>
      <c r="O178" t="s">
        <v>19343</v>
      </c>
    </row>
    <row r="179" spans="1:15" x14ac:dyDescent="0.25">
      <c r="A179" s="13" t="s">
        <v>45</v>
      </c>
      <c r="B179" s="8" t="s">
        <v>19344</v>
      </c>
      <c r="I179" t="s">
        <v>1222</v>
      </c>
      <c r="J179" t="s">
        <v>19423</v>
      </c>
      <c r="K179" s="8" t="s">
        <v>46</v>
      </c>
      <c r="L179" s="8" t="s">
        <v>19344</v>
      </c>
      <c r="M179" t="s">
        <v>47</v>
      </c>
      <c r="N179" t="s">
        <v>19343</v>
      </c>
      <c r="O179" t="s">
        <v>19343</v>
      </c>
    </row>
    <row r="180" spans="1:15" x14ac:dyDescent="0.25">
      <c r="A180" s="13" t="s">
        <v>78</v>
      </c>
      <c r="B180" s="8" t="s">
        <v>19344</v>
      </c>
      <c r="I180" t="s">
        <v>1223</v>
      </c>
      <c r="J180" t="s">
        <v>19436</v>
      </c>
      <c r="K180" s="8">
        <v>1</v>
      </c>
      <c r="L180" s="8" t="s">
        <v>19344</v>
      </c>
      <c r="M180" t="s">
        <v>47</v>
      </c>
      <c r="N180" t="s">
        <v>19343</v>
      </c>
      <c r="O180" t="s">
        <v>19343</v>
      </c>
    </row>
    <row r="181" spans="1:15" x14ac:dyDescent="0.25">
      <c r="A181" s="13" t="s">
        <v>78</v>
      </c>
      <c r="B181" s="8" t="s">
        <v>19343</v>
      </c>
      <c r="I181" t="s">
        <v>1599</v>
      </c>
      <c r="J181" t="s">
        <v>19436</v>
      </c>
      <c r="K181" s="8">
        <v>3</v>
      </c>
      <c r="L181" s="8" t="s">
        <v>19343</v>
      </c>
      <c r="M181">
        <v>544</v>
      </c>
      <c r="N181" t="s">
        <v>19343</v>
      </c>
      <c r="O181" t="s">
        <v>19343</v>
      </c>
    </row>
    <row r="182" spans="1:15" x14ac:dyDescent="0.25">
      <c r="A182" s="13" t="s">
        <v>950</v>
      </c>
      <c r="B182" s="8" t="s">
        <v>19344</v>
      </c>
      <c r="I182" t="s">
        <v>1600</v>
      </c>
      <c r="J182" t="s">
        <v>19420</v>
      </c>
      <c r="K182" s="8" t="s">
        <v>46</v>
      </c>
      <c r="L182" s="8" t="s">
        <v>19344</v>
      </c>
      <c r="M182">
        <v>718</v>
      </c>
      <c r="N182" t="s">
        <v>19343</v>
      </c>
      <c r="O182" t="s">
        <v>19343</v>
      </c>
    </row>
    <row r="183" spans="1:15" x14ac:dyDescent="0.25">
      <c r="A183" s="13" t="s">
        <v>78</v>
      </c>
      <c r="B183" s="8" t="s">
        <v>19344</v>
      </c>
      <c r="I183" t="s">
        <v>1601</v>
      </c>
      <c r="J183" t="s">
        <v>19436</v>
      </c>
      <c r="K183" s="8">
        <v>1</v>
      </c>
      <c r="L183" s="8" t="s">
        <v>19344</v>
      </c>
      <c r="M183">
        <v>782</v>
      </c>
      <c r="N183" t="s">
        <v>19343</v>
      </c>
      <c r="O183" t="s">
        <v>19343</v>
      </c>
    </row>
    <row r="184" spans="1:15" x14ac:dyDescent="0.25">
      <c r="A184" s="13" t="s">
        <v>78</v>
      </c>
      <c r="B184" s="8" t="s">
        <v>19343</v>
      </c>
      <c r="I184" t="s">
        <v>1602</v>
      </c>
      <c r="J184" t="s">
        <v>19436</v>
      </c>
      <c r="K184" s="8">
        <v>3</v>
      </c>
      <c r="L184" s="8" t="s">
        <v>19343</v>
      </c>
      <c r="M184">
        <v>182</v>
      </c>
      <c r="N184" t="s">
        <v>19343</v>
      </c>
      <c r="O184" t="s">
        <v>19343</v>
      </c>
    </row>
    <row r="185" spans="1:15" x14ac:dyDescent="0.25">
      <c r="A185" s="13" t="s">
        <v>465</v>
      </c>
      <c r="B185" s="8" t="s">
        <v>19344</v>
      </c>
      <c r="I185" t="s">
        <v>1634</v>
      </c>
      <c r="J185" t="s">
        <v>19414</v>
      </c>
      <c r="K185" s="8" t="s">
        <v>46</v>
      </c>
      <c r="L185" s="8" t="s">
        <v>19344</v>
      </c>
      <c r="M185">
        <v>56</v>
      </c>
      <c r="N185" t="s">
        <v>19343</v>
      </c>
      <c r="O185" t="s">
        <v>19343</v>
      </c>
    </row>
    <row r="186" spans="1:15" x14ac:dyDescent="0.25">
      <c r="A186" s="13" t="s">
        <v>78</v>
      </c>
      <c r="B186" s="8" t="s">
        <v>19344</v>
      </c>
      <c r="I186" t="s">
        <v>1635</v>
      </c>
      <c r="J186" t="s">
        <v>19436</v>
      </c>
      <c r="K186" s="8">
        <v>1</v>
      </c>
      <c r="L186" s="8" t="s">
        <v>19344</v>
      </c>
      <c r="M186">
        <v>517</v>
      </c>
      <c r="N186" t="s">
        <v>19343</v>
      </c>
      <c r="O186" t="s">
        <v>19343</v>
      </c>
    </row>
    <row r="187" spans="1:15" x14ac:dyDescent="0.25">
      <c r="A187" s="13" t="s">
        <v>78</v>
      </c>
      <c r="B187" s="8" t="s">
        <v>19343</v>
      </c>
      <c r="I187" t="s">
        <v>1648</v>
      </c>
      <c r="J187" t="s">
        <v>19436</v>
      </c>
      <c r="K187" s="8">
        <v>3</v>
      </c>
      <c r="L187" s="8" t="s">
        <v>19343</v>
      </c>
      <c r="M187">
        <v>114</v>
      </c>
      <c r="N187" t="s">
        <v>19343</v>
      </c>
      <c r="O187" t="s">
        <v>19343</v>
      </c>
    </row>
    <row r="188" spans="1:15" x14ac:dyDescent="0.25">
      <c r="A188" s="13" t="s">
        <v>78</v>
      </c>
      <c r="B188" s="8" t="s">
        <v>19344</v>
      </c>
      <c r="I188" t="s">
        <v>1649</v>
      </c>
      <c r="J188" t="s">
        <v>19436</v>
      </c>
      <c r="K188" s="8">
        <v>1</v>
      </c>
      <c r="L188" s="8" t="s">
        <v>19344</v>
      </c>
      <c r="M188">
        <v>335</v>
      </c>
      <c r="N188" t="s">
        <v>19343</v>
      </c>
      <c r="O188" t="s">
        <v>19343</v>
      </c>
    </row>
    <row r="189" spans="1:15" x14ac:dyDescent="0.25">
      <c r="A189" s="13" t="s">
        <v>78</v>
      </c>
      <c r="B189" s="8" t="s">
        <v>19344</v>
      </c>
      <c r="I189" t="s">
        <v>1650</v>
      </c>
      <c r="J189" t="s">
        <v>19436</v>
      </c>
      <c r="K189" s="8">
        <v>1</v>
      </c>
      <c r="L189" s="8" t="s">
        <v>19344</v>
      </c>
      <c r="M189">
        <v>93</v>
      </c>
      <c r="N189" t="s">
        <v>19343</v>
      </c>
      <c r="O189" t="s">
        <v>19343</v>
      </c>
    </row>
    <row r="190" spans="1:15" x14ac:dyDescent="0.25">
      <c r="A190" s="13" t="s">
        <v>78</v>
      </c>
      <c r="B190" s="8" t="s">
        <v>19343</v>
      </c>
      <c r="I190" s="6" t="s">
        <v>1651</v>
      </c>
      <c r="J190" s="13" t="s">
        <v>19436</v>
      </c>
      <c r="K190" s="17">
        <v>2</v>
      </c>
      <c r="L190" s="8" t="s">
        <v>19343</v>
      </c>
      <c r="M190" s="13">
        <v>816</v>
      </c>
      <c r="N190" t="s">
        <v>19343</v>
      </c>
      <c r="O190" t="s">
        <v>19343</v>
      </c>
    </row>
    <row r="191" spans="1:15" x14ac:dyDescent="0.25">
      <c r="A191" s="13" t="s">
        <v>950</v>
      </c>
      <c r="B191" s="8" t="s">
        <v>19344</v>
      </c>
      <c r="I191" t="s">
        <v>1652</v>
      </c>
      <c r="J191" t="s">
        <v>19420</v>
      </c>
      <c r="K191" s="8" t="s">
        <v>46</v>
      </c>
      <c r="L191" s="8" t="s">
        <v>19344</v>
      </c>
      <c r="M191">
        <v>791</v>
      </c>
      <c r="N191" t="s">
        <v>19343</v>
      </c>
      <c r="O191" t="s">
        <v>19343</v>
      </c>
    </row>
    <row r="192" spans="1:15" x14ac:dyDescent="0.25">
      <c r="A192" s="13" t="s">
        <v>221</v>
      </c>
      <c r="B192" s="8" t="s">
        <v>19343</v>
      </c>
      <c r="I192" t="s">
        <v>1653</v>
      </c>
      <c r="J192" t="s">
        <v>19434</v>
      </c>
      <c r="K192" s="8" t="s">
        <v>46</v>
      </c>
      <c r="L192" s="8" t="s">
        <v>19343</v>
      </c>
      <c r="M192" t="s">
        <v>47</v>
      </c>
      <c r="N192" t="s">
        <v>19343</v>
      </c>
      <c r="O192" t="s">
        <v>19343</v>
      </c>
    </row>
    <row r="193" spans="1:15" x14ac:dyDescent="0.25">
      <c r="A193" s="13" t="s">
        <v>78</v>
      </c>
      <c r="B193" s="8" t="s">
        <v>19343</v>
      </c>
      <c r="I193" t="s">
        <v>1654</v>
      </c>
      <c r="J193" t="s">
        <v>19436</v>
      </c>
      <c r="K193" s="8">
        <v>3</v>
      </c>
      <c r="L193" s="8" t="s">
        <v>19343</v>
      </c>
      <c r="M193" t="s">
        <v>47</v>
      </c>
      <c r="N193" t="s">
        <v>19343</v>
      </c>
      <c r="O193" t="s">
        <v>19343</v>
      </c>
    </row>
    <row r="194" spans="1:15" x14ac:dyDescent="0.25">
      <c r="A194" s="13" t="s">
        <v>465</v>
      </c>
      <c r="B194" s="8" t="s">
        <v>19344</v>
      </c>
      <c r="I194" t="s">
        <v>1655</v>
      </c>
      <c r="J194" t="s">
        <v>19414</v>
      </c>
      <c r="K194" s="8" t="s">
        <v>46</v>
      </c>
      <c r="L194" s="8" t="s">
        <v>19344</v>
      </c>
      <c r="M194">
        <v>125</v>
      </c>
      <c r="N194" t="s">
        <v>19343</v>
      </c>
      <c r="O194" t="s">
        <v>19343</v>
      </c>
    </row>
    <row r="195" spans="1:15" x14ac:dyDescent="0.25">
      <c r="A195" s="13" t="s">
        <v>465</v>
      </c>
      <c r="B195" s="8" t="s">
        <v>19344</v>
      </c>
      <c r="I195" t="s">
        <v>1656</v>
      </c>
      <c r="J195" t="s">
        <v>19414</v>
      </c>
      <c r="K195" s="8" t="s">
        <v>46</v>
      </c>
      <c r="L195" s="8" t="s">
        <v>19344</v>
      </c>
      <c r="M195">
        <v>56</v>
      </c>
      <c r="N195" t="s">
        <v>19343</v>
      </c>
      <c r="O195" t="s">
        <v>19343</v>
      </c>
    </row>
    <row r="196" spans="1:15" x14ac:dyDescent="0.25">
      <c r="A196" s="13" t="s">
        <v>78</v>
      </c>
      <c r="B196" s="8" t="s">
        <v>19343</v>
      </c>
      <c r="I196" t="s">
        <v>1657</v>
      </c>
      <c r="J196" t="s">
        <v>19436</v>
      </c>
      <c r="K196" s="8">
        <v>4</v>
      </c>
      <c r="L196" s="8" t="s">
        <v>19343</v>
      </c>
      <c r="M196">
        <v>108</v>
      </c>
      <c r="N196" t="s">
        <v>19343</v>
      </c>
      <c r="O196" t="s">
        <v>19343</v>
      </c>
    </row>
    <row r="197" spans="1:15" x14ac:dyDescent="0.25">
      <c r="A197" s="13" t="s">
        <v>833</v>
      </c>
      <c r="B197" s="8" t="s">
        <v>19344</v>
      </c>
      <c r="I197" t="s">
        <v>1658</v>
      </c>
      <c r="J197" t="s">
        <v>19439</v>
      </c>
      <c r="K197" s="8" t="s">
        <v>46</v>
      </c>
      <c r="L197" s="8" t="s">
        <v>19344</v>
      </c>
      <c r="M197" t="s">
        <v>47</v>
      </c>
      <c r="N197" t="s">
        <v>19343</v>
      </c>
      <c r="O197" t="s">
        <v>19343</v>
      </c>
    </row>
    <row r="198" spans="1:15" x14ac:dyDescent="0.25">
      <c r="A198" s="13" t="s">
        <v>833</v>
      </c>
      <c r="B198" s="8" t="s">
        <v>19344</v>
      </c>
      <c r="I198" t="s">
        <v>1659</v>
      </c>
      <c r="J198" t="s">
        <v>19439</v>
      </c>
      <c r="K198" s="8" t="s">
        <v>46</v>
      </c>
      <c r="L198" s="8" t="s">
        <v>19344</v>
      </c>
      <c r="M198" t="s">
        <v>47</v>
      </c>
      <c r="N198" t="s">
        <v>19343</v>
      </c>
      <c r="O198" t="s">
        <v>19343</v>
      </c>
    </row>
    <row r="199" spans="1:15" x14ac:dyDescent="0.25">
      <c r="A199" s="13" t="s">
        <v>78</v>
      </c>
      <c r="B199" s="8" t="s">
        <v>19344</v>
      </c>
      <c r="I199" t="s">
        <v>1660</v>
      </c>
      <c r="J199" t="s">
        <v>19436</v>
      </c>
      <c r="K199" s="8">
        <v>1</v>
      </c>
      <c r="L199" s="8" t="s">
        <v>19344</v>
      </c>
      <c r="M199">
        <v>151</v>
      </c>
      <c r="N199" t="s">
        <v>19343</v>
      </c>
      <c r="O199" t="s">
        <v>19343</v>
      </c>
    </row>
    <row r="200" spans="1:15" x14ac:dyDescent="0.25">
      <c r="A200" s="13" t="s">
        <v>78</v>
      </c>
      <c r="B200" s="8" t="s">
        <v>19344</v>
      </c>
      <c r="I200" t="s">
        <v>1661</v>
      </c>
      <c r="J200" t="s">
        <v>19436</v>
      </c>
      <c r="K200" s="8">
        <v>1</v>
      </c>
      <c r="L200" s="8" t="s">
        <v>19344</v>
      </c>
      <c r="M200">
        <v>141</v>
      </c>
      <c r="N200" t="s">
        <v>19343</v>
      </c>
      <c r="O200" t="s">
        <v>19343</v>
      </c>
    </row>
    <row r="201" spans="1:15" x14ac:dyDescent="0.25">
      <c r="A201" s="13" t="s">
        <v>78</v>
      </c>
      <c r="B201" s="8" t="s">
        <v>19343</v>
      </c>
      <c r="I201" t="s">
        <v>1662</v>
      </c>
      <c r="J201" t="s">
        <v>19436</v>
      </c>
      <c r="K201" s="8">
        <v>3</v>
      </c>
      <c r="L201" s="8" t="s">
        <v>19343</v>
      </c>
      <c r="M201">
        <v>805</v>
      </c>
      <c r="N201" t="s">
        <v>19343</v>
      </c>
      <c r="O201" t="s">
        <v>19343</v>
      </c>
    </row>
    <row r="202" spans="1:15" x14ac:dyDescent="0.25">
      <c r="A202" s="13" t="s">
        <v>833</v>
      </c>
      <c r="B202" s="8" t="s">
        <v>19344</v>
      </c>
      <c r="I202" t="s">
        <v>1663</v>
      </c>
      <c r="J202" t="s">
        <v>19439</v>
      </c>
      <c r="K202" s="8" t="s">
        <v>46</v>
      </c>
      <c r="L202" s="8" t="s">
        <v>19344</v>
      </c>
      <c r="M202" t="s">
        <v>47</v>
      </c>
      <c r="N202" t="s">
        <v>19343</v>
      </c>
      <c r="O202" t="s">
        <v>19343</v>
      </c>
    </row>
    <row r="203" spans="1:15" x14ac:dyDescent="0.25">
      <c r="A203" s="13" t="s">
        <v>45</v>
      </c>
      <c r="B203" s="8" t="s">
        <v>19344</v>
      </c>
      <c r="I203" t="s">
        <v>1664</v>
      </c>
      <c r="J203" t="s">
        <v>19423</v>
      </c>
      <c r="K203" s="8" t="s">
        <v>46</v>
      </c>
      <c r="L203" s="8" t="s">
        <v>19344</v>
      </c>
      <c r="M203" t="s">
        <v>47</v>
      </c>
      <c r="N203" t="s">
        <v>19343</v>
      </c>
      <c r="O203" t="s">
        <v>19343</v>
      </c>
    </row>
    <row r="204" spans="1:15" x14ac:dyDescent="0.25">
      <c r="A204" s="13" t="s">
        <v>465</v>
      </c>
      <c r="B204" s="8" t="s">
        <v>19344</v>
      </c>
      <c r="I204" t="s">
        <v>1665</v>
      </c>
      <c r="J204" t="s">
        <v>19414</v>
      </c>
      <c r="K204" s="8" t="s">
        <v>46</v>
      </c>
      <c r="L204" s="8" t="s">
        <v>19344</v>
      </c>
      <c r="M204">
        <v>726</v>
      </c>
      <c r="N204" t="s">
        <v>19343</v>
      </c>
      <c r="O204" t="s">
        <v>19343</v>
      </c>
    </row>
    <row r="205" spans="1:15" x14ac:dyDescent="0.25">
      <c r="A205" s="13" t="s">
        <v>950</v>
      </c>
      <c r="B205" s="8" t="s">
        <v>19344</v>
      </c>
      <c r="I205" t="s">
        <v>1666</v>
      </c>
      <c r="J205" t="s">
        <v>19420</v>
      </c>
      <c r="K205" s="8" t="s">
        <v>46</v>
      </c>
      <c r="L205" s="8" t="s">
        <v>19344</v>
      </c>
      <c r="M205">
        <v>734</v>
      </c>
      <c r="N205" t="s">
        <v>19343</v>
      </c>
      <c r="O205" t="s">
        <v>19343</v>
      </c>
    </row>
    <row r="206" spans="1:15" x14ac:dyDescent="0.25">
      <c r="A206" s="13" t="s">
        <v>1836</v>
      </c>
      <c r="B206" s="8" t="s">
        <v>19344</v>
      </c>
      <c r="I206" t="s">
        <v>1803</v>
      </c>
      <c r="J206" t="s">
        <v>19417</v>
      </c>
      <c r="K206" s="8" t="s">
        <v>46</v>
      </c>
      <c r="L206" s="8" t="s">
        <v>19344</v>
      </c>
      <c r="M206" t="s">
        <v>47</v>
      </c>
      <c r="N206" t="s">
        <v>19343</v>
      </c>
      <c r="O206" t="s">
        <v>19343</v>
      </c>
    </row>
    <row r="207" spans="1:15" x14ac:dyDescent="0.25">
      <c r="A207" s="13" t="s">
        <v>1836</v>
      </c>
      <c r="B207" s="8" t="s">
        <v>19344</v>
      </c>
      <c r="I207" t="s">
        <v>1804</v>
      </c>
      <c r="J207" t="s">
        <v>19417</v>
      </c>
      <c r="K207" s="8" t="s">
        <v>46</v>
      </c>
      <c r="L207" s="8" t="s">
        <v>19344</v>
      </c>
      <c r="M207" t="s">
        <v>47</v>
      </c>
      <c r="N207" t="s">
        <v>19343</v>
      </c>
      <c r="O207" t="s">
        <v>19343</v>
      </c>
    </row>
    <row r="208" spans="1:15" x14ac:dyDescent="0.25">
      <c r="A208" s="13" t="s">
        <v>296</v>
      </c>
      <c r="B208" s="8" t="s">
        <v>19344</v>
      </c>
      <c r="I208" t="s">
        <v>1805</v>
      </c>
      <c r="J208" t="s">
        <v>19421</v>
      </c>
      <c r="K208" s="8" t="s">
        <v>46</v>
      </c>
      <c r="L208" s="8" t="s">
        <v>19344</v>
      </c>
      <c r="M208">
        <v>1108</v>
      </c>
      <c r="N208" t="s">
        <v>19343</v>
      </c>
      <c r="O208" t="s">
        <v>19343</v>
      </c>
    </row>
    <row r="209" spans="1:15" x14ac:dyDescent="0.25">
      <c r="A209" s="13" t="s">
        <v>45</v>
      </c>
      <c r="B209" s="8" t="s">
        <v>19344</v>
      </c>
      <c r="I209" t="s">
        <v>1806</v>
      </c>
      <c r="J209" t="s">
        <v>19423</v>
      </c>
      <c r="K209" s="8" t="s">
        <v>46</v>
      </c>
      <c r="L209" s="8" t="s">
        <v>19344</v>
      </c>
      <c r="M209">
        <v>25</v>
      </c>
      <c r="N209" t="s">
        <v>19343</v>
      </c>
      <c r="O209" t="s">
        <v>19343</v>
      </c>
    </row>
    <row r="210" spans="1:15" x14ac:dyDescent="0.25">
      <c r="A210" s="13" t="s">
        <v>78</v>
      </c>
      <c r="B210" s="8" t="s">
        <v>19344</v>
      </c>
      <c r="I210" t="s">
        <v>1807</v>
      </c>
      <c r="J210" t="s">
        <v>19436</v>
      </c>
      <c r="K210" s="8">
        <v>1</v>
      </c>
      <c r="L210" s="8" t="s">
        <v>19344</v>
      </c>
      <c r="M210">
        <v>742</v>
      </c>
      <c r="N210" t="s">
        <v>19343</v>
      </c>
      <c r="O210" t="s">
        <v>19343</v>
      </c>
    </row>
    <row r="211" spans="1:15" x14ac:dyDescent="0.25">
      <c r="A211" s="13" t="s">
        <v>78</v>
      </c>
      <c r="B211" s="8" t="s">
        <v>19344</v>
      </c>
      <c r="I211" t="s">
        <v>1808</v>
      </c>
      <c r="J211" t="s">
        <v>19436</v>
      </c>
      <c r="K211" s="8">
        <v>1</v>
      </c>
      <c r="L211" s="8" t="s">
        <v>19344</v>
      </c>
      <c r="M211" t="s">
        <v>47</v>
      </c>
      <c r="N211" t="s">
        <v>19343</v>
      </c>
      <c r="O211" t="s">
        <v>19343</v>
      </c>
    </row>
    <row r="212" spans="1:15" x14ac:dyDescent="0.25">
      <c r="A212" s="13" t="s">
        <v>78</v>
      </c>
      <c r="B212" s="8" t="s">
        <v>19343</v>
      </c>
      <c r="I212" t="s">
        <v>1809</v>
      </c>
      <c r="J212" t="s">
        <v>19436</v>
      </c>
      <c r="K212" s="8">
        <v>2</v>
      </c>
      <c r="L212" s="8" t="s">
        <v>19343</v>
      </c>
      <c r="M212">
        <v>97</v>
      </c>
      <c r="N212" t="s">
        <v>19343</v>
      </c>
      <c r="O212" t="s">
        <v>19343</v>
      </c>
    </row>
    <row r="213" spans="1:15" x14ac:dyDescent="0.25">
      <c r="A213" s="13" t="s">
        <v>78</v>
      </c>
      <c r="B213" s="8" t="s">
        <v>19343</v>
      </c>
      <c r="I213" t="s">
        <v>1810</v>
      </c>
      <c r="J213" t="s">
        <v>19436</v>
      </c>
      <c r="K213" s="8">
        <v>2</v>
      </c>
      <c r="L213" s="8" t="s">
        <v>19343</v>
      </c>
      <c r="M213">
        <v>78</v>
      </c>
      <c r="N213" t="s">
        <v>19343</v>
      </c>
      <c r="O213" t="s">
        <v>19343</v>
      </c>
    </row>
    <row r="214" spans="1:15" x14ac:dyDescent="0.25">
      <c r="A214" s="13" t="s">
        <v>465</v>
      </c>
      <c r="B214" s="8" t="s">
        <v>19344</v>
      </c>
      <c r="I214" t="s">
        <v>1811</v>
      </c>
      <c r="J214" t="s">
        <v>19414</v>
      </c>
      <c r="K214" s="8" t="s">
        <v>46</v>
      </c>
      <c r="L214" s="8" t="s">
        <v>19344</v>
      </c>
      <c r="M214">
        <v>125</v>
      </c>
      <c r="N214" t="s">
        <v>19343</v>
      </c>
      <c r="O214" t="s">
        <v>19345</v>
      </c>
    </row>
    <row r="215" spans="1:15" x14ac:dyDescent="0.25">
      <c r="A215" s="13" t="s">
        <v>78</v>
      </c>
      <c r="B215" s="8" t="s">
        <v>19343</v>
      </c>
      <c r="I215" t="s">
        <v>1812</v>
      </c>
      <c r="J215" t="s">
        <v>19436</v>
      </c>
      <c r="K215" s="8">
        <v>3</v>
      </c>
      <c r="L215" s="8" t="s">
        <v>19343</v>
      </c>
      <c r="M215">
        <v>114</v>
      </c>
      <c r="N215" t="s">
        <v>19343</v>
      </c>
      <c r="O215" t="s">
        <v>19343</v>
      </c>
    </row>
    <row r="216" spans="1:15" x14ac:dyDescent="0.25">
      <c r="A216" s="13" t="s">
        <v>78</v>
      </c>
      <c r="B216" s="8" t="s">
        <v>19343</v>
      </c>
      <c r="I216" t="s">
        <v>1813</v>
      </c>
      <c r="J216" t="s">
        <v>19436</v>
      </c>
      <c r="K216" s="8">
        <v>3</v>
      </c>
      <c r="L216" s="8" t="s">
        <v>19343</v>
      </c>
      <c r="M216">
        <v>171</v>
      </c>
      <c r="N216" t="s">
        <v>19343</v>
      </c>
      <c r="O216" t="s">
        <v>19343</v>
      </c>
    </row>
    <row r="217" spans="1:15" x14ac:dyDescent="0.25">
      <c r="A217" s="13" t="s">
        <v>45</v>
      </c>
      <c r="B217" s="8" t="s">
        <v>19344</v>
      </c>
      <c r="I217" t="s">
        <v>1814</v>
      </c>
      <c r="J217" t="s">
        <v>19423</v>
      </c>
      <c r="K217" s="8" t="s">
        <v>46</v>
      </c>
      <c r="L217" s="8" t="s">
        <v>19344</v>
      </c>
      <c r="M217" t="s">
        <v>47</v>
      </c>
      <c r="N217" t="s">
        <v>19343</v>
      </c>
      <c r="O217" t="s">
        <v>19343</v>
      </c>
    </row>
    <row r="218" spans="1:15" x14ac:dyDescent="0.25">
      <c r="A218" s="13" t="s">
        <v>78</v>
      </c>
      <c r="B218" s="8" t="s">
        <v>19343</v>
      </c>
      <c r="I218" t="s">
        <v>1815</v>
      </c>
      <c r="J218" t="s">
        <v>19436</v>
      </c>
      <c r="K218" s="8">
        <v>3</v>
      </c>
      <c r="L218" s="8" t="s">
        <v>19343</v>
      </c>
      <c r="M218">
        <v>171</v>
      </c>
      <c r="N218" t="s">
        <v>19343</v>
      </c>
      <c r="O218" t="s">
        <v>19343</v>
      </c>
    </row>
    <row r="219" spans="1:15" x14ac:dyDescent="0.25">
      <c r="A219" s="13" t="s">
        <v>45</v>
      </c>
      <c r="B219" s="8" t="s">
        <v>19344</v>
      </c>
      <c r="I219" t="s">
        <v>1816</v>
      </c>
      <c r="J219" t="s">
        <v>19423</v>
      </c>
      <c r="K219" s="8" t="s">
        <v>46</v>
      </c>
      <c r="L219" s="8" t="s">
        <v>19344</v>
      </c>
      <c r="M219" t="s">
        <v>47</v>
      </c>
      <c r="N219" t="s">
        <v>19343</v>
      </c>
      <c r="O219" t="s">
        <v>19343</v>
      </c>
    </row>
    <row r="220" spans="1:15" x14ac:dyDescent="0.25">
      <c r="A220" s="13" t="s">
        <v>696</v>
      </c>
      <c r="B220" s="8" t="s">
        <v>19344</v>
      </c>
      <c r="I220" t="s">
        <v>1817</v>
      </c>
      <c r="J220" t="s">
        <v>19430</v>
      </c>
      <c r="K220" s="8" t="s">
        <v>46</v>
      </c>
      <c r="L220" s="8" t="s">
        <v>19344</v>
      </c>
      <c r="M220" t="s">
        <v>47</v>
      </c>
      <c r="N220" t="s">
        <v>19343</v>
      </c>
      <c r="O220" t="s">
        <v>19343</v>
      </c>
    </row>
    <row r="221" spans="1:15" x14ac:dyDescent="0.25">
      <c r="A221" s="13" t="s">
        <v>858</v>
      </c>
      <c r="B221" s="8" t="s">
        <v>19343</v>
      </c>
      <c r="I221" t="s">
        <v>1818</v>
      </c>
      <c r="J221" t="s">
        <v>19435</v>
      </c>
      <c r="K221" s="8" t="s">
        <v>46</v>
      </c>
      <c r="L221" s="8" t="s">
        <v>19343</v>
      </c>
      <c r="M221">
        <v>528</v>
      </c>
      <c r="N221" t="s">
        <v>19343</v>
      </c>
      <c r="O221" t="s">
        <v>19343</v>
      </c>
    </row>
    <row r="222" spans="1:15" x14ac:dyDescent="0.25">
      <c r="A222" s="13" t="s">
        <v>296</v>
      </c>
      <c r="B222" s="8" t="s">
        <v>19344</v>
      </c>
      <c r="I222" t="s">
        <v>1819</v>
      </c>
      <c r="J222" t="s">
        <v>19426</v>
      </c>
      <c r="K222" s="8" t="s">
        <v>46</v>
      </c>
      <c r="L222" s="8" t="s">
        <v>19344</v>
      </c>
      <c r="M222" t="s">
        <v>47</v>
      </c>
      <c r="N222" t="s">
        <v>19343</v>
      </c>
      <c r="O222" t="s">
        <v>19343</v>
      </c>
    </row>
    <row r="223" spans="1:15" x14ac:dyDescent="0.25">
      <c r="A223" s="13" t="s">
        <v>833</v>
      </c>
      <c r="B223" s="8" t="s">
        <v>19344</v>
      </c>
      <c r="I223" t="s">
        <v>1820</v>
      </c>
      <c r="J223" t="s">
        <v>19439</v>
      </c>
      <c r="K223" s="8" t="s">
        <v>46</v>
      </c>
      <c r="L223" s="8" t="s">
        <v>19344</v>
      </c>
      <c r="M223" t="s">
        <v>47</v>
      </c>
      <c r="N223" t="s">
        <v>19343</v>
      </c>
      <c r="O223" t="s">
        <v>19343</v>
      </c>
    </row>
    <row r="224" spans="1:15" x14ac:dyDescent="0.25">
      <c r="A224" s="13" t="s">
        <v>833</v>
      </c>
      <c r="B224" s="8" t="s">
        <v>19344</v>
      </c>
      <c r="I224" t="s">
        <v>1821</v>
      </c>
      <c r="J224" t="s">
        <v>19439</v>
      </c>
      <c r="K224" s="8" t="s">
        <v>46</v>
      </c>
      <c r="L224" s="8" t="s">
        <v>19344</v>
      </c>
      <c r="M224" t="s">
        <v>47</v>
      </c>
      <c r="N224" t="s">
        <v>19343</v>
      </c>
      <c r="O224" t="s">
        <v>19343</v>
      </c>
    </row>
    <row r="225" spans="1:15" x14ac:dyDescent="0.25">
      <c r="A225" s="13" t="s">
        <v>45</v>
      </c>
      <c r="B225" s="8" t="s">
        <v>19344</v>
      </c>
      <c r="I225" t="s">
        <v>1822</v>
      </c>
      <c r="J225" t="s">
        <v>19423</v>
      </c>
      <c r="K225" s="8" t="s">
        <v>46</v>
      </c>
      <c r="L225" s="8" t="s">
        <v>19344</v>
      </c>
      <c r="M225" t="s">
        <v>47</v>
      </c>
      <c r="N225" t="s">
        <v>19343</v>
      </c>
      <c r="O225" t="s">
        <v>19343</v>
      </c>
    </row>
    <row r="226" spans="1:15" x14ac:dyDescent="0.25">
      <c r="A226" s="13" t="s">
        <v>45</v>
      </c>
      <c r="B226" s="8" t="s">
        <v>19344</v>
      </c>
      <c r="I226" t="s">
        <v>1823</v>
      </c>
      <c r="J226" t="s">
        <v>19423</v>
      </c>
      <c r="K226" s="8" t="s">
        <v>46</v>
      </c>
      <c r="L226" s="8" t="s">
        <v>19344</v>
      </c>
      <c r="M226" t="s">
        <v>47</v>
      </c>
      <c r="N226" t="s">
        <v>19343</v>
      </c>
      <c r="O226" t="s">
        <v>19343</v>
      </c>
    </row>
    <row r="227" spans="1:15" x14ac:dyDescent="0.25">
      <c r="A227" s="13" t="s">
        <v>78</v>
      </c>
      <c r="B227" s="8" t="s">
        <v>19343</v>
      </c>
      <c r="I227" t="s">
        <v>1824</v>
      </c>
      <c r="J227" t="s">
        <v>19436</v>
      </c>
      <c r="K227" s="8">
        <v>4</v>
      </c>
      <c r="L227" s="8" t="s">
        <v>19343</v>
      </c>
      <c r="M227">
        <v>686</v>
      </c>
      <c r="N227" t="s">
        <v>19343</v>
      </c>
      <c r="O227" t="s">
        <v>19343</v>
      </c>
    </row>
    <row r="228" spans="1:15" x14ac:dyDescent="0.25">
      <c r="A228" s="13" t="s">
        <v>78</v>
      </c>
      <c r="B228" s="8" t="s">
        <v>19343</v>
      </c>
      <c r="I228" t="s">
        <v>1825</v>
      </c>
      <c r="J228" t="s">
        <v>19436</v>
      </c>
      <c r="K228" s="8">
        <v>2</v>
      </c>
      <c r="L228" s="8" t="s">
        <v>19343</v>
      </c>
      <c r="M228">
        <v>78</v>
      </c>
      <c r="N228" t="s">
        <v>19343</v>
      </c>
      <c r="O228" t="s">
        <v>19343</v>
      </c>
    </row>
    <row r="229" spans="1:15" x14ac:dyDescent="0.25">
      <c r="A229" s="13" t="s">
        <v>78</v>
      </c>
      <c r="B229" s="8" t="s">
        <v>19343</v>
      </c>
      <c r="I229" t="s">
        <v>1826</v>
      </c>
      <c r="J229" t="s">
        <v>19436</v>
      </c>
      <c r="K229" s="8">
        <v>4</v>
      </c>
      <c r="L229" s="8" t="s">
        <v>19343</v>
      </c>
      <c r="M229">
        <v>108</v>
      </c>
      <c r="N229" t="s">
        <v>19343</v>
      </c>
      <c r="O229" t="s">
        <v>19343</v>
      </c>
    </row>
    <row r="230" spans="1:15" x14ac:dyDescent="0.25">
      <c r="A230" s="13" t="s">
        <v>696</v>
      </c>
      <c r="B230" s="8" t="s">
        <v>19344</v>
      </c>
      <c r="I230" t="s">
        <v>1827</v>
      </c>
      <c r="J230" t="s">
        <v>19430</v>
      </c>
      <c r="K230" s="8" t="s">
        <v>46</v>
      </c>
      <c r="L230" s="8" t="s">
        <v>19344</v>
      </c>
      <c r="M230" t="s">
        <v>47</v>
      </c>
      <c r="N230" t="s">
        <v>19343</v>
      </c>
      <c r="O230" t="s">
        <v>19343</v>
      </c>
    </row>
    <row r="231" spans="1:15" x14ac:dyDescent="0.25">
      <c r="A231" s="13" t="s">
        <v>78</v>
      </c>
      <c r="B231" s="8" t="s">
        <v>19344</v>
      </c>
      <c r="I231" t="s">
        <v>2015</v>
      </c>
      <c r="J231" t="s">
        <v>19436</v>
      </c>
      <c r="K231" s="8">
        <v>1</v>
      </c>
      <c r="L231" s="8" t="s">
        <v>19344</v>
      </c>
      <c r="M231">
        <v>62</v>
      </c>
      <c r="N231" t="s">
        <v>19343</v>
      </c>
      <c r="O231" t="s">
        <v>19343</v>
      </c>
    </row>
    <row r="232" spans="1:15" x14ac:dyDescent="0.25">
      <c r="A232" s="13" t="s">
        <v>78</v>
      </c>
      <c r="B232" s="8" t="s">
        <v>19344</v>
      </c>
      <c r="I232" t="s">
        <v>2016</v>
      </c>
      <c r="J232" t="s">
        <v>19436</v>
      </c>
      <c r="K232" s="8">
        <v>1</v>
      </c>
      <c r="L232" s="8" t="s">
        <v>19344</v>
      </c>
      <c r="M232">
        <v>677</v>
      </c>
      <c r="N232" t="s">
        <v>19343</v>
      </c>
      <c r="O232" t="s">
        <v>19343</v>
      </c>
    </row>
    <row r="233" spans="1:15" x14ac:dyDescent="0.25">
      <c r="A233" s="13" t="s">
        <v>950</v>
      </c>
      <c r="B233" s="8" t="s">
        <v>19344</v>
      </c>
      <c r="I233" t="s">
        <v>2017</v>
      </c>
      <c r="J233" t="s">
        <v>19420</v>
      </c>
      <c r="K233" s="8" t="s">
        <v>46</v>
      </c>
      <c r="L233" s="8" t="s">
        <v>19344</v>
      </c>
      <c r="M233">
        <v>659</v>
      </c>
      <c r="N233" t="s">
        <v>19343</v>
      </c>
      <c r="O233" t="s">
        <v>19343</v>
      </c>
    </row>
    <row r="234" spans="1:15" x14ac:dyDescent="0.25">
      <c r="A234" s="13" t="s">
        <v>950</v>
      </c>
      <c r="B234" s="8" t="s">
        <v>19344</v>
      </c>
      <c r="I234" t="s">
        <v>2018</v>
      </c>
      <c r="J234" t="s">
        <v>19420</v>
      </c>
      <c r="K234" s="8" t="s">
        <v>46</v>
      </c>
      <c r="L234" s="8" t="s">
        <v>19344</v>
      </c>
      <c r="M234">
        <v>784</v>
      </c>
      <c r="N234" t="s">
        <v>19343</v>
      </c>
      <c r="O234" t="s">
        <v>19343</v>
      </c>
    </row>
    <row r="235" spans="1:15" x14ac:dyDescent="0.25">
      <c r="A235" s="13" t="s">
        <v>78</v>
      </c>
      <c r="B235" s="8" t="s">
        <v>19343</v>
      </c>
      <c r="I235" t="s">
        <v>2019</v>
      </c>
      <c r="J235" t="s">
        <v>19436</v>
      </c>
      <c r="K235" s="8">
        <v>2</v>
      </c>
      <c r="L235" s="8" t="s">
        <v>19343</v>
      </c>
      <c r="M235">
        <v>78</v>
      </c>
      <c r="N235" t="s">
        <v>19343</v>
      </c>
      <c r="O235" t="s">
        <v>19343</v>
      </c>
    </row>
    <row r="236" spans="1:15" x14ac:dyDescent="0.25">
      <c r="A236" s="13" t="s">
        <v>78</v>
      </c>
      <c r="B236" s="8" t="s">
        <v>19343</v>
      </c>
      <c r="I236" t="s">
        <v>2020</v>
      </c>
      <c r="J236" t="s">
        <v>19436</v>
      </c>
      <c r="K236" s="8">
        <v>2</v>
      </c>
      <c r="L236" s="8" t="s">
        <v>19343</v>
      </c>
      <c r="M236">
        <v>97</v>
      </c>
      <c r="N236" t="s">
        <v>19343</v>
      </c>
      <c r="O236" t="s">
        <v>19343</v>
      </c>
    </row>
    <row r="237" spans="1:15" x14ac:dyDescent="0.25">
      <c r="A237" s="13" t="s">
        <v>950</v>
      </c>
      <c r="B237" s="8" t="s">
        <v>19344</v>
      </c>
      <c r="I237" t="s">
        <v>2021</v>
      </c>
      <c r="J237" t="s">
        <v>19420</v>
      </c>
      <c r="K237" s="8" t="s">
        <v>46</v>
      </c>
      <c r="L237" s="8" t="s">
        <v>19344</v>
      </c>
      <c r="M237">
        <v>499</v>
      </c>
      <c r="N237" t="s">
        <v>19343</v>
      </c>
      <c r="O237" t="s">
        <v>19343</v>
      </c>
    </row>
    <row r="238" spans="1:15" x14ac:dyDescent="0.25">
      <c r="A238" s="13" t="s">
        <v>78</v>
      </c>
      <c r="B238" s="8" t="s">
        <v>19343</v>
      </c>
      <c r="I238" t="s">
        <v>2022</v>
      </c>
      <c r="J238" t="s">
        <v>19436</v>
      </c>
      <c r="K238" s="8">
        <v>3</v>
      </c>
      <c r="L238" s="8" t="s">
        <v>19343</v>
      </c>
      <c r="M238">
        <v>144</v>
      </c>
      <c r="N238" t="s">
        <v>19343</v>
      </c>
      <c r="O238" t="s">
        <v>19343</v>
      </c>
    </row>
    <row r="239" spans="1:15" x14ac:dyDescent="0.25">
      <c r="A239" s="13" t="s">
        <v>78</v>
      </c>
      <c r="B239" s="8" t="s">
        <v>19343</v>
      </c>
      <c r="I239" t="s">
        <v>2023</v>
      </c>
      <c r="J239" t="s">
        <v>19436</v>
      </c>
      <c r="K239" s="8">
        <v>3</v>
      </c>
      <c r="L239" s="8" t="s">
        <v>19343</v>
      </c>
      <c r="M239">
        <v>270</v>
      </c>
      <c r="N239" t="s">
        <v>19343</v>
      </c>
      <c r="O239" t="s">
        <v>19343</v>
      </c>
    </row>
    <row r="240" spans="1:15" x14ac:dyDescent="0.25">
      <c r="A240" s="13" t="s">
        <v>465</v>
      </c>
      <c r="B240" s="8" t="s">
        <v>19344</v>
      </c>
      <c r="I240" t="s">
        <v>2024</v>
      </c>
      <c r="J240" t="s">
        <v>19414</v>
      </c>
      <c r="K240" s="8" t="s">
        <v>46</v>
      </c>
      <c r="L240" s="8" t="s">
        <v>19344</v>
      </c>
      <c r="M240">
        <v>777</v>
      </c>
      <c r="N240" t="s">
        <v>19343</v>
      </c>
      <c r="O240" t="s">
        <v>19343</v>
      </c>
    </row>
    <row r="241" spans="1:15" x14ac:dyDescent="0.25">
      <c r="A241" s="13" t="s">
        <v>78</v>
      </c>
      <c r="B241" s="8" t="s">
        <v>19344</v>
      </c>
      <c r="I241" t="s">
        <v>2025</v>
      </c>
      <c r="J241" t="s">
        <v>19436</v>
      </c>
      <c r="K241" s="8">
        <v>1</v>
      </c>
      <c r="L241" s="8" t="s">
        <v>19344</v>
      </c>
      <c r="M241">
        <v>809</v>
      </c>
      <c r="N241" t="s">
        <v>19343</v>
      </c>
      <c r="O241" t="s">
        <v>19343</v>
      </c>
    </row>
    <row r="242" spans="1:15" x14ac:dyDescent="0.25">
      <c r="A242" s="13" t="s">
        <v>1836</v>
      </c>
      <c r="B242" s="8" t="s">
        <v>19344</v>
      </c>
      <c r="I242" t="s">
        <v>2026</v>
      </c>
      <c r="J242" t="s">
        <v>19417</v>
      </c>
      <c r="K242" s="8" t="s">
        <v>46</v>
      </c>
      <c r="L242" s="8" t="s">
        <v>19344</v>
      </c>
      <c r="M242" t="s">
        <v>47</v>
      </c>
      <c r="N242" t="s">
        <v>19343</v>
      </c>
      <c r="O242" t="s">
        <v>19343</v>
      </c>
    </row>
    <row r="243" spans="1:15" x14ac:dyDescent="0.25">
      <c r="A243" s="13" t="s">
        <v>78</v>
      </c>
      <c r="B243" s="8" t="s">
        <v>19344</v>
      </c>
      <c r="I243" t="s">
        <v>2027</v>
      </c>
      <c r="J243" t="s">
        <v>19436</v>
      </c>
      <c r="K243" s="8">
        <v>1</v>
      </c>
      <c r="L243" s="8" t="s">
        <v>19344</v>
      </c>
      <c r="M243">
        <v>113</v>
      </c>
      <c r="N243" t="s">
        <v>19343</v>
      </c>
      <c r="O243" t="s">
        <v>19343</v>
      </c>
    </row>
    <row r="244" spans="1:15" x14ac:dyDescent="0.25">
      <c r="A244" s="13" t="s">
        <v>78</v>
      </c>
      <c r="B244" s="8" t="s">
        <v>19344</v>
      </c>
      <c r="I244" t="s">
        <v>2028</v>
      </c>
      <c r="J244" t="s">
        <v>19436</v>
      </c>
      <c r="K244" s="8">
        <v>1</v>
      </c>
      <c r="L244" s="8" t="s">
        <v>19344</v>
      </c>
      <c r="M244">
        <v>1017</v>
      </c>
      <c r="N244" t="s">
        <v>19343</v>
      </c>
      <c r="O244" t="s">
        <v>19343</v>
      </c>
    </row>
    <row r="245" spans="1:15" x14ac:dyDescent="0.25">
      <c r="A245" s="13" t="s">
        <v>78</v>
      </c>
      <c r="B245" s="8" t="s">
        <v>19344</v>
      </c>
      <c r="I245" t="s">
        <v>2029</v>
      </c>
      <c r="J245" t="s">
        <v>19436</v>
      </c>
      <c r="K245" s="8">
        <v>1</v>
      </c>
      <c r="L245" s="8" t="s">
        <v>19344</v>
      </c>
      <c r="M245">
        <v>1017</v>
      </c>
      <c r="N245" t="s">
        <v>19343</v>
      </c>
      <c r="O245" t="s">
        <v>19343</v>
      </c>
    </row>
    <row r="246" spans="1:15" x14ac:dyDescent="0.25">
      <c r="A246" s="13" t="s">
        <v>78</v>
      </c>
      <c r="B246" s="8" t="s">
        <v>19344</v>
      </c>
      <c r="I246" t="s">
        <v>2030</v>
      </c>
      <c r="J246" t="s">
        <v>19436</v>
      </c>
      <c r="K246" s="8">
        <v>1</v>
      </c>
      <c r="L246" s="8" t="s">
        <v>19344</v>
      </c>
      <c r="M246">
        <v>809</v>
      </c>
      <c r="N246" t="s">
        <v>19343</v>
      </c>
      <c r="O246" t="s">
        <v>19343</v>
      </c>
    </row>
    <row r="247" spans="1:15" x14ac:dyDescent="0.25">
      <c r="A247" s="13" t="s">
        <v>950</v>
      </c>
      <c r="B247" s="8" t="s">
        <v>19344</v>
      </c>
      <c r="I247" t="s">
        <v>2031</v>
      </c>
      <c r="J247" t="s">
        <v>19420</v>
      </c>
      <c r="K247" s="8" t="s">
        <v>46</v>
      </c>
      <c r="L247" s="8" t="s">
        <v>19344</v>
      </c>
      <c r="M247" t="s">
        <v>47</v>
      </c>
      <c r="N247" t="s">
        <v>19343</v>
      </c>
      <c r="O247" t="s">
        <v>19343</v>
      </c>
    </row>
    <row r="248" spans="1:15" x14ac:dyDescent="0.25">
      <c r="A248" s="13" t="s">
        <v>833</v>
      </c>
      <c r="B248" s="8" t="s">
        <v>19344</v>
      </c>
      <c r="I248" t="s">
        <v>2032</v>
      </c>
      <c r="J248" t="s">
        <v>19439</v>
      </c>
      <c r="K248" s="8" t="s">
        <v>46</v>
      </c>
      <c r="L248" s="8" t="s">
        <v>19344</v>
      </c>
      <c r="M248" t="s">
        <v>47</v>
      </c>
      <c r="N248" t="s">
        <v>19343</v>
      </c>
      <c r="O248" t="s">
        <v>19343</v>
      </c>
    </row>
    <row r="249" spans="1:15" x14ac:dyDescent="0.25">
      <c r="A249" s="13" t="s">
        <v>78</v>
      </c>
      <c r="B249" s="8" t="s">
        <v>19343</v>
      </c>
      <c r="I249" t="s">
        <v>2033</v>
      </c>
      <c r="J249" t="s">
        <v>19436</v>
      </c>
      <c r="K249" s="8">
        <v>2</v>
      </c>
      <c r="L249" s="8" t="s">
        <v>19343</v>
      </c>
      <c r="M249">
        <v>118</v>
      </c>
      <c r="N249" t="s">
        <v>19343</v>
      </c>
      <c r="O249" t="s">
        <v>19343</v>
      </c>
    </row>
    <row r="250" spans="1:15" x14ac:dyDescent="0.25">
      <c r="A250" s="13" t="s">
        <v>696</v>
      </c>
      <c r="B250" s="8" t="s">
        <v>19344</v>
      </c>
      <c r="I250" t="s">
        <v>2034</v>
      </c>
      <c r="J250" t="s">
        <v>19430</v>
      </c>
      <c r="K250" s="8" t="s">
        <v>46</v>
      </c>
      <c r="L250" s="8" t="s">
        <v>19344</v>
      </c>
      <c r="M250">
        <v>997</v>
      </c>
      <c r="N250" t="s">
        <v>19343</v>
      </c>
      <c r="O250" t="s">
        <v>19345</v>
      </c>
    </row>
    <row r="251" spans="1:15" x14ac:dyDescent="0.25">
      <c r="A251" s="13" t="s">
        <v>78</v>
      </c>
      <c r="B251" s="8" t="s">
        <v>19343</v>
      </c>
      <c r="I251" t="s">
        <v>2035</v>
      </c>
      <c r="J251" t="s">
        <v>19436</v>
      </c>
      <c r="K251" s="8">
        <v>3</v>
      </c>
      <c r="L251" s="8" t="s">
        <v>19343</v>
      </c>
      <c r="M251" t="s">
        <v>47</v>
      </c>
      <c r="N251" t="s">
        <v>19343</v>
      </c>
      <c r="O251" t="s">
        <v>19343</v>
      </c>
    </row>
    <row r="252" spans="1:15" x14ac:dyDescent="0.25">
      <c r="A252" s="13" t="s">
        <v>296</v>
      </c>
      <c r="B252" s="8" t="s">
        <v>19344</v>
      </c>
      <c r="I252" t="s">
        <v>2036</v>
      </c>
      <c r="J252" t="s">
        <v>19426</v>
      </c>
      <c r="K252" s="8" t="s">
        <v>46</v>
      </c>
      <c r="L252" s="8" t="s">
        <v>19344</v>
      </c>
      <c r="M252">
        <v>658</v>
      </c>
      <c r="N252" t="s">
        <v>19343</v>
      </c>
      <c r="O252" t="s">
        <v>19343</v>
      </c>
    </row>
    <row r="253" spans="1:15" x14ac:dyDescent="0.25">
      <c r="A253" s="13" t="s">
        <v>78</v>
      </c>
      <c r="B253" s="8" t="s">
        <v>19344</v>
      </c>
      <c r="I253" t="s">
        <v>2037</v>
      </c>
      <c r="J253" t="s">
        <v>19436</v>
      </c>
      <c r="K253" s="8">
        <v>1</v>
      </c>
      <c r="L253" s="8" t="s">
        <v>19344</v>
      </c>
      <c r="M253">
        <v>662</v>
      </c>
      <c r="N253" t="s">
        <v>19343</v>
      </c>
      <c r="O253" t="s">
        <v>19343</v>
      </c>
    </row>
    <row r="254" spans="1:15" x14ac:dyDescent="0.25">
      <c r="A254" s="13" t="s">
        <v>858</v>
      </c>
      <c r="B254" s="8" t="s">
        <v>19343</v>
      </c>
      <c r="I254" t="s">
        <v>2038</v>
      </c>
      <c r="J254" t="s">
        <v>19435</v>
      </c>
      <c r="K254" s="8" t="s">
        <v>46</v>
      </c>
      <c r="L254" s="8" t="s">
        <v>19343</v>
      </c>
      <c r="M254" t="s">
        <v>47</v>
      </c>
      <c r="N254" t="s">
        <v>19343</v>
      </c>
      <c r="O254" t="s">
        <v>19343</v>
      </c>
    </row>
    <row r="255" spans="1:15" x14ac:dyDescent="0.25">
      <c r="A255" s="13" t="s">
        <v>296</v>
      </c>
      <c r="B255" s="8" t="s">
        <v>19344</v>
      </c>
      <c r="I255" t="s">
        <v>2039</v>
      </c>
      <c r="J255" t="s">
        <v>19426</v>
      </c>
      <c r="K255" s="8" t="s">
        <v>46</v>
      </c>
      <c r="L255" s="8" t="s">
        <v>19344</v>
      </c>
      <c r="M255">
        <v>658</v>
      </c>
      <c r="N255" t="s">
        <v>19343</v>
      </c>
      <c r="O255" t="s">
        <v>19343</v>
      </c>
    </row>
    <row r="256" spans="1:15" x14ac:dyDescent="0.25">
      <c r="A256" s="13" t="s">
        <v>2215</v>
      </c>
      <c r="B256" s="8" t="s">
        <v>19344</v>
      </c>
      <c r="I256" t="s">
        <v>2040</v>
      </c>
      <c r="J256" t="s">
        <v>19415</v>
      </c>
      <c r="K256" s="8" t="s">
        <v>46</v>
      </c>
      <c r="L256" s="8" t="s">
        <v>19344</v>
      </c>
      <c r="M256" t="s">
        <v>47</v>
      </c>
      <c r="N256" t="s">
        <v>19343</v>
      </c>
      <c r="O256" t="s">
        <v>19343</v>
      </c>
    </row>
    <row r="257" spans="1:15" x14ac:dyDescent="0.25">
      <c r="A257" s="13" t="s">
        <v>78</v>
      </c>
      <c r="B257" s="8" t="s">
        <v>19344</v>
      </c>
      <c r="I257" t="s">
        <v>2041</v>
      </c>
      <c r="J257" t="s">
        <v>19436</v>
      </c>
      <c r="K257" s="8">
        <v>1</v>
      </c>
      <c r="L257" s="8" t="s">
        <v>19344</v>
      </c>
      <c r="M257">
        <v>809</v>
      </c>
      <c r="N257" t="s">
        <v>19343</v>
      </c>
      <c r="O257" t="s">
        <v>19343</v>
      </c>
    </row>
    <row r="258" spans="1:15" x14ac:dyDescent="0.25">
      <c r="A258" s="13" t="s">
        <v>78</v>
      </c>
      <c r="B258" s="8" t="s">
        <v>19344</v>
      </c>
      <c r="I258" t="s">
        <v>2042</v>
      </c>
      <c r="J258" t="s">
        <v>19436</v>
      </c>
      <c r="K258" s="8">
        <v>1</v>
      </c>
      <c r="L258" s="8" t="s">
        <v>19344</v>
      </c>
      <c r="M258">
        <v>46</v>
      </c>
      <c r="N258" t="s">
        <v>19343</v>
      </c>
      <c r="O258" t="s">
        <v>19343</v>
      </c>
    </row>
    <row r="259" spans="1:15" x14ac:dyDescent="0.25">
      <c r="A259" s="13" t="s">
        <v>833</v>
      </c>
      <c r="B259" s="8" t="s">
        <v>19344</v>
      </c>
      <c r="I259" t="s">
        <v>2043</v>
      </c>
      <c r="J259" t="s">
        <v>19439</v>
      </c>
      <c r="K259" s="8" t="s">
        <v>46</v>
      </c>
      <c r="L259" s="8" t="s">
        <v>19344</v>
      </c>
      <c r="M259">
        <v>698</v>
      </c>
      <c r="N259" t="s">
        <v>19343</v>
      </c>
      <c r="O259" t="s">
        <v>19343</v>
      </c>
    </row>
    <row r="260" spans="1:15" x14ac:dyDescent="0.25">
      <c r="A260" s="13" t="s">
        <v>1836</v>
      </c>
      <c r="B260" s="8" t="s">
        <v>19344</v>
      </c>
      <c r="I260" t="s">
        <v>2044</v>
      </c>
      <c r="J260" t="s">
        <v>19417</v>
      </c>
      <c r="K260" s="8" t="s">
        <v>46</v>
      </c>
      <c r="L260" s="8" t="s">
        <v>19344</v>
      </c>
      <c r="M260" t="s">
        <v>47</v>
      </c>
      <c r="N260" t="s">
        <v>19343</v>
      </c>
      <c r="O260" t="s">
        <v>19343</v>
      </c>
    </row>
    <row r="261" spans="1:15" x14ac:dyDescent="0.25">
      <c r="A261" s="13" t="s">
        <v>78</v>
      </c>
      <c r="B261" s="8" t="s">
        <v>19343</v>
      </c>
      <c r="I261" t="s">
        <v>2045</v>
      </c>
      <c r="J261" t="s">
        <v>19436</v>
      </c>
      <c r="K261" s="8">
        <v>2</v>
      </c>
      <c r="L261" s="8" t="s">
        <v>19343</v>
      </c>
      <c r="M261">
        <v>135</v>
      </c>
      <c r="N261" t="s">
        <v>19343</v>
      </c>
      <c r="O261" t="s">
        <v>19343</v>
      </c>
    </row>
    <row r="262" spans="1:15" x14ac:dyDescent="0.25">
      <c r="A262" s="13" t="s">
        <v>296</v>
      </c>
      <c r="B262" s="8" t="s">
        <v>19344</v>
      </c>
      <c r="I262" t="s">
        <v>2246</v>
      </c>
      <c r="J262" t="s">
        <v>19426</v>
      </c>
      <c r="K262" s="8" t="s">
        <v>46</v>
      </c>
      <c r="L262" s="8" t="s">
        <v>19344</v>
      </c>
      <c r="M262">
        <v>658</v>
      </c>
      <c r="N262" t="s">
        <v>19343</v>
      </c>
      <c r="O262" t="s">
        <v>19343</v>
      </c>
    </row>
    <row r="263" spans="1:15" x14ac:dyDescent="0.25">
      <c r="A263" s="13" t="s">
        <v>78</v>
      </c>
      <c r="B263" s="8" t="s">
        <v>19344</v>
      </c>
      <c r="I263" t="s">
        <v>2247</v>
      </c>
      <c r="J263" t="s">
        <v>19436</v>
      </c>
      <c r="K263" s="8">
        <v>1</v>
      </c>
      <c r="L263" s="8" t="s">
        <v>19344</v>
      </c>
      <c r="M263">
        <v>809</v>
      </c>
      <c r="N263" t="s">
        <v>19343</v>
      </c>
      <c r="O263" t="s">
        <v>19343</v>
      </c>
    </row>
    <row r="264" spans="1:15" x14ac:dyDescent="0.25">
      <c r="A264" s="13" t="s">
        <v>78</v>
      </c>
      <c r="B264" s="8" t="s">
        <v>19343</v>
      </c>
      <c r="I264" t="s">
        <v>2248</v>
      </c>
      <c r="J264" t="s">
        <v>19436</v>
      </c>
      <c r="K264" s="8">
        <v>4</v>
      </c>
      <c r="L264" s="8" t="s">
        <v>19343</v>
      </c>
      <c r="M264">
        <v>108</v>
      </c>
      <c r="N264" t="s">
        <v>19343</v>
      </c>
      <c r="O264" t="s">
        <v>19343</v>
      </c>
    </row>
    <row r="265" spans="1:15" x14ac:dyDescent="0.25">
      <c r="A265" s="13" t="s">
        <v>78</v>
      </c>
      <c r="B265" s="8" t="s">
        <v>19343</v>
      </c>
      <c r="I265" t="s">
        <v>2249</v>
      </c>
      <c r="J265" t="s">
        <v>19436</v>
      </c>
      <c r="K265" s="8">
        <v>4</v>
      </c>
      <c r="L265" s="8" t="s">
        <v>19343</v>
      </c>
      <c r="M265">
        <v>108</v>
      </c>
      <c r="N265" t="s">
        <v>19343</v>
      </c>
      <c r="O265" t="s">
        <v>19343</v>
      </c>
    </row>
    <row r="266" spans="1:15" x14ac:dyDescent="0.25">
      <c r="A266" s="13" t="s">
        <v>78</v>
      </c>
      <c r="B266" s="8" t="s">
        <v>19343</v>
      </c>
      <c r="I266" t="s">
        <v>2250</v>
      </c>
      <c r="J266" t="s">
        <v>19436</v>
      </c>
      <c r="K266" s="8">
        <v>4</v>
      </c>
      <c r="L266" s="8" t="s">
        <v>19343</v>
      </c>
      <c r="M266">
        <v>68</v>
      </c>
      <c r="N266" t="s">
        <v>19343</v>
      </c>
      <c r="O266" t="s">
        <v>19343</v>
      </c>
    </row>
    <row r="267" spans="1:15" x14ac:dyDescent="0.25">
      <c r="A267" s="13" t="s">
        <v>950</v>
      </c>
      <c r="B267" s="8" t="s">
        <v>19344</v>
      </c>
      <c r="I267" s="6" t="s">
        <v>2251</v>
      </c>
      <c r="J267" s="13" t="s">
        <v>19420</v>
      </c>
      <c r="K267" s="17" t="s">
        <v>46</v>
      </c>
      <c r="L267" s="8" t="s">
        <v>19344</v>
      </c>
      <c r="M267" s="13">
        <v>495</v>
      </c>
      <c r="N267" t="s">
        <v>19343</v>
      </c>
      <c r="O267" t="s">
        <v>19343</v>
      </c>
    </row>
    <row r="268" spans="1:15" x14ac:dyDescent="0.25">
      <c r="A268" s="13" t="s">
        <v>78</v>
      </c>
      <c r="B268" s="8" t="s">
        <v>19343</v>
      </c>
      <c r="I268" t="s">
        <v>2252</v>
      </c>
      <c r="J268" t="s">
        <v>19436</v>
      </c>
      <c r="K268" s="8">
        <v>2</v>
      </c>
      <c r="L268" s="8" t="s">
        <v>19343</v>
      </c>
      <c r="M268">
        <v>145</v>
      </c>
      <c r="N268" t="s">
        <v>19344</v>
      </c>
      <c r="O268" t="s">
        <v>19343</v>
      </c>
    </row>
    <row r="269" spans="1:15" x14ac:dyDescent="0.25">
      <c r="A269" s="13" t="s">
        <v>78</v>
      </c>
      <c r="B269" s="8" t="s">
        <v>19344</v>
      </c>
      <c r="I269" t="s">
        <v>2253</v>
      </c>
      <c r="J269" t="s">
        <v>19436</v>
      </c>
      <c r="K269" s="8">
        <v>1</v>
      </c>
      <c r="L269" s="8" t="s">
        <v>19344</v>
      </c>
      <c r="M269">
        <v>50</v>
      </c>
      <c r="N269" t="s">
        <v>19343</v>
      </c>
      <c r="O269" t="s">
        <v>19343</v>
      </c>
    </row>
    <row r="270" spans="1:15" x14ac:dyDescent="0.25">
      <c r="A270" s="13" t="s">
        <v>833</v>
      </c>
      <c r="B270" s="8" t="s">
        <v>19344</v>
      </c>
      <c r="I270" t="s">
        <v>2254</v>
      </c>
      <c r="J270" t="s">
        <v>19439</v>
      </c>
      <c r="K270" s="8" t="s">
        <v>46</v>
      </c>
      <c r="L270" s="8" t="s">
        <v>19344</v>
      </c>
      <c r="M270" t="s">
        <v>47</v>
      </c>
      <c r="N270" t="s">
        <v>19343</v>
      </c>
      <c r="O270" t="s">
        <v>19343</v>
      </c>
    </row>
    <row r="271" spans="1:15" x14ac:dyDescent="0.25">
      <c r="A271" s="13" t="s">
        <v>833</v>
      </c>
      <c r="B271" s="8" t="s">
        <v>19344</v>
      </c>
      <c r="I271" t="s">
        <v>2255</v>
      </c>
      <c r="J271" t="s">
        <v>19439</v>
      </c>
      <c r="K271" s="8" t="s">
        <v>46</v>
      </c>
      <c r="L271" s="8" t="s">
        <v>19344</v>
      </c>
      <c r="M271" t="s">
        <v>47</v>
      </c>
      <c r="N271" t="s">
        <v>19343</v>
      </c>
      <c r="O271" t="s">
        <v>19343</v>
      </c>
    </row>
    <row r="272" spans="1:15" x14ac:dyDescent="0.25">
      <c r="A272" s="13" t="s">
        <v>465</v>
      </c>
      <c r="B272" s="8" t="s">
        <v>19344</v>
      </c>
      <c r="I272" t="s">
        <v>2256</v>
      </c>
      <c r="J272" t="s">
        <v>19414</v>
      </c>
      <c r="K272" s="8" t="s">
        <v>46</v>
      </c>
      <c r="L272" s="8" t="s">
        <v>19344</v>
      </c>
      <c r="M272" t="s">
        <v>47</v>
      </c>
      <c r="N272" t="s">
        <v>19343</v>
      </c>
      <c r="O272" t="s">
        <v>19343</v>
      </c>
    </row>
    <row r="273" spans="1:15" x14ac:dyDescent="0.25">
      <c r="A273" s="13" t="s">
        <v>78</v>
      </c>
      <c r="B273" s="8" t="s">
        <v>19344</v>
      </c>
      <c r="I273" t="s">
        <v>2257</v>
      </c>
      <c r="J273" t="s">
        <v>19436</v>
      </c>
      <c r="K273" s="8">
        <v>1</v>
      </c>
      <c r="L273" s="8" t="s">
        <v>19344</v>
      </c>
      <c r="M273">
        <v>809</v>
      </c>
      <c r="N273" t="s">
        <v>19343</v>
      </c>
      <c r="O273" t="s">
        <v>19343</v>
      </c>
    </row>
    <row r="274" spans="1:15" x14ac:dyDescent="0.25">
      <c r="A274" s="13" t="s">
        <v>78</v>
      </c>
      <c r="B274" s="8" t="s">
        <v>19344</v>
      </c>
      <c r="I274" t="s">
        <v>2258</v>
      </c>
      <c r="J274" t="s">
        <v>19436</v>
      </c>
      <c r="K274" s="8">
        <v>1</v>
      </c>
      <c r="L274" s="8" t="s">
        <v>19344</v>
      </c>
      <c r="M274">
        <v>809</v>
      </c>
      <c r="N274" t="s">
        <v>19343</v>
      </c>
      <c r="O274" t="s">
        <v>19343</v>
      </c>
    </row>
    <row r="275" spans="1:15" x14ac:dyDescent="0.25">
      <c r="A275" s="13" t="s">
        <v>78</v>
      </c>
      <c r="B275" s="8" t="s">
        <v>19344</v>
      </c>
      <c r="I275" t="s">
        <v>2259</v>
      </c>
      <c r="J275" t="s">
        <v>19436</v>
      </c>
      <c r="K275" s="8">
        <v>1</v>
      </c>
      <c r="L275" s="8" t="s">
        <v>19344</v>
      </c>
      <c r="M275">
        <v>50</v>
      </c>
      <c r="N275" t="s">
        <v>19343</v>
      </c>
      <c r="O275" t="s">
        <v>19343</v>
      </c>
    </row>
    <row r="276" spans="1:15" x14ac:dyDescent="0.25">
      <c r="A276" s="13" t="s">
        <v>696</v>
      </c>
      <c r="B276" s="8" t="s">
        <v>19344</v>
      </c>
      <c r="I276" t="s">
        <v>2260</v>
      </c>
      <c r="J276" t="s">
        <v>19427</v>
      </c>
      <c r="K276" s="8" t="s">
        <v>46</v>
      </c>
      <c r="L276" s="8" t="s">
        <v>19344</v>
      </c>
      <c r="M276">
        <v>767</v>
      </c>
      <c r="N276" t="s">
        <v>19343</v>
      </c>
      <c r="O276" t="s">
        <v>19343</v>
      </c>
    </row>
    <row r="277" spans="1:15" x14ac:dyDescent="0.25">
      <c r="A277" s="13" t="s">
        <v>78</v>
      </c>
      <c r="B277" s="8" t="s">
        <v>19343</v>
      </c>
      <c r="I277" t="s">
        <v>2261</v>
      </c>
      <c r="J277" t="s">
        <v>19436</v>
      </c>
      <c r="K277" s="8">
        <v>2</v>
      </c>
      <c r="L277" s="8" t="s">
        <v>19343</v>
      </c>
      <c r="M277">
        <v>1119</v>
      </c>
      <c r="N277" t="s">
        <v>19343</v>
      </c>
      <c r="O277" t="s">
        <v>19343</v>
      </c>
    </row>
    <row r="278" spans="1:15" x14ac:dyDescent="0.25">
      <c r="A278" s="13" t="s">
        <v>78</v>
      </c>
      <c r="B278" s="8" t="s">
        <v>19343</v>
      </c>
      <c r="I278" t="s">
        <v>2262</v>
      </c>
      <c r="J278" t="s">
        <v>19436</v>
      </c>
      <c r="K278" s="8">
        <v>2</v>
      </c>
      <c r="L278" s="8" t="s">
        <v>19343</v>
      </c>
      <c r="M278" t="s">
        <v>47</v>
      </c>
      <c r="N278" t="s">
        <v>19343</v>
      </c>
      <c r="O278" t="s">
        <v>19343</v>
      </c>
    </row>
    <row r="279" spans="1:15" x14ac:dyDescent="0.25">
      <c r="A279" s="13" t="s">
        <v>78</v>
      </c>
      <c r="B279" s="8" t="s">
        <v>19343</v>
      </c>
      <c r="I279" t="s">
        <v>2263</v>
      </c>
      <c r="J279" t="s">
        <v>19436</v>
      </c>
      <c r="K279" s="8">
        <v>2</v>
      </c>
      <c r="L279" s="8" t="s">
        <v>19343</v>
      </c>
      <c r="M279">
        <v>78</v>
      </c>
      <c r="N279" t="s">
        <v>19343</v>
      </c>
      <c r="O279" t="s">
        <v>19343</v>
      </c>
    </row>
    <row r="280" spans="1:15" x14ac:dyDescent="0.25">
      <c r="A280" s="13" t="s">
        <v>78</v>
      </c>
      <c r="B280" s="8" t="s">
        <v>19343</v>
      </c>
      <c r="I280" t="s">
        <v>2264</v>
      </c>
      <c r="J280" t="s">
        <v>19436</v>
      </c>
      <c r="K280" s="8">
        <v>3</v>
      </c>
      <c r="L280" s="8" t="s">
        <v>19343</v>
      </c>
      <c r="M280">
        <v>813</v>
      </c>
      <c r="N280" t="s">
        <v>19343</v>
      </c>
      <c r="O280" t="s">
        <v>19343</v>
      </c>
    </row>
    <row r="281" spans="1:15" x14ac:dyDescent="0.25">
      <c r="A281" s="13" t="s">
        <v>78</v>
      </c>
      <c r="B281" s="8" t="s">
        <v>19344</v>
      </c>
      <c r="I281" t="s">
        <v>2265</v>
      </c>
      <c r="J281" t="s">
        <v>19436</v>
      </c>
      <c r="K281" s="8">
        <v>1</v>
      </c>
      <c r="L281" s="8" t="s">
        <v>19344</v>
      </c>
      <c r="M281">
        <v>809</v>
      </c>
      <c r="N281" t="s">
        <v>19343</v>
      </c>
      <c r="O281" t="s">
        <v>19343</v>
      </c>
    </row>
    <row r="282" spans="1:15" x14ac:dyDescent="0.25">
      <c r="A282" s="13" t="s">
        <v>78</v>
      </c>
      <c r="B282" s="8" t="s">
        <v>19344</v>
      </c>
      <c r="I282" t="s">
        <v>2266</v>
      </c>
      <c r="J282" t="s">
        <v>19436</v>
      </c>
      <c r="K282" s="8">
        <v>1</v>
      </c>
      <c r="L282" s="8" t="s">
        <v>19344</v>
      </c>
      <c r="M282">
        <v>809</v>
      </c>
      <c r="N282" t="s">
        <v>19343</v>
      </c>
      <c r="O282" t="s">
        <v>19343</v>
      </c>
    </row>
    <row r="283" spans="1:15" x14ac:dyDescent="0.25">
      <c r="A283" s="13" t="s">
        <v>78</v>
      </c>
      <c r="B283" s="8" t="s">
        <v>19343</v>
      </c>
      <c r="I283" t="s">
        <v>2267</v>
      </c>
      <c r="J283" t="s">
        <v>19436</v>
      </c>
      <c r="K283" s="8">
        <v>4</v>
      </c>
      <c r="L283" s="8" t="s">
        <v>19343</v>
      </c>
      <c r="M283">
        <v>108</v>
      </c>
      <c r="N283" t="s">
        <v>19343</v>
      </c>
      <c r="O283" t="s">
        <v>19343</v>
      </c>
    </row>
    <row r="284" spans="1:15" x14ac:dyDescent="0.25">
      <c r="A284" s="13" t="s">
        <v>78</v>
      </c>
      <c r="B284" s="8" t="s">
        <v>19343</v>
      </c>
      <c r="I284" t="s">
        <v>2268</v>
      </c>
      <c r="J284" t="s">
        <v>19436</v>
      </c>
      <c r="K284" s="8">
        <v>3</v>
      </c>
      <c r="L284" s="8" t="s">
        <v>19343</v>
      </c>
      <c r="M284">
        <v>994</v>
      </c>
      <c r="N284" t="s">
        <v>19343</v>
      </c>
      <c r="O284" t="s">
        <v>19343</v>
      </c>
    </row>
    <row r="285" spans="1:15" x14ac:dyDescent="0.25">
      <c r="A285" s="13" t="s">
        <v>78</v>
      </c>
      <c r="B285" s="8" t="s">
        <v>19344</v>
      </c>
      <c r="I285" t="s">
        <v>2269</v>
      </c>
      <c r="J285" t="s">
        <v>19436</v>
      </c>
      <c r="K285" s="8">
        <v>1</v>
      </c>
      <c r="L285" s="8" t="s">
        <v>19344</v>
      </c>
      <c r="M285">
        <v>809</v>
      </c>
      <c r="N285" t="s">
        <v>19343</v>
      </c>
      <c r="O285" t="s">
        <v>19343</v>
      </c>
    </row>
    <row r="286" spans="1:15" x14ac:dyDescent="0.25">
      <c r="A286" s="13" t="s">
        <v>78</v>
      </c>
      <c r="B286" s="8" t="s">
        <v>19343</v>
      </c>
      <c r="I286" s="6" t="s">
        <v>2439</v>
      </c>
      <c r="J286" s="13" t="s">
        <v>19436</v>
      </c>
      <c r="K286" s="17">
        <v>4</v>
      </c>
      <c r="L286" s="8" t="s">
        <v>19343</v>
      </c>
      <c r="M286" s="13">
        <v>108</v>
      </c>
      <c r="N286" t="s">
        <v>19343</v>
      </c>
      <c r="O286" t="s">
        <v>19343</v>
      </c>
    </row>
    <row r="287" spans="1:15" x14ac:dyDescent="0.25">
      <c r="A287" s="13" t="s">
        <v>78</v>
      </c>
      <c r="B287" s="8" t="s">
        <v>19343</v>
      </c>
      <c r="I287" t="s">
        <v>2440</v>
      </c>
      <c r="J287" t="s">
        <v>19436</v>
      </c>
      <c r="K287" s="8">
        <v>3</v>
      </c>
      <c r="L287" s="8" t="s">
        <v>19343</v>
      </c>
      <c r="M287" t="s">
        <v>47</v>
      </c>
      <c r="N287" t="s">
        <v>19343</v>
      </c>
      <c r="O287" t="s">
        <v>19343</v>
      </c>
    </row>
    <row r="288" spans="1:15" x14ac:dyDescent="0.25">
      <c r="A288" s="13" t="s">
        <v>78</v>
      </c>
      <c r="B288" s="8" t="s">
        <v>19344</v>
      </c>
      <c r="I288" t="s">
        <v>2441</v>
      </c>
      <c r="J288" t="s">
        <v>19436</v>
      </c>
      <c r="K288" s="8">
        <v>1</v>
      </c>
      <c r="L288" s="8" t="s">
        <v>19344</v>
      </c>
      <c r="M288">
        <v>50</v>
      </c>
      <c r="N288" t="s">
        <v>19343</v>
      </c>
      <c r="O288" t="s">
        <v>19343</v>
      </c>
    </row>
    <row r="289" spans="1:15" x14ac:dyDescent="0.25">
      <c r="A289" s="13" t="s">
        <v>2498</v>
      </c>
      <c r="B289" s="8" t="s">
        <v>19344</v>
      </c>
      <c r="I289" t="s">
        <v>2442</v>
      </c>
      <c r="J289" t="s">
        <v>19412</v>
      </c>
      <c r="K289" s="8" t="s">
        <v>46</v>
      </c>
      <c r="L289" s="8" t="s">
        <v>19344</v>
      </c>
      <c r="M289">
        <v>922</v>
      </c>
      <c r="N289" t="s">
        <v>19343</v>
      </c>
      <c r="O289" t="s">
        <v>19343</v>
      </c>
    </row>
    <row r="290" spans="1:15" x14ac:dyDescent="0.25">
      <c r="A290" s="13" t="s">
        <v>696</v>
      </c>
      <c r="B290" s="8" t="s">
        <v>19344</v>
      </c>
      <c r="I290" t="s">
        <v>2443</v>
      </c>
      <c r="J290" t="s">
        <v>19430</v>
      </c>
      <c r="K290" s="8" t="s">
        <v>46</v>
      </c>
      <c r="L290" s="8" t="s">
        <v>19344</v>
      </c>
      <c r="M290" t="s">
        <v>47</v>
      </c>
      <c r="N290" t="s">
        <v>19343</v>
      </c>
      <c r="O290" t="s">
        <v>19343</v>
      </c>
    </row>
    <row r="291" spans="1:15" x14ac:dyDescent="0.25">
      <c r="A291" s="13" t="s">
        <v>833</v>
      </c>
      <c r="B291" s="8" t="s">
        <v>19344</v>
      </c>
      <c r="I291" t="s">
        <v>2444</v>
      </c>
      <c r="J291" t="s">
        <v>19439</v>
      </c>
      <c r="K291" s="8" t="s">
        <v>46</v>
      </c>
      <c r="L291" s="8" t="s">
        <v>19344</v>
      </c>
      <c r="M291">
        <v>14</v>
      </c>
      <c r="N291" t="s">
        <v>19343</v>
      </c>
      <c r="O291" t="s">
        <v>19343</v>
      </c>
    </row>
    <row r="292" spans="1:15" x14ac:dyDescent="0.25">
      <c r="A292" s="13" t="s">
        <v>78</v>
      </c>
      <c r="B292" s="8" t="s">
        <v>19344</v>
      </c>
      <c r="I292" t="s">
        <v>2445</v>
      </c>
      <c r="J292" t="s">
        <v>19436</v>
      </c>
      <c r="K292" s="8">
        <v>1</v>
      </c>
      <c r="L292" s="8" t="s">
        <v>19344</v>
      </c>
      <c r="M292">
        <v>809</v>
      </c>
      <c r="N292" t="s">
        <v>19343</v>
      </c>
      <c r="O292" t="s">
        <v>19343</v>
      </c>
    </row>
    <row r="293" spans="1:15" x14ac:dyDescent="0.25">
      <c r="A293" s="13" t="s">
        <v>465</v>
      </c>
      <c r="B293" s="8" t="s">
        <v>19344</v>
      </c>
      <c r="I293" t="s">
        <v>2446</v>
      </c>
      <c r="J293" t="s">
        <v>19414</v>
      </c>
      <c r="K293" s="8" t="s">
        <v>46</v>
      </c>
      <c r="L293" s="8" t="s">
        <v>19344</v>
      </c>
      <c r="M293">
        <v>3</v>
      </c>
      <c r="N293" t="s">
        <v>19343</v>
      </c>
      <c r="O293" t="s">
        <v>19343</v>
      </c>
    </row>
    <row r="294" spans="1:15" x14ac:dyDescent="0.25">
      <c r="A294" s="13" t="s">
        <v>1836</v>
      </c>
      <c r="B294" s="8" t="s">
        <v>19344</v>
      </c>
      <c r="I294" t="s">
        <v>2447</v>
      </c>
      <c r="J294" t="s">
        <v>19417</v>
      </c>
      <c r="K294" s="8" t="s">
        <v>46</v>
      </c>
      <c r="L294" s="8" t="s">
        <v>19344</v>
      </c>
      <c r="M294" t="s">
        <v>47</v>
      </c>
      <c r="N294" t="s">
        <v>19343</v>
      </c>
      <c r="O294" t="s">
        <v>19343</v>
      </c>
    </row>
    <row r="295" spans="1:15" x14ac:dyDescent="0.25">
      <c r="A295" s="13" t="s">
        <v>78</v>
      </c>
      <c r="B295" s="8" t="s">
        <v>19344</v>
      </c>
      <c r="I295" t="s">
        <v>2448</v>
      </c>
      <c r="J295" t="s">
        <v>19436</v>
      </c>
      <c r="K295" s="8">
        <v>1</v>
      </c>
      <c r="L295" s="8" t="s">
        <v>19344</v>
      </c>
      <c r="M295" t="s">
        <v>47</v>
      </c>
      <c r="N295" t="s">
        <v>19343</v>
      </c>
      <c r="O295" t="s">
        <v>19343</v>
      </c>
    </row>
    <row r="296" spans="1:15" x14ac:dyDescent="0.25">
      <c r="A296" s="13" t="s">
        <v>78</v>
      </c>
      <c r="B296" s="8" t="s">
        <v>19344</v>
      </c>
      <c r="I296" t="s">
        <v>2449</v>
      </c>
      <c r="J296" t="s">
        <v>19436</v>
      </c>
      <c r="K296" s="8">
        <v>1</v>
      </c>
      <c r="L296" s="8" t="s">
        <v>19344</v>
      </c>
      <c r="M296">
        <v>809</v>
      </c>
      <c r="N296" t="s">
        <v>19343</v>
      </c>
      <c r="O296" t="s">
        <v>19343</v>
      </c>
    </row>
    <row r="297" spans="1:15" x14ac:dyDescent="0.25">
      <c r="A297" s="13" t="s">
        <v>78</v>
      </c>
      <c r="B297" s="8" t="s">
        <v>19343</v>
      </c>
      <c r="I297" t="s">
        <v>2450</v>
      </c>
      <c r="J297" t="s">
        <v>19436</v>
      </c>
      <c r="K297" s="8">
        <v>2</v>
      </c>
      <c r="L297" s="8" t="s">
        <v>19343</v>
      </c>
      <c r="M297">
        <v>135</v>
      </c>
      <c r="N297" t="s">
        <v>19343</v>
      </c>
      <c r="O297" t="s">
        <v>19343</v>
      </c>
    </row>
    <row r="298" spans="1:15" x14ac:dyDescent="0.25">
      <c r="A298" s="13" t="s">
        <v>1836</v>
      </c>
      <c r="B298" s="8" t="s">
        <v>19344</v>
      </c>
      <c r="I298" t="s">
        <v>2451</v>
      </c>
      <c r="J298" t="s">
        <v>19417</v>
      </c>
      <c r="K298" s="8" t="s">
        <v>46</v>
      </c>
      <c r="L298" s="8" t="s">
        <v>19344</v>
      </c>
      <c r="M298" t="s">
        <v>47</v>
      </c>
      <c r="N298" t="s">
        <v>19343</v>
      </c>
      <c r="O298" t="s">
        <v>19343</v>
      </c>
    </row>
    <row r="299" spans="1:15" x14ac:dyDescent="0.25">
      <c r="A299" s="13" t="s">
        <v>78</v>
      </c>
      <c r="B299" s="8" t="s">
        <v>19344</v>
      </c>
      <c r="I299" t="s">
        <v>2452</v>
      </c>
      <c r="J299" t="s">
        <v>19436</v>
      </c>
      <c r="K299" s="8">
        <v>1</v>
      </c>
      <c r="L299" s="8" t="s">
        <v>19344</v>
      </c>
      <c r="M299" t="s">
        <v>47</v>
      </c>
      <c r="N299" t="s">
        <v>19343</v>
      </c>
      <c r="O299" t="s">
        <v>19343</v>
      </c>
    </row>
    <row r="300" spans="1:15" x14ac:dyDescent="0.25">
      <c r="A300" s="13" t="s">
        <v>2498</v>
      </c>
      <c r="B300" s="8" t="s">
        <v>19344</v>
      </c>
      <c r="I300" t="s">
        <v>2453</v>
      </c>
      <c r="J300" t="s">
        <v>19412</v>
      </c>
      <c r="K300" s="8" t="s">
        <v>46</v>
      </c>
      <c r="L300" s="8" t="s">
        <v>19344</v>
      </c>
      <c r="M300">
        <v>717</v>
      </c>
      <c r="N300" t="s">
        <v>19343</v>
      </c>
      <c r="O300" t="s">
        <v>19343</v>
      </c>
    </row>
    <row r="301" spans="1:15" x14ac:dyDescent="0.25">
      <c r="A301" s="13" t="s">
        <v>78</v>
      </c>
      <c r="B301" s="8" t="s">
        <v>19344</v>
      </c>
      <c r="I301" t="s">
        <v>2454</v>
      </c>
      <c r="J301" t="s">
        <v>19436</v>
      </c>
      <c r="K301" s="8">
        <v>1</v>
      </c>
      <c r="L301" s="8" t="s">
        <v>19344</v>
      </c>
      <c r="M301">
        <v>809</v>
      </c>
      <c r="N301" t="s">
        <v>19343</v>
      </c>
      <c r="O301" t="s">
        <v>19343</v>
      </c>
    </row>
    <row r="302" spans="1:15" x14ac:dyDescent="0.25">
      <c r="A302" s="13" t="s">
        <v>696</v>
      </c>
      <c r="B302" s="8" t="s">
        <v>19344</v>
      </c>
      <c r="I302" t="s">
        <v>2455</v>
      </c>
      <c r="J302" t="s">
        <v>19430</v>
      </c>
      <c r="K302" s="8" t="s">
        <v>46</v>
      </c>
      <c r="L302" s="8" t="s">
        <v>19344</v>
      </c>
      <c r="M302" t="s">
        <v>47</v>
      </c>
      <c r="N302" t="s">
        <v>19343</v>
      </c>
      <c r="O302" t="s">
        <v>19343</v>
      </c>
    </row>
    <row r="303" spans="1:15" x14ac:dyDescent="0.25">
      <c r="A303" s="13" t="s">
        <v>45</v>
      </c>
      <c r="B303" s="8" t="s">
        <v>19344</v>
      </c>
      <c r="I303" t="s">
        <v>2456</v>
      </c>
      <c r="J303" t="s">
        <v>19422</v>
      </c>
      <c r="K303" s="8" t="s">
        <v>46</v>
      </c>
      <c r="L303" s="8" t="s">
        <v>19344</v>
      </c>
      <c r="M303" t="s">
        <v>47</v>
      </c>
      <c r="N303" t="s">
        <v>19343</v>
      </c>
      <c r="O303" t="s">
        <v>19343</v>
      </c>
    </row>
    <row r="304" spans="1:15" x14ac:dyDescent="0.25">
      <c r="A304" s="13" t="s">
        <v>45</v>
      </c>
      <c r="B304" s="8" t="s">
        <v>19344</v>
      </c>
      <c r="I304" t="s">
        <v>2457</v>
      </c>
      <c r="J304" t="s">
        <v>19422</v>
      </c>
      <c r="K304" s="8" t="s">
        <v>46</v>
      </c>
      <c r="L304" s="8" t="s">
        <v>19344</v>
      </c>
      <c r="M304" t="s">
        <v>47</v>
      </c>
      <c r="N304" t="s">
        <v>19343</v>
      </c>
      <c r="O304" t="s">
        <v>19343</v>
      </c>
    </row>
    <row r="305" spans="1:15" x14ac:dyDescent="0.25">
      <c r="A305" s="13" t="s">
        <v>78</v>
      </c>
      <c r="B305" s="8" t="s">
        <v>19344</v>
      </c>
      <c r="I305" t="s">
        <v>2458</v>
      </c>
      <c r="J305" t="s">
        <v>19436</v>
      </c>
      <c r="K305" s="8">
        <v>1</v>
      </c>
      <c r="L305" s="8" t="s">
        <v>19344</v>
      </c>
      <c r="M305">
        <v>809</v>
      </c>
      <c r="N305" t="s">
        <v>19343</v>
      </c>
      <c r="O305" t="s">
        <v>19343</v>
      </c>
    </row>
    <row r="306" spans="1:15" x14ac:dyDescent="0.25">
      <c r="A306" s="13" t="s">
        <v>78</v>
      </c>
      <c r="B306" s="8" t="s">
        <v>19343</v>
      </c>
      <c r="I306" t="s">
        <v>2459</v>
      </c>
      <c r="J306" t="s">
        <v>19436</v>
      </c>
      <c r="K306" s="8">
        <v>3</v>
      </c>
      <c r="L306" s="8" t="s">
        <v>19343</v>
      </c>
      <c r="M306">
        <v>114</v>
      </c>
      <c r="N306" t="s">
        <v>19343</v>
      </c>
      <c r="O306" t="s">
        <v>19343</v>
      </c>
    </row>
    <row r="307" spans="1:15" x14ac:dyDescent="0.25">
      <c r="A307" s="13" t="s">
        <v>78</v>
      </c>
      <c r="B307" s="8" t="s">
        <v>19343</v>
      </c>
      <c r="I307" t="s">
        <v>2460</v>
      </c>
      <c r="J307" t="s">
        <v>19436</v>
      </c>
      <c r="K307" s="8">
        <v>3</v>
      </c>
      <c r="L307" s="8" t="s">
        <v>19343</v>
      </c>
      <c r="M307" t="s">
        <v>47</v>
      </c>
      <c r="N307" t="s">
        <v>19343</v>
      </c>
      <c r="O307" t="s">
        <v>19343</v>
      </c>
    </row>
    <row r="308" spans="1:15" x14ac:dyDescent="0.25">
      <c r="A308" s="13" t="s">
        <v>45</v>
      </c>
      <c r="B308" s="8" t="s">
        <v>19344</v>
      </c>
      <c r="I308" t="s">
        <v>2461</v>
      </c>
      <c r="J308" t="s">
        <v>19424</v>
      </c>
      <c r="K308" s="8" t="s">
        <v>46</v>
      </c>
      <c r="L308" s="8" t="s">
        <v>19344</v>
      </c>
      <c r="M308">
        <v>727</v>
      </c>
      <c r="N308" t="s">
        <v>19343</v>
      </c>
      <c r="O308" t="s">
        <v>19343</v>
      </c>
    </row>
    <row r="309" spans="1:15" x14ac:dyDescent="0.25">
      <c r="A309" s="13" t="s">
        <v>78</v>
      </c>
      <c r="B309" s="8" t="s">
        <v>19344</v>
      </c>
      <c r="I309" t="s">
        <v>2462</v>
      </c>
      <c r="J309" t="s">
        <v>19436</v>
      </c>
      <c r="K309" s="8">
        <v>1</v>
      </c>
      <c r="L309" s="8" t="s">
        <v>19344</v>
      </c>
      <c r="M309">
        <v>809</v>
      </c>
      <c r="N309" t="s">
        <v>19343</v>
      </c>
      <c r="O309" t="s">
        <v>19343</v>
      </c>
    </row>
    <row r="310" spans="1:15" x14ac:dyDescent="0.25">
      <c r="A310" s="13" t="s">
        <v>78</v>
      </c>
      <c r="B310" s="8" t="s">
        <v>19344</v>
      </c>
      <c r="I310" t="s">
        <v>2463</v>
      </c>
      <c r="J310" t="s">
        <v>19436</v>
      </c>
      <c r="K310" s="8">
        <v>1</v>
      </c>
      <c r="L310" s="8" t="s">
        <v>19344</v>
      </c>
      <c r="M310" t="s">
        <v>47</v>
      </c>
      <c r="N310" t="s">
        <v>19343</v>
      </c>
      <c r="O310" t="s">
        <v>19343</v>
      </c>
    </row>
    <row r="311" spans="1:15" x14ac:dyDescent="0.25">
      <c r="A311" s="13" t="s">
        <v>78</v>
      </c>
      <c r="B311" s="8" t="s">
        <v>19344</v>
      </c>
      <c r="I311" t="s">
        <v>2464</v>
      </c>
      <c r="J311" t="s">
        <v>19436</v>
      </c>
      <c r="K311" s="8">
        <v>1</v>
      </c>
      <c r="L311" s="8" t="s">
        <v>19344</v>
      </c>
      <c r="M311" t="s">
        <v>47</v>
      </c>
      <c r="N311" t="s">
        <v>19343</v>
      </c>
      <c r="O311" t="s">
        <v>19343</v>
      </c>
    </row>
    <row r="312" spans="1:15" x14ac:dyDescent="0.25">
      <c r="A312" s="13" t="s">
        <v>78</v>
      </c>
      <c r="B312" s="8" t="s">
        <v>19343</v>
      </c>
      <c r="I312" t="s">
        <v>2465</v>
      </c>
      <c r="J312" t="s">
        <v>19436</v>
      </c>
      <c r="K312" s="8">
        <v>2</v>
      </c>
      <c r="L312" s="8" t="s">
        <v>19343</v>
      </c>
      <c r="M312">
        <v>268</v>
      </c>
      <c r="N312" t="s">
        <v>19343</v>
      </c>
      <c r="O312" t="s">
        <v>19343</v>
      </c>
    </row>
    <row r="313" spans="1:15" x14ac:dyDescent="0.25">
      <c r="A313" s="13" t="s">
        <v>296</v>
      </c>
      <c r="B313" s="8" t="s">
        <v>19344</v>
      </c>
      <c r="I313" t="s">
        <v>2466</v>
      </c>
      <c r="J313" t="s">
        <v>19421</v>
      </c>
      <c r="K313" s="8" t="s">
        <v>46</v>
      </c>
      <c r="L313" s="8" t="s">
        <v>19344</v>
      </c>
      <c r="M313">
        <v>1067</v>
      </c>
      <c r="N313" t="s">
        <v>19343</v>
      </c>
      <c r="O313" t="s">
        <v>19343</v>
      </c>
    </row>
    <row r="314" spans="1:15" x14ac:dyDescent="0.25">
      <c r="A314" s="13" t="s">
        <v>296</v>
      </c>
      <c r="B314" s="8" t="s">
        <v>19344</v>
      </c>
      <c r="I314" t="s">
        <v>2467</v>
      </c>
      <c r="J314" t="s">
        <v>19421</v>
      </c>
      <c r="K314" s="8" t="s">
        <v>46</v>
      </c>
      <c r="L314" s="8" t="s">
        <v>19344</v>
      </c>
      <c r="M314">
        <v>1067</v>
      </c>
      <c r="N314" t="s">
        <v>19343</v>
      </c>
      <c r="O314" t="s">
        <v>19343</v>
      </c>
    </row>
    <row r="315" spans="1:15" x14ac:dyDescent="0.25">
      <c r="A315" s="13" t="s">
        <v>465</v>
      </c>
      <c r="B315" s="8" t="s">
        <v>19344</v>
      </c>
      <c r="I315" t="s">
        <v>2468</v>
      </c>
      <c r="J315" t="s">
        <v>19414</v>
      </c>
      <c r="K315" s="8" t="s">
        <v>46</v>
      </c>
      <c r="L315" s="8" t="s">
        <v>19344</v>
      </c>
      <c r="M315">
        <v>56</v>
      </c>
      <c r="N315" t="s">
        <v>19343</v>
      </c>
      <c r="O315" t="s">
        <v>19343</v>
      </c>
    </row>
    <row r="316" spans="1:15" x14ac:dyDescent="0.25">
      <c r="A316" s="13" t="s">
        <v>78</v>
      </c>
      <c r="B316" s="8" t="s">
        <v>19343</v>
      </c>
      <c r="I316" t="s">
        <v>2469</v>
      </c>
      <c r="J316" t="s">
        <v>19436</v>
      </c>
      <c r="K316" s="8">
        <v>4</v>
      </c>
      <c r="L316" s="8" t="s">
        <v>19343</v>
      </c>
      <c r="M316">
        <v>68</v>
      </c>
      <c r="N316" t="s">
        <v>19343</v>
      </c>
      <c r="O316" t="s">
        <v>19343</v>
      </c>
    </row>
    <row r="317" spans="1:15" x14ac:dyDescent="0.25">
      <c r="A317" s="13" t="s">
        <v>78</v>
      </c>
      <c r="B317" s="8" t="s">
        <v>19343</v>
      </c>
      <c r="I317" t="s">
        <v>2669</v>
      </c>
      <c r="J317" t="s">
        <v>19436</v>
      </c>
      <c r="K317" s="8">
        <v>2</v>
      </c>
      <c r="L317" s="8" t="s">
        <v>19343</v>
      </c>
      <c r="M317">
        <v>97</v>
      </c>
      <c r="N317" t="s">
        <v>19343</v>
      </c>
      <c r="O317" t="s">
        <v>19343</v>
      </c>
    </row>
    <row r="318" spans="1:15" x14ac:dyDescent="0.25">
      <c r="A318" s="13" t="s">
        <v>950</v>
      </c>
      <c r="B318" s="8" t="s">
        <v>19344</v>
      </c>
      <c r="I318" t="s">
        <v>2670</v>
      </c>
      <c r="J318" t="s">
        <v>19420</v>
      </c>
      <c r="K318" s="8" t="s">
        <v>46</v>
      </c>
      <c r="L318" s="8" t="s">
        <v>19344</v>
      </c>
      <c r="M318">
        <v>791</v>
      </c>
      <c r="N318" t="s">
        <v>19343</v>
      </c>
      <c r="O318" t="s">
        <v>19343</v>
      </c>
    </row>
    <row r="319" spans="1:15" x14ac:dyDescent="0.25">
      <c r="A319" s="13" t="s">
        <v>78</v>
      </c>
      <c r="B319" s="8" t="s">
        <v>19343</v>
      </c>
      <c r="I319" t="s">
        <v>2671</v>
      </c>
      <c r="J319" t="s">
        <v>19436</v>
      </c>
      <c r="K319" s="8">
        <v>2</v>
      </c>
      <c r="L319" s="8" t="s">
        <v>19343</v>
      </c>
      <c r="M319">
        <v>78</v>
      </c>
      <c r="N319" t="s">
        <v>19343</v>
      </c>
      <c r="O319" t="s">
        <v>19343</v>
      </c>
    </row>
    <row r="320" spans="1:15" x14ac:dyDescent="0.25">
      <c r="A320" s="13" t="s">
        <v>45</v>
      </c>
      <c r="B320" s="8" t="s">
        <v>19344</v>
      </c>
      <c r="I320" t="s">
        <v>2691</v>
      </c>
      <c r="J320" t="s">
        <v>19423</v>
      </c>
      <c r="K320" s="8" t="s">
        <v>46</v>
      </c>
      <c r="L320" s="8" t="s">
        <v>19344</v>
      </c>
      <c r="M320">
        <v>162</v>
      </c>
      <c r="N320" t="s">
        <v>19343</v>
      </c>
      <c r="O320" t="s">
        <v>19343</v>
      </c>
    </row>
    <row r="321" spans="1:15" x14ac:dyDescent="0.25">
      <c r="A321" s="13" t="s">
        <v>78</v>
      </c>
      <c r="B321" s="8" t="s">
        <v>19344</v>
      </c>
      <c r="I321" t="s">
        <v>2692</v>
      </c>
      <c r="J321" t="s">
        <v>19436</v>
      </c>
      <c r="K321" s="8">
        <v>1</v>
      </c>
      <c r="L321" s="8" t="s">
        <v>19344</v>
      </c>
      <c r="M321">
        <v>604</v>
      </c>
      <c r="N321" t="s">
        <v>19343</v>
      </c>
      <c r="O321" t="s">
        <v>19343</v>
      </c>
    </row>
    <row r="322" spans="1:15" x14ac:dyDescent="0.25">
      <c r="A322" s="13" t="s">
        <v>78</v>
      </c>
      <c r="B322" s="8" t="s">
        <v>19344</v>
      </c>
      <c r="I322" t="s">
        <v>2693</v>
      </c>
      <c r="J322" t="s">
        <v>19436</v>
      </c>
      <c r="K322" s="8">
        <v>1</v>
      </c>
      <c r="L322" s="8" t="s">
        <v>19344</v>
      </c>
      <c r="M322" t="s">
        <v>47</v>
      </c>
      <c r="N322" t="s">
        <v>19343</v>
      </c>
      <c r="O322" t="s">
        <v>19343</v>
      </c>
    </row>
    <row r="323" spans="1:15" x14ac:dyDescent="0.25">
      <c r="A323" s="13" t="s">
        <v>78</v>
      </c>
      <c r="B323" s="8" t="s">
        <v>19344</v>
      </c>
      <c r="I323" t="s">
        <v>2694</v>
      </c>
      <c r="J323" t="s">
        <v>19436</v>
      </c>
      <c r="K323" s="8">
        <v>1</v>
      </c>
      <c r="L323" s="8" t="s">
        <v>19344</v>
      </c>
      <c r="M323">
        <v>554</v>
      </c>
      <c r="N323" t="s">
        <v>19343</v>
      </c>
      <c r="O323" t="s">
        <v>19343</v>
      </c>
    </row>
    <row r="324" spans="1:15" x14ac:dyDescent="0.25">
      <c r="A324" s="13" t="s">
        <v>78</v>
      </c>
      <c r="B324" s="8" t="s">
        <v>19343</v>
      </c>
      <c r="I324" t="s">
        <v>2695</v>
      </c>
      <c r="J324" t="s">
        <v>19436</v>
      </c>
      <c r="K324" s="8">
        <v>2</v>
      </c>
      <c r="L324" s="8" t="s">
        <v>19343</v>
      </c>
      <c r="M324" t="s">
        <v>47</v>
      </c>
      <c r="N324" t="s">
        <v>19343</v>
      </c>
      <c r="O324" t="s">
        <v>19343</v>
      </c>
    </row>
    <row r="325" spans="1:15" x14ac:dyDescent="0.25">
      <c r="A325" s="13" t="s">
        <v>78</v>
      </c>
      <c r="B325" s="8" t="s">
        <v>19343</v>
      </c>
      <c r="I325" t="s">
        <v>2725</v>
      </c>
      <c r="J325" t="s">
        <v>19436</v>
      </c>
      <c r="K325" s="8">
        <v>2</v>
      </c>
      <c r="L325" s="8" t="s">
        <v>19343</v>
      </c>
      <c r="M325" t="s">
        <v>47</v>
      </c>
      <c r="N325" t="s">
        <v>19343</v>
      </c>
      <c r="O325" t="s">
        <v>19343</v>
      </c>
    </row>
    <row r="326" spans="1:15" x14ac:dyDescent="0.25">
      <c r="A326" s="13" t="s">
        <v>465</v>
      </c>
      <c r="B326" s="8" t="s">
        <v>19344</v>
      </c>
      <c r="I326" t="s">
        <v>2726</v>
      </c>
      <c r="J326" t="s">
        <v>19414</v>
      </c>
      <c r="K326" s="8" t="s">
        <v>46</v>
      </c>
      <c r="L326" s="8" t="s">
        <v>19344</v>
      </c>
      <c r="M326" t="s">
        <v>47</v>
      </c>
      <c r="N326" t="s">
        <v>19343</v>
      </c>
      <c r="O326" t="s">
        <v>19343</v>
      </c>
    </row>
    <row r="327" spans="1:15" x14ac:dyDescent="0.25">
      <c r="A327" s="13" t="s">
        <v>833</v>
      </c>
      <c r="B327" s="8" t="s">
        <v>19344</v>
      </c>
      <c r="I327" t="s">
        <v>2727</v>
      </c>
      <c r="J327" t="s">
        <v>19439</v>
      </c>
      <c r="K327" s="8" t="s">
        <v>46</v>
      </c>
      <c r="L327" s="8" t="s">
        <v>19344</v>
      </c>
      <c r="M327" t="s">
        <v>47</v>
      </c>
      <c r="N327" t="s">
        <v>19343</v>
      </c>
      <c r="O327" t="s">
        <v>19343</v>
      </c>
    </row>
    <row r="328" spans="1:15" x14ac:dyDescent="0.25">
      <c r="A328" s="13" t="s">
        <v>78</v>
      </c>
      <c r="B328" s="8" t="s">
        <v>19344</v>
      </c>
      <c r="I328" t="s">
        <v>2728</v>
      </c>
      <c r="J328" t="s">
        <v>19436</v>
      </c>
      <c r="K328" s="8">
        <v>1</v>
      </c>
      <c r="L328" s="8" t="s">
        <v>19344</v>
      </c>
      <c r="M328">
        <v>521</v>
      </c>
      <c r="N328" t="s">
        <v>19343</v>
      </c>
      <c r="O328" t="s">
        <v>19343</v>
      </c>
    </row>
    <row r="329" spans="1:15" x14ac:dyDescent="0.25">
      <c r="A329" s="13" t="s">
        <v>465</v>
      </c>
      <c r="B329" s="8" t="s">
        <v>19344</v>
      </c>
      <c r="I329" t="s">
        <v>2729</v>
      </c>
      <c r="J329" t="s">
        <v>19414</v>
      </c>
      <c r="K329" s="8" t="s">
        <v>46</v>
      </c>
      <c r="L329" s="8" t="s">
        <v>19344</v>
      </c>
      <c r="M329">
        <v>3</v>
      </c>
      <c r="N329" t="s">
        <v>19343</v>
      </c>
      <c r="O329" t="s">
        <v>19343</v>
      </c>
    </row>
    <row r="330" spans="1:15" x14ac:dyDescent="0.25">
      <c r="A330" s="13" t="s">
        <v>78</v>
      </c>
      <c r="B330" s="8" t="s">
        <v>19344</v>
      </c>
      <c r="I330" t="s">
        <v>2730</v>
      </c>
      <c r="J330" t="s">
        <v>19436</v>
      </c>
      <c r="K330" s="8">
        <v>1</v>
      </c>
      <c r="L330" s="8" t="s">
        <v>19344</v>
      </c>
      <c r="M330">
        <v>711</v>
      </c>
      <c r="N330" t="s">
        <v>19343</v>
      </c>
      <c r="O330" t="s">
        <v>19343</v>
      </c>
    </row>
    <row r="331" spans="1:15" x14ac:dyDescent="0.25">
      <c r="A331" s="13" t="s">
        <v>78</v>
      </c>
      <c r="B331" s="8" t="s">
        <v>19344</v>
      </c>
      <c r="I331" t="s">
        <v>2731</v>
      </c>
      <c r="J331" t="s">
        <v>19436</v>
      </c>
      <c r="K331" s="8">
        <v>1</v>
      </c>
      <c r="L331" s="8" t="s">
        <v>19344</v>
      </c>
      <c r="M331">
        <v>50</v>
      </c>
      <c r="N331" t="s">
        <v>19343</v>
      </c>
      <c r="O331" t="s">
        <v>19343</v>
      </c>
    </row>
    <row r="332" spans="1:15" x14ac:dyDescent="0.25">
      <c r="A332" s="13" t="s">
        <v>696</v>
      </c>
      <c r="B332" s="8" t="s">
        <v>19344</v>
      </c>
      <c r="I332" t="s">
        <v>2732</v>
      </c>
      <c r="J332" t="s">
        <v>19430</v>
      </c>
      <c r="K332" s="8" t="s">
        <v>46</v>
      </c>
      <c r="L332" s="8" t="s">
        <v>19344</v>
      </c>
      <c r="M332">
        <v>466</v>
      </c>
      <c r="N332" t="s">
        <v>19343</v>
      </c>
      <c r="O332" t="s">
        <v>19343</v>
      </c>
    </row>
    <row r="333" spans="1:15" x14ac:dyDescent="0.25">
      <c r="A333" s="13" t="s">
        <v>950</v>
      </c>
      <c r="B333" s="8" t="s">
        <v>19344</v>
      </c>
      <c r="I333" t="s">
        <v>2733</v>
      </c>
      <c r="J333" t="s">
        <v>19420</v>
      </c>
      <c r="K333" s="8" t="s">
        <v>46</v>
      </c>
      <c r="L333" s="8" t="s">
        <v>19344</v>
      </c>
      <c r="M333">
        <v>795</v>
      </c>
      <c r="N333" t="s">
        <v>19343</v>
      </c>
      <c r="O333" t="s">
        <v>19343</v>
      </c>
    </row>
    <row r="334" spans="1:15" x14ac:dyDescent="0.25">
      <c r="A334" s="13" t="s">
        <v>78</v>
      </c>
      <c r="B334" s="8" t="s">
        <v>19344</v>
      </c>
      <c r="I334" t="s">
        <v>2734</v>
      </c>
      <c r="J334" t="s">
        <v>19436</v>
      </c>
      <c r="K334" s="8">
        <v>1</v>
      </c>
      <c r="L334" s="8" t="s">
        <v>19344</v>
      </c>
      <c r="M334">
        <v>554</v>
      </c>
      <c r="N334" t="s">
        <v>19343</v>
      </c>
      <c r="O334" t="s">
        <v>19343</v>
      </c>
    </row>
    <row r="335" spans="1:15" x14ac:dyDescent="0.25">
      <c r="A335" s="13" t="s">
        <v>950</v>
      </c>
      <c r="B335" s="8" t="s">
        <v>19344</v>
      </c>
      <c r="I335" t="s">
        <v>2735</v>
      </c>
      <c r="J335" t="s">
        <v>19420</v>
      </c>
      <c r="K335" s="8" t="s">
        <v>46</v>
      </c>
      <c r="L335" s="8" t="s">
        <v>19344</v>
      </c>
      <c r="M335">
        <v>660</v>
      </c>
      <c r="N335" t="s">
        <v>19343</v>
      </c>
      <c r="O335" t="s">
        <v>19343</v>
      </c>
    </row>
    <row r="336" spans="1:15" x14ac:dyDescent="0.25">
      <c r="A336" s="13" t="s">
        <v>296</v>
      </c>
      <c r="B336" s="8" t="s">
        <v>19344</v>
      </c>
      <c r="I336" t="s">
        <v>2736</v>
      </c>
      <c r="J336" t="s">
        <v>19413</v>
      </c>
      <c r="K336" s="8" t="s">
        <v>46</v>
      </c>
      <c r="L336" s="8" t="s">
        <v>19344</v>
      </c>
      <c r="M336">
        <v>669</v>
      </c>
      <c r="N336" t="s">
        <v>19343</v>
      </c>
      <c r="O336" t="s">
        <v>19343</v>
      </c>
    </row>
    <row r="337" spans="1:15" x14ac:dyDescent="0.25">
      <c r="A337" s="13" t="s">
        <v>78</v>
      </c>
      <c r="B337" s="8" t="s">
        <v>19344</v>
      </c>
      <c r="I337" t="s">
        <v>2737</v>
      </c>
      <c r="J337" t="s">
        <v>19436</v>
      </c>
      <c r="K337" s="8">
        <v>1</v>
      </c>
      <c r="L337" s="8" t="s">
        <v>19344</v>
      </c>
      <c r="M337">
        <v>706</v>
      </c>
      <c r="N337" t="s">
        <v>19343</v>
      </c>
      <c r="O337" t="s">
        <v>19343</v>
      </c>
    </row>
    <row r="338" spans="1:15" x14ac:dyDescent="0.25">
      <c r="A338" s="13" t="s">
        <v>78</v>
      </c>
      <c r="B338" s="8" t="s">
        <v>19344</v>
      </c>
      <c r="I338" t="s">
        <v>2738</v>
      </c>
      <c r="J338" t="s">
        <v>19436</v>
      </c>
      <c r="K338" s="8">
        <v>1</v>
      </c>
      <c r="L338" s="8" t="s">
        <v>19344</v>
      </c>
      <c r="M338">
        <v>973</v>
      </c>
      <c r="N338" t="s">
        <v>19343</v>
      </c>
      <c r="O338" t="s">
        <v>19343</v>
      </c>
    </row>
    <row r="339" spans="1:15" x14ac:dyDescent="0.25">
      <c r="A339" s="13" t="s">
        <v>78</v>
      </c>
      <c r="B339" s="8" t="s">
        <v>19344</v>
      </c>
      <c r="I339" t="s">
        <v>2739</v>
      </c>
      <c r="J339" t="s">
        <v>19436</v>
      </c>
      <c r="K339" s="8">
        <v>1</v>
      </c>
      <c r="L339" s="8" t="s">
        <v>19344</v>
      </c>
      <c r="M339">
        <v>90</v>
      </c>
      <c r="N339" t="s">
        <v>19343</v>
      </c>
      <c r="O339" t="s">
        <v>19343</v>
      </c>
    </row>
    <row r="340" spans="1:15" x14ac:dyDescent="0.25">
      <c r="A340" s="13" t="s">
        <v>78</v>
      </c>
      <c r="B340" s="8" t="s">
        <v>19343</v>
      </c>
      <c r="I340" t="s">
        <v>2740</v>
      </c>
      <c r="J340" t="s">
        <v>19436</v>
      </c>
      <c r="K340" s="8">
        <v>3</v>
      </c>
      <c r="L340" s="8" t="s">
        <v>19343</v>
      </c>
      <c r="M340">
        <v>171</v>
      </c>
      <c r="N340" t="s">
        <v>19343</v>
      </c>
      <c r="O340" t="s">
        <v>19343</v>
      </c>
    </row>
    <row r="341" spans="1:15" x14ac:dyDescent="0.25">
      <c r="A341" s="13" t="s">
        <v>78</v>
      </c>
      <c r="B341" s="8" t="s">
        <v>19343</v>
      </c>
      <c r="I341" t="s">
        <v>2741</v>
      </c>
      <c r="J341" t="s">
        <v>19436</v>
      </c>
      <c r="K341" s="8">
        <v>4</v>
      </c>
      <c r="L341" s="8" t="s">
        <v>19343</v>
      </c>
      <c r="M341">
        <v>68</v>
      </c>
      <c r="N341" t="s">
        <v>19343</v>
      </c>
      <c r="O341" t="s">
        <v>19343</v>
      </c>
    </row>
    <row r="342" spans="1:15" x14ac:dyDescent="0.25">
      <c r="A342" s="13" t="s">
        <v>45</v>
      </c>
      <c r="B342" s="8" t="s">
        <v>19343</v>
      </c>
      <c r="I342" t="s">
        <v>2742</v>
      </c>
      <c r="J342" t="s">
        <v>19423</v>
      </c>
      <c r="K342" s="8" t="s">
        <v>46</v>
      </c>
      <c r="L342" s="8" t="s">
        <v>19343</v>
      </c>
      <c r="M342" t="s">
        <v>47</v>
      </c>
      <c r="N342" t="s">
        <v>19343</v>
      </c>
      <c r="O342" t="s">
        <v>19343</v>
      </c>
    </row>
    <row r="343" spans="1:15" x14ac:dyDescent="0.25">
      <c r="A343" s="13" t="s">
        <v>78</v>
      </c>
      <c r="B343" s="8" t="s">
        <v>19343</v>
      </c>
      <c r="I343" t="s">
        <v>2743</v>
      </c>
      <c r="J343" t="s">
        <v>19436</v>
      </c>
      <c r="K343" s="8">
        <v>2</v>
      </c>
      <c r="L343" s="8" t="s">
        <v>19343</v>
      </c>
      <c r="M343">
        <v>729</v>
      </c>
      <c r="N343" t="s">
        <v>19343</v>
      </c>
      <c r="O343" t="s">
        <v>19343</v>
      </c>
    </row>
    <row r="344" spans="1:15" x14ac:dyDescent="0.25">
      <c r="A344" s="13" t="s">
        <v>2498</v>
      </c>
      <c r="B344" s="8" t="s">
        <v>19344</v>
      </c>
      <c r="I344" t="s">
        <v>2744</v>
      </c>
      <c r="J344" t="s">
        <v>19412</v>
      </c>
      <c r="K344" s="8" t="s">
        <v>46</v>
      </c>
      <c r="L344" s="8" t="s">
        <v>19344</v>
      </c>
      <c r="M344">
        <v>820</v>
      </c>
      <c r="N344" t="s">
        <v>19343</v>
      </c>
      <c r="O344" t="s">
        <v>19343</v>
      </c>
    </row>
    <row r="345" spans="1:15" x14ac:dyDescent="0.25">
      <c r="A345" s="13" t="s">
        <v>78</v>
      </c>
      <c r="B345" s="8" t="s">
        <v>19343</v>
      </c>
      <c r="I345" t="s">
        <v>2745</v>
      </c>
      <c r="J345" t="s">
        <v>19436</v>
      </c>
      <c r="K345" s="8">
        <v>3</v>
      </c>
      <c r="L345" s="8" t="s">
        <v>19343</v>
      </c>
      <c r="M345" t="s">
        <v>47</v>
      </c>
      <c r="N345" t="s">
        <v>19343</v>
      </c>
      <c r="O345" t="s">
        <v>19343</v>
      </c>
    </row>
    <row r="346" spans="1:15" x14ac:dyDescent="0.25">
      <c r="A346" s="13" t="s">
        <v>78</v>
      </c>
      <c r="B346" s="8" t="s">
        <v>19343</v>
      </c>
      <c r="I346" t="s">
        <v>2746</v>
      </c>
      <c r="J346" t="s">
        <v>19436</v>
      </c>
      <c r="K346" s="8">
        <v>3</v>
      </c>
      <c r="L346" s="8" t="s">
        <v>19343</v>
      </c>
      <c r="M346">
        <v>127</v>
      </c>
      <c r="N346" t="s">
        <v>19343</v>
      </c>
      <c r="O346" t="s">
        <v>19343</v>
      </c>
    </row>
    <row r="347" spans="1:15" x14ac:dyDescent="0.25">
      <c r="A347" s="13" t="s">
        <v>78</v>
      </c>
      <c r="B347" s="8" t="s">
        <v>19344</v>
      </c>
      <c r="I347" t="s">
        <v>2747</v>
      </c>
      <c r="J347" t="s">
        <v>19436</v>
      </c>
      <c r="K347" s="8">
        <v>1</v>
      </c>
      <c r="L347" s="8" t="s">
        <v>19344</v>
      </c>
      <c r="M347">
        <v>1000</v>
      </c>
      <c r="N347" t="s">
        <v>19343</v>
      </c>
      <c r="O347" t="s">
        <v>19343</v>
      </c>
    </row>
    <row r="348" spans="1:15" x14ac:dyDescent="0.25">
      <c r="A348" s="13" t="s">
        <v>2498</v>
      </c>
      <c r="B348" s="8" t="s">
        <v>19344</v>
      </c>
      <c r="I348" t="s">
        <v>2748</v>
      </c>
      <c r="J348" t="s">
        <v>19412</v>
      </c>
      <c r="K348" s="8" t="s">
        <v>46</v>
      </c>
      <c r="L348" s="8" t="s">
        <v>19344</v>
      </c>
      <c r="M348">
        <v>820</v>
      </c>
      <c r="N348" t="s">
        <v>19343</v>
      </c>
      <c r="O348" t="s">
        <v>19343</v>
      </c>
    </row>
    <row r="349" spans="1:15" x14ac:dyDescent="0.25">
      <c r="A349" s="13" t="s">
        <v>950</v>
      </c>
      <c r="B349" s="8" t="s">
        <v>19344</v>
      </c>
      <c r="I349" t="s">
        <v>2749</v>
      </c>
      <c r="J349" t="s">
        <v>19420</v>
      </c>
      <c r="K349" s="8" t="s">
        <v>46</v>
      </c>
      <c r="L349" s="8" t="s">
        <v>19344</v>
      </c>
      <c r="M349">
        <v>718</v>
      </c>
      <c r="N349" t="s">
        <v>19343</v>
      </c>
      <c r="O349" t="s">
        <v>19343</v>
      </c>
    </row>
    <row r="350" spans="1:15" x14ac:dyDescent="0.25">
      <c r="A350" s="13" t="s">
        <v>696</v>
      </c>
      <c r="B350" s="8" t="s">
        <v>19344</v>
      </c>
      <c r="I350" t="s">
        <v>2750</v>
      </c>
      <c r="J350" t="s">
        <v>19430</v>
      </c>
      <c r="K350" s="8" t="s">
        <v>46</v>
      </c>
      <c r="L350" s="8" t="s">
        <v>19344</v>
      </c>
      <c r="M350" t="s">
        <v>47</v>
      </c>
      <c r="N350" t="s">
        <v>19343</v>
      </c>
      <c r="O350" t="s">
        <v>19343</v>
      </c>
    </row>
    <row r="351" spans="1:15" x14ac:dyDescent="0.25">
      <c r="A351" s="13" t="s">
        <v>2498</v>
      </c>
      <c r="B351" s="8" t="s">
        <v>19344</v>
      </c>
      <c r="I351" t="s">
        <v>2751</v>
      </c>
      <c r="J351" t="s">
        <v>19412</v>
      </c>
      <c r="K351" s="8" t="s">
        <v>46</v>
      </c>
      <c r="L351" s="8" t="s">
        <v>19344</v>
      </c>
      <c r="M351" t="s">
        <v>47</v>
      </c>
      <c r="N351" t="s">
        <v>19343</v>
      </c>
      <c r="O351" t="s">
        <v>19343</v>
      </c>
    </row>
    <row r="352" spans="1:15" x14ac:dyDescent="0.25">
      <c r="A352" s="13" t="s">
        <v>2498</v>
      </c>
      <c r="B352" s="8" t="s">
        <v>19344</v>
      </c>
      <c r="I352" t="s">
        <v>2752</v>
      </c>
      <c r="J352" t="s">
        <v>19412</v>
      </c>
      <c r="K352" s="8" t="s">
        <v>46</v>
      </c>
      <c r="L352" s="8" t="s">
        <v>19344</v>
      </c>
      <c r="M352" t="s">
        <v>47</v>
      </c>
      <c r="N352" t="s">
        <v>19343</v>
      </c>
      <c r="O352" t="s">
        <v>19343</v>
      </c>
    </row>
    <row r="353" spans="1:15" x14ac:dyDescent="0.25">
      <c r="A353" s="13" t="s">
        <v>465</v>
      </c>
      <c r="B353" s="8" t="s">
        <v>19344</v>
      </c>
      <c r="I353" t="s">
        <v>2753</v>
      </c>
      <c r="J353" t="s">
        <v>19414</v>
      </c>
      <c r="K353" s="8" t="s">
        <v>46</v>
      </c>
      <c r="L353" s="8" t="s">
        <v>19344</v>
      </c>
      <c r="M353" t="s">
        <v>47</v>
      </c>
      <c r="N353" t="s">
        <v>19343</v>
      </c>
      <c r="O353" t="s">
        <v>19343</v>
      </c>
    </row>
    <row r="354" spans="1:15" x14ac:dyDescent="0.25">
      <c r="A354" s="13" t="s">
        <v>78</v>
      </c>
      <c r="B354" s="8" t="s">
        <v>19343</v>
      </c>
      <c r="I354" t="s">
        <v>2754</v>
      </c>
      <c r="J354" t="s">
        <v>19436</v>
      </c>
      <c r="K354" s="8">
        <v>4</v>
      </c>
      <c r="L354" s="8" t="s">
        <v>19343</v>
      </c>
      <c r="M354">
        <v>68</v>
      </c>
      <c r="N354" t="s">
        <v>19343</v>
      </c>
      <c r="O354" t="s">
        <v>19343</v>
      </c>
    </row>
    <row r="355" spans="1:15" x14ac:dyDescent="0.25">
      <c r="A355" s="13" t="s">
        <v>2215</v>
      </c>
      <c r="B355" s="8" t="s">
        <v>19344</v>
      </c>
      <c r="I355" t="s">
        <v>2755</v>
      </c>
      <c r="J355" t="s">
        <v>19416</v>
      </c>
      <c r="K355" s="8" t="s">
        <v>46</v>
      </c>
      <c r="L355" s="8" t="s">
        <v>19344</v>
      </c>
      <c r="M355" t="s">
        <v>47</v>
      </c>
      <c r="N355" t="s">
        <v>19343</v>
      </c>
      <c r="O355" t="s">
        <v>19343</v>
      </c>
    </row>
    <row r="356" spans="1:15" x14ac:dyDescent="0.25">
      <c r="A356" s="13" t="s">
        <v>78</v>
      </c>
      <c r="B356" s="8" t="s">
        <v>19344</v>
      </c>
      <c r="I356" t="s">
        <v>2756</v>
      </c>
      <c r="J356" t="s">
        <v>19436</v>
      </c>
      <c r="K356" s="8">
        <v>1</v>
      </c>
      <c r="L356" s="8" t="s">
        <v>19344</v>
      </c>
      <c r="M356">
        <v>50</v>
      </c>
      <c r="N356" t="s">
        <v>19343</v>
      </c>
      <c r="O356" t="s">
        <v>19343</v>
      </c>
    </row>
    <row r="357" spans="1:15" x14ac:dyDescent="0.25">
      <c r="A357" s="13" t="s">
        <v>78</v>
      </c>
      <c r="B357" s="8" t="s">
        <v>19344</v>
      </c>
      <c r="I357" t="s">
        <v>2757</v>
      </c>
      <c r="J357" t="s">
        <v>19436</v>
      </c>
      <c r="K357" s="8">
        <v>1</v>
      </c>
      <c r="L357" s="8" t="s">
        <v>19344</v>
      </c>
      <c r="M357">
        <v>124</v>
      </c>
      <c r="N357" t="s">
        <v>19343</v>
      </c>
      <c r="O357" t="s">
        <v>19343</v>
      </c>
    </row>
    <row r="358" spans="1:15" x14ac:dyDescent="0.25">
      <c r="A358" s="13" t="s">
        <v>45</v>
      </c>
      <c r="B358" s="8" t="s">
        <v>19344</v>
      </c>
      <c r="I358" t="s">
        <v>2758</v>
      </c>
      <c r="J358" t="s">
        <v>19423</v>
      </c>
      <c r="K358" s="8" t="s">
        <v>46</v>
      </c>
      <c r="L358" s="8" t="s">
        <v>19344</v>
      </c>
      <c r="M358">
        <v>709</v>
      </c>
      <c r="N358" t="s">
        <v>19344</v>
      </c>
      <c r="O358" t="s">
        <v>19343</v>
      </c>
    </row>
    <row r="359" spans="1:15" x14ac:dyDescent="0.25">
      <c r="A359" s="13" t="s">
        <v>465</v>
      </c>
      <c r="B359" s="8" t="s">
        <v>19344</v>
      </c>
      <c r="I359" t="s">
        <v>2759</v>
      </c>
      <c r="J359" t="s">
        <v>19414</v>
      </c>
      <c r="K359" s="8" t="s">
        <v>46</v>
      </c>
      <c r="L359" s="8" t="s">
        <v>19344</v>
      </c>
      <c r="M359">
        <v>3</v>
      </c>
      <c r="N359" t="s">
        <v>19343</v>
      </c>
      <c r="O359" t="s">
        <v>19343</v>
      </c>
    </row>
    <row r="360" spans="1:15" x14ac:dyDescent="0.25">
      <c r="A360" s="13" t="s">
        <v>1836</v>
      </c>
      <c r="B360" s="8" t="s">
        <v>19344</v>
      </c>
      <c r="I360" t="s">
        <v>2760</v>
      </c>
      <c r="J360" t="s">
        <v>19417</v>
      </c>
      <c r="K360" s="8" t="s">
        <v>46</v>
      </c>
      <c r="L360" s="8" t="s">
        <v>19344</v>
      </c>
      <c r="M360" t="s">
        <v>47</v>
      </c>
      <c r="N360" t="s">
        <v>19343</v>
      </c>
      <c r="O360" t="s">
        <v>19343</v>
      </c>
    </row>
    <row r="361" spans="1:15" x14ac:dyDescent="0.25">
      <c r="A361" s="13" t="s">
        <v>78</v>
      </c>
      <c r="B361" s="8" t="s">
        <v>19344</v>
      </c>
      <c r="I361" t="s">
        <v>2761</v>
      </c>
      <c r="J361" t="s">
        <v>19436</v>
      </c>
      <c r="K361" s="8">
        <v>1</v>
      </c>
      <c r="L361" s="8" t="s">
        <v>19344</v>
      </c>
      <c r="M361">
        <v>346</v>
      </c>
      <c r="N361" t="s">
        <v>19343</v>
      </c>
      <c r="O361" t="s">
        <v>19343</v>
      </c>
    </row>
    <row r="362" spans="1:15" x14ac:dyDescent="0.25">
      <c r="A362" s="13" t="s">
        <v>78</v>
      </c>
      <c r="B362" s="8" t="s">
        <v>19344</v>
      </c>
      <c r="I362" t="s">
        <v>2762</v>
      </c>
      <c r="J362" t="s">
        <v>19436</v>
      </c>
      <c r="K362" s="8">
        <v>1</v>
      </c>
      <c r="L362" s="8" t="s">
        <v>19344</v>
      </c>
      <c r="M362">
        <v>793</v>
      </c>
      <c r="N362" t="s">
        <v>19343</v>
      </c>
      <c r="O362" t="s">
        <v>19343</v>
      </c>
    </row>
    <row r="363" spans="1:15" x14ac:dyDescent="0.25">
      <c r="A363" s="13" t="s">
        <v>950</v>
      </c>
      <c r="B363" s="8" t="s">
        <v>19344</v>
      </c>
      <c r="I363" t="s">
        <v>2763</v>
      </c>
      <c r="J363" t="s">
        <v>19420</v>
      </c>
      <c r="K363" s="8" t="s">
        <v>46</v>
      </c>
      <c r="L363" s="8" t="s">
        <v>19344</v>
      </c>
      <c r="M363" t="s">
        <v>47</v>
      </c>
      <c r="N363" t="s">
        <v>19343</v>
      </c>
      <c r="O363" t="s">
        <v>19343</v>
      </c>
    </row>
    <row r="364" spans="1:15" x14ac:dyDescent="0.25">
      <c r="A364" s="13" t="s">
        <v>78</v>
      </c>
      <c r="B364" s="8" t="s">
        <v>19343</v>
      </c>
      <c r="I364" t="s">
        <v>2764</v>
      </c>
      <c r="J364" t="s">
        <v>19436</v>
      </c>
      <c r="K364" s="8">
        <v>2</v>
      </c>
      <c r="L364" s="8" t="s">
        <v>19343</v>
      </c>
      <c r="M364">
        <v>158</v>
      </c>
      <c r="N364" t="s">
        <v>19343</v>
      </c>
      <c r="O364" t="s">
        <v>19343</v>
      </c>
    </row>
    <row r="365" spans="1:15" x14ac:dyDescent="0.25">
      <c r="A365" s="13" t="s">
        <v>833</v>
      </c>
      <c r="B365" s="8" t="s">
        <v>19344</v>
      </c>
      <c r="I365" t="s">
        <v>2765</v>
      </c>
      <c r="J365" t="s">
        <v>19439</v>
      </c>
      <c r="K365" s="8" t="s">
        <v>46</v>
      </c>
      <c r="L365" s="8" t="s">
        <v>19344</v>
      </c>
      <c r="M365">
        <v>409</v>
      </c>
      <c r="N365" t="s">
        <v>19343</v>
      </c>
      <c r="O365" t="s">
        <v>19343</v>
      </c>
    </row>
    <row r="366" spans="1:15" x14ac:dyDescent="0.25">
      <c r="A366" s="13" t="s">
        <v>78</v>
      </c>
      <c r="B366" s="8" t="s">
        <v>19343</v>
      </c>
      <c r="I366" t="s">
        <v>2766</v>
      </c>
      <c r="J366" t="s">
        <v>19436</v>
      </c>
      <c r="K366" s="8">
        <v>3</v>
      </c>
      <c r="L366" s="8" t="s">
        <v>19343</v>
      </c>
      <c r="M366">
        <v>264</v>
      </c>
      <c r="N366" t="s">
        <v>19343</v>
      </c>
      <c r="O366" t="s">
        <v>19343</v>
      </c>
    </row>
    <row r="367" spans="1:15" x14ac:dyDescent="0.25">
      <c r="A367" s="13" t="s">
        <v>2498</v>
      </c>
      <c r="B367" s="8" t="s">
        <v>19344</v>
      </c>
      <c r="I367" t="s">
        <v>2767</v>
      </c>
      <c r="J367" t="s">
        <v>19412</v>
      </c>
      <c r="K367" s="8" t="s">
        <v>46</v>
      </c>
      <c r="L367" s="8" t="s">
        <v>19344</v>
      </c>
      <c r="M367" t="s">
        <v>47</v>
      </c>
      <c r="N367" t="s">
        <v>19343</v>
      </c>
      <c r="O367" t="s">
        <v>19343</v>
      </c>
    </row>
    <row r="368" spans="1:15" x14ac:dyDescent="0.25">
      <c r="A368" s="13" t="s">
        <v>45</v>
      </c>
      <c r="B368" s="8" t="s">
        <v>19344</v>
      </c>
      <c r="I368" t="s">
        <v>3072</v>
      </c>
      <c r="J368" t="s">
        <v>19423</v>
      </c>
      <c r="K368" s="8" t="s">
        <v>46</v>
      </c>
      <c r="L368" s="8" t="s">
        <v>19344</v>
      </c>
      <c r="M368">
        <v>657</v>
      </c>
      <c r="N368" t="s">
        <v>19343</v>
      </c>
      <c r="O368" t="s">
        <v>19343</v>
      </c>
    </row>
    <row r="369" spans="1:15" x14ac:dyDescent="0.25">
      <c r="A369" s="13" t="s">
        <v>78</v>
      </c>
      <c r="B369" s="8" t="s">
        <v>19343</v>
      </c>
      <c r="I369" t="s">
        <v>3073</v>
      </c>
      <c r="J369" t="s">
        <v>19436</v>
      </c>
      <c r="K369" s="8">
        <v>4</v>
      </c>
      <c r="L369" s="8" t="s">
        <v>19343</v>
      </c>
      <c r="M369">
        <v>108</v>
      </c>
      <c r="N369" t="s">
        <v>19343</v>
      </c>
      <c r="O369" t="s">
        <v>19343</v>
      </c>
    </row>
    <row r="370" spans="1:15" x14ac:dyDescent="0.25">
      <c r="A370" s="13" t="s">
        <v>696</v>
      </c>
      <c r="B370" s="8" t="s">
        <v>19344</v>
      </c>
      <c r="I370" t="s">
        <v>3074</v>
      </c>
      <c r="J370" t="s">
        <v>19430</v>
      </c>
      <c r="K370" s="8" t="s">
        <v>46</v>
      </c>
      <c r="L370" s="8" t="s">
        <v>19344</v>
      </c>
      <c r="M370">
        <v>655</v>
      </c>
      <c r="N370" t="s">
        <v>19343</v>
      </c>
      <c r="O370" t="s">
        <v>19345</v>
      </c>
    </row>
    <row r="371" spans="1:15" x14ac:dyDescent="0.25">
      <c r="A371" s="13" t="s">
        <v>296</v>
      </c>
      <c r="B371" s="8" t="s">
        <v>19344</v>
      </c>
      <c r="I371" t="s">
        <v>3075</v>
      </c>
      <c r="J371" t="s">
        <v>19413</v>
      </c>
      <c r="K371" s="8" t="s">
        <v>46</v>
      </c>
      <c r="L371" s="8" t="s">
        <v>19344</v>
      </c>
      <c r="M371">
        <v>719</v>
      </c>
      <c r="N371" t="s">
        <v>19343</v>
      </c>
      <c r="O371" t="s">
        <v>19343</v>
      </c>
    </row>
    <row r="372" spans="1:15" x14ac:dyDescent="0.25">
      <c r="A372" s="13" t="s">
        <v>78</v>
      </c>
      <c r="B372" s="8" t="s">
        <v>19344</v>
      </c>
      <c r="I372" t="s">
        <v>3076</v>
      </c>
      <c r="J372" t="s">
        <v>19436</v>
      </c>
      <c r="K372" s="8">
        <v>1</v>
      </c>
      <c r="L372" s="8" t="s">
        <v>19344</v>
      </c>
      <c r="M372">
        <v>116</v>
      </c>
      <c r="N372" t="s">
        <v>19343</v>
      </c>
      <c r="O372" t="s">
        <v>19343</v>
      </c>
    </row>
    <row r="373" spans="1:15" x14ac:dyDescent="0.25">
      <c r="A373" s="13" t="s">
        <v>296</v>
      </c>
      <c r="B373" s="8" t="s">
        <v>19344</v>
      </c>
      <c r="I373" t="s">
        <v>3077</v>
      </c>
      <c r="J373" t="s">
        <v>19413</v>
      </c>
      <c r="K373" s="8" t="s">
        <v>46</v>
      </c>
      <c r="L373" s="8" t="s">
        <v>19344</v>
      </c>
      <c r="M373">
        <v>669</v>
      </c>
      <c r="N373" t="s">
        <v>19343</v>
      </c>
      <c r="O373" t="s">
        <v>19343</v>
      </c>
    </row>
    <row r="374" spans="1:15" x14ac:dyDescent="0.25">
      <c r="A374" s="13" t="s">
        <v>78</v>
      </c>
      <c r="B374" s="8" t="s">
        <v>19343</v>
      </c>
      <c r="I374" t="s">
        <v>3078</v>
      </c>
      <c r="J374" t="s">
        <v>19436</v>
      </c>
      <c r="K374" s="8">
        <v>3</v>
      </c>
      <c r="L374" s="8" t="s">
        <v>19343</v>
      </c>
      <c r="M374">
        <v>544</v>
      </c>
      <c r="N374" t="s">
        <v>19343</v>
      </c>
      <c r="O374" t="s">
        <v>19343</v>
      </c>
    </row>
    <row r="375" spans="1:15" x14ac:dyDescent="0.25">
      <c r="A375" s="13" t="s">
        <v>78</v>
      </c>
      <c r="B375" s="8" t="s">
        <v>19344</v>
      </c>
      <c r="I375" t="s">
        <v>3079</v>
      </c>
      <c r="J375" t="s">
        <v>19436</v>
      </c>
      <c r="K375" s="8">
        <v>1</v>
      </c>
      <c r="L375" s="8" t="s">
        <v>19344</v>
      </c>
      <c r="M375" t="s">
        <v>47</v>
      </c>
      <c r="N375" t="s">
        <v>19343</v>
      </c>
      <c r="O375" t="s">
        <v>19343</v>
      </c>
    </row>
    <row r="376" spans="1:15" x14ac:dyDescent="0.25">
      <c r="A376" s="13" t="s">
        <v>465</v>
      </c>
      <c r="B376" s="8" t="s">
        <v>19344</v>
      </c>
      <c r="I376" t="s">
        <v>3080</v>
      </c>
      <c r="J376" t="s">
        <v>19414</v>
      </c>
      <c r="K376" s="8" t="s">
        <v>46</v>
      </c>
      <c r="L376" s="8" t="s">
        <v>19344</v>
      </c>
      <c r="M376">
        <v>125</v>
      </c>
      <c r="N376" t="s">
        <v>19343</v>
      </c>
      <c r="O376" t="s">
        <v>19343</v>
      </c>
    </row>
    <row r="377" spans="1:15" x14ac:dyDescent="0.25">
      <c r="A377" s="13" t="s">
        <v>45</v>
      </c>
      <c r="B377" s="8" t="s">
        <v>19344</v>
      </c>
      <c r="I377" t="s">
        <v>3081</v>
      </c>
      <c r="J377" t="s">
        <v>19423</v>
      </c>
      <c r="K377" s="8" t="s">
        <v>46</v>
      </c>
      <c r="L377" s="8" t="s">
        <v>19344</v>
      </c>
      <c r="M377" t="s">
        <v>47</v>
      </c>
      <c r="N377" t="s">
        <v>19343</v>
      </c>
      <c r="O377" t="s">
        <v>19343</v>
      </c>
    </row>
    <row r="378" spans="1:15" x14ac:dyDescent="0.25">
      <c r="A378" s="13" t="s">
        <v>78</v>
      </c>
      <c r="B378" s="8" t="s">
        <v>19344</v>
      </c>
      <c r="I378" t="s">
        <v>3082</v>
      </c>
      <c r="J378" t="s">
        <v>19436</v>
      </c>
      <c r="K378" s="8">
        <v>1</v>
      </c>
      <c r="L378" s="8" t="s">
        <v>19344</v>
      </c>
      <c r="M378">
        <v>50</v>
      </c>
      <c r="N378" t="s">
        <v>19343</v>
      </c>
      <c r="O378" t="s">
        <v>19343</v>
      </c>
    </row>
    <row r="379" spans="1:15" x14ac:dyDescent="0.25">
      <c r="A379" s="13" t="s">
        <v>45</v>
      </c>
      <c r="B379" s="8" t="s">
        <v>19344</v>
      </c>
      <c r="I379" t="s">
        <v>3083</v>
      </c>
      <c r="J379" t="s">
        <v>19423</v>
      </c>
      <c r="K379" s="8" t="s">
        <v>46</v>
      </c>
      <c r="L379" s="8" t="s">
        <v>19344</v>
      </c>
      <c r="M379">
        <v>252</v>
      </c>
      <c r="N379" t="s">
        <v>19343</v>
      </c>
      <c r="O379" t="s">
        <v>19343</v>
      </c>
    </row>
    <row r="380" spans="1:15" x14ac:dyDescent="0.25">
      <c r="A380" s="13" t="s">
        <v>696</v>
      </c>
      <c r="B380" s="8" t="s">
        <v>19344</v>
      </c>
      <c r="I380" t="s">
        <v>3084</v>
      </c>
      <c r="J380" t="s">
        <v>19430</v>
      </c>
      <c r="K380" s="8" t="s">
        <v>46</v>
      </c>
      <c r="L380" s="8" t="s">
        <v>19344</v>
      </c>
      <c r="M380">
        <v>655</v>
      </c>
      <c r="N380" t="s">
        <v>19343</v>
      </c>
      <c r="O380" t="s">
        <v>19345</v>
      </c>
    </row>
    <row r="381" spans="1:15" x14ac:dyDescent="0.25">
      <c r="A381" s="13" t="s">
        <v>296</v>
      </c>
      <c r="B381" s="8" t="s">
        <v>19344</v>
      </c>
      <c r="I381" t="s">
        <v>3085</v>
      </c>
      <c r="J381" t="s">
        <v>19413</v>
      </c>
      <c r="K381" s="8" t="s">
        <v>46</v>
      </c>
      <c r="L381" s="8" t="s">
        <v>19344</v>
      </c>
      <c r="M381">
        <v>719</v>
      </c>
      <c r="N381" t="s">
        <v>19343</v>
      </c>
      <c r="O381" t="s">
        <v>19343</v>
      </c>
    </row>
    <row r="382" spans="1:15" x14ac:dyDescent="0.25">
      <c r="A382" s="13" t="s">
        <v>45</v>
      </c>
      <c r="B382" s="8" t="s">
        <v>19344</v>
      </c>
      <c r="I382" t="s">
        <v>3086</v>
      </c>
      <c r="J382" t="s">
        <v>19423</v>
      </c>
      <c r="K382" s="8" t="s">
        <v>46</v>
      </c>
      <c r="L382" s="8" t="s">
        <v>19344</v>
      </c>
      <c r="M382">
        <v>25</v>
      </c>
      <c r="N382" t="s">
        <v>19343</v>
      </c>
      <c r="O382" t="s">
        <v>19343</v>
      </c>
    </row>
    <row r="383" spans="1:15" x14ac:dyDescent="0.25">
      <c r="A383" s="13" t="s">
        <v>45</v>
      </c>
      <c r="B383" s="8" t="s">
        <v>19344</v>
      </c>
      <c r="I383" t="s">
        <v>3087</v>
      </c>
      <c r="J383" t="s">
        <v>19423</v>
      </c>
      <c r="K383" s="8" t="s">
        <v>46</v>
      </c>
      <c r="L383" s="8" t="s">
        <v>19344</v>
      </c>
      <c r="M383">
        <v>25</v>
      </c>
      <c r="N383" t="s">
        <v>19343</v>
      </c>
      <c r="O383" t="s">
        <v>19343</v>
      </c>
    </row>
    <row r="384" spans="1:15" x14ac:dyDescent="0.25">
      <c r="A384" s="13" t="s">
        <v>78</v>
      </c>
      <c r="B384" s="8" t="s">
        <v>19344</v>
      </c>
      <c r="I384" t="s">
        <v>3088</v>
      </c>
      <c r="J384" t="s">
        <v>19436</v>
      </c>
      <c r="K384" s="8">
        <v>1</v>
      </c>
      <c r="L384" s="8" t="s">
        <v>19344</v>
      </c>
      <c r="M384">
        <v>134</v>
      </c>
      <c r="N384" t="s">
        <v>19343</v>
      </c>
      <c r="O384" t="s">
        <v>19343</v>
      </c>
    </row>
    <row r="385" spans="1:15" x14ac:dyDescent="0.25">
      <c r="A385" s="13" t="s">
        <v>465</v>
      </c>
      <c r="B385" s="8" t="s">
        <v>19344</v>
      </c>
      <c r="I385" t="s">
        <v>3089</v>
      </c>
      <c r="J385" t="s">
        <v>19414</v>
      </c>
      <c r="K385" s="8" t="s">
        <v>46</v>
      </c>
      <c r="L385" s="8" t="s">
        <v>19344</v>
      </c>
      <c r="M385">
        <v>741</v>
      </c>
      <c r="N385" t="s">
        <v>19343</v>
      </c>
      <c r="O385" t="s">
        <v>19343</v>
      </c>
    </row>
    <row r="386" spans="1:15" x14ac:dyDescent="0.25">
      <c r="A386" s="13" t="s">
        <v>78</v>
      </c>
      <c r="B386" s="8" t="s">
        <v>19344</v>
      </c>
      <c r="I386" t="s">
        <v>3090</v>
      </c>
      <c r="J386" t="s">
        <v>19436</v>
      </c>
      <c r="K386" s="8">
        <v>1</v>
      </c>
      <c r="L386" s="8" t="s">
        <v>19344</v>
      </c>
      <c r="M386">
        <v>62</v>
      </c>
      <c r="N386" t="s">
        <v>19343</v>
      </c>
      <c r="O386" t="s">
        <v>19343</v>
      </c>
    </row>
    <row r="387" spans="1:15" x14ac:dyDescent="0.25">
      <c r="A387" s="13" t="s">
        <v>78</v>
      </c>
      <c r="B387" s="8" t="s">
        <v>19344</v>
      </c>
      <c r="I387" t="s">
        <v>3091</v>
      </c>
      <c r="J387" t="s">
        <v>19436</v>
      </c>
      <c r="K387" s="8">
        <v>1</v>
      </c>
      <c r="L387" s="8" t="s">
        <v>19344</v>
      </c>
      <c r="M387">
        <v>90</v>
      </c>
      <c r="N387" t="s">
        <v>19343</v>
      </c>
      <c r="O387" t="s">
        <v>19343</v>
      </c>
    </row>
    <row r="388" spans="1:15" x14ac:dyDescent="0.25">
      <c r="A388" s="13" t="s">
        <v>78</v>
      </c>
      <c r="B388" s="8" t="s">
        <v>19344</v>
      </c>
      <c r="I388" t="s">
        <v>3092</v>
      </c>
      <c r="J388" t="s">
        <v>19436</v>
      </c>
      <c r="K388" s="8">
        <v>1</v>
      </c>
      <c r="L388" s="8" t="s">
        <v>19344</v>
      </c>
      <c r="M388">
        <v>234</v>
      </c>
      <c r="N388" t="s">
        <v>19343</v>
      </c>
      <c r="O388" t="s">
        <v>19343</v>
      </c>
    </row>
    <row r="389" spans="1:15" x14ac:dyDescent="0.25">
      <c r="A389" s="13" t="s">
        <v>78</v>
      </c>
      <c r="B389" s="8" t="s">
        <v>19344</v>
      </c>
      <c r="I389" t="s">
        <v>3093</v>
      </c>
      <c r="J389" t="s">
        <v>19436</v>
      </c>
      <c r="K389" s="8">
        <v>1</v>
      </c>
      <c r="L389" s="8" t="s">
        <v>19344</v>
      </c>
      <c r="M389">
        <v>50</v>
      </c>
      <c r="N389" t="s">
        <v>19343</v>
      </c>
      <c r="O389" t="s">
        <v>19343</v>
      </c>
    </row>
    <row r="390" spans="1:15" x14ac:dyDescent="0.25">
      <c r="A390" s="13" t="s">
        <v>833</v>
      </c>
      <c r="B390" s="8" t="s">
        <v>19344</v>
      </c>
      <c r="I390" t="s">
        <v>3094</v>
      </c>
      <c r="J390" t="s">
        <v>19439</v>
      </c>
      <c r="K390" s="8" t="s">
        <v>46</v>
      </c>
      <c r="L390" s="8" t="s">
        <v>19344</v>
      </c>
      <c r="M390">
        <v>895</v>
      </c>
      <c r="N390" t="s">
        <v>19343</v>
      </c>
      <c r="O390" t="s">
        <v>19343</v>
      </c>
    </row>
    <row r="391" spans="1:15" x14ac:dyDescent="0.25">
      <c r="A391" s="13" t="s">
        <v>696</v>
      </c>
      <c r="B391" s="8" t="s">
        <v>19344</v>
      </c>
      <c r="I391" t="s">
        <v>3095</v>
      </c>
      <c r="J391" t="s">
        <v>19430</v>
      </c>
      <c r="K391" s="8" t="s">
        <v>46</v>
      </c>
      <c r="L391" s="8" t="s">
        <v>19344</v>
      </c>
      <c r="M391">
        <v>422</v>
      </c>
      <c r="N391" t="s">
        <v>19343</v>
      </c>
      <c r="O391" t="s">
        <v>19343</v>
      </c>
    </row>
    <row r="392" spans="1:15" x14ac:dyDescent="0.25">
      <c r="A392" s="13" t="s">
        <v>78</v>
      </c>
      <c r="B392" s="8" t="s">
        <v>19344</v>
      </c>
      <c r="I392" t="s">
        <v>3096</v>
      </c>
      <c r="J392" t="s">
        <v>19436</v>
      </c>
      <c r="K392" s="8">
        <v>1</v>
      </c>
      <c r="L392" s="8" t="s">
        <v>19344</v>
      </c>
      <c r="M392">
        <v>45</v>
      </c>
      <c r="N392" t="s">
        <v>19343</v>
      </c>
      <c r="O392" t="s">
        <v>19343</v>
      </c>
    </row>
    <row r="393" spans="1:15" x14ac:dyDescent="0.25">
      <c r="A393" s="13" t="s">
        <v>78</v>
      </c>
      <c r="B393" s="8" t="s">
        <v>19344</v>
      </c>
      <c r="I393" s="6" t="s">
        <v>3263</v>
      </c>
      <c r="J393" s="13" t="s">
        <v>19436</v>
      </c>
      <c r="K393" s="17">
        <v>1</v>
      </c>
      <c r="L393" s="8" t="s">
        <v>19344</v>
      </c>
      <c r="M393" s="13">
        <v>906</v>
      </c>
      <c r="N393" t="s">
        <v>19343</v>
      </c>
      <c r="O393" t="s">
        <v>19343</v>
      </c>
    </row>
    <row r="394" spans="1:15" x14ac:dyDescent="0.25">
      <c r="A394" s="13" t="s">
        <v>950</v>
      </c>
      <c r="B394" s="8" t="s">
        <v>19344</v>
      </c>
      <c r="I394" t="s">
        <v>3264</v>
      </c>
      <c r="J394" t="s">
        <v>19420</v>
      </c>
      <c r="K394" s="8" t="s">
        <v>46</v>
      </c>
      <c r="L394" s="8" t="s">
        <v>19344</v>
      </c>
      <c r="M394">
        <v>660</v>
      </c>
      <c r="N394" t="s">
        <v>19343</v>
      </c>
      <c r="O394" t="s">
        <v>19343</v>
      </c>
    </row>
    <row r="395" spans="1:15" x14ac:dyDescent="0.25">
      <c r="A395" s="13" t="s">
        <v>78</v>
      </c>
      <c r="B395" s="8" t="s">
        <v>19343</v>
      </c>
      <c r="I395" t="s">
        <v>3265</v>
      </c>
      <c r="J395" t="s">
        <v>19436</v>
      </c>
      <c r="K395" s="8">
        <v>3</v>
      </c>
      <c r="L395" s="8" t="s">
        <v>19343</v>
      </c>
      <c r="M395">
        <v>600</v>
      </c>
      <c r="N395" t="s">
        <v>19344</v>
      </c>
      <c r="O395" t="s">
        <v>19343</v>
      </c>
    </row>
    <row r="396" spans="1:15" x14ac:dyDescent="0.25">
      <c r="A396" s="13" t="s">
        <v>2498</v>
      </c>
      <c r="B396" s="8" t="s">
        <v>19344</v>
      </c>
      <c r="I396" t="s">
        <v>3266</v>
      </c>
      <c r="J396" t="s">
        <v>19412</v>
      </c>
      <c r="K396" s="8" t="s">
        <v>46</v>
      </c>
      <c r="L396" s="8" t="s">
        <v>19344</v>
      </c>
      <c r="M396">
        <v>412</v>
      </c>
      <c r="N396" t="s">
        <v>19343</v>
      </c>
      <c r="O396" t="s">
        <v>19343</v>
      </c>
    </row>
    <row r="397" spans="1:15" x14ac:dyDescent="0.25">
      <c r="A397" s="13" t="s">
        <v>78</v>
      </c>
      <c r="B397" s="8" t="s">
        <v>19343</v>
      </c>
      <c r="I397" t="s">
        <v>3267</v>
      </c>
      <c r="J397" t="s">
        <v>19436</v>
      </c>
      <c r="K397" s="8">
        <v>3</v>
      </c>
      <c r="L397" s="8" t="s">
        <v>19343</v>
      </c>
      <c r="M397">
        <v>171</v>
      </c>
      <c r="N397" t="s">
        <v>19343</v>
      </c>
      <c r="O397" t="s">
        <v>19343</v>
      </c>
    </row>
    <row r="398" spans="1:15" x14ac:dyDescent="0.25">
      <c r="A398" s="13" t="s">
        <v>833</v>
      </c>
      <c r="B398" s="8" t="s">
        <v>19344</v>
      </c>
      <c r="I398" t="s">
        <v>3268</v>
      </c>
      <c r="J398" t="s">
        <v>19439</v>
      </c>
      <c r="K398" s="8" t="s">
        <v>46</v>
      </c>
      <c r="L398" s="8" t="s">
        <v>19344</v>
      </c>
      <c r="M398" t="s">
        <v>47</v>
      </c>
      <c r="N398" t="s">
        <v>19343</v>
      </c>
      <c r="O398" t="s">
        <v>19343</v>
      </c>
    </row>
    <row r="399" spans="1:15" x14ac:dyDescent="0.25">
      <c r="A399" s="13" t="s">
        <v>78</v>
      </c>
      <c r="B399" s="8" t="s">
        <v>19343</v>
      </c>
      <c r="I399" t="s">
        <v>3269</v>
      </c>
      <c r="J399" t="s">
        <v>19436</v>
      </c>
      <c r="K399" s="8">
        <v>4</v>
      </c>
      <c r="L399" s="8" t="s">
        <v>19343</v>
      </c>
      <c r="M399">
        <v>108</v>
      </c>
      <c r="N399" t="s">
        <v>19343</v>
      </c>
      <c r="O399" t="s">
        <v>19343</v>
      </c>
    </row>
    <row r="400" spans="1:15" x14ac:dyDescent="0.25">
      <c r="A400" s="13" t="s">
        <v>833</v>
      </c>
      <c r="B400" s="8" t="s">
        <v>19344</v>
      </c>
      <c r="I400" t="s">
        <v>3270</v>
      </c>
      <c r="J400" t="s">
        <v>19439</v>
      </c>
      <c r="K400" s="8" t="s">
        <v>46</v>
      </c>
      <c r="L400" s="8" t="s">
        <v>19344</v>
      </c>
      <c r="M400">
        <v>781</v>
      </c>
      <c r="N400" t="s">
        <v>19343</v>
      </c>
      <c r="O400" t="s">
        <v>19343</v>
      </c>
    </row>
    <row r="401" spans="1:15" x14ac:dyDescent="0.25">
      <c r="A401" s="13" t="s">
        <v>78</v>
      </c>
      <c r="B401" s="8" t="s">
        <v>19343</v>
      </c>
      <c r="I401" t="s">
        <v>3271</v>
      </c>
      <c r="J401" t="s">
        <v>19436</v>
      </c>
      <c r="K401" s="8">
        <v>2</v>
      </c>
      <c r="L401" s="8" t="s">
        <v>19343</v>
      </c>
      <c r="M401">
        <v>316</v>
      </c>
      <c r="N401" t="s">
        <v>19343</v>
      </c>
      <c r="O401" t="s">
        <v>19343</v>
      </c>
    </row>
    <row r="402" spans="1:15" x14ac:dyDescent="0.25">
      <c r="A402" s="13" t="s">
        <v>78</v>
      </c>
      <c r="B402" s="8" t="s">
        <v>19343</v>
      </c>
      <c r="I402" t="s">
        <v>3272</v>
      </c>
      <c r="J402" t="s">
        <v>19436</v>
      </c>
      <c r="K402" s="8">
        <v>3</v>
      </c>
      <c r="L402" s="8" t="s">
        <v>19343</v>
      </c>
      <c r="M402">
        <v>264</v>
      </c>
      <c r="N402" t="s">
        <v>19344</v>
      </c>
      <c r="O402" t="s">
        <v>19343</v>
      </c>
    </row>
    <row r="403" spans="1:15" x14ac:dyDescent="0.25">
      <c r="A403" s="13" t="s">
        <v>833</v>
      </c>
      <c r="B403" s="8" t="s">
        <v>19344</v>
      </c>
      <c r="I403" t="s">
        <v>3273</v>
      </c>
      <c r="J403" t="s">
        <v>19439</v>
      </c>
      <c r="K403" s="8" t="s">
        <v>46</v>
      </c>
      <c r="L403" s="8" t="s">
        <v>19344</v>
      </c>
      <c r="M403">
        <v>781</v>
      </c>
      <c r="N403" t="s">
        <v>19343</v>
      </c>
      <c r="O403" t="s">
        <v>19343</v>
      </c>
    </row>
    <row r="404" spans="1:15" x14ac:dyDescent="0.25">
      <c r="A404" s="13" t="s">
        <v>833</v>
      </c>
      <c r="B404" s="8" t="s">
        <v>19344</v>
      </c>
      <c r="I404" t="s">
        <v>3274</v>
      </c>
      <c r="J404" t="s">
        <v>19439</v>
      </c>
      <c r="K404" s="8" t="s">
        <v>46</v>
      </c>
      <c r="L404" s="8" t="s">
        <v>19344</v>
      </c>
      <c r="M404">
        <v>675</v>
      </c>
      <c r="N404" t="s">
        <v>19343</v>
      </c>
      <c r="O404" t="s">
        <v>19343</v>
      </c>
    </row>
    <row r="405" spans="1:15" x14ac:dyDescent="0.25">
      <c r="A405" s="13" t="s">
        <v>78</v>
      </c>
      <c r="B405" s="8" t="s">
        <v>19343</v>
      </c>
      <c r="I405" t="s">
        <v>3275</v>
      </c>
      <c r="J405" t="s">
        <v>19436</v>
      </c>
      <c r="K405" s="8">
        <v>3</v>
      </c>
      <c r="L405" s="8" t="s">
        <v>19343</v>
      </c>
      <c r="M405">
        <v>600</v>
      </c>
      <c r="N405" t="s">
        <v>19344</v>
      </c>
      <c r="O405" t="s">
        <v>19343</v>
      </c>
    </row>
    <row r="406" spans="1:15" x14ac:dyDescent="0.25">
      <c r="A406" s="13" t="s">
        <v>78</v>
      </c>
      <c r="B406" s="8" t="s">
        <v>19343</v>
      </c>
      <c r="I406" t="s">
        <v>3276</v>
      </c>
      <c r="J406" t="s">
        <v>19436</v>
      </c>
      <c r="K406" s="8">
        <v>4</v>
      </c>
      <c r="L406" s="8" t="s">
        <v>19343</v>
      </c>
      <c r="M406">
        <v>68</v>
      </c>
      <c r="N406" t="s">
        <v>19343</v>
      </c>
      <c r="O406" t="s">
        <v>19343</v>
      </c>
    </row>
    <row r="407" spans="1:15" x14ac:dyDescent="0.25">
      <c r="A407" s="13" t="s">
        <v>78</v>
      </c>
      <c r="B407" s="8" t="s">
        <v>19343</v>
      </c>
      <c r="I407" t="s">
        <v>3277</v>
      </c>
      <c r="J407" t="s">
        <v>19436</v>
      </c>
      <c r="K407" s="8">
        <v>4</v>
      </c>
      <c r="L407" s="8" t="s">
        <v>19343</v>
      </c>
      <c r="M407">
        <v>68</v>
      </c>
      <c r="N407" t="s">
        <v>19343</v>
      </c>
      <c r="O407" t="s">
        <v>19343</v>
      </c>
    </row>
    <row r="408" spans="1:15" x14ac:dyDescent="0.25">
      <c r="A408" s="13" t="s">
        <v>2498</v>
      </c>
      <c r="B408" s="8" t="s">
        <v>19344</v>
      </c>
      <c r="I408" t="s">
        <v>3278</v>
      </c>
      <c r="J408" t="s">
        <v>19412</v>
      </c>
      <c r="K408" s="8" t="s">
        <v>46</v>
      </c>
      <c r="L408" s="8" t="s">
        <v>19344</v>
      </c>
      <c r="M408" t="s">
        <v>47</v>
      </c>
      <c r="N408" t="s">
        <v>19343</v>
      </c>
      <c r="O408" t="s">
        <v>19343</v>
      </c>
    </row>
    <row r="409" spans="1:15" x14ac:dyDescent="0.25">
      <c r="A409" s="13" t="s">
        <v>45</v>
      </c>
      <c r="B409" s="8" t="s">
        <v>19344</v>
      </c>
      <c r="I409" t="s">
        <v>3279</v>
      </c>
      <c r="J409" t="s">
        <v>19423</v>
      </c>
      <c r="K409" s="8" t="s">
        <v>46</v>
      </c>
      <c r="L409" s="8" t="s">
        <v>19344</v>
      </c>
      <c r="M409">
        <v>1100</v>
      </c>
      <c r="N409" t="s">
        <v>19343</v>
      </c>
      <c r="O409" t="s">
        <v>19343</v>
      </c>
    </row>
    <row r="410" spans="1:15" x14ac:dyDescent="0.25">
      <c r="A410" s="13" t="s">
        <v>696</v>
      </c>
      <c r="B410" s="8" t="s">
        <v>19344</v>
      </c>
      <c r="I410" t="s">
        <v>3280</v>
      </c>
      <c r="J410" t="s">
        <v>19427</v>
      </c>
      <c r="K410" s="8" t="s">
        <v>46</v>
      </c>
      <c r="L410" s="8" t="s">
        <v>19344</v>
      </c>
      <c r="M410" t="s">
        <v>47</v>
      </c>
      <c r="N410" t="s">
        <v>19343</v>
      </c>
      <c r="O410" t="s">
        <v>19343</v>
      </c>
    </row>
    <row r="411" spans="1:15" x14ac:dyDescent="0.25">
      <c r="A411" s="13" t="s">
        <v>78</v>
      </c>
      <c r="B411" s="8" t="s">
        <v>19343</v>
      </c>
      <c r="I411" t="s">
        <v>3281</v>
      </c>
      <c r="J411" t="s">
        <v>19436</v>
      </c>
      <c r="K411" s="8">
        <v>3</v>
      </c>
      <c r="L411" s="8" t="s">
        <v>19343</v>
      </c>
      <c r="M411">
        <v>114</v>
      </c>
      <c r="N411" t="s">
        <v>19343</v>
      </c>
      <c r="O411" t="s">
        <v>19343</v>
      </c>
    </row>
    <row r="412" spans="1:15" x14ac:dyDescent="0.25">
      <c r="A412" s="13" t="s">
        <v>78</v>
      </c>
      <c r="B412" s="8" t="s">
        <v>19343</v>
      </c>
      <c r="I412" t="s">
        <v>3282</v>
      </c>
      <c r="J412" t="s">
        <v>19436</v>
      </c>
      <c r="K412" s="8">
        <v>3</v>
      </c>
      <c r="L412" s="8" t="s">
        <v>19343</v>
      </c>
      <c r="M412">
        <v>171</v>
      </c>
      <c r="N412" t="s">
        <v>19343</v>
      </c>
      <c r="O412" t="s">
        <v>19343</v>
      </c>
    </row>
    <row r="413" spans="1:15" x14ac:dyDescent="0.25">
      <c r="A413" s="13" t="s">
        <v>78</v>
      </c>
      <c r="B413" s="8" t="s">
        <v>19343</v>
      </c>
      <c r="I413" t="s">
        <v>3283</v>
      </c>
      <c r="J413" t="s">
        <v>19436</v>
      </c>
      <c r="K413" s="8">
        <v>3</v>
      </c>
      <c r="L413" s="8" t="s">
        <v>19343</v>
      </c>
      <c r="M413">
        <v>63</v>
      </c>
      <c r="N413" t="s">
        <v>19343</v>
      </c>
      <c r="O413" t="s">
        <v>19343</v>
      </c>
    </row>
    <row r="414" spans="1:15" x14ac:dyDescent="0.25">
      <c r="A414" s="13" t="s">
        <v>78</v>
      </c>
      <c r="B414" s="8" t="s">
        <v>19343</v>
      </c>
      <c r="I414" t="s">
        <v>3284</v>
      </c>
      <c r="J414" t="s">
        <v>19436</v>
      </c>
      <c r="K414" s="8">
        <v>3</v>
      </c>
      <c r="L414" s="8" t="s">
        <v>19343</v>
      </c>
      <c r="M414">
        <v>678</v>
      </c>
      <c r="N414" t="s">
        <v>19343</v>
      </c>
      <c r="O414" t="s">
        <v>19343</v>
      </c>
    </row>
    <row r="415" spans="1:15" x14ac:dyDescent="0.25">
      <c r="A415" s="13" t="s">
        <v>950</v>
      </c>
      <c r="B415" s="8" t="s">
        <v>19344</v>
      </c>
      <c r="I415" t="s">
        <v>3285</v>
      </c>
      <c r="J415" t="s">
        <v>19420</v>
      </c>
      <c r="K415" s="8" t="s">
        <v>46</v>
      </c>
      <c r="L415" s="8" t="s">
        <v>19344</v>
      </c>
      <c r="M415">
        <v>660</v>
      </c>
      <c r="N415" t="s">
        <v>19343</v>
      </c>
      <c r="O415" t="s">
        <v>19343</v>
      </c>
    </row>
    <row r="416" spans="1:15" x14ac:dyDescent="0.25">
      <c r="A416" s="13" t="s">
        <v>78</v>
      </c>
      <c r="B416" s="8" t="s">
        <v>19343</v>
      </c>
      <c r="I416" t="s">
        <v>3286</v>
      </c>
      <c r="J416" t="s">
        <v>19436</v>
      </c>
      <c r="K416" s="8">
        <v>2</v>
      </c>
      <c r="L416" s="8" t="s">
        <v>19343</v>
      </c>
      <c r="M416" t="s">
        <v>47</v>
      </c>
      <c r="N416" t="s">
        <v>19343</v>
      </c>
      <c r="O416" t="s">
        <v>19343</v>
      </c>
    </row>
    <row r="417" spans="1:15" x14ac:dyDescent="0.25">
      <c r="A417" s="13" t="s">
        <v>78</v>
      </c>
      <c r="B417" s="8" t="s">
        <v>19343</v>
      </c>
      <c r="I417" t="s">
        <v>3287</v>
      </c>
      <c r="J417" t="s">
        <v>19436</v>
      </c>
      <c r="K417" s="8">
        <v>3</v>
      </c>
      <c r="L417" s="8" t="s">
        <v>19343</v>
      </c>
      <c r="M417">
        <v>114</v>
      </c>
      <c r="N417" t="s">
        <v>19343</v>
      </c>
      <c r="O417" t="s">
        <v>19343</v>
      </c>
    </row>
    <row r="418" spans="1:15" x14ac:dyDescent="0.25">
      <c r="A418" s="13" t="s">
        <v>950</v>
      </c>
      <c r="B418" s="8" t="s">
        <v>19344</v>
      </c>
      <c r="I418" t="s">
        <v>3288</v>
      </c>
      <c r="J418" t="s">
        <v>19420</v>
      </c>
      <c r="K418" s="8" t="s">
        <v>46</v>
      </c>
      <c r="L418" s="8" t="s">
        <v>19344</v>
      </c>
      <c r="M418" t="s">
        <v>47</v>
      </c>
      <c r="N418" t="s">
        <v>19343</v>
      </c>
      <c r="O418" t="s">
        <v>19343</v>
      </c>
    </row>
    <row r="419" spans="1:15" x14ac:dyDescent="0.25">
      <c r="A419" s="13" t="s">
        <v>78</v>
      </c>
      <c r="B419" s="8" t="s">
        <v>19343</v>
      </c>
      <c r="I419" t="s">
        <v>3289</v>
      </c>
      <c r="J419" t="s">
        <v>19436</v>
      </c>
      <c r="K419" s="8">
        <v>4</v>
      </c>
      <c r="L419" s="8" t="s">
        <v>19343</v>
      </c>
      <c r="M419">
        <v>68</v>
      </c>
      <c r="N419" t="s">
        <v>19343</v>
      </c>
      <c r="O419" t="s">
        <v>19343</v>
      </c>
    </row>
    <row r="420" spans="1:15" x14ac:dyDescent="0.25">
      <c r="A420" s="13" t="s">
        <v>78</v>
      </c>
      <c r="B420" s="8" t="s">
        <v>19343</v>
      </c>
      <c r="I420" t="s">
        <v>3290</v>
      </c>
      <c r="J420" t="s">
        <v>19436</v>
      </c>
      <c r="K420" s="8">
        <v>3</v>
      </c>
      <c r="L420" s="8" t="s">
        <v>19343</v>
      </c>
      <c r="M420" t="s">
        <v>47</v>
      </c>
      <c r="N420" t="s">
        <v>19343</v>
      </c>
      <c r="O420" t="s">
        <v>19343</v>
      </c>
    </row>
    <row r="421" spans="1:15" x14ac:dyDescent="0.25">
      <c r="A421" s="13" t="s">
        <v>78</v>
      </c>
      <c r="B421" s="8" t="s">
        <v>19343</v>
      </c>
      <c r="I421" t="s">
        <v>3291</v>
      </c>
      <c r="J421" t="s">
        <v>19436</v>
      </c>
      <c r="K421" s="8">
        <v>4</v>
      </c>
      <c r="L421" s="8" t="s">
        <v>19343</v>
      </c>
      <c r="M421">
        <v>108</v>
      </c>
      <c r="N421" t="s">
        <v>19343</v>
      </c>
      <c r="O421" t="s">
        <v>19343</v>
      </c>
    </row>
    <row r="422" spans="1:15" x14ac:dyDescent="0.25">
      <c r="A422" s="13" t="s">
        <v>950</v>
      </c>
      <c r="B422" s="8" t="s">
        <v>19344</v>
      </c>
      <c r="I422" t="s">
        <v>3292</v>
      </c>
      <c r="J422" t="s">
        <v>19420</v>
      </c>
      <c r="K422" s="8" t="s">
        <v>46</v>
      </c>
      <c r="L422" s="8" t="s">
        <v>19344</v>
      </c>
      <c r="M422">
        <v>660</v>
      </c>
      <c r="N422" t="s">
        <v>19343</v>
      </c>
      <c r="O422" t="s">
        <v>19343</v>
      </c>
    </row>
    <row r="423" spans="1:15" x14ac:dyDescent="0.25">
      <c r="A423" s="13" t="s">
        <v>45</v>
      </c>
      <c r="B423" s="8" t="s">
        <v>19344</v>
      </c>
      <c r="I423" t="s">
        <v>3293</v>
      </c>
      <c r="J423" t="s">
        <v>19423</v>
      </c>
      <c r="K423" s="8" t="s">
        <v>46</v>
      </c>
      <c r="L423" s="8" t="s">
        <v>19344</v>
      </c>
      <c r="M423">
        <v>252</v>
      </c>
      <c r="N423" t="s">
        <v>19343</v>
      </c>
      <c r="O423" t="s">
        <v>19343</v>
      </c>
    </row>
    <row r="424" spans="1:15" x14ac:dyDescent="0.25">
      <c r="A424" s="13" t="s">
        <v>78</v>
      </c>
      <c r="B424" s="8" t="s">
        <v>19343</v>
      </c>
      <c r="I424" t="s">
        <v>3294</v>
      </c>
      <c r="J424" t="s">
        <v>19436</v>
      </c>
      <c r="K424" s="8">
        <v>2</v>
      </c>
      <c r="L424" s="8" t="s">
        <v>19343</v>
      </c>
      <c r="M424">
        <v>78</v>
      </c>
      <c r="N424" t="s">
        <v>19343</v>
      </c>
      <c r="O424" t="s">
        <v>19343</v>
      </c>
    </row>
    <row r="425" spans="1:15" x14ac:dyDescent="0.25">
      <c r="A425" s="13" t="s">
        <v>78</v>
      </c>
      <c r="B425" s="8" t="s">
        <v>19343</v>
      </c>
      <c r="I425" t="s">
        <v>3295</v>
      </c>
      <c r="J425" t="s">
        <v>19436</v>
      </c>
      <c r="K425" s="8">
        <v>3</v>
      </c>
      <c r="L425" s="8" t="s">
        <v>19343</v>
      </c>
      <c r="M425">
        <v>127</v>
      </c>
      <c r="N425" t="s">
        <v>19343</v>
      </c>
      <c r="O425" t="s">
        <v>19343</v>
      </c>
    </row>
    <row r="426" spans="1:15" x14ac:dyDescent="0.25">
      <c r="A426" s="13" t="s">
        <v>78</v>
      </c>
      <c r="B426" s="8" t="s">
        <v>19343</v>
      </c>
      <c r="I426" t="s">
        <v>3296</v>
      </c>
      <c r="J426" t="s">
        <v>19436</v>
      </c>
      <c r="K426" s="8">
        <v>4</v>
      </c>
      <c r="L426" s="8" t="s">
        <v>19343</v>
      </c>
      <c r="M426">
        <v>68</v>
      </c>
      <c r="N426" t="s">
        <v>19343</v>
      </c>
      <c r="O426" t="s">
        <v>19343</v>
      </c>
    </row>
    <row r="427" spans="1:15" x14ac:dyDescent="0.25">
      <c r="A427" s="13" t="s">
        <v>78</v>
      </c>
      <c r="B427" s="8" t="s">
        <v>19343</v>
      </c>
      <c r="I427" t="s">
        <v>3297</v>
      </c>
      <c r="J427" t="s">
        <v>19436</v>
      </c>
      <c r="K427" s="8">
        <v>4</v>
      </c>
      <c r="L427" s="8" t="s">
        <v>19343</v>
      </c>
      <c r="M427">
        <v>68</v>
      </c>
      <c r="N427" t="s">
        <v>19343</v>
      </c>
      <c r="O427" t="s">
        <v>19343</v>
      </c>
    </row>
    <row r="428" spans="1:15" x14ac:dyDescent="0.25">
      <c r="A428" s="13" t="s">
        <v>296</v>
      </c>
      <c r="B428" s="8" t="s">
        <v>19344</v>
      </c>
      <c r="I428" t="s">
        <v>3298</v>
      </c>
      <c r="J428" t="s">
        <v>19413</v>
      </c>
      <c r="K428" s="8" t="s">
        <v>46</v>
      </c>
      <c r="L428" s="8" t="s">
        <v>19344</v>
      </c>
      <c r="M428" t="s">
        <v>47</v>
      </c>
      <c r="N428" t="s">
        <v>19343</v>
      </c>
      <c r="O428" t="s">
        <v>19343</v>
      </c>
    </row>
    <row r="429" spans="1:15" x14ac:dyDescent="0.25">
      <c r="A429" s="13" t="s">
        <v>78</v>
      </c>
      <c r="B429" s="8" t="s">
        <v>19343</v>
      </c>
      <c r="I429" t="s">
        <v>3299</v>
      </c>
      <c r="J429" t="s">
        <v>19436</v>
      </c>
      <c r="K429" s="8">
        <v>4</v>
      </c>
      <c r="L429" s="8" t="s">
        <v>19343</v>
      </c>
      <c r="M429">
        <v>68</v>
      </c>
      <c r="N429" t="s">
        <v>19343</v>
      </c>
      <c r="O429" t="s">
        <v>19343</v>
      </c>
    </row>
    <row r="430" spans="1:15" x14ac:dyDescent="0.25">
      <c r="A430" s="13" t="s">
        <v>78</v>
      </c>
      <c r="B430" s="8" t="s">
        <v>19344</v>
      </c>
      <c r="I430" t="s">
        <v>3300</v>
      </c>
      <c r="J430" t="s">
        <v>19436</v>
      </c>
      <c r="K430" s="8">
        <v>1</v>
      </c>
      <c r="L430" s="8" t="s">
        <v>19344</v>
      </c>
      <c r="M430">
        <v>636</v>
      </c>
      <c r="N430" t="s">
        <v>19343</v>
      </c>
      <c r="O430" t="s">
        <v>19343</v>
      </c>
    </row>
    <row r="431" spans="1:15" x14ac:dyDescent="0.25">
      <c r="A431" s="13" t="s">
        <v>78</v>
      </c>
      <c r="B431" s="8" t="s">
        <v>19343</v>
      </c>
      <c r="I431" t="s">
        <v>3301</v>
      </c>
      <c r="J431" t="s">
        <v>19436</v>
      </c>
      <c r="K431" s="8">
        <v>2</v>
      </c>
      <c r="L431" s="8" t="s">
        <v>19343</v>
      </c>
      <c r="M431" t="s">
        <v>47</v>
      </c>
      <c r="N431" t="s">
        <v>19343</v>
      </c>
      <c r="O431" t="s">
        <v>19343</v>
      </c>
    </row>
    <row r="432" spans="1:15" x14ac:dyDescent="0.25">
      <c r="A432" s="13" t="s">
        <v>78</v>
      </c>
      <c r="B432" s="8" t="s">
        <v>19343</v>
      </c>
      <c r="I432" t="s">
        <v>3302</v>
      </c>
      <c r="J432" t="s">
        <v>19436</v>
      </c>
      <c r="K432" s="8">
        <v>2</v>
      </c>
      <c r="L432" s="8" t="s">
        <v>19343</v>
      </c>
      <c r="M432">
        <v>97</v>
      </c>
      <c r="N432" t="s">
        <v>19343</v>
      </c>
      <c r="O432" t="s">
        <v>19343</v>
      </c>
    </row>
    <row r="433" spans="1:15" x14ac:dyDescent="0.25">
      <c r="A433" s="13" t="s">
        <v>3584</v>
      </c>
      <c r="B433" s="8" t="s">
        <v>19344</v>
      </c>
      <c r="I433" t="s">
        <v>3303</v>
      </c>
      <c r="J433" t="s">
        <v>19425</v>
      </c>
      <c r="K433" s="8" t="s">
        <v>46</v>
      </c>
      <c r="L433" s="8" t="s">
        <v>19344</v>
      </c>
      <c r="M433" t="s">
        <v>47</v>
      </c>
      <c r="N433" t="s">
        <v>19343</v>
      </c>
      <c r="O433" t="s">
        <v>19343</v>
      </c>
    </row>
    <row r="434" spans="1:15" x14ac:dyDescent="0.25">
      <c r="A434" s="13" t="s">
        <v>950</v>
      </c>
      <c r="B434" s="8" t="s">
        <v>19344</v>
      </c>
      <c r="I434" t="s">
        <v>3304</v>
      </c>
      <c r="J434" t="s">
        <v>19420</v>
      </c>
      <c r="K434" s="8" t="s">
        <v>46</v>
      </c>
      <c r="L434" s="8" t="s">
        <v>19344</v>
      </c>
      <c r="M434">
        <v>670</v>
      </c>
      <c r="N434" t="s">
        <v>19343</v>
      </c>
      <c r="O434" t="s">
        <v>19343</v>
      </c>
    </row>
    <row r="435" spans="1:15" x14ac:dyDescent="0.25">
      <c r="A435" s="13" t="s">
        <v>78</v>
      </c>
      <c r="B435" s="8" t="s">
        <v>19344</v>
      </c>
      <c r="I435" t="s">
        <v>3591</v>
      </c>
      <c r="J435" t="s">
        <v>19436</v>
      </c>
      <c r="K435" s="8">
        <v>1</v>
      </c>
      <c r="L435" s="8" t="s">
        <v>19344</v>
      </c>
      <c r="M435">
        <v>801</v>
      </c>
      <c r="N435" t="s">
        <v>19344</v>
      </c>
      <c r="O435" t="s">
        <v>19343</v>
      </c>
    </row>
    <row r="436" spans="1:15" x14ac:dyDescent="0.25">
      <c r="A436" s="13" t="s">
        <v>78</v>
      </c>
      <c r="B436" s="8" t="s">
        <v>19343</v>
      </c>
      <c r="I436" t="s">
        <v>3592</v>
      </c>
      <c r="J436" t="s">
        <v>19436</v>
      </c>
      <c r="K436" s="8">
        <v>4</v>
      </c>
      <c r="L436" s="8" t="s">
        <v>19343</v>
      </c>
      <c r="M436">
        <v>68</v>
      </c>
      <c r="N436" t="s">
        <v>19343</v>
      </c>
      <c r="O436" t="s">
        <v>19343</v>
      </c>
    </row>
    <row r="437" spans="1:15" x14ac:dyDescent="0.25">
      <c r="A437" s="13" t="s">
        <v>796</v>
      </c>
      <c r="B437" s="8" t="s">
        <v>19344</v>
      </c>
      <c r="I437" t="s">
        <v>3593</v>
      </c>
      <c r="J437" t="s">
        <v>19438</v>
      </c>
      <c r="K437" s="8" t="s">
        <v>46</v>
      </c>
      <c r="L437" s="8" t="s">
        <v>19344</v>
      </c>
      <c r="M437" t="s">
        <v>47</v>
      </c>
      <c r="N437" t="s">
        <v>19343</v>
      </c>
      <c r="O437" t="s">
        <v>19343</v>
      </c>
    </row>
    <row r="438" spans="1:15" x14ac:dyDescent="0.25">
      <c r="A438" s="13" t="s">
        <v>950</v>
      </c>
      <c r="B438" s="8" t="s">
        <v>19344</v>
      </c>
      <c r="I438" t="s">
        <v>3594</v>
      </c>
      <c r="J438" t="s">
        <v>19420</v>
      </c>
      <c r="K438" s="8" t="s">
        <v>46</v>
      </c>
      <c r="L438" s="8" t="s">
        <v>19344</v>
      </c>
      <c r="M438">
        <v>695</v>
      </c>
      <c r="N438" t="s">
        <v>19343</v>
      </c>
      <c r="O438" t="s">
        <v>19343</v>
      </c>
    </row>
    <row r="439" spans="1:15" x14ac:dyDescent="0.25">
      <c r="A439" s="13" t="s">
        <v>78</v>
      </c>
      <c r="B439" s="8" t="s">
        <v>19343</v>
      </c>
      <c r="I439" t="s">
        <v>3595</v>
      </c>
      <c r="J439" t="s">
        <v>19436</v>
      </c>
      <c r="K439" s="8">
        <v>4</v>
      </c>
      <c r="L439" s="8" t="s">
        <v>19343</v>
      </c>
      <c r="M439">
        <v>108</v>
      </c>
      <c r="N439" t="s">
        <v>19343</v>
      </c>
      <c r="O439" t="s">
        <v>19343</v>
      </c>
    </row>
    <row r="440" spans="1:15" x14ac:dyDescent="0.25">
      <c r="A440" s="13" t="s">
        <v>78</v>
      </c>
      <c r="B440" s="8" t="s">
        <v>19343</v>
      </c>
      <c r="I440" t="s">
        <v>3596</v>
      </c>
      <c r="J440" t="s">
        <v>19436</v>
      </c>
      <c r="K440" s="8">
        <v>3</v>
      </c>
      <c r="L440" s="8" t="s">
        <v>19343</v>
      </c>
      <c r="M440">
        <v>127</v>
      </c>
      <c r="N440" t="s">
        <v>19343</v>
      </c>
      <c r="O440" t="s">
        <v>19343</v>
      </c>
    </row>
    <row r="441" spans="1:15" x14ac:dyDescent="0.25">
      <c r="A441" s="13" t="s">
        <v>950</v>
      </c>
      <c r="B441" s="8" t="s">
        <v>19344</v>
      </c>
      <c r="I441" t="s">
        <v>3597</v>
      </c>
      <c r="J441" t="s">
        <v>19420</v>
      </c>
      <c r="K441" s="8" t="s">
        <v>46</v>
      </c>
      <c r="L441" s="8" t="s">
        <v>19344</v>
      </c>
      <c r="M441">
        <v>635</v>
      </c>
      <c r="N441" t="s">
        <v>19343</v>
      </c>
      <c r="O441" t="s">
        <v>19343</v>
      </c>
    </row>
    <row r="442" spans="1:15" x14ac:dyDescent="0.25">
      <c r="A442" s="13" t="s">
        <v>78</v>
      </c>
      <c r="B442" s="8" t="s">
        <v>19343</v>
      </c>
      <c r="I442" t="s">
        <v>3598</v>
      </c>
      <c r="J442" t="s">
        <v>19436</v>
      </c>
      <c r="K442" s="8">
        <v>3</v>
      </c>
      <c r="L442" s="8" t="s">
        <v>19343</v>
      </c>
      <c r="M442">
        <v>600</v>
      </c>
      <c r="N442" t="s">
        <v>19344</v>
      </c>
      <c r="O442" t="s">
        <v>19343</v>
      </c>
    </row>
    <row r="443" spans="1:15" x14ac:dyDescent="0.25">
      <c r="A443" s="13" t="s">
        <v>78</v>
      </c>
      <c r="B443" s="8" t="s">
        <v>19343</v>
      </c>
      <c r="I443" t="s">
        <v>3599</v>
      </c>
      <c r="J443" t="s">
        <v>19436</v>
      </c>
      <c r="K443" s="8">
        <v>3</v>
      </c>
      <c r="L443" s="8" t="s">
        <v>19343</v>
      </c>
      <c r="M443">
        <v>600</v>
      </c>
      <c r="N443" t="s">
        <v>19344</v>
      </c>
      <c r="O443" t="s">
        <v>19343</v>
      </c>
    </row>
    <row r="444" spans="1:15" x14ac:dyDescent="0.25">
      <c r="A444" s="13" t="s">
        <v>833</v>
      </c>
      <c r="B444" s="8" t="s">
        <v>19344</v>
      </c>
      <c r="I444" t="s">
        <v>3600</v>
      </c>
      <c r="J444" t="s">
        <v>19439</v>
      </c>
      <c r="K444" s="8" t="s">
        <v>46</v>
      </c>
      <c r="L444" s="8" t="s">
        <v>19344</v>
      </c>
      <c r="M444">
        <v>2</v>
      </c>
      <c r="N444" t="s">
        <v>19343</v>
      </c>
      <c r="O444" t="s">
        <v>19343</v>
      </c>
    </row>
    <row r="445" spans="1:15" x14ac:dyDescent="0.25">
      <c r="A445" s="13" t="s">
        <v>833</v>
      </c>
      <c r="B445" s="8" t="s">
        <v>19344</v>
      </c>
      <c r="I445" t="s">
        <v>3601</v>
      </c>
      <c r="J445" t="s">
        <v>19439</v>
      </c>
      <c r="K445" s="8" t="s">
        <v>46</v>
      </c>
      <c r="L445" s="8" t="s">
        <v>19344</v>
      </c>
      <c r="M445" t="s">
        <v>47</v>
      </c>
      <c r="N445" t="s">
        <v>19343</v>
      </c>
      <c r="O445" t="s">
        <v>19343</v>
      </c>
    </row>
    <row r="446" spans="1:15" x14ac:dyDescent="0.25">
      <c r="A446" s="13" t="s">
        <v>78</v>
      </c>
      <c r="B446" s="8" t="s">
        <v>19344</v>
      </c>
      <c r="I446" t="s">
        <v>3602</v>
      </c>
      <c r="J446" t="s">
        <v>19436</v>
      </c>
      <c r="K446" s="8">
        <v>1</v>
      </c>
      <c r="L446" s="8" t="s">
        <v>19344</v>
      </c>
      <c r="M446">
        <v>51</v>
      </c>
      <c r="N446" t="s">
        <v>19343</v>
      </c>
      <c r="O446" t="s">
        <v>19343</v>
      </c>
    </row>
    <row r="447" spans="1:15" x14ac:dyDescent="0.25">
      <c r="A447" s="13" t="s">
        <v>78</v>
      </c>
      <c r="B447" s="8" t="s">
        <v>19344</v>
      </c>
      <c r="I447" t="s">
        <v>3603</v>
      </c>
      <c r="J447" t="s">
        <v>19436</v>
      </c>
      <c r="K447" s="8">
        <v>1</v>
      </c>
      <c r="L447" s="8" t="s">
        <v>19344</v>
      </c>
      <c r="M447">
        <v>50</v>
      </c>
      <c r="N447" t="s">
        <v>19343</v>
      </c>
      <c r="O447" t="s">
        <v>19343</v>
      </c>
    </row>
    <row r="448" spans="1:15" x14ac:dyDescent="0.25">
      <c r="A448" s="13" t="s">
        <v>78</v>
      </c>
      <c r="B448" s="8" t="s">
        <v>19344</v>
      </c>
      <c r="I448" t="s">
        <v>3604</v>
      </c>
      <c r="J448" t="s">
        <v>19436</v>
      </c>
      <c r="K448" s="8">
        <v>1</v>
      </c>
      <c r="L448" s="8" t="s">
        <v>19344</v>
      </c>
      <c r="M448">
        <v>742</v>
      </c>
      <c r="N448" t="s">
        <v>19343</v>
      </c>
      <c r="O448" t="s">
        <v>19343</v>
      </c>
    </row>
    <row r="449" spans="1:15" x14ac:dyDescent="0.25">
      <c r="A449" s="13" t="s">
        <v>78</v>
      </c>
      <c r="B449" s="8" t="s">
        <v>19344</v>
      </c>
      <c r="I449" t="s">
        <v>3605</v>
      </c>
      <c r="J449" t="s">
        <v>19436</v>
      </c>
      <c r="K449" s="8">
        <v>1</v>
      </c>
      <c r="L449" s="8" t="s">
        <v>19344</v>
      </c>
      <c r="M449">
        <v>45</v>
      </c>
      <c r="N449" t="s">
        <v>19343</v>
      </c>
      <c r="O449" t="s">
        <v>19343</v>
      </c>
    </row>
    <row r="450" spans="1:15" x14ac:dyDescent="0.25">
      <c r="A450" s="13" t="s">
        <v>78</v>
      </c>
      <c r="B450" s="8" t="s">
        <v>19343</v>
      </c>
      <c r="I450" t="s">
        <v>3606</v>
      </c>
      <c r="J450" t="s">
        <v>19436</v>
      </c>
      <c r="K450" s="8">
        <v>3</v>
      </c>
      <c r="L450" s="8" t="s">
        <v>19343</v>
      </c>
      <c r="M450">
        <v>114</v>
      </c>
      <c r="N450" t="s">
        <v>19343</v>
      </c>
      <c r="O450" t="s">
        <v>19343</v>
      </c>
    </row>
    <row r="451" spans="1:15" x14ac:dyDescent="0.25">
      <c r="A451" s="13" t="s">
        <v>2215</v>
      </c>
      <c r="B451" s="8" t="s">
        <v>19344</v>
      </c>
      <c r="I451" t="s">
        <v>3607</v>
      </c>
      <c r="J451" t="s">
        <v>19416</v>
      </c>
      <c r="K451" s="8" t="s">
        <v>46</v>
      </c>
      <c r="L451" s="8" t="s">
        <v>19344</v>
      </c>
      <c r="M451" t="s">
        <v>47</v>
      </c>
      <c r="N451" t="s">
        <v>19343</v>
      </c>
      <c r="O451" t="s">
        <v>19343</v>
      </c>
    </row>
    <row r="452" spans="1:15" x14ac:dyDescent="0.25">
      <c r="A452" s="13" t="s">
        <v>950</v>
      </c>
      <c r="B452" s="8" t="s">
        <v>19344</v>
      </c>
      <c r="I452" t="s">
        <v>3608</v>
      </c>
      <c r="J452" t="s">
        <v>19420</v>
      </c>
      <c r="K452" s="8" t="s">
        <v>46</v>
      </c>
      <c r="L452" s="8" t="s">
        <v>19344</v>
      </c>
      <c r="M452" t="s">
        <v>47</v>
      </c>
      <c r="N452" t="s">
        <v>19343</v>
      </c>
      <c r="O452" t="s">
        <v>19343</v>
      </c>
    </row>
    <row r="453" spans="1:15" x14ac:dyDescent="0.25">
      <c r="A453" s="13" t="s">
        <v>78</v>
      </c>
      <c r="B453" s="8" t="s">
        <v>19343</v>
      </c>
      <c r="I453" t="s">
        <v>3609</v>
      </c>
      <c r="J453" t="s">
        <v>19436</v>
      </c>
      <c r="K453" s="8">
        <v>3</v>
      </c>
      <c r="L453" s="8" t="s">
        <v>19343</v>
      </c>
      <c r="M453">
        <v>597</v>
      </c>
      <c r="N453" t="s">
        <v>19343</v>
      </c>
      <c r="O453" t="s">
        <v>19343</v>
      </c>
    </row>
    <row r="454" spans="1:15" x14ac:dyDescent="0.25">
      <c r="A454" s="13" t="s">
        <v>45</v>
      </c>
      <c r="B454" s="8" t="s">
        <v>19344</v>
      </c>
      <c r="I454" t="s">
        <v>3610</v>
      </c>
      <c r="J454" t="s">
        <v>19422</v>
      </c>
      <c r="K454" s="8" t="s">
        <v>46</v>
      </c>
      <c r="L454" s="8" t="s">
        <v>19344</v>
      </c>
      <c r="M454" t="s">
        <v>47</v>
      </c>
      <c r="N454" t="s">
        <v>19343</v>
      </c>
      <c r="O454" t="s">
        <v>19343</v>
      </c>
    </row>
    <row r="455" spans="1:15" x14ac:dyDescent="0.25">
      <c r="A455" s="13" t="s">
        <v>78</v>
      </c>
      <c r="B455" s="8" t="s">
        <v>19343</v>
      </c>
      <c r="I455" t="s">
        <v>3611</v>
      </c>
      <c r="J455" t="s">
        <v>19436</v>
      </c>
      <c r="K455" s="8">
        <v>3</v>
      </c>
      <c r="L455" s="8" t="s">
        <v>19343</v>
      </c>
      <c r="M455">
        <v>63</v>
      </c>
      <c r="N455" t="s">
        <v>19343</v>
      </c>
      <c r="O455" t="s">
        <v>19343</v>
      </c>
    </row>
    <row r="456" spans="1:15" x14ac:dyDescent="0.25">
      <c r="A456" s="13" t="s">
        <v>78</v>
      </c>
      <c r="B456" s="8" t="s">
        <v>19344</v>
      </c>
      <c r="I456" t="s">
        <v>3612</v>
      </c>
      <c r="J456" t="s">
        <v>19436</v>
      </c>
      <c r="K456" s="8">
        <v>1</v>
      </c>
      <c r="L456" s="8" t="s">
        <v>19344</v>
      </c>
      <c r="M456">
        <v>93</v>
      </c>
      <c r="N456" t="s">
        <v>19343</v>
      </c>
      <c r="O456" t="s">
        <v>19343</v>
      </c>
    </row>
    <row r="457" spans="1:15" x14ac:dyDescent="0.25">
      <c r="A457" s="13" t="s">
        <v>950</v>
      </c>
      <c r="B457" s="8" t="s">
        <v>19344</v>
      </c>
      <c r="I457" t="s">
        <v>3613</v>
      </c>
      <c r="J457" t="s">
        <v>19420</v>
      </c>
      <c r="K457" s="8" t="s">
        <v>46</v>
      </c>
      <c r="L457" s="8" t="s">
        <v>19344</v>
      </c>
      <c r="M457">
        <v>670</v>
      </c>
      <c r="N457" t="s">
        <v>19343</v>
      </c>
      <c r="O457" t="s">
        <v>19343</v>
      </c>
    </row>
    <row r="458" spans="1:15" x14ac:dyDescent="0.25">
      <c r="A458" s="13" t="s">
        <v>2498</v>
      </c>
      <c r="B458" s="8" t="s">
        <v>19344</v>
      </c>
      <c r="I458" t="s">
        <v>3614</v>
      </c>
      <c r="J458" t="s">
        <v>19412</v>
      </c>
      <c r="K458" s="8" t="s">
        <v>46</v>
      </c>
      <c r="L458" s="8" t="s">
        <v>19344</v>
      </c>
      <c r="M458">
        <v>627</v>
      </c>
      <c r="N458" t="s">
        <v>19343</v>
      </c>
      <c r="O458" t="s">
        <v>19343</v>
      </c>
    </row>
    <row r="459" spans="1:15" x14ac:dyDescent="0.25">
      <c r="A459" s="13" t="s">
        <v>78</v>
      </c>
      <c r="B459" s="8" t="s">
        <v>19344</v>
      </c>
      <c r="I459" t="s">
        <v>3615</v>
      </c>
      <c r="J459" t="s">
        <v>19436</v>
      </c>
      <c r="K459" s="8">
        <v>1</v>
      </c>
      <c r="L459" s="8" t="s">
        <v>19344</v>
      </c>
      <c r="M459">
        <v>744</v>
      </c>
      <c r="N459" t="s">
        <v>19343</v>
      </c>
      <c r="O459" t="s">
        <v>19343</v>
      </c>
    </row>
    <row r="460" spans="1:15" x14ac:dyDescent="0.25">
      <c r="A460" s="13" t="s">
        <v>833</v>
      </c>
      <c r="B460" s="8" t="s">
        <v>19344</v>
      </c>
      <c r="I460" t="s">
        <v>3616</v>
      </c>
      <c r="J460" t="s">
        <v>19439</v>
      </c>
      <c r="K460" s="8" t="s">
        <v>46</v>
      </c>
      <c r="L460" s="8" t="s">
        <v>19344</v>
      </c>
      <c r="M460">
        <v>668</v>
      </c>
      <c r="N460" t="s">
        <v>19343</v>
      </c>
      <c r="O460" t="s">
        <v>19343</v>
      </c>
    </row>
    <row r="461" spans="1:15" x14ac:dyDescent="0.25">
      <c r="A461" s="13" t="s">
        <v>78</v>
      </c>
      <c r="B461" s="8" t="s">
        <v>19344</v>
      </c>
      <c r="I461" t="s">
        <v>3617</v>
      </c>
      <c r="J461" t="s">
        <v>19436</v>
      </c>
      <c r="K461" s="8">
        <v>1</v>
      </c>
      <c r="L461" s="8" t="s">
        <v>19344</v>
      </c>
      <c r="M461" t="s">
        <v>47</v>
      </c>
      <c r="N461" t="s">
        <v>19343</v>
      </c>
      <c r="O461" t="s">
        <v>19343</v>
      </c>
    </row>
    <row r="462" spans="1:15" x14ac:dyDescent="0.25">
      <c r="A462" s="13" t="s">
        <v>78</v>
      </c>
      <c r="B462" s="8" t="s">
        <v>19344</v>
      </c>
      <c r="I462" t="s">
        <v>3618</v>
      </c>
      <c r="J462" t="s">
        <v>19436</v>
      </c>
      <c r="K462" s="8">
        <v>1</v>
      </c>
      <c r="L462" s="8" t="s">
        <v>19344</v>
      </c>
      <c r="M462">
        <v>45</v>
      </c>
      <c r="N462" t="s">
        <v>19343</v>
      </c>
      <c r="O462" t="s">
        <v>19343</v>
      </c>
    </row>
    <row r="463" spans="1:15" x14ac:dyDescent="0.25">
      <c r="A463" s="13" t="s">
        <v>78</v>
      </c>
      <c r="B463" s="8" t="s">
        <v>19343</v>
      </c>
      <c r="I463" t="s">
        <v>3619</v>
      </c>
      <c r="J463" t="s">
        <v>19436</v>
      </c>
      <c r="K463" s="8">
        <v>3</v>
      </c>
      <c r="L463" s="8" t="s">
        <v>19343</v>
      </c>
      <c r="M463">
        <v>114</v>
      </c>
      <c r="N463" t="s">
        <v>19343</v>
      </c>
      <c r="O463" t="s">
        <v>19343</v>
      </c>
    </row>
    <row r="464" spans="1:15" x14ac:dyDescent="0.25">
      <c r="A464" s="13" t="s">
        <v>78</v>
      </c>
      <c r="B464" s="8" t="s">
        <v>19344</v>
      </c>
      <c r="I464" t="s">
        <v>3620</v>
      </c>
      <c r="J464" t="s">
        <v>19436</v>
      </c>
      <c r="K464" s="8">
        <v>1</v>
      </c>
      <c r="L464" s="8" t="s">
        <v>19344</v>
      </c>
      <c r="M464">
        <v>146</v>
      </c>
      <c r="N464" t="s">
        <v>19343</v>
      </c>
      <c r="O464" t="s">
        <v>19343</v>
      </c>
    </row>
    <row r="465" spans="1:15" x14ac:dyDescent="0.25">
      <c r="A465" s="13" t="s">
        <v>45</v>
      </c>
      <c r="B465" s="8" t="s">
        <v>19343</v>
      </c>
      <c r="I465" s="6" t="s">
        <v>3621</v>
      </c>
      <c r="J465" s="13" t="s">
        <v>19423</v>
      </c>
      <c r="K465" s="17" t="s">
        <v>46</v>
      </c>
      <c r="L465" s="8" t="s">
        <v>19343</v>
      </c>
      <c r="M465" s="13">
        <v>807</v>
      </c>
      <c r="N465" t="s">
        <v>19343</v>
      </c>
      <c r="O465" t="s">
        <v>19343</v>
      </c>
    </row>
    <row r="466" spans="1:15" x14ac:dyDescent="0.25">
      <c r="A466" s="13" t="s">
        <v>696</v>
      </c>
      <c r="B466" s="8" t="s">
        <v>19344</v>
      </c>
      <c r="I466" t="s">
        <v>3622</v>
      </c>
      <c r="J466" t="s">
        <v>19430</v>
      </c>
      <c r="K466" s="8" t="s">
        <v>46</v>
      </c>
      <c r="L466" s="8" t="s">
        <v>19344</v>
      </c>
      <c r="M466">
        <v>743</v>
      </c>
      <c r="N466" t="s">
        <v>19343</v>
      </c>
      <c r="O466" t="s">
        <v>19345</v>
      </c>
    </row>
    <row r="467" spans="1:15" x14ac:dyDescent="0.25">
      <c r="A467" s="13" t="s">
        <v>78</v>
      </c>
      <c r="B467" s="8" t="s">
        <v>19344</v>
      </c>
      <c r="I467" t="s">
        <v>3623</v>
      </c>
      <c r="J467" t="s">
        <v>19436</v>
      </c>
      <c r="K467" s="8">
        <v>4</v>
      </c>
      <c r="L467" s="8" t="s">
        <v>19344</v>
      </c>
      <c r="M467">
        <v>94</v>
      </c>
      <c r="N467" t="s">
        <v>19343</v>
      </c>
      <c r="O467" t="s">
        <v>19343</v>
      </c>
    </row>
    <row r="468" spans="1:15" x14ac:dyDescent="0.25">
      <c r="A468" s="13" t="s">
        <v>2498</v>
      </c>
      <c r="B468" s="8" t="s">
        <v>19344</v>
      </c>
      <c r="I468" t="s">
        <v>3624</v>
      </c>
      <c r="J468" t="s">
        <v>19412</v>
      </c>
      <c r="K468" s="8" t="s">
        <v>46</v>
      </c>
      <c r="L468" s="8" t="s">
        <v>19344</v>
      </c>
      <c r="M468" t="s">
        <v>47</v>
      </c>
      <c r="N468" t="s">
        <v>19343</v>
      </c>
      <c r="O468" t="s">
        <v>19343</v>
      </c>
    </row>
    <row r="469" spans="1:15" x14ac:dyDescent="0.25">
      <c r="A469" s="14" t="s">
        <v>696</v>
      </c>
      <c r="B469" s="8" t="s">
        <v>19344</v>
      </c>
      <c r="I469" s="7" t="s">
        <v>3625</v>
      </c>
      <c r="J469" t="s">
        <v>19427</v>
      </c>
      <c r="K469" s="19" t="s">
        <v>46</v>
      </c>
      <c r="L469" s="8" t="s">
        <v>19344</v>
      </c>
      <c r="M469" s="7">
        <v>476</v>
      </c>
      <c r="N469" s="7" t="s">
        <v>19343</v>
      </c>
      <c r="O469" s="7" t="s">
        <v>19343</v>
      </c>
    </row>
    <row r="470" spans="1:15" x14ac:dyDescent="0.25">
      <c r="A470" s="13" t="s">
        <v>78</v>
      </c>
      <c r="B470" s="8" t="s">
        <v>19343</v>
      </c>
      <c r="I470" t="s">
        <v>3626</v>
      </c>
      <c r="J470" t="s">
        <v>19436</v>
      </c>
      <c r="K470" s="8">
        <v>3</v>
      </c>
      <c r="L470" s="8" t="s">
        <v>19343</v>
      </c>
      <c r="M470" t="s">
        <v>47</v>
      </c>
      <c r="N470" t="s">
        <v>19343</v>
      </c>
      <c r="O470" t="s">
        <v>19343</v>
      </c>
    </row>
    <row r="471" spans="1:15" x14ac:dyDescent="0.25">
      <c r="A471" s="13" t="s">
        <v>78</v>
      </c>
      <c r="B471" s="8" t="s">
        <v>19343</v>
      </c>
      <c r="I471" t="s">
        <v>3627</v>
      </c>
      <c r="J471" t="s">
        <v>19436</v>
      </c>
      <c r="K471" s="8">
        <v>2</v>
      </c>
      <c r="L471" s="8" t="s">
        <v>19343</v>
      </c>
      <c r="M471">
        <v>286</v>
      </c>
      <c r="N471" t="s">
        <v>19343</v>
      </c>
      <c r="O471" t="s">
        <v>19343</v>
      </c>
    </row>
    <row r="472" spans="1:15" x14ac:dyDescent="0.25">
      <c r="A472" s="13" t="s">
        <v>78</v>
      </c>
      <c r="B472" s="8" t="s">
        <v>19344</v>
      </c>
      <c r="I472" t="s">
        <v>3628</v>
      </c>
      <c r="J472" t="s">
        <v>19436</v>
      </c>
      <c r="K472" s="8">
        <v>1</v>
      </c>
      <c r="L472" s="8" t="s">
        <v>19344</v>
      </c>
      <c r="M472">
        <v>744</v>
      </c>
      <c r="N472" t="s">
        <v>19343</v>
      </c>
      <c r="O472" t="s">
        <v>19343</v>
      </c>
    </row>
    <row r="473" spans="1:15" x14ac:dyDescent="0.25">
      <c r="A473" s="13" t="s">
        <v>78</v>
      </c>
      <c r="B473" s="8" t="s">
        <v>19343</v>
      </c>
      <c r="I473" t="s">
        <v>3629</v>
      </c>
      <c r="J473" t="s">
        <v>19436</v>
      </c>
      <c r="K473" s="8">
        <v>2</v>
      </c>
      <c r="L473" s="8" t="s">
        <v>19343</v>
      </c>
      <c r="M473">
        <v>104</v>
      </c>
      <c r="N473" t="s">
        <v>19343</v>
      </c>
      <c r="O473" t="s">
        <v>19343</v>
      </c>
    </row>
    <row r="474" spans="1:15" x14ac:dyDescent="0.25">
      <c r="A474" s="13" t="s">
        <v>78</v>
      </c>
      <c r="B474" s="8" t="s">
        <v>19344</v>
      </c>
      <c r="I474" t="s">
        <v>3630</v>
      </c>
      <c r="J474" t="s">
        <v>19436</v>
      </c>
      <c r="K474" s="8">
        <v>1</v>
      </c>
      <c r="L474" s="8" t="s">
        <v>19344</v>
      </c>
      <c r="M474">
        <v>744</v>
      </c>
      <c r="N474" t="s">
        <v>19343</v>
      </c>
      <c r="O474" t="s">
        <v>19343</v>
      </c>
    </row>
    <row r="475" spans="1:15" x14ac:dyDescent="0.25">
      <c r="A475" s="13" t="s">
        <v>78</v>
      </c>
      <c r="B475" s="8" t="s">
        <v>19343</v>
      </c>
      <c r="I475" t="s">
        <v>3631</v>
      </c>
      <c r="J475" t="s">
        <v>19436</v>
      </c>
      <c r="K475" s="8">
        <v>3</v>
      </c>
      <c r="L475" s="8" t="s">
        <v>19343</v>
      </c>
      <c r="M475">
        <v>722</v>
      </c>
      <c r="N475" t="s">
        <v>19343</v>
      </c>
      <c r="O475" t="s">
        <v>19343</v>
      </c>
    </row>
    <row r="476" spans="1:15" x14ac:dyDescent="0.25">
      <c r="A476" s="13" t="s">
        <v>296</v>
      </c>
      <c r="B476" s="8" t="s">
        <v>19344</v>
      </c>
      <c r="I476" t="s">
        <v>3935</v>
      </c>
      <c r="J476" t="s">
        <v>19421</v>
      </c>
      <c r="K476" s="8" t="s">
        <v>46</v>
      </c>
      <c r="L476" s="8" t="s">
        <v>19344</v>
      </c>
      <c r="M476" t="s">
        <v>47</v>
      </c>
      <c r="N476" t="s">
        <v>19343</v>
      </c>
      <c r="O476" t="s">
        <v>19345</v>
      </c>
    </row>
    <row r="477" spans="1:15" x14ac:dyDescent="0.25">
      <c r="A477" s="13" t="s">
        <v>833</v>
      </c>
      <c r="B477" s="8" t="s">
        <v>19344</v>
      </c>
      <c r="I477" t="s">
        <v>3936</v>
      </c>
      <c r="J477" t="s">
        <v>19439</v>
      </c>
      <c r="K477" s="8" t="s">
        <v>46</v>
      </c>
      <c r="L477" s="8" t="s">
        <v>19344</v>
      </c>
      <c r="M477" t="s">
        <v>47</v>
      </c>
      <c r="N477" t="s">
        <v>19343</v>
      </c>
      <c r="O477" t="s">
        <v>19343</v>
      </c>
    </row>
    <row r="478" spans="1:15" x14ac:dyDescent="0.25">
      <c r="A478" s="13" t="s">
        <v>78</v>
      </c>
      <c r="B478" s="8" t="s">
        <v>19343</v>
      </c>
      <c r="I478" t="s">
        <v>3953</v>
      </c>
      <c r="J478" t="s">
        <v>19436</v>
      </c>
      <c r="K478" s="8">
        <v>3</v>
      </c>
      <c r="L478" s="8" t="s">
        <v>19343</v>
      </c>
      <c r="M478">
        <v>171</v>
      </c>
      <c r="N478" t="s">
        <v>19343</v>
      </c>
      <c r="O478" t="s">
        <v>19343</v>
      </c>
    </row>
    <row r="479" spans="1:15" x14ac:dyDescent="0.25">
      <c r="A479" s="13" t="s">
        <v>78</v>
      </c>
      <c r="B479" s="8" t="s">
        <v>19343</v>
      </c>
      <c r="I479" t="s">
        <v>3954</v>
      </c>
      <c r="J479" t="s">
        <v>19436</v>
      </c>
      <c r="K479" s="8">
        <v>2</v>
      </c>
      <c r="L479" s="8" t="s">
        <v>19343</v>
      </c>
      <c r="M479">
        <v>78</v>
      </c>
      <c r="N479" t="s">
        <v>19343</v>
      </c>
      <c r="O479" t="s">
        <v>19343</v>
      </c>
    </row>
    <row r="480" spans="1:15" x14ac:dyDescent="0.25">
      <c r="A480" s="13" t="s">
        <v>696</v>
      </c>
      <c r="B480" s="8" t="s">
        <v>19344</v>
      </c>
      <c r="I480" t="s">
        <v>3955</v>
      </c>
      <c r="J480" t="s">
        <v>19430</v>
      </c>
      <c r="K480" s="8" t="s">
        <v>46</v>
      </c>
      <c r="L480" s="8" t="s">
        <v>19344</v>
      </c>
      <c r="M480">
        <v>515</v>
      </c>
      <c r="N480" t="s">
        <v>19343</v>
      </c>
      <c r="O480" t="s">
        <v>19345</v>
      </c>
    </row>
    <row r="481" spans="1:15" x14ac:dyDescent="0.25">
      <c r="A481" s="13" t="s">
        <v>78</v>
      </c>
      <c r="B481" s="8" t="s">
        <v>19343</v>
      </c>
      <c r="I481" t="s">
        <v>3956</v>
      </c>
      <c r="J481" t="s">
        <v>19436</v>
      </c>
      <c r="K481" s="8">
        <v>2</v>
      </c>
      <c r="L481" s="8" t="s">
        <v>19343</v>
      </c>
      <c r="M481">
        <v>78</v>
      </c>
      <c r="N481" t="s">
        <v>19343</v>
      </c>
      <c r="O481" t="s">
        <v>19343</v>
      </c>
    </row>
    <row r="482" spans="1:15" x14ac:dyDescent="0.25">
      <c r="A482" s="13" t="s">
        <v>78</v>
      </c>
      <c r="B482" s="8" t="s">
        <v>19344</v>
      </c>
      <c r="I482" t="s">
        <v>3957</v>
      </c>
      <c r="J482" t="s">
        <v>19436</v>
      </c>
      <c r="K482" s="8">
        <v>1</v>
      </c>
      <c r="L482" s="8" t="s">
        <v>19344</v>
      </c>
      <c r="M482">
        <v>80</v>
      </c>
      <c r="N482" t="s">
        <v>19343</v>
      </c>
      <c r="O482" t="s">
        <v>19343</v>
      </c>
    </row>
    <row r="483" spans="1:15" x14ac:dyDescent="0.25">
      <c r="A483" s="13" t="s">
        <v>78</v>
      </c>
      <c r="B483" s="8" t="s">
        <v>19344</v>
      </c>
      <c r="I483" t="s">
        <v>3958</v>
      </c>
      <c r="J483" t="s">
        <v>19436</v>
      </c>
      <c r="K483" s="8">
        <v>1</v>
      </c>
      <c r="L483" s="8" t="s">
        <v>19344</v>
      </c>
      <c r="M483">
        <v>346</v>
      </c>
      <c r="N483" t="s">
        <v>19343</v>
      </c>
      <c r="O483" t="s">
        <v>19343</v>
      </c>
    </row>
    <row r="484" spans="1:15" x14ac:dyDescent="0.25">
      <c r="A484" s="13" t="s">
        <v>696</v>
      </c>
      <c r="B484" s="8" t="s">
        <v>19344</v>
      </c>
      <c r="I484" t="s">
        <v>3959</v>
      </c>
      <c r="J484" t="s">
        <v>19430</v>
      </c>
      <c r="K484" s="8" t="s">
        <v>46</v>
      </c>
      <c r="L484" s="8" t="s">
        <v>19344</v>
      </c>
      <c r="M484">
        <v>997</v>
      </c>
      <c r="N484" t="s">
        <v>19343</v>
      </c>
      <c r="O484" t="s">
        <v>19345</v>
      </c>
    </row>
    <row r="485" spans="1:15" x14ac:dyDescent="0.25">
      <c r="A485" s="13" t="s">
        <v>78</v>
      </c>
      <c r="B485" s="8" t="s">
        <v>19343</v>
      </c>
      <c r="I485" t="s">
        <v>3960</v>
      </c>
      <c r="J485" t="s">
        <v>19436</v>
      </c>
      <c r="K485" s="8">
        <v>2</v>
      </c>
      <c r="L485" s="8" t="s">
        <v>19343</v>
      </c>
      <c r="M485">
        <v>135</v>
      </c>
      <c r="N485" t="s">
        <v>19344</v>
      </c>
      <c r="O485" t="s">
        <v>19343</v>
      </c>
    </row>
    <row r="486" spans="1:15" x14ac:dyDescent="0.25">
      <c r="A486" s="13" t="s">
        <v>78</v>
      </c>
      <c r="B486" s="8" t="s">
        <v>19344</v>
      </c>
      <c r="I486" t="s">
        <v>4016</v>
      </c>
      <c r="J486" t="s">
        <v>19436</v>
      </c>
      <c r="K486" s="8">
        <v>1</v>
      </c>
      <c r="L486" s="8" t="s">
        <v>19344</v>
      </c>
      <c r="M486">
        <v>45</v>
      </c>
      <c r="N486" t="s">
        <v>19343</v>
      </c>
      <c r="O486" t="s">
        <v>19343</v>
      </c>
    </row>
    <row r="487" spans="1:15" x14ac:dyDescent="0.25">
      <c r="A487" s="13" t="s">
        <v>78</v>
      </c>
      <c r="B487" s="8" t="s">
        <v>19344</v>
      </c>
      <c r="I487" t="s">
        <v>4017</v>
      </c>
      <c r="J487" t="s">
        <v>19436</v>
      </c>
      <c r="K487" s="8">
        <v>1</v>
      </c>
      <c r="L487" s="8" t="s">
        <v>19344</v>
      </c>
      <c r="M487">
        <v>50</v>
      </c>
      <c r="N487" t="s">
        <v>19343</v>
      </c>
      <c r="O487" t="s">
        <v>19343</v>
      </c>
    </row>
    <row r="488" spans="1:15" x14ac:dyDescent="0.25">
      <c r="A488" s="13" t="s">
        <v>45</v>
      </c>
      <c r="B488" s="8" t="s">
        <v>19344</v>
      </c>
      <c r="I488" t="s">
        <v>4018</v>
      </c>
      <c r="J488" t="s">
        <v>19423</v>
      </c>
      <c r="K488" s="8" t="s">
        <v>46</v>
      </c>
      <c r="L488" s="8" t="s">
        <v>19344</v>
      </c>
      <c r="M488" t="s">
        <v>47</v>
      </c>
      <c r="N488" t="s">
        <v>19344</v>
      </c>
      <c r="O488" t="s">
        <v>19343</v>
      </c>
    </row>
    <row r="489" spans="1:15" x14ac:dyDescent="0.25">
      <c r="A489" s="13" t="s">
        <v>78</v>
      </c>
      <c r="B489" s="8" t="s">
        <v>19344</v>
      </c>
      <c r="I489" t="s">
        <v>4019</v>
      </c>
      <c r="J489" t="s">
        <v>19436</v>
      </c>
      <c r="K489" s="8">
        <v>1</v>
      </c>
      <c r="L489" s="8" t="s">
        <v>19344</v>
      </c>
      <c r="M489">
        <v>802</v>
      </c>
      <c r="N489" t="s">
        <v>19343</v>
      </c>
      <c r="O489" t="s">
        <v>19343</v>
      </c>
    </row>
    <row r="490" spans="1:15" x14ac:dyDescent="0.25">
      <c r="A490" s="13" t="s">
        <v>45</v>
      </c>
      <c r="B490" s="8" t="s">
        <v>19344</v>
      </c>
      <c r="I490" t="s">
        <v>4020</v>
      </c>
      <c r="J490" t="s">
        <v>19423</v>
      </c>
      <c r="K490" s="8" t="s">
        <v>46</v>
      </c>
      <c r="L490" s="8" t="s">
        <v>19344</v>
      </c>
      <c r="M490" t="s">
        <v>47</v>
      </c>
      <c r="N490" t="s">
        <v>19344</v>
      </c>
      <c r="O490" t="s">
        <v>19343</v>
      </c>
    </row>
    <row r="491" spans="1:15" x14ac:dyDescent="0.25">
      <c r="A491" s="13" t="s">
        <v>78</v>
      </c>
      <c r="B491" s="8" t="s">
        <v>19343</v>
      </c>
      <c r="I491" t="s">
        <v>4021</v>
      </c>
      <c r="J491" t="s">
        <v>19436</v>
      </c>
      <c r="K491" s="8">
        <v>2</v>
      </c>
      <c r="L491" s="8" t="s">
        <v>19343</v>
      </c>
      <c r="M491">
        <v>278</v>
      </c>
      <c r="N491" t="s">
        <v>19344</v>
      </c>
      <c r="O491" t="s">
        <v>19343</v>
      </c>
    </row>
    <row r="492" spans="1:15" x14ac:dyDescent="0.25">
      <c r="A492" s="13" t="s">
        <v>78</v>
      </c>
      <c r="B492" s="8" t="s">
        <v>19344</v>
      </c>
      <c r="I492" t="s">
        <v>4022</v>
      </c>
      <c r="J492" t="s">
        <v>19436</v>
      </c>
      <c r="K492" s="8">
        <v>1</v>
      </c>
      <c r="L492" s="8" t="s">
        <v>19344</v>
      </c>
      <c r="M492">
        <v>134</v>
      </c>
      <c r="N492" t="s">
        <v>19343</v>
      </c>
      <c r="O492" t="s">
        <v>19343</v>
      </c>
    </row>
    <row r="493" spans="1:15" x14ac:dyDescent="0.25">
      <c r="A493" s="13" t="s">
        <v>696</v>
      </c>
      <c r="B493" s="8" t="s">
        <v>19344</v>
      </c>
      <c r="I493" t="s">
        <v>4023</v>
      </c>
      <c r="J493" t="s">
        <v>19430</v>
      </c>
      <c r="K493" s="8" t="s">
        <v>46</v>
      </c>
      <c r="L493" s="8" t="s">
        <v>19344</v>
      </c>
      <c r="M493">
        <v>963</v>
      </c>
      <c r="N493" t="s">
        <v>19343</v>
      </c>
      <c r="O493" t="s">
        <v>19343</v>
      </c>
    </row>
    <row r="494" spans="1:15" x14ac:dyDescent="0.25">
      <c r="A494" s="13" t="s">
        <v>2498</v>
      </c>
      <c r="B494" s="8" t="s">
        <v>19344</v>
      </c>
      <c r="I494" t="s">
        <v>4024</v>
      </c>
      <c r="J494" t="s">
        <v>19412</v>
      </c>
      <c r="K494" s="8" t="s">
        <v>46</v>
      </c>
      <c r="L494" s="8" t="s">
        <v>19344</v>
      </c>
      <c r="M494" t="s">
        <v>47</v>
      </c>
      <c r="N494" t="s">
        <v>19343</v>
      </c>
      <c r="O494" t="s">
        <v>19343</v>
      </c>
    </row>
    <row r="495" spans="1:15" x14ac:dyDescent="0.25">
      <c r="A495" s="13" t="s">
        <v>78</v>
      </c>
      <c r="B495" s="8" t="s">
        <v>19343</v>
      </c>
      <c r="I495" t="s">
        <v>4025</v>
      </c>
      <c r="J495" t="s">
        <v>19436</v>
      </c>
      <c r="K495" s="8">
        <v>4</v>
      </c>
      <c r="L495" s="8" t="s">
        <v>19343</v>
      </c>
      <c r="M495">
        <v>68</v>
      </c>
      <c r="N495" t="s">
        <v>19343</v>
      </c>
      <c r="O495" t="s">
        <v>19343</v>
      </c>
    </row>
    <row r="496" spans="1:15" x14ac:dyDescent="0.25">
      <c r="A496" s="13" t="s">
        <v>2498</v>
      </c>
      <c r="B496" s="8" t="s">
        <v>19344</v>
      </c>
      <c r="I496" t="s">
        <v>4026</v>
      </c>
      <c r="J496" t="s">
        <v>19412</v>
      </c>
      <c r="K496" s="8" t="s">
        <v>46</v>
      </c>
      <c r="L496" s="8" t="s">
        <v>19344</v>
      </c>
      <c r="M496">
        <v>789</v>
      </c>
      <c r="N496" t="s">
        <v>19343</v>
      </c>
      <c r="O496" t="s">
        <v>19343</v>
      </c>
    </row>
    <row r="497" spans="1:15" x14ac:dyDescent="0.25">
      <c r="A497" s="13" t="s">
        <v>45</v>
      </c>
      <c r="B497" s="8" t="s">
        <v>19343</v>
      </c>
      <c r="I497" t="s">
        <v>4027</v>
      </c>
      <c r="J497" t="s">
        <v>19423</v>
      </c>
      <c r="K497" s="8" t="s">
        <v>46</v>
      </c>
      <c r="L497" s="8" t="s">
        <v>19343</v>
      </c>
      <c r="M497">
        <v>807</v>
      </c>
      <c r="N497" t="s">
        <v>19343</v>
      </c>
      <c r="O497" t="s">
        <v>19343</v>
      </c>
    </row>
    <row r="498" spans="1:15" x14ac:dyDescent="0.25">
      <c r="A498" s="13" t="s">
        <v>78</v>
      </c>
      <c r="B498" s="8" t="s">
        <v>19344</v>
      </c>
      <c r="I498" t="s">
        <v>4028</v>
      </c>
      <c r="J498" t="s">
        <v>19436</v>
      </c>
      <c r="K498" s="8">
        <v>1</v>
      </c>
      <c r="L498" s="8" t="s">
        <v>19344</v>
      </c>
      <c r="M498">
        <v>124</v>
      </c>
      <c r="N498" t="s">
        <v>19343</v>
      </c>
      <c r="O498" t="s">
        <v>19343</v>
      </c>
    </row>
    <row r="499" spans="1:15" x14ac:dyDescent="0.25">
      <c r="A499" s="13" t="s">
        <v>78</v>
      </c>
      <c r="B499" s="8" t="s">
        <v>19343</v>
      </c>
      <c r="I499" t="s">
        <v>4029</v>
      </c>
      <c r="J499" t="s">
        <v>19436</v>
      </c>
      <c r="K499" s="8">
        <v>3</v>
      </c>
      <c r="L499" s="8" t="s">
        <v>19343</v>
      </c>
      <c r="M499">
        <v>418</v>
      </c>
      <c r="N499" t="s">
        <v>19343</v>
      </c>
      <c r="O499" t="s">
        <v>19343</v>
      </c>
    </row>
    <row r="500" spans="1:15" x14ac:dyDescent="0.25">
      <c r="A500" s="13" t="s">
        <v>78</v>
      </c>
      <c r="B500" s="8" t="s">
        <v>19343</v>
      </c>
      <c r="I500" t="s">
        <v>4030</v>
      </c>
      <c r="J500" t="s">
        <v>19436</v>
      </c>
      <c r="K500" s="8">
        <v>3</v>
      </c>
      <c r="L500" s="8" t="s">
        <v>19343</v>
      </c>
      <c r="M500">
        <v>182</v>
      </c>
      <c r="N500" t="s">
        <v>19343</v>
      </c>
      <c r="O500" t="s">
        <v>19343</v>
      </c>
    </row>
    <row r="501" spans="1:15" x14ac:dyDescent="0.25">
      <c r="A501" s="13" t="s">
        <v>696</v>
      </c>
      <c r="B501" s="8" t="s">
        <v>19344</v>
      </c>
      <c r="I501" t="s">
        <v>4031</v>
      </c>
      <c r="J501" t="s">
        <v>19430</v>
      </c>
      <c r="K501" s="8" t="s">
        <v>46</v>
      </c>
      <c r="L501" s="8" t="s">
        <v>19344</v>
      </c>
      <c r="M501">
        <v>984</v>
      </c>
      <c r="N501" t="s">
        <v>19343</v>
      </c>
      <c r="O501" t="s">
        <v>19343</v>
      </c>
    </row>
    <row r="502" spans="1:15" x14ac:dyDescent="0.25">
      <c r="A502" s="13" t="s">
        <v>78</v>
      </c>
      <c r="B502" s="8" t="s">
        <v>19343</v>
      </c>
      <c r="I502" t="s">
        <v>4032</v>
      </c>
      <c r="J502" t="s">
        <v>19436</v>
      </c>
      <c r="K502" s="8">
        <v>2</v>
      </c>
      <c r="L502" s="8" t="s">
        <v>19343</v>
      </c>
      <c r="M502">
        <v>278</v>
      </c>
      <c r="N502" t="s">
        <v>19344</v>
      </c>
      <c r="O502" t="s">
        <v>19343</v>
      </c>
    </row>
    <row r="503" spans="1:15" x14ac:dyDescent="0.25">
      <c r="A503" s="13" t="s">
        <v>696</v>
      </c>
      <c r="B503" s="8" t="s">
        <v>19344</v>
      </c>
      <c r="I503" t="s">
        <v>4033</v>
      </c>
      <c r="J503" t="s">
        <v>19427</v>
      </c>
      <c r="K503" s="8" t="s">
        <v>46</v>
      </c>
      <c r="L503" s="8" t="s">
        <v>19344</v>
      </c>
      <c r="M503" t="s">
        <v>47</v>
      </c>
      <c r="N503" t="s">
        <v>19343</v>
      </c>
      <c r="O503" t="s">
        <v>19343</v>
      </c>
    </row>
    <row r="504" spans="1:15" x14ac:dyDescent="0.25">
      <c r="A504" s="13" t="s">
        <v>78</v>
      </c>
      <c r="B504" s="8" t="s">
        <v>19343</v>
      </c>
      <c r="I504" t="s">
        <v>4034</v>
      </c>
      <c r="J504" t="s">
        <v>19436</v>
      </c>
      <c r="K504" s="8">
        <v>2</v>
      </c>
      <c r="L504" s="8" t="s">
        <v>19343</v>
      </c>
      <c r="M504">
        <v>78</v>
      </c>
      <c r="N504" t="s">
        <v>19343</v>
      </c>
      <c r="O504" t="s">
        <v>19343</v>
      </c>
    </row>
    <row r="505" spans="1:15" x14ac:dyDescent="0.25">
      <c r="A505" s="13" t="s">
        <v>3584</v>
      </c>
      <c r="B505" s="8" t="s">
        <v>19344</v>
      </c>
      <c r="I505" t="s">
        <v>4035</v>
      </c>
      <c r="J505" t="s">
        <v>19425</v>
      </c>
      <c r="K505" s="8" t="s">
        <v>46</v>
      </c>
      <c r="L505" s="8" t="s">
        <v>19344</v>
      </c>
      <c r="M505" t="s">
        <v>47</v>
      </c>
      <c r="N505" t="s">
        <v>19343</v>
      </c>
      <c r="O505" t="s">
        <v>19343</v>
      </c>
    </row>
    <row r="506" spans="1:15" x14ac:dyDescent="0.25">
      <c r="A506" s="13" t="s">
        <v>78</v>
      </c>
      <c r="B506" s="8" t="s">
        <v>19343</v>
      </c>
      <c r="I506" t="s">
        <v>4036</v>
      </c>
      <c r="J506" t="s">
        <v>19436</v>
      </c>
      <c r="K506" s="8">
        <v>3</v>
      </c>
      <c r="L506" s="8" t="s">
        <v>19343</v>
      </c>
      <c r="M506">
        <v>127</v>
      </c>
      <c r="N506" t="s">
        <v>19343</v>
      </c>
      <c r="O506" t="s">
        <v>19343</v>
      </c>
    </row>
    <row r="507" spans="1:15" x14ac:dyDescent="0.25">
      <c r="A507" s="13" t="s">
        <v>78</v>
      </c>
      <c r="B507" s="8" t="s">
        <v>19344</v>
      </c>
      <c r="I507" t="s">
        <v>4037</v>
      </c>
      <c r="J507" t="s">
        <v>19436</v>
      </c>
      <c r="K507" s="8">
        <v>1</v>
      </c>
      <c r="L507" s="8" t="s">
        <v>19344</v>
      </c>
      <c r="M507" t="s">
        <v>47</v>
      </c>
      <c r="N507" t="s">
        <v>19343</v>
      </c>
      <c r="O507" t="s">
        <v>19343</v>
      </c>
    </row>
    <row r="508" spans="1:15" x14ac:dyDescent="0.25">
      <c r="A508" s="13" t="s">
        <v>78</v>
      </c>
      <c r="B508" s="8" t="s">
        <v>19343</v>
      </c>
      <c r="I508" t="s">
        <v>4038</v>
      </c>
      <c r="J508" t="s">
        <v>19436</v>
      </c>
      <c r="K508" s="8">
        <v>2</v>
      </c>
      <c r="L508" s="8" t="s">
        <v>19343</v>
      </c>
      <c r="M508">
        <v>78</v>
      </c>
      <c r="N508" t="s">
        <v>19343</v>
      </c>
      <c r="O508" t="s">
        <v>19343</v>
      </c>
    </row>
    <row r="509" spans="1:15" x14ac:dyDescent="0.25">
      <c r="A509" s="13" t="s">
        <v>78</v>
      </c>
      <c r="B509" s="8" t="s">
        <v>19343</v>
      </c>
      <c r="I509" t="s">
        <v>4039</v>
      </c>
      <c r="J509" t="s">
        <v>19436</v>
      </c>
      <c r="K509" s="8">
        <v>3</v>
      </c>
      <c r="L509" s="8" t="s">
        <v>19343</v>
      </c>
      <c r="M509">
        <v>171</v>
      </c>
      <c r="N509" t="s">
        <v>19343</v>
      </c>
      <c r="O509" t="s">
        <v>19343</v>
      </c>
    </row>
    <row r="510" spans="1:15" x14ac:dyDescent="0.25">
      <c r="A510" s="13" t="s">
        <v>78</v>
      </c>
      <c r="B510" s="8" t="s">
        <v>19344</v>
      </c>
      <c r="I510" t="s">
        <v>4040</v>
      </c>
      <c r="J510" t="s">
        <v>19436</v>
      </c>
      <c r="K510" s="8">
        <v>1</v>
      </c>
      <c r="L510" s="8" t="s">
        <v>19344</v>
      </c>
      <c r="M510">
        <v>110</v>
      </c>
      <c r="N510" t="s">
        <v>19343</v>
      </c>
      <c r="O510" t="s">
        <v>19343</v>
      </c>
    </row>
    <row r="511" spans="1:15" x14ac:dyDescent="0.25">
      <c r="A511" s="13" t="s">
        <v>78</v>
      </c>
      <c r="B511" s="8" t="s">
        <v>19344</v>
      </c>
      <c r="I511" t="s">
        <v>4041</v>
      </c>
      <c r="J511" t="s">
        <v>19436</v>
      </c>
      <c r="K511" s="8">
        <v>1</v>
      </c>
      <c r="L511" s="8" t="s">
        <v>19344</v>
      </c>
      <c r="M511">
        <v>461</v>
      </c>
      <c r="N511" t="s">
        <v>19343</v>
      </c>
      <c r="O511" t="s">
        <v>19343</v>
      </c>
    </row>
    <row r="512" spans="1:15" x14ac:dyDescent="0.25">
      <c r="A512" s="13" t="s">
        <v>78</v>
      </c>
      <c r="B512" s="8" t="s">
        <v>19343</v>
      </c>
      <c r="I512" t="s">
        <v>4226</v>
      </c>
      <c r="J512" t="s">
        <v>19436</v>
      </c>
      <c r="K512" s="8">
        <v>3</v>
      </c>
      <c r="L512" s="8" t="s">
        <v>19343</v>
      </c>
      <c r="M512">
        <v>120</v>
      </c>
      <c r="N512" t="s">
        <v>19343</v>
      </c>
      <c r="O512" t="s">
        <v>19343</v>
      </c>
    </row>
    <row r="513" spans="1:15" x14ac:dyDescent="0.25">
      <c r="A513" s="13" t="s">
        <v>78</v>
      </c>
      <c r="B513" s="8" t="s">
        <v>19344</v>
      </c>
      <c r="I513" t="s">
        <v>4227</v>
      </c>
      <c r="J513" t="s">
        <v>19436</v>
      </c>
      <c r="K513" s="8">
        <v>1</v>
      </c>
      <c r="L513" s="8" t="s">
        <v>19344</v>
      </c>
      <c r="M513">
        <v>134</v>
      </c>
      <c r="N513" t="s">
        <v>19343</v>
      </c>
      <c r="O513" t="s">
        <v>19343</v>
      </c>
    </row>
    <row r="514" spans="1:15" x14ac:dyDescent="0.25">
      <c r="A514" s="13" t="s">
        <v>78</v>
      </c>
      <c r="B514" s="8" t="s">
        <v>19343</v>
      </c>
      <c r="I514" t="s">
        <v>4228</v>
      </c>
      <c r="J514" t="s">
        <v>19436</v>
      </c>
      <c r="K514" s="8">
        <v>4</v>
      </c>
      <c r="L514" s="8" t="s">
        <v>19343</v>
      </c>
      <c r="M514">
        <v>786</v>
      </c>
      <c r="N514" t="s">
        <v>19343</v>
      </c>
      <c r="O514" t="s">
        <v>19343</v>
      </c>
    </row>
    <row r="515" spans="1:15" x14ac:dyDescent="0.25">
      <c r="A515" s="13" t="s">
        <v>78</v>
      </c>
      <c r="B515" s="8" t="s">
        <v>19343</v>
      </c>
      <c r="I515" t="s">
        <v>4229</v>
      </c>
      <c r="J515" t="s">
        <v>19436</v>
      </c>
      <c r="K515" s="8">
        <v>2</v>
      </c>
      <c r="L515" s="8" t="s">
        <v>19343</v>
      </c>
      <c r="M515">
        <v>78</v>
      </c>
      <c r="N515" t="s">
        <v>19343</v>
      </c>
      <c r="O515" t="s">
        <v>19343</v>
      </c>
    </row>
    <row r="516" spans="1:15" x14ac:dyDescent="0.25">
      <c r="A516" s="13" t="s">
        <v>78</v>
      </c>
      <c r="B516" s="8" t="s">
        <v>19343</v>
      </c>
      <c r="I516" t="s">
        <v>4230</v>
      </c>
      <c r="J516" t="s">
        <v>19436</v>
      </c>
      <c r="K516" s="8">
        <v>4</v>
      </c>
      <c r="L516" s="8" t="s">
        <v>19343</v>
      </c>
      <c r="M516">
        <v>68</v>
      </c>
      <c r="N516" t="s">
        <v>19343</v>
      </c>
      <c r="O516" t="s">
        <v>19343</v>
      </c>
    </row>
    <row r="517" spans="1:15" x14ac:dyDescent="0.25">
      <c r="A517" s="13" t="s">
        <v>78</v>
      </c>
      <c r="B517" s="8" t="s">
        <v>19343</v>
      </c>
      <c r="I517" t="s">
        <v>4231</v>
      </c>
      <c r="J517" t="s">
        <v>19436</v>
      </c>
      <c r="K517" s="8">
        <v>2</v>
      </c>
      <c r="L517" s="8" t="s">
        <v>19343</v>
      </c>
      <c r="M517">
        <v>286</v>
      </c>
      <c r="N517" t="s">
        <v>19343</v>
      </c>
      <c r="O517" t="s">
        <v>19343</v>
      </c>
    </row>
    <row r="518" spans="1:15" x14ac:dyDescent="0.25">
      <c r="A518" s="13" t="s">
        <v>833</v>
      </c>
      <c r="B518" s="8" t="s">
        <v>19344</v>
      </c>
      <c r="I518" t="s">
        <v>4232</v>
      </c>
      <c r="J518" t="s">
        <v>19439</v>
      </c>
      <c r="K518" s="8" t="s">
        <v>46</v>
      </c>
      <c r="L518" s="8" t="s">
        <v>19344</v>
      </c>
      <c r="M518">
        <v>253</v>
      </c>
      <c r="N518" t="s">
        <v>19343</v>
      </c>
      <c r="O518" t="s">
        <v>19343</v>
      </c>
    </row>
    <row r="519" spans="1:15" x14ac:dyDescent="0.25">
      <c r="A519" s="13" t="s">
        <v>78</v>
      </c>
      <c r="B519" s="8" t="s">
        <v>19343</v>
      </c>
      <c r="I519" t="s">
        <v>4233</v>
      </c>
      <c r="J519" t="s">
        <v>19436</v>
      </c>
      <c r="K519" s="8">
        <v>2</v>
      </c>
      <c r="L519" s="8" t="s">
        <v>19343</v>
      </c>
      <c r="M519">
        <v>568</v>
      </c>
      <c r="N519" t="s">
        <v>19343</v>
      </c>
      <c r="O519" t="s">
        <v>19343</v>
      </c>
    </row>
    <row r="520" spans="1:15" x14ac:dyDescent="0.25">
      <c r="A520" s="13" t="s">
        <v>78</v>
      </c>
      <c r="B520" s="8" t="s">
        <v>19343</v>
      </c>
      <c r="I520" t="s">
        <v>4234</v>
      </c>
      <c r="J520" t="s">
        <v>19436</v>
      </c>
      <c r="K520" s="8">
        <v>3</v>
      </c>
      <c r="L520" s="8" t="s">
        <v>19343</v>
      </c>
      <c r="M520">
        <v>182</v>
      </c>
      <c r="N520" t="s">
        <v>19343</v>
      </c>
      <c r="O520" t="s">
        <v>19343</v>
      </c>
    </row>
    <row r="521" spans="1:15" x14ac:dyDescent="0.25">
      <c r="A521" s="13" t="s">
        <v>78</v>
      </c>
      <c r="B521" s="8" t="s">
        <v>19343</v>
      </c>
      <c r="I521" t="s">
        <v>4235</v>
      </c>
      <c r="J521" t="s">
        <v>19436</v>
      </c>
      <c r="K521" s="8">
        <v>3</v>
      </c>
      <c r="L521" s="8" t="s">
        <v>19343</v>
      </c>
      <c r="M521" t="s">
        <v>47</v>
      </c>
      <c r="N521" t="s">
        <v>19343</v>
      </c>
      <c r="O521" t="s">
        <v>19343</v>
      </c>
    </row>
    <row r="522" spans="1:15" x14ac:dyDescent="0.25">
      <c r="A522" s="13" t="s">
        <v>78</v>
      </c>
      <c r="B522" s="8" t="s">
        <v>19343</v>
      </c>
      <c r="I522" t="s">
        <v>4236</v>
      </c>
      <c r="J522" t="s">
        <v>19436</v>
      </c>
      <c r="K522" s="8">
        <v>3</v>
      </c>
      <c r="L522" s="8" t="s">
        <v>19343</v>
      </c>
      <c r="M522">
        <v>264</v>
      </c>
      <c r="N522" t="s">
        <v>19343</v>
      </c>
      <c r="O522" t="s">
        <v>19343</v>
      </c>
    </row>
    <row r="523" spans="1:15" x14ac:dyDescent="0.25">
      <c r="A523" s="13" t="s">
        <v>78</v>
      </c>
      <c r="B523" s="8" t="s">
        <v>19343</v>
      </c>
      <c r="I523" t="s">
        <v>4237</v>
      </c>
      <c r="J523" t="s">
        <v>19436</v>
      </c>
      <c r="K523" s="8">
        <v>2</v>
      </c>
      <c r="L523" s="8" t="s">
        <v>19343</v>
      </c>
      <c r="M523">
        <v>78</v>
      </c>
      <c r="N523" t="s">
        <v>19343</v>
      </c>
      <c r="O523" t="s">
        <v>19343</v>
      </c>
    </row>
    <row r="524" spans="1:15" x14ac:dyDescent="0.25">
      <c r="A524" s="13" t="s">
        <v>833</v>
      </c>
      <c r="B524" s="8" t="s">
        <v>19344</v>
      </c>
      <c r="I524" t="s">
        <v>4238</v>
      </c>
      <c r="J524" t="s">
        <v>19439</v>
      </c>
      <c r="K524" s="8" t="s">
        <v>46</v>
      </c>
      <c r="L524" s="8" t="s">
        <v>19344</v>
      </c>
      <c r="M524">
        <v>692</v>
      </c>
      <c r="N524" t="s">
        <v>19343</v>
      </c>
      <c r="O524" t="s">
        <v>19343</v>
      </c>
    </row>
    <row r="525" spans="1:15" x14ac:dyDescent="0.25">
      <c r="A525" s="13" t="s">
        <v>950</v>
      </c>
      <c r="B525" s="8" t="s">
        <v>19344</v>
      </c>
      <c r="I525" t="s">
        <v>4239</v>
      </c>
      <c r="J525" t="s">
        <v>19420</v>
      </c>
      <c r="K525" s="8" t="s">
        <v>46</v>
      </c>
      <c r="L525" s="8" t="s">
        <v>19344</v>
      </c>
      <c r="M525" t="s">
        <v>47</v>
      </c>
      <c r="N525" t="s">
        <v>19343</v>
      </c>
      <c r="O525" t="s">
        <v>19343</v>
      </c>
    </row>
    <row r="526" spans="1:15" x14ac:dyDescent="0.25">
      <c r="A526" s="13" t="s">
        <v>78</v>
      </c>
      <c r="B526" s="8" t="s">
        <v>19343</v>
      </c>
      <c r="I526" t="s">
        <v>4240</v>
      </c>
      <c r="J526" t="s">
        <v>19436</v>
      </c>
      <c r="K526" s="8">
        <v>2</v>
      </c>
      <c r="L526" s="8" t="s">
        <v>19343</v>
      </c>
      <c r="M526">
        <v>78</v>
      </c>
      <c r="N526" t="s">
        <v>19343</v>
      </c>
      <c r="O526" t="s">
        <v>19343</v>
      </c>
    </row>
    <row r="527" spans="1:15" x14ac:dyDescent="0.25">
      <c r="A527" s="13" t="s">
        <v>78</v>
      </c>
      <c r="B527" s="8" t="s">
        <v>19344</v>
      </c>
      <c r="I527" t="s">
        <v>4241</v>
      </c>
      <c r="J527" t="s">
        <v>19436</v>
      </c>
      <c r="K527" s="8">
        <v>1</v>
      </c>
      <c r="L527" s="8" t="s">
        <v>19344</v>
      </c>
      <c r="M527">
        <v>50</v>
      </c>
      <c r="N527" t="s">
        <v>19343</v>
      </c>
      <c r="O527" t="s">
        <v>19343</v>
      </c>
    </row>
    <row r="528" spans="1:15" x14ac:dyDescent="0.25">
      <c r="A528" s="13" t="s">
        <v>78</v>
      </c>
      <c r="B528" s="8" t="s">
        <v>19343</v>
      </c>
      <c r="I528" t="s">
        <v>4242</v>
      </c>
      <c r="J528" t="s">
        <v>19436</v>
      </c>
      <c r="K528" s="8">
        <v>4</v>
      </c>
      <c r="L528" s="8" t="s">
        <v>19343</v>
      </c>
      <c r="M528">
        <v>198</v>
      </c>
      <c r="N528" t="s">
        <v>19343</v>
      </c>
      <c r="O528" t="s">
        <v>19343</v>
      </c>
    </row>
    <row r="529" spans="1:15" x14ac:dyDescent="0.25">
      <c r="A529" s="13" t="s">
        <v>78</v>
      </c>
      <c r="B529" s="8" t="s">
        <v>19344</v>
      </c>
      <c r="I529" t="s">
        <v>4243</v>
      </c>
      <c r="J529" t="s">
        <v>19436</v>
      </c>
      <c r="K529" s="8">
        <v>1</v>
      </c>
      <c r="L529" s="8" t="s">
        <v>19344</v>
      </c>
      <c r="M529">
        <v>50</v>
      </c>
      <c r="N529" t="s">
        <v>19343</v>
      </c>
      <c r="O529" t="s">
        <v>19343</v>
      </c>
    </row>
    <row r="530" spans="1:15" x14ac:dyDescent="0.25">
      <c r="A530" s="13" t="s">
        <v>78</v>
      </c>
      <c r="B530" s="8" t="s">
        <v>19343</v>
      </c>
      <c r="I530" t="s">
        <v>4244</v>
      </c>
      <c r="J530" t="s">
        <v>19436</v>
      </c>
      <c r="K530" s="8">
        <v>4</v>
      </c>
      <c r="L530" s="8" t="s">
        <v>19343</v>
      </c>
      <c r="M530">
        <v>108</v>
      </c>
      <c r="N530" t="s">
        <v>19343</v>
      </c>
      <c r="O530" t="s">
        <v>19343</v>
      </c>
    </row>
    <row r="531" spans="1:15" x14ac:dyDescent="0.25">
      <c r="A531" s="13" t="s">
        <v>45</v>
      </c>
      <c r="B531" s="8" t="s">
        <v>19344</v>
      </c>
      <c r="I531" t="s">
        <v>4245</v>
      </c>
      <c r="J531" t="s">
        <v>19423</v>
      </c>
      <c r="K531" s="8" t="s">
        <v>46</v>
      </c>
      <c r="L531" s="8" t="s">
        <v>19344</v>
      </c>
      <c r="M531">
        <v>252</v>
      </c>
      <c r="N531" t="s">
        <v>19343</v>
      </c>
      <c r="O531" t="s">
        <v>19343</v>
      </c>
    </row>
    <row r="532" spans="1:15" x14ac:dyDescent="0.25">
      <c r="A532" s="13" t="s">
        <v>78</v>
      </c>
      <c r="B532" s="8" t="s">
        <v>19344</v>
      </c>
      <c r="I532" t="s">
        <v>4246</v>
      </c>
      <c r="J532" t="s">
        <v>19436</v>
      </c>
      <c r="K532" s="8">
        <v>1</v>
      </c>
      <c r="L532" s="8" t="s">
        <v>19344</v>
      </c>
      <c r="M532">
        <v>346</v>
      </c>
      <c r="N532" t="s">
        <v>19343</v>
      </c>
      <c r="O532" t="s">
        <v>19343</v>
      </c>
    </row>
    <row r="533" spans="1:15" x14ac:dyDescent="0.25">
      <c r="A533" s="13" t="s">
        <v>78</v>
      </c>
      <c r="B533" s="8" t="s">
        <v>19343</v>
      </c>
      <c r="I533" t="s">
        <v>4247</v>
      </c>
      <c r="J533" t="s">
        <v>19436</v>
      </c>
      <c r="K533" s="8">
        <v>3</v>
      </c>
      <c r="L533" s="8" t="s">
        <v>19343</v>
      </c>
      <c r="M533">
        <v>92</v>
      </c>
      <c r="N533" t="s">
        <v>19343</v>
      </c>
      <c r="O533" t="s">
        <v>19343</v>
      </c>
    </row>
    <row r="534" spans="1:15" x14ac:dyDescent="0.25">
      <c r="A534" s="13" t="s">
        <v>78</v>
      </c>
      <c r="B534" s="8" t="s">
        <v>19344</v>
      </c>
      <c r="I534" t="s">
        <v>4248</v>
      </c>
      <c r="J534" t="s">
        <v>19436</v>
      </c>
      <c r="K534" s="8">
        <v>1</v>
      </c>
      <c r="L534" s="8" t="s">
        <v>19344</v>
      </c>
      <c r="M534">
        <v>50</v>
      </c>
      <c r="N534" t="s">
        <v>19343</v>
      </c>
      <c r="O534" t="s">
        <v>19343</v>
      </c>
    </row>
    <row r="535" spans="1:15" x14ac:dyDescent="0.25">
      <c r="A535" s="13" t="s">
        <v>78</v>
      </c>
      <c r="B535" s="8" t="s">
        <v>19343</v>
      </c>
      <c r="I535" t="s">
        <v>4249</v>
      </c>
      <c r="J535" t="s">
        <v>19436</v>
      </c>
      <c r="K535" s="8">
        <v>3</v>
      </c>
      <c r="L535" s="8" t="s">
        <v>19343</v>
      </c>
      <c r="M535">
        <v>171</v>
      </c>
      <c r="N535" t="s">
        <v>19343</v>
      </c>
      <c r="O535" t="s">
        <v>19343</v>
      </c>
    </row>
    <row r="536" spans="1:15" x14ac:dyDescent="0.25">
      <c r="A536" s="13" t="s">
        <v>78</v>
      </c>
      <c r="B536" s="8" t="s">
        <v>19343</v>
      </c>
      <c r="I536" t="s">
        <v>4250</v>
      </c>
      <c r="J536" t="s">
        <v>19436</v>
      </c>
      <c r="K536" s="8">
        <v>2</v>
      </c>
      <c r="L536" s="8" t="s">
        <v>19343</v>
      </c>
      <c r="M536">
        <v>78</v>
      </c>
      <c r="N536" t="s">
        <v>19343</v>
      </c>
      <c r="O536" t="s">
        <v>19343</v>
      </c>
    </row>
    <row r="537" spans="1:15" x14ac:dyDescent="0.25">
      <c r="A537" s="13" t="s">
        <v>78</v>
      </c>
      <c r="B537" s="8" t="s">
        <v>19343</v>
      </c>
      <c r="I537" t="s">
        <v>4251</v>
      </c>
      <c r="J537" t="s">
        <v>19436</v>
      </c>
      <c r="K537" s="8">
        <v>2</v>
      </c>
      <c r="L537" s="8" t="s">
        <v>19343</v>
      </c>
      <c r="M537">
        <v>268</v>
      </c>
      <c r="N537" t="s">
        <v>19343</v>
      </c>
      <c r="O537" t="s">
        <v>19343</v>
      </c>
    </row>
    <row r="538" spans="1:15" x14ac:dyDescent="0.25">
      <c r="A538" s="13" t="s">
        <v>78</v>
      </c>
      <c r="B538" s="8" t="s">
        <v>19343</v>
      </c>
      <c r="I538" t="s">
        <v>4252</v>
      </c>
      <c r="J538" t="s">
        <v>19436</v>
      </c>
      <c r="K538" s="8">
        <v>3</v>
      </c>
      <c r="L538" s="8" t="s">
        <v>19343</v>
      </c>
      <c r="M538">
        <v>295</v>
      </c>
      <c r="N538" t="s">
        <v>19343</v>
      </c>
      <c r="O538" t="s">
        <v>19343</v>
      </c>
    </row>
    <row r="539" spans="1:15" x14ac:dyDescent="0.25">
      <c r="A539" s="13" t="s">
        <v>696</v>
      </c>
      <c r="B539" s="8" t="s">
        <v>19344</v>
      </c>
      <c r="I539" t="s">
        <v>4253</v>
      </c>
      <c r="J539" t="s">
        <v>19430</v>
      </c>
      <c r="K539" s="8" t="s">
        <v>46</v>
      </c>
      <c r="L539" s="8" t="s">
        <v>19344</v>
      </c>
      <c r="M539">
        <v>716</v>
      </c>
      <c r="N539" t="s">
        <v>19343</v>
      </c>
      <c r="O539" t="s">
        <v>19343</v>
      </c>
    </row>
    <row r="540" spans="1:15" x14ac:dyDescent="0.25">
      <c r="A540" s="13" t="s">
        <v>78</v>
      </c>
      <c r="B540" s="8" t="s">
        <v>19343</v>
      </c>
      <c r="I540" t="s">
        <v>4254</v>
      </c>
      <c r="J540" t="s">
        <v>19436</v>
      </c>
      <c r="K540" s="8">
        <v>4</v>
      </c>
      <c r="L540" s="8" t="s">
        <v>19343</v>
      </c>
      <c r="M540">
        <v>68</v>
      </c>
      <c r="N540" t="s">
        <v>19343</v>
      </c>
      <c r="O540" t="s">
        <v>19343</v>
      </c>
    </row>
    <row r="541" spans="1:15" x14ac:dyDescent="0.25">
      <c r="A541" s="13" t="s">
        <v>78</v>
      </c>
      <c r="B541" s="8" t="s">
        <v>19343</v>
      </c>
      <c r="I541" t="s">
        <v>4255</v>
      </c>
      <c r="J541" t="s">
        <v>19436</v>
      </c>
      <c r="K541" s="8">
        <v>3</v>
      </c>
      <c r="L541" s="8" t="s">
        <v>19343</v>
      </c>
      <c r="M541">
        <v>564</v>
      </c>
      <c r="N541" t="s">
        <v>19343</v>
      </c>
      <c r="O541" t="s">
        <v>19343</v>
      </c>
    </row>
    <row r="542" spans="1:15" x14ac:dyDescent="0.25">
      <c r="A542" s="13" t="s">
        <v>78</v>
      </c>
      <c r="B542" s="8" t="s">
        <v>19343</v>
      </c>
      <c r="I542" t="s">
        <v>4256</v>
      </c>
      <c r="J542" t="s">
        <v>19436</v>
      </c>
      <c r="K542" s="8">
        <v>2</v>
      </c>
      <c r="L542" s="8" t="s">
        <v>19343</v>
      </c>
      <c r="M542">
        <v>278</v>
      </c>
      <c r="N542" t="s">
        <v>19343</v>
      </c>
      <c r="O542" t="s">
        <v>19343</v>
      </c>
    </row>
    <row r="543" spans="1:15" x14ac:dyDescent="0.25">
      <c r="A543" s="13" t="s">
        <v>465</v>
      </c>
      <c r="B543" s="8" t="s">
        <v>19344</v>
      </c>
      <c r="I543" t="s">
        <v>4257</v>
      </c>
      <c r="J543" t="s">
        <v>19414</v>
      </c>
      <c r="K543" s="8" t="s">
        <v>46</v>
      </c>
      <c r="L543" s="8" t="s">
        <v>19344</v>
      </c>
      <c r="M543" t="s">
        <v>47</v>
      </c>
      <c r="N543" t="s">
        <v>19343</v>
      </c>
      <c r="O543" t="s">
        <v>19343</v>
      </c>
    </row>
    <row r="544" spans="1:15" x14ac:dyDescent="0.25">
      <c r="A544" s="13" t="s">
        <v>465</v>
      </c>
      <c r="B544" s="8" t="s">
        <v>19344</v>
      </c>
      <c r="I544" t="s">
        <v>4258</v>
      </c>
      <c r="J544" t="s">
        <v>19414</v>
      </c>
      <c r="K544" s="8" t="s">
        <v>46</v>
      </c>
      <c r="L544" s="8" t="s">
        <v>19344</v>
      </c>
      <c r="M544" t="s">
        <v>47</v>
      </c>
      <c r="N544" t="s">
        <v>19343</v>
      </c>
      <c r="O544" t="s">
        <v>19343</v>
      </c>
    </row>
    <row r="545" spans="1:15" x14ac:dyDescent="0.25">
      <c r="A545" s="13" t="s">
        <v>78</v>
      </c>
      <c r="B545" s="8" t="s">
        <v>19343</v>
      </c>
      <c r="I545" t="s">
        <v>4259</v>
      </c>
      <c r="J545" t="s">
        <v>19436</v>
      </c>
      <c r="K545" s="8">
        <v>3</v>
      </c>
      <c r="L545" s="8" t="s">
        <v>19343</v>
      </c>
      <c r="M545">
        <v>114</v>
      </c>
      <c r="N545" t="s">
        <v>19343</v>
      </c>
      <c r="O545" t="s">
        <v>19343</v>
      </c>
    </row>
    <row r="546" spans="1:15" x14ac:dyDescent="0.25">
      <c r="A546" s="13" t="s">
        <v>78</v>
      </c>
      <c r="B546" s="8" t="s">
        <v>19343</v>
      </c>
      <c r="I546" t="s">
        <v>4260</v>
      </c>
      <c r="J546" t="s">
        <v>19436</v>
      </c>
      <c r="K546" s="8">
        <v>4</v>
      </c>
      <c r="L546" s="8" t="s">
        <v>19343</v>
      </c>
      <c r="M546">
        <v>68</v>
      </c>
      <c r="N546" t="s">
        <v>19343</v>
      </c>
      <c r="O546" t="s">
        <v>19343</v>
      </c>
    </row>
    <row r="547" spans="1:15" x14ac:dyDescent="0.25">
      <c r="A547" s="13" t="s">
        <v>78</v>
      </c>
      <c r="B547" s="8" t="s">
        <v>19343</v>
      </c>
      <c r="I547" t="s">
        <v>4261</v>
      </c>
      <c r="J547" t="s">
        <v>19436</v>
      </c>
      <c r="K547" s="8">
        <v>2</v>
      </c>
      <c r="L547" s="8" t="s">
        <v>19343</v>
      </c>
      <c r="M547">
        <v>268</v>
      </c>
      <c r="N547" t="s">
        <v>19343</v>
      </c>
      <c r="O547" t="s">
        <v>19343</v>
      </c>
    </row>
    <row r="548" spans="1:15" x14ac:dyDescent="0.25">
      <c r="A548" s="13" t="s">
        <v>78</v>
      </c>
      <c r="B548" s="8" t="s">
        <v>19343</v>
      </c>
      <c r="I548" t="s">
        <v>4262</v>
      </c>
      <c r="J548" t="s">
        <v>19436</v>
      </c>
      <c r="K548" s="8">
        <v>4</v>
      </c>
      <c r="L548" s="8" t="s">
        <v>19343</v>
      </c>
      <c r="M548">
        <v>68</v>
      </c>
      <c r="N548" t="s">
        <v>19343</v>
      </c>
      <c r="O548" t="s">
        <v>19343</v>
      </c>
    </row>
    <row r="549" spans="1:15" x14ac:dyDescent="0.25">
      <c r="A549" s="13" t="s">
        <v>78</v>
      </c>
      <c r="B549" s="8" t="s">
        <v>19343</v>
      </c>
      <c r="I549" t="s">
        <v>4263</v>
      </c>
      <c r="J549" t="s">
        <v>19436</v>
      </c>
      <c r="K549" s="8">
        <v>2</v>
      </c>
      <c r="L549" s="8" t="s">
        <v>19343</v>
      </c>
      <c r="M549">
        <v>78</v>
      </c>
      <c r="N549" t="s">
        <v>19343</v>
      </c>
      <c r="O549" t="s">
        <v>19343</v>
      </c>
    </row>
    <row r="550" spans="1:15" x14ac:dyDescent="0.25">
      <c r="A550" s="13" t="s">
        <v>2498</v>
      </c>
      <c r="B550" s="8" t="s">
        <v>19344</v>
      </c>
      <c r="I550" t="s">
        <v>4264</v>
      </c>
      <c r="J550" t="s">
        <v>19412</v>
      </c>
      <c r="K550" s="8" t="s">
        <v>46</v>
      </c>
      <c r="L550" s="8" t="s">
        <v>19344</v>
      </c>
      <c r="M550">
        <v>432</v>
      </c>
      <c r="N550" t="s">
        <v>19343</v>
      </c>
      <c r="O550" t="s">
        <v>19343</v>
      </c>
    </row>
    <row r="551" spans="1:15" x14ac:dyDescent="0.25">
      <c r="A551" s="13" t="s">
        <v>78</v>
      </c>
      <c r="B551" s="8" t="s">
        <v>19343</v>
      </c>
      <c r="I551" t="s">
        <v>4265</v>
      </c>
      <c r="J551" t="s">
        <v>19436</v>
      </c>
      <c r="K551" s="8">
        <v>3</v>
      </c>
      <c r="L551" s="8" t="s">
        <v>19343</v>
      </c>
      <c r="M551">
        <v>66</v>
      </c>
      <c r="N551" t="s">
        <v>19343</v>
      </c>
      <c r="O551" t="s">
        <v>19343</v>
      </c>
    </row>
    <row r="552" spans="1:15" x14ac:dyDescent="0.25">
      <c r="A552" s="13" t="s">
        <v>78</v>
      </c>
      <c r="B552" s="8" t="s">
        <v>19344</v>
      </c>
      <c r="I552" t="s">
        <v>4266</v>
      </c>
      <c r="J552" t="s">
        <v>19436</v>
      </c>
      <c r="K552" s="8">
        <v>1</v>
      </c>
      <c r="L552" s="8" t="s">
        <v>19344</v>
      </c>
      <c r="M552">
        <v>50</v>
      </c>
      <c r="N552" t="s">
        <v>19343</v>
      </c>
      <c r="O552" t="s">
        <v>19343</v>
      </c>
    </row>
    <row r="553" spans="1:15" x14ac:dyDescent="0.25">
      <c r="A553" s="13" t="s">
        <v>833</v>
      </c>
      <c r="B553" s="8" t="s">
        <v>19344</v>
      </c>
      <c r="I553" t="s">
        <v>4267</v>
      </c>
      <c r="J553" t="s">
        <v>19439</v>
      </c>
      <c r="K553" s="8" t="s">
        <v>46</v>
      </c>
      <c r="L553" s="8" t="s">
        <v>19344</v>
      </c>
      <c r="M553" t="s">
        <v>47</v>
      </c>
      <c r="N553" t="s">
        <v>19343</v>
      </c>
      <c r="O553" t="s">
        <v>19343</v>
      </c>
    </row>
    <row r="554" spans="1:15" x14ac:dyDescent="0.25">
      <c r="A554" s="13" t="s">
        <v>45</v>
      </c>
      <c r="B554" s="8" t="s">
        <v>19344</v>
      </c>
      <c r="I554" t="s">
        <v>4268</v>
      </c>
      <c r="J554" t="s">
        <v>19423</v>
      </c>
      <c r="K554" s="8" t="s">
        <v>46</v>
      </c>
      <c r="L554" s="8" t="s">
        <v>19344</v>
      </c>
      <c r="M554">
        <v>162</v>
      </c>
      <c r="N554" t="s">
        <v>19343</v>
      </c>
      <c r="O554" t="s">
        <v>19343</v>
      </c>
    </row>
    <row r="555" spans="1:15" x14ac:dyDescent="0.25">
      <c r="A555" s="13" t="s">
        <v>45</v>
      </c>
      <c r="B555" s="8" t="s">
        <v>19344</v>
      </c>
      <c r="I555" t="s">
        <v>4269</v>
      </c>
      <c r="J555" t="s">
        <v>19423</v>
      </c>
      <c r="K555" s="8" t="s">
        <v>46</v>
      </c>
      <c r="L555" s="8" t="s">
        <v>19344</v>
      </c>
      <c r="M555">
        <v>162</v>
      </c>
      <c r="N555" t="s">
        <v>19343</v>
      </c>
      <c r="O555" t="s">
        <v>19343</v>
      </c>
    </row>
    <row r="556" spans="1:15" x14ac:dyDescent="0.25">
      <c r="A556" s="13" t="s">
        <v>78</v>
      </c>
      <c r="B556" s="8" t="s">
        <v>19344</v>
      </c>
      <c r="I556" t="s">
        <v>4270</v>
      </c>
      <c r="J556" t="s">
        <v>19436</v>
      </c>
      <c r="K556" s="8">
        <v>1</v>
      </c>
      <c r="L556" s="8" t="s">
        <v>19344</v>
      </c>
      <c r="M556">
        <v>110</v>
      </c>
      <c r="N556" t="s">
        <v>19343</v>
      </c>
      <c r="O556" t="s">
        <v>19343</v>
      </c>
    </row>
    <row r="557" spans="1:15" x14ac:dyDescent="0.25">
      <c r="A557" s="13" t="s">
        <v>696</v>
      </c>
      <c r="B557" s="8" t="s">
        <v>19344</v>
      </c>
      <c r="I557" t="s">
        <v>4271</v>
      </c>
      <c r="J557" t="s">
        <v>19430</v>
      </c>
      <c r="K557" s="8" t="s">
        <v>46</v>
      </c>
      <c r="L557" s="8" t="s">
        <v>19344</v>
      </c>
      <c r="M557">
        <v>1142</v>
      </c>
      <c r="N557" t="s">
        <v>19343</v>
      </c>
      <c r="O557" t="s">
        <v>19343</v>
      </c>
    </row>
    <row r="558" spans="1:15" x14ac:dyDescent="0.25">
      <c r="A558" s="13" t="s">
        <v>45</v>
      </c>
      <c r="B558" s="8" t="s">
        <v>19344</v>
      </c>
      <c r="I558" t="s">
        <v>4575</v>
      </c>
      <c r="J558" t="s">
        <v>19423</v>
      </c>
      <c r="K558" s="8" t="s">
        <v>46</v>
      </c>
      <c r="L558" s="8" t="s">
        <v>19344</v>
      </c>
      <c r="M558">
        <v>162</v>
      </c>
      <c r="N558" t="s">
        <v>19343</v>
      </c>
      <c r="O558" t="s">
        <v>19343</v>
      </c>
    </row>
    <row r="559" spans="1:15" x14ac:dyDescent="0.25">
      <c r="A559" s="13" t="s">
        <v>78</v>
      </c>
      <c r="B559" s="8" t="s">
        <v>19343</v>
      </c>
      <c r="I559" t="s">
        <v>4576</v>
      </c>
      <c r="J559" t="s">
        <v>19436</v>
      </c>
      <c r="K559" s="8">
        <v>3</v>
      </c>
      <c r="L559" s="8" t="s">
        <v>19343</v>
      </c>
      <c r="M559">
        <v>171</v>
      </c>
      <c r="N559" t="s">
        <v>19343</v>
      </c>
      <c r="O559" t="s">
        <v>19343</v>
      </c>
    </row>
    <row r="560" spans="1:15" x14ac:dyDescent="0.25">
      <c r="A560" s="13" t="s">
        <v>45</v>
      </c>
      <c r="B560" s="8" t="s">
        <v>19344</v>
      </c>
      <c r="I560" t="s">
        <v>4577</v>
      </c>
      <c r="J560" t="s">
        <v>19423</v>
      </c>
      <c r="K560" s="8" t="s">
        <v>46</v>
      </c>
      <c r="L560" s="8" t="s">
        <v>19344</v>
      </c>
      <c r="M560">
        <v>252</v>
      </c>
      <c r="N560" t="s">
        <v>19343</v>
      </c>
      <c r="O560" t="s">
        <v>19343</v>
      </c>
    </row>
    <row r="561" spans="1:15" x14ac:dyDescent="0.25">
      <c r="A561" s="13" t="s">
        <v>78</v>
      </c>
      <c r="B561" s="8" t="s">
        <v>19343</v>
      </c>
      <c r="I561" t="s">
        <v>4578</v>
      </c>
      <c r="J561" t="s">
        <v>19436</v>
      </c>
      <c r="K561" s="8">
        <v>3</v>
      </c>
      <c r="L561" s="8" t="s">
        <v>19343</v>
      </c>
      <c r="M561">
        <v>171</v>
      </c>
      <c r="N561" t="s">
        <v>19343</v>
      </c>
      <c r="O561" t="s">
        <v>19343</v>
      </c>
    </row>
    <row r="562" spans="1:15" x14ac:dyDescent="0.25">
      <c r="A562" s="13" t="s">
        <v>78</v>
      </c>
      <c r="B562" s="8" t="s">
        <v>19343</v>
      </c>
      <c r="I562" t="s">
        <v>4579</v>
      </c>
      <c r="J562" t="s">
        <v>19436</v>
      </c>
      <c r="K562" s="8">
        <v>2</v>
      </c>
      <c r="L562" s="8" t="s">
        <v>19343</v>
      </c>
      <c r="M562">
        <v>78</v>
      </c>
      <c r="N562" t="s">
        <v>19343</v>
      </c>
      <c r="O562" t="s">
        <v>19343</v>
      </c>
    </row>
    <row r="563" spans="1:15" x14ac:dyDescent="0.25">
      <c r="A563" s="13" t="s">
        <v>78</v>
      </c>
      <c r="B563" s="8" t="s">
        <v>19343</v>
      </c>
      <c r="I563" t="s">
        <v>4580</v>
      </c>
      <c r="J563" t="s">
        <v>19436</v>
      </c>
      <c r="K563" s="8">
        <v>4</v>
      </c>
      <c r="L563" s="8" t="s">
        <v>19343</v>
      </c>
      <c r="M563">
        <v>68</v>
      </c>
      <c r="N563" t="s">
        <v>19343</v>
      </c>
      <c r="O563" t="s">
        <v>19343</v>
      </c>
    </row>
    <row r="564" spans="1:15" x14ac:dyDescent="0.25">
      <c r="A564" s="13" t="s">
        <v>78</v>
      </c>
      <c r="B564" s="8" t="s">
        <v>19344</v>
      </c>
      <c r="I564" t="s">
        <v>4581</v>
      </c>
      <c r="J564" t="s">
        <v>19436</v>
      </c>
      <c r="K564" s="8">
        <v>1</v>
      </c>
      <c r="L564" s="8" t="s">
        <v>19344</v>
      </c>
      <c r="M564">
        <v>50</v>
      </c>
      <c r="N564" t="s">
        <v>19343</v>
      </c>
      <c r="O564" t="s">
        <v>19343</v>
      </c>
    </row>
    <row r="565" spans="1:15" x14ac:dyDescent="0.25">
      <c r="A565" s="13" t="s">
        <v>78</v>
      </c>
      <c r="B565" s="8" t="s">
        <v>19343</v>
      </c>
      <c r="I565" t="s">
        <v>4582</v>
      </c>
      <c r="J565" t="s">
        <v>19436</v>
      </c>
      <c r="K565" s="8">
        <v>3</v>
      </c>
      <c r="L565" s="8" t="s">
        <v>19343</v>
      </c>
      <c r="M565">
        <v>114</v>
      </c>
      <c r="N565" t="s">
        <v>19343</v>
      </c>
      <c r="O565" t="s">
        <v>19343</v>
      </c>
    </row>
    <row r="566" spans="1:15" x14ac:dyDescent="0.25">
      <c r="A566" s="13" t="s">
        <v>78</v>
      </c>
      <c r="B566" s="8" t="s">
        <v>19343</v>
      </c>
      <c r="I566" t="s">
        <v>4583</v>
      </c>
      <c r="J566" t="s">
        <v>19436</v>
      </c>
      <c r="K566" s="8">
        <v>3</v>
      </c>
      <c r="L566" s="8" t="s">
        <v>19343</v>
      </c>
      <c r="M566">
        <v>182</v>
      </c>
      <c r="N566" t="s">
        <v>19344</v>
      </c>
      <c r="O566" t="s">
        <v>19343</v>
      </c>
    </row>
    <row r="567" spans="1:15" x14ac:dyDescent="0.25">
      <c r="A567" s="13" t="s">
        <v>78</v>
      </c>
      <c r="B567" s="8" t="s">
        <v>19343</v>
      </c>
      <c r="I567" t="s">
        <v>4584</v>
      </c>
      <c r="J567" t="s">
        <v>19436</v>
      </c>
      <c r="K567" s="8">
        <v>3</v>
      </c>
      <c r="L567" s="8" t="s">
        <v>19343</v>
      </c>
      <c r="M567">
        <v>136</v>
      </c>
      <c r="N567" t="s">
        <v>19343</v>
      </c>
      <c r="O567" t="s">
        <v>19343</v>
      </c>
    </row>
    <row r="568" spans="1:15" x14ac:dyDescent="0.25">
      <c r="A568" s="13" t="s">
        <v>2498</v>
      </c>
      <c r="B568" s="8" t="s">
        <v>19344</v>
      </c>
      <c r="I568" t="s">
        <v>4585</v>
      </c>
      <c r="J568" t="s">
        <v>19412</v>
      </c>
      <c r="K568" s="8" t="s">
        <v>46</v>
      </c>
      <c r="L568" s="8" t="s">
        <v>19344</v>
      </c>
      <c r="M568">
        <v>432</v>
      </c>
      <c r="N568" t="s">
        <v>19343</v>
      </c>
      <c r="O568" t="s">
        <v>19343</v>
      </c>
    </row>
    <row r="569" spans="1:15" x14ac:dyDescent="0.25">
      <c r="A569" s="13" t="s">
        <v>78</v>
      </c>
      <c r="B569" s="8" t="s">
        <v>19343</v>
      </c>
      <c r="I569" t="s">
        <v>4586</v>
      </c>
      <c r="J569" t="s">
        <v>19436</v>
      </c>
      <c r="K569" s="8">
        <v>3</v>
      </c>
      <c r="L569" s="8" t="s">
        <v>19343</v>
      </c>
      <c r="M569">
        <v>171</v>
      </c>
      <c r="N569" t="s">
        <v>19343</v>
      </c>
      <c r="O569" t="s">
        <v>19343</v>
      </c>
    </row>
    <row r="570" spans="1:15" x14ac:dyDescent="0.25">
      <c r="A570" s="13" t="s">
        <v>2498</v>
      </c>
      <c r="B570" s="8" t="s">
        <v>19344</v>
      </c>
      <c r="I570" t="s">
        <v>4587</v>
      </c>
      <c r="J570" t="s">
        <v>19412</v>
      </c>
      <c r="K570" s="8" t="s">
        <v>46</v>
      </c>
      <c r="L570" s="8" t="s">
        <v>19344</v>
      </c>
      <c r="M570">
        <v>712</v>
      </c>
      <c r="N570" t="s">
        <v>19343</v>
      </c>
      <c r="O570" t="s">
        <v>19343</v>
      </c>
    </row>
    <row r="571" spans="1:15" x14ac:dyDescent="0.25">
      <c r="A571" s="13" t="s">
        <v>78</v>
      </c>
      <c r="B571" s="8" t="s">
        <v>19344</v>
      </c>
      <c r="I571" t="s">
        <v>4588</v>
      </c>
      <c r="J571" t="s">
        <v>19436</v>
      </c>
      <c r="K571" s="8">
        <v>1</v>
      </c>
      <c r="L571" s="8" t="s">
        <v>19344</v>
      </c>
      <c r="M571">
        <v>113</v>
      </c>
      <c r="N571" t="s">
        <v>19343</v>
      </c>
      <c r="O571" t="s">
        <v>19343</v>
      </c>
    </row>
    <row r="572" spans="1:15" x14ac:dyDescent="0.25">
      <c r="A572" s="13" t="s">
        <v>78</v>
      </c>
      <c r="B572" s="8" t="s">
        <v>19343</v>
      </c>
      <c r="I572" t="s">
        <v>4589</v>
      </c>
      <c r="J572" t="s">
        <v>19436</v>
      </c>
      <c r="K572" s="8">
        <v>2</v>
      </c>
      <c r="L572" s="8" t="s">
        <v>19343</v>
      </c>
      <c r="M572">
        <v>168</v>
      </c>
      <c r="N572" t="s">
        <v>19343</v>
      </c>
      <c r="O572" t="s">
        <v>19343</v>
      </c>
    </row>
    <row r="573" spans="1:15" x14ac:dyDescent="0.25">
      <c r="A573" s="13" t="s">
        <v>78</v>
      </c>
      <c r="B573" s="8" t="s">
        <v>19343</v>
      </c>
      <c r="I573" t="s">
        <v>4590</v>
      </c>
      <c r="J573" t="s">
        <v>19436</v>
      </c>
      <c r="K573" s="8">
        <v>3</v>
      </c>
      <c r="L573" s="8" t="s">
        <v>19343</v>
      </c>
      <c r="M573">
        <v>171</v>
      </c>
      <c r="N573" t="s">
        <v>19343</v>
      </c>
      <c r="O573" t="s">
        <v>19343</v>
      </c>
    </row>
    <row r="574" spans="1:15" x14ac:dyDescent="0.25">
      <c r="A574" s="13" t="s">
        <v>78</v>
      </c>
      <c r="B574" s="8" t="s">
        <v>19343</v>
      </c>
      <c r="I574" t="s">
        <v>4591</v>
      </c>
      <c r="J574" t="s">
        <v>19436</v>
      </c>
      <c r="K574" s="8">
        <v>3</v>
      </c>
      <c r="L574" s="8" t="s">
        <v>19343</v>
      </c>
      <c r="M574">
        <v>597</v>
      </c>
      <c r="N574" t="s">
        <v>19344</v>
      </c>
      <c r="O574" t="s">
        <v>19343</v>
      </c>
    </row>
    <row r="575" spans="1:15" x14ac:dyDescent="0.25">
      <c r="A575" s="13" t="s">
        <v>78</v>
      </c>
      <c r="B575" s="8" t="s">
        <v>19343</v>
      </c>
      <c r="I575" t="s">
        <v>4592</v>
      </c>
      <c r="J575" t="s">
        <v>19436</v>
      </c>
      <c r="K575" s="8">
        <v>3</v>
      </c>
      <c r="L575" s="8" t="s">
        <v>19343</v>
      </c>
      <c r="M575">
        <v>171</v>
      </c>
      <c r="N575" t="s">
        <v>19343</v>
      </c>
      <c r="O575" t="s">
        <v>19343</v>
      </c>
    </row>
    <row r="576" spans="1:15" x14ac:dyDescent="0.25">
      <c r="A576" s="13" t="s">
        <v>296</v>
      </c>
      <c r="B576" s="8" t="s">
        <v>19344</v>
      </c>
      <c r="I576" t="s">
        <v>4593</v>
      </c>
      <c r="J576" t="s">
        <v>19426</v>
      </c>
      <c r="K576" s="8" t="s">
        <v>46</v>
      </c>
      <c r="L576" s="8" t="s">
        <v>19344</v>
      </c>
      <c r="M576">
        <v>644</v>
      </c>
      <c r="N576" t="s">
        <v>19343</v>
      </c>
      <c r="O576" t="s">
        <v>19343</v>
      </c>
    </row>
    <row r="577" spans="1:15" x14ac:dyDescent="0.25">
      <c r="A577" s="13" t="s">
        <v>696</v>
      </c>
      <c r="B577" s="8" t="s">
        <v>19344</v>
      </c>
      <c r="I577" t="s">
        <v>4594</v>
      </c>
      <c r="J577" t="s">
        <v>19430</v>
      </c>
      <c r="K577" s="8" t="s">
        <v>46</v>
      </c>
      <c r="L577" s="8" t="s">
        <v>19344</v>
      </c>
      <c r="M577">
        <v>730</v>
      </c>
      <c r="N577" t="s">
        <v>19343</v>
      </c>
      <c r="O577" t="s">
        <v>19343</v>
      </c>
    </row>
    <row r="578" spans="1:15" x14ac:dyDescent="0.25">
      <c r="A578" s="13" t="s">
        <v>78</v>
      </c>
      <c r="B578" s="8" t="s">
        <v>19343</v>
      </c>
      <c r="I578" t="s">
        <v>4595</v>
      </c>
      <c r="J578" t="s">
        <v>19436</v>
      </c>
      <c r="K578" s="8">
        <v>3</v>
      </c>
      <c r="L578" s="8" t="s">
        <v>19343</v>
      </c>
      <c r="M578">
        <v>171</v>
      </c>
      <c r="N578" t="s">
        <v>19343</v>
      </c>
      <c r="O578" t="s">
        <v>19343</v>
      </c>
    </row>
    <row r="579" spans="1:15" x14ac:dyDescent="0.25">
      <c r="A579" s="13" t="s">
        <v>78</v>
      </c>
      <c r="B579" s="8" t="s">
        <v>19343</v>
      </c>
      <c r="I579" t="s">
        <v>4596</v>
      </c>
      <c r="J579" t="s">
        <v>19436</v>
      </c>
      <c r="K579" s="8">
        <v>2</v>
      </c>
      <c r="L579" s="8" t="s">
        <v>19343</v>
      </c>
      <c r="M579">
        <v>152</v>
      </c>
      <c r="N579" t="s">
        <v>19343</v>
      </c>
      <c r="O579" t="s">
        <v>19343</v>
      </c>
    </row>
    <row r="580" spans="1:15" x14ac:dyDescent="0.25">
      <c r="A580" s="13" t="s">
        <v>78</v>
      </c>
      <c r="B580" s="8" t="s">
        <v>19344</v>
      </c>
      <c r="I580" t="s">
        <v>4597</v>
      </c>
      <c r="J580" t="s">
        <v>19436</v>
      </c>
      <c r="K580" s="8">
        <v>1</v>
      </c>
      <c r="L580" s="8" t="s">
        <v>19344</v>
      </c>
      <c r="M580">
        <v>461</v>
      </c>
      <c r="N580" t="s">
        <v>19343</v>
      </c>
      <c r="O580" t="s">
        <v>19343</v>
      </c>
    </row>
    <row r="581" spans="1:15" x14ac:dyDescent="0.25">
      <c r="A581" s="13" t="s">
        <v>78</v>
      </c>
      <c r="B581" s="8" t="s">
        <v>19343</v>
      </c>
      <c r="I581" t="s">
        <v>4598</v>
      </c>
      <c r="J581" t="s">
        <v>19436</v>
      </c>
      <c r="K581" s="8">
        <v>3</v>
      </c>
      <c r="L581" s="8" t="s">
        <v>19343</v>
      </c>
      <c r="M581">
        <v>264</v>
      </c>
      <c r="N581" t="s">
        <v>19343</v>
      </c>
      <c r="O581" t="s">
        <v>19343</v>
      </c>
    </row>
    <row r="582" spans="1:15" x14ac:dyDescent="0.25">
      <c r="A582" s="13" t="s">
        <v>78</v>
      </c>
      <c r="B582" s="8" t="s">
        <v>19343</v>
      </c>
      <c r="I582" t="s">
        <v>4599</v>
      </c>
      <c r="J582" t="s">
        <v>19436</v>
      </c>
      <c r="K582" s="8">
        <v>3</v>
      </c>
      <c r="L582" s="8" t="s">
        <v>19343</v>
      </c>
      <c r="M582">
        <v>171</v>
      </c>
      <c r="N582" t="s">
        <v>19343</v>
      </c>
      <c r="O582" t="s">
        <v>19343</v>
      </c>
    </row>
    <row r="583" spans="1:15" x14ac:dyDescent="0.25">
      <c r="A583" s="13" t="s">
        <v>78</v>
      </c>
      <c r="B583" s="8" t="s">
        <v>19344</v>
      </c>
      <c r="I583" t="s">
        <v>4600</v>
      </c>
      <c r="J583" t="s">
        <v>19436</v>
      </c>
      <c r="K583" s="8">
        <v>1</v>
      </c>
      <c r="L583" s="8" t="s">
        <v>19344</v>
      </c>
      <c r="M583">
        <v>50</v>
      </c>
      <c r="N583" t="s">
        <v>19343</v>
      </c>
      <c r="O583" t="s">
        <v>19343</v>
      </c>
    </row>
    <row r="584" spans="1:15" x14ac:dyDescent="0.25">
      <c r="A584" s="13" t="s">
        <v>2498</v>
      </c>
      <c r="B584" s="8" t="s">
        <v>19344</v>
      </c>
      <c r="I584" t="s">
        <v>4601</v>
      </c>
      <c r="J584" t="s">
        <v>19412</v>
      </c>
      <c r="K584" s="8" t="s">
        <v>46</v>
      </c>
      <c r="L584" s="8" t="s">
        <v>19344</v>
      </c>
      <c r="M584">
        <v>373</v>
      </c>
      <c r="N584" t="s">
        <v>19343</v>
      </c>
      <c r="O584" t="s">
        <v>19343</v>
      </c>
    </row>
    <row r="585" spans="1:15" x14ac:dyDescent="0.25">
      <c r="A585" s="13" t="s">
        <v>858</v>
      </c>
      <c r="B585" s="8" t="s">
        <v>19343</v>
      </c>
      <c r="I585" s="6" t="s">
        <v>4602</v>
      </c>
      <c r="J585" s="13" t="s">
        <v>19435</v>
      </c>
      <c r="K585" s="17" t="s">
        <v>46</v>
      </c>
      <c r="L585" s="8" t="s">
        <v>19343</v>
      </c>
      <c r="M585" s="13">
        <v>528</v>
      </c>
      <c r="N585" t="s">
        <v>19343</v>
      </c>
      <c r="O585" t="s">
        <v>19343</v>
      </c>
    </row>
    <row r="586" spans="1:15" x14ac:dyDescent="0.25">
      <c r="A586" s="13" t="s">
        <v>78</v>
      </c>
      <c r="B586" s="8" t="s">
        <v>19343</v>
      </c>
      <c r="I586" t="s">
        <v>4603</v>
      </c>
      <c r="J586" t="s">
        <v>19436</v>
      </c>
      <c r="K586" s="8">
        <v>4</v>
      </c>
      <c r="L586" s="8" t="s">
        <v>19343</v>
      </c>
      <c r="M586">
        <v>108</v>
      </c>
      <c r="N586" t="s">
        <v>19343</v>
      </c>
      <c r="O586" t="s">
        <v>19343</v>
      </c>
    </row>
    <row r="587" spans="1:15" x14ac:dyDescent="0.25">
      <c r="A587" s="13" t="s">
        <v>78</v>
      </c>
      <c r="B587" s="8" t="s">
        <v>19343</v>
      </c>
      <c r="I587" t="s">
        <v>4604</v>
      </c>
      <c r="J587" t="s">
        <v>19436</v>
      </c>
      <c r="K587" s="8">
        <v>3</v>
      </c>
      <c r="L587" s="8" t="s">
        <v>19343</v>
      </c>
      <c r="M587" t="s">
        <v>47</v>
      </c>
      <c r="N587" t="s">
        <v>19343</v>
      </c>
      <c r="O587" t="s">
        <v>19343</v>
      </c>
    </row>
    <row r="588" spans="1:15" x14ac:dyDescent="0.25">
      <c r="A588" s="13" t="s">
        <v>78</v>
      </c>
      <c r="B588" s="8" t="s">
        <v>19344</v>
      </c>
      <c r="I588" t="s">
        <v>4605</v>
      </c>
      <c r="J588" t="s">
        <v>19436</v>
      </c>
      <c r="K588" s="8">
        <v>1</v>
      </c>
      <c r="L588" s="8" t="s">
        <v>19344</v>
      </c>
      <c r="M588">
        <v>93</v>
      </c>
      <c r="N588" t="s">
        <v>19343</v>
      </c>
      <c r="O588" t="s">
        <v>19343</v>
      </c>
    </row>
    <row r="589" spans="1:15" x14ac:dyDescent="0.25">
      <c r="A589" s="13" t="s">
        <v>2498</v>
      </c>
      <c r="B589" s="8" t="s">
        <v>19344</v>
      </c>
      <c r="I589" t="s">
        <v>4606</v>
      </c>
      <c r="J589" t="s">
        <v>19412</v>
      </c>
      <c r="K589" s="8" t="s">
        <v>46</v>
      </c>
      <c r="L589" s="8" t="s">
        <v>19344</v>
      </c>
      <c r="M589">
        <v>373</v>
      </c>
      <c r="N589" t="s">
        <v>19343</v>
      </c>
      <c r="O589" t="s">
        <v>19343</v>
      </c>
    </row>
    <row r="590" spans="1:15" x14ac:dyDescent="0.25">
      <c r="A590" s="13" t="s">
        <v>78</v>
      </c>
      <c r="B590" s="8" t="s">
        <v>19343</v>
      </c>
      <c r="I590" t="s">
        <v>4607</v>
      </c>
      <c r="J590" t="s">
        <v>19436</v>
      </c>
      <c r="K590" s="8">
        <v>3</v>
      </c>
      <c r="L590" s="8" t="s">
        <v>19343</v>
      </c>
      <c r="M590">
        <v>171</v>
      </c>
      <c r="N590" t="s">
        <v>19343</v>
      </c>
      <c r="O590" t="s">
        <v>19343</v>
      </c>
    </row>
    <row r="591" spans="1:15" x14ac:dyDescent="0.25">
      <c r="A591" s="13" t="s">
        <v>78</v>
      </c>
      <c r="B591" s="8" t="s">
        <v>19344</v>
      </c>
      <c r="I591" t="s">
        <v>4608</v>
      </c>
      <c r="J591" t="s">
        <v>19436</v>
      </c>
      <c r="K591" s="8">
        <v>1</v>
      </c>
      <c r="L591" s="8" t="s">
        <v>19344</v>
      </c>
      <c r="M591">
        <v>461</v>
      </c>
      <c r="N591" t="s">
        <v>19343</v>
      </c>
      <c r="O591" t="s">
        <v>19343</v>
      </c>
    </row>
    <row r="592" spans="1:15" x14ac:dyDescent="0.25">
      <c r="A592" s="13" t="s">
        <v>78</v>
      </c>
      <c r="B592" s="8" t="s">
        <v>19343</v>
      </c>
      <c r="I592" t="s">
        <v>4609</v>
      </c>
      <c r="J592" t="s">
        <v>19436</v>
      </c>
      <c r="K592" s="8">
        <v>2</v>
      </c>
      <c r="L592" s="8" t="s">
        <v>19343</v>
      </c>
      <c r="M592">
        <v>78</v>
      </c>
      <c r="N592" t="s">
        <v>19343</v>
      </c>
      <c r="O592" t="s">
        <v>19343</v>
      </c>
    </row>
    <row r="593" spans="1:15" x14ac:dyDescent="0.25">
      <c r="A593" s="13" t="s">
        <v>2498</v>
      </c>
      <c r="B593" s="8" t="s">
        <v>19344</v>
      </c>
      <c r="I593" t="s">
        <v>4610</v>
      </c>
      <c r="J593" t="s">
        <v>19412</v>
      </c>
      <c r="K593" s="8" t="s">
        <v>46</v>
      </c>
      <c r="L593" s="8" t="s">
        <v>19344</v>
      </c>
      <c r="M593">
        <v>820</v>
      </c>
      <c r="N593" t="s">
        <v>19343</v>
      </c>
      <c r="O593" t="s">
        <v>19343</v>
      </c>
    </row>
    <row r="594" spans="1:15" x14ac:dyDescent="0.25">
      <c r="A594" s="13" t="s">
        <v>78</v>
      </c>
      <c r="B594" s="8" t="s">
        <v>19343</v>
      </c>
      <c r="I594" t="s">
        <v>4611</v>
      </c>
      <c r="J594" t="s">
        <v>19436</v>
      </c>
      <c r="K594" s="8">
        <v>2</v>
      </c>
      <c r="L594" s="8" t="s">
        <v>19343</v>
      </c>
      <c r="M594">
        <v>78</v>
      </c>
      <c r="N594" t="s">
        <v>19343</v>
      </c>
      <c r="O594" t="s">
        <v>19343</v>
      </c>
    </row>
    <row r="595" spans="1:15" x14ac:dyDescent="0.25">
      <c r="A595" s="13" t="s">
        <v>78</v>
      </c>
      <c r="B595" s="8" t="s">
        <v>19344</v>
      </c>
      <c r="I595" t="s">
        <v>4612</v>
      </c>
      <c r="J595" t="s">
        <v>19436</v>
      </c>
      <c r="K595" s="8">
        <v>1</v>
      </c>
      <c r="L595" s="8" t="s">
        <v>19344</v>
      </c>
      <c r="M595">
        <v>90</v>
      </c>
      <c r="N595" t="s">
        <v>19343</v>
      </c>
      <c r="O595" t="s">
        <v>19343</v>
      </c>
    </row>
    <row r="596" spans="1:15" x14ac:dyDescent="0.25">
      <c r="A596" s="13" t="s">
        <v>696</v>
      </c>
      <c r="B596" s="8" t="s">
        <v>19344</v>
      </c>
      <c r="I596" t="s">
        <v>4613</v>
      </c>
      <c r="J596" t="s">
        <v>19427</v>
      </c>
      <c r="K596" s="8" t="s">
        <v>46</v>
      </c>
      <c r="L596" s="8" t="s">
        <v>19344</v>
      </c>
      <c r="M596">
        <v>747</v>
      </c>
      <c r="N596" t="s">
        <v>19343</v>
      </c>
      <c r="O596" t="s">
        <v>19343</v>
      </c>
    </row>
    <row r="597" spans="1:15" x14ac:dyDescent="0.25">
      <c r="A597" s="13" t="s">
        <v>696</v>
      </c>
      <c r="B597" s="8" t="s">
        <v>19344</v>
      </c>
      <c r="I597" t="s">
        <v>4614</v>
      </c>
      <c r="J597" t="s">
        <v>19430</v>
      </c>
      <c r="K597" s="8" t="s">
        <v>46</v>
      </c>
      <c r="L597" s="8" t="s">
        <v>19344</v>
      </c>
      <c r="M597">
        <v>595</v>
      </c>
      <c r="N597" t="s">
        <v>19343</v>
      </c>
      <c r="O597" t="s">
        <v>19343</v>
      </c>
    </row>
    <row r="598" spans="1:15" x14ac:dyDescent="0.25">
      <c r="A598" s="13" t="s">
        <v>78</v>
      </c>
      <c r="B598" s="8" t="s">
        <v>19343</v>
      </c>
      <c r="I598" t="s">
        <v>4615</v>
      </c>
      <c r="J598" t="s">
        <v>19436</v>
      </c>
      <c r="K598" s="8">
        <v>2</v>
      </c>
      <c r="L598" s="8" t="s">
        <v>19343</v>
      </c>
      <c r="M598">
        <v>78</v>
      </c>
      <c r="N598" t="s">
        <v>19343</v>
      </c>
      <c r="O598" t="s">
        <v>19343</v>
      </c>
    </row>
    <row r="599" spans="1:15" x14ac:dyDescent="0.25">
      <c r="A599" s="13" t="s">
        <v>78</v>
      </c>
      <c r="B599" s="8" t="s">
        <v>19343</v>
      </c>
      <c r="I599" t="s">
        <v>4616</v>
      </c>
      <c r="J599" t="s">
        <v>19436</v>
      </c>
      <c r="K599" s="8">
        <v>2</v>
      </c>
      <c r="L599" s="8" t="s">
        <v>19343</v>
      </c>
      <c r="M599">
        <v>145</v>
      </c>
      <c r="N599" t="s">
        <v>19344</v>
      </c>
      <c r="O599" t="s">
        <v>19343</v>
      </c>
    </row>
    <row r="600" spans="1:15" x14ac:dyDescent="0.25">
      <c r="A600" s="13" t="s">
        <v>78</v>
      </c>
      <c r="B600" s="8" t="s">
        <v>19343</v>
      </c>
      <c r="I600" t="s">
        <v>4617</v>
      </c>
      <c r="J600" t="s">
        <v>19436</v>
      </c>
      <c r="K600" s="8">
        <v>3</v>
      </c>
      <c r="L600" s="8" t="s">
        <v>19343</v>
      </c>
      <c r="M600">
        <v>994</v>
      </c>
      <c r="N600" t="s">
        <v>19343</v>
      </c>
      <c r="O600" t="s">
        <v>19343</v>
      </c>
    </row>
    <row r="601" spans="1:15" x14ac:dyDescent="0.25">
      <c r="A601" s="13" t="s">
        <v>78</v>
      </c>
      <c r="B601" s="8" t="s">
        <v>19343</v>
      </c>
      <c r="I601" t="s">
        <v>4909</v>
      </c>
      <c r="J601" t="s">
        <v>19436</v>
      </c>
      <c r="K601" s="8">
        <v>3</v>
      </c>
      <c r="L601" s="8" t="s">
        <v>19343</v>
      </c>
      <c r="M601">
        <v>182</v>
      </c>
      <c r="N601" t="s">
        <v>19343</v>
      </c>
      <c r="O601" t="s">
        <v>19343</v>
      </c>
    </row>
    <row r="602" spans="1:15" x14ac:dyDescent="0.25">
      <c r="A602" s="13" t="s">
        <v>465</v>
      </c>
      <c r="B602" s="8" t="s">
        <v>19343</v>
      </c>
      <c r="I602" t="s">
        <v>4910</v>
      </c>
      <c r="J602" t="s">
        <v>19414</v>
      </c>
      <c r="K602" s="8" t="s">
        <v>46</v>
      </c>
      <c r="L602" s="8" t="s">
        <v>19343</v>
      </c>
      <c r="M602" t="s">
        <v>47</v>
      </c>
      <c r="N602" t="s">
        <v>19343</v>
      </c>
      <c r="O602" t="s">
        <v>19345</v>
      </c>
    </row>
    <row r="603" spans="1:15" x14ac:dyDescent="0.25">
      <c r="A603" s="13" t="s">
        <v>78</v>
      </c>
      <c r="B603" s="8" t="s">
        <v>19343</v>
      </c>
      <c r="I603" t="s">
        <v>4911</v>
      </c>
      <c r="J603" t="s">
        <v>19436</v>
      </c>
      <c r="K603" s="8">
        <v>2</v>
      </c>
      <c r="L603" s="8" t="s">
        <v>19343</v>
      </c>
      <c r="M603">
        <v>145</v>
      </c>
      <c r="N603" t="s">
        <v>19344</v>
      </c>
      <c r="O603" t="s">
        <v>19343</v>
      </c>
    </row>
    <row r="604" spans="1:15" x14ac:dyDescent="0.25">
      <c r="A604" s="13" t="s">
        <v>78</v>
      </c>
      <c r="B604" s="8" t="s">
        <v>19343</v>
      </c>
      <c r="I604" t="s">
        <v>4912</v>
      </c>
      <c r="J604" t="s">
        <v>19436</v>
      </c>
      <c r="K604" s="8">
        <v>2</v>
      </c>
      <c r="L604" s="8" t="s">
        <v>19343</v>
      </c>
      <c r="M604" t="s">
        <v>47</v>
      </c>
      <c r="N604" t="s">
        <v>19343</v>
      </c>
      <c r="O604" t="s">
        <v>19343</v>
      </c>
    </row>
    <row r="605" spans="1:15" x14ac:dyDescent="0.25">
      <c r="A605" s="13" t="s">
        <v>78</v>
      </c>
      <c r="B605" s="8" t="s">
        <v>19343</v>
      </c>
      <c r="I605" t="s">
        <v>4937</v>
      </c>
      <c r="J605" t="s">
        <v>19436</v>
      </c>
      <c r="K605" s="8">
        <v>4</v>
      </c>
      <c r="L605" s="8" t="s">
        <v>19343</v>
      </c>
      <c r="M605">
        <v>108</v>
      </c>
      <c r="N605" t="s">
        <v>19343</v>
      </c>
      <c r="O605" t="s">
        <v>19343</v>
      </c>
    </row>
    <row r="606" spans="1:15" x14ac:dyDescent="0.25">
      <c r="A606" s="13" t="s">
        <v>78</v>
      </c>
      <c r="B606" s="8" t="s">
        <v>19344</v>
      </c>
      <c r="I606" t="s">
        <v>4938</v>
      </c>
      <c r="J606" t="s">
        <v>19436</v>
      </c>
      <c r="K606" s="8">
        <v>1</v>
      </c>
      <c r="L606" s="8" t="s">
        <v>19344</v>
      </c>
      <c r="M606">
        <v>106</v>
      </c>
      <c r="N606" t="s">
        <v>19343</v>
      </c>
      <c r="O606" t="s">
        <v>19343</v>
      </c>
    </row>
    <row r="607" spans="1:15" x14ac:dyDescent="0.25">
      <c r="A607" s="13" t="s">
        <v>796</v>
      </c>
      <c r="B607" s="8" t="s">
        <v>19344</v>
      </c>
      <c r="I607" t="s">
        <v>4939</v>
      </c>
      <c r="J607" t="s">
        <v>19438</v>
      </c>
      <c r="K607" s="8" t="s">
        <v>46</v>
      </c>
      <c r="L607" s="8" t="s">
        <v>19344</v>
      </c>
      <c r="M607" t="s">
        <v>47</v>
      </c>
      <c r="N607" t="s">
        <v>19343</v>
      </c>
      <c r="O607" t="s">
        <v>19343</v>
      </c>
    </row>
    <row r="608" spans="1:15" x14ac:dyDescent="0.25">
      <c r="A608" s="13" t="s">
        <v>78</v>
      </c>
      <c r="B608" s="8" t="s">
        <v>19343</v>
      </c>
      <c r="I608" t="s">
        <v>4940</v>
      </c>
      <c r="J608" t="s">
        <v>19436</v>
      </c>
      <c r="K608" s="8">
        <v>4</v>
      </c>
      <c r="L608" s="8" t="s">
        <v>19343</v>
      </c>
      <c r="M608">
        <v>108</v>
      </c>
      <c r="N608" t="s">
        <v>19343</v>
      </c>
      <c r="O608" t="s">
        <v>19343</v>
      </c>
    </row>
    <row r="609" spans="1:15" x14ac:dyDescent="0.25">
      <c r="A609" s="13" t="s">
        <v>2498</v>
      </c>
      <c r="B609" s="8" t="s">
        <v>19344</v>
      </c>
      <c r="I609" t="s">
        <v>4941</v>
      </c>
      <c r="J609" t="s">
        <v>19412</v>
      </c>
      <c r="K609" s="8" t="s">
        <v>46</v>
      </c>
      <c r="L609" s="8" t="s">
        <v>19344</v>
      </c>
      <c r="M609">
        <v>373</v>
      </c>
      <c r="N609" t="s">
        <v>19343</v>
      </c>
      <c r="O609" t="s">
        <v>19343</v>
      </c>
    </row>
    <row r="610" spans="1:15" x14ac:dyDescent="0.25">
      <c r="A610" s="13" t="s">
        <v>465</v>
      </c>
      <c r="B610" s="8" t="s">
        <v>19344</v>
      </c>
      <c r="I610" t="s">
        <v>4942</v>
      </c>
      <c r="J610" t="s">
        <v>19414</v>
      </c>
      <c r="K610" s="8" t="s">
        <v>46</v>
      </c>
      <c r="L610" s="8" t="s">
        <v>19344</v>
      </c>
      <c r="M610">
        <v>125</v>
      </c>
      <c r="N610" t="s">
        <v>19343</v>
      </c>
      <c r="O610" t="s">
        <v>19343</v>
      </c>
    </row>
    <row r="611" spans="1:15" x14ac:dyDescent="0.25">
      <c r="A611" s="13" t="s">
        <v>78</v>
      </c>
      <c r="B611" s="8" t="s">
        <v>19343</v>
      </c>
      <c r="I611" t="s">
        <v>4943</v>
      </c>
      <c r="J611" t="s">
        <v>19436</v>
      </c>
      <c r="K611" s="8">
        <v>3</v>
      </c>
      <c r="L611" s="8" t="s">
        <v>19343</v>
      </c>
      <c r="M611">
        <v>291</v>
      </c>
      <c r="N611" t="s">
        <v>19343</v>
      </c>
      <c r="O611" t="s">
        <v>19343</v>
      </c>
    </row>
    <row r="612" spans="1:15" x14ac:dyDescent="0.25">
      <c r="A612" s="13" t="s">
        <v>78</v>
      </c>
      <c r="B612" s="8" t="s">
        <v>19343</v>
      </c>
      <c r="I612" t="s">
        <v>4944</v>
      </c>
      <c r="J612" t="s">
        <v>19436</v>
      </c>
      <c r="K612" s="8">
        <v>4</v>
      </c>
      <c r="L612" s="8" t="s">
        <v>19343</v>
      </c>
      <c r="M612">
        <v>108</v>
      </c>
      <c r="N612" t="s">
        <v>19343</v>
      </c>
      <c r="O612" t="s">
        <v>19343</v>
      </c>
    </row>
    <row r="613" spans="1:15" x14ac:dyDescent="0.25">
      <c r="A613" s="13" t="s">
        <v>950</v>
      </c>
      <c r="B613" s="8" t="s">
        <v>19344</v>
      </c>
      <c r="I613" t="s">
        <v>4945</v>
      </c>
      <c r="J613" t="s">
        <v>19420</v>
      </c>
      <c r="K613" s="8" t="s">
        <v>46</v>
      </c>
      <c r="L613" s="8" t="s">
        <v>19344</v>
      </c>
      <c r="M613">
        <v>35</v>
      </c>
      <c r="N613" t="s">
        <v>19343</v>
      </c>
      <c r="O613" t="s">
        <v>19343</v>
      </c>
    </row>
    <row r="614" spans="1:15" x14ac:dyDescent="0.25">
      <c r="A614" s="13" t="s">
        <v>1125</v>
      </c>
      <c r="B614" s="8" t="s">
        <v>19344</v>
      </c>
      <c r="I614" t="s">
        <v>4946</v>
      </c>
      <c r="J614" t="s">
        <v>19419</v>
      </c>
      <c r="K614" s="8" t="s">
        <v>46</v>
      </c>
      <c r="L614" s="8" t="s">
        <v>19344</v>
      </c>
      <c r="M614">
        <v>944</v>
      </c>
      <c r="N614" t="s">
        <v>19343</v>
      </c>
      <c r="O614" t="s">
        <v>19343</v>
      </c>
    </row>
    <row r="615" spans="1:15" x14ac:dyDescent="0.25">
      <c r="A615" s="13" t="s">
        <v>78</v>
      </c>
      <c r="B615" s="8" t="s">
        <v>19343</v>
      </c>
      <c r="I615" t="s">
        <v>4947</v>
      </c>
      <c r="J615" t="s">
        <v>19436</v>
      </c>
      <c r="K615" s="8">
        <v>3</v>
      </c>
      <c r="L615" s="8" t="s">
        <v>19343</v>
      </c>
      <c r="M615">
        <v>114</v>
      </c>
      <c r="N615" t="s">
        <v>19343</v>
      </c>
      <c r="O615" t="s">
        <v>19343</v>
      </c>
    </row>
    <row r="616" spans="1:15" x14ac:dyDescent="0.25">
      <c r="A616" s="13" t="s">
        <v>78</v>
      </c>
      <c r="B616" s="8" t="s">
        <v>19344</v>
      </c>
      <c r="I616" t="s">
        <v>4948</v>
      </c>
      <c r="J616" t="s">
        <v>19436</v>
      </c>
      <c r="K616" s="8">
        <v>1</v>
      </c>
      <c r="L616" s="8" t="s">
        <v>19344</v>
      </c>
      <c r="M616">
        <v>110</v>
      </c>
      <c r="N616" t="s">
        <v>19343</v>
      </c>
      <c r="O616" t="s">
        <v>19343</v>
      </c>
    </row>
    <row r="617" spans="1:15" x14ac:dyDescent="0.25">
      <c r="A617" s="13" t="s">
        <v>696</v>
      </c>
      <c r="B617" s="8" t="s">
        <v>19344</v>
      </c>
      <c r="I617" t="s">
        <v>4949</v>
      </c>
      <c r="J617" t="s">
        <v>19430</v>
      </c>
      <c r="K617" s="8" t="s">
        <v>46</v>
      </c>
      <c r="L617" s="8" t="s">
        <v>19344</v>
      </c>
      <c r="M617" t="s">
        <v>47</v>
      </c>
      <c r="N617" t="s">
        <v>19343</v>
      </c>
      <c r="O617" t="s">
        <v>19343</v>
      </c>
    </row>
    <row r="618" spans="1:15" x14ac:dyDescent="0.25">
      <c r="A618" s="13" t="s">
        <v>696</v>
      </c>
      <c r="B618" s="8" t="s">
        <v>19344</v>
      </c>
      <c r="I618" t="s">
        <v>4950</v>
      </c>
      <c r="J618" t="s">
        <v>19430</v>
      </c>
      <c r="K618" s="8" t="s">
        <v>46</v>
      </c>
      <c r="L618" s="8" t="s">
        <v>19344</v>
      </c>
      <c r="M618" t="s">
        <v>47</v>
      </c>
      <c r="N618" t="s">
        <v>19343</v>
      </c>
      <c r="O618" t="s">
        <v>19343</v>
      </c>
    </row>
    <row r="619" spans="1:15" x14ac:dyDescent="0.25">
      <c r="A619" s="13" t="s">
        <v>465</v>
      </c>
      <c r="B619" s="8" t="s">
        <v>19344</v>
      </c>
      <c r="I619" t="s">
        <v>4951</v>
      </c>
      <c r="J619" t="s">
        <v>19414</v>
      </c>
      <c r="K619" s="8" t="s">
        <v>46</v>
      </c>
      <c r="L619" s="8" t="s">
        <v>19344</v>
      </c>
      <c r="M619">
        <v>708</v>
      </c>
      <c r="N619" t="s">
        <v>19343</v>
      </c>
      <c r="O619" t="s">
        <v>19343</v>
      </c>
    </row>
    <row r="620" spans="1:15" x14ac:dyDescent="0.25">
      <c r="A620" s="13" t="s">
        <v>78</v>
      </c>
      <c r="B620" s="8" t="s">
        <v>19343</v>
      </c>
      <c r="I620" t="s">
        <v>4952</v>
      </c>
      <c r="J620" t="s">
        <v>19436</v>
      </c>
      <c r="K620" s="8">
        <v>3</v>
      </c>
      <c r="L620" s="8" t="s">
        <v>19343</v>
      </c>
      <c r="M620">
        <v>114</v>
      </c>
      <c r="N620" t="s">
        <v>19343</v>
      </c>
      <c r="O620" t="s">
        <v>19343</v>
      </c>
    </row>
    <row r="621" spans="1:15" x14ac:dyDescent="0.25">
      <c r="A621" s="13" t="s">
        <v>78</v>
      </c>
      <c r="B621" s="8" t="s">
        <v>19344</v>
      </c>
      <c r="I621" t="s">
        <v>4953</v>
      </c>
      <c r="J621" t="s">
        <v>19436</v>
      </c>
      <c r="K621" s="8">
        <v>1</v>
      </c>
      <c r="L621" s="8" t="s">
        <v>19344</v>
      </c>
      <c r="M621">
        <v>50</v>
      </c>
      <c r="N621" t="s">
        <v>19343</v>
      </c>
      <c r="O621" t="s">
        <v>19343</v>
      </c>
    </row>
    <row r="622" spans="1:15" x14ac:dyDescent="0.25">
      <c r="A622" s="13" t="s">
        <v>45</v>
      </c>
      <c r="B622" s="8" t="s">
        <v>19344</v>
      </c>
      <c r="I622" t="s">
        <v>4954</v>
      </c>
      <c r="J622" t="s">
        <v>19424</v>
      </c>
      <c r="K622" s="8" t="s">
        <v>46</v>
      </c>
      <c r="L622" s="8" t="s">
        <v>19344</v>
      </c>
      <c r="M622" t="s">
        <v>47</v>
      </c>
      <c r="N622" t="s">
        <v>19343</v>
      </c>
      <c r="O622" t="s">
        <v>19343</v>
      </c>
    </row>
    <row r="623" spans="1:15" x14ac:dyDescent="0.25">
      <c r="A623" s="13" t="s">
        <v>78</v>
      </c>
      <c r="B623" s="8" t="s">
        <v>19343</v>
      </c>
      <c r="I623" t="s">
        <v>4955</v>
      </c>
      <c r="J623" t="s">
        <v>19436</v>
      </c>
      <c r="K623" s="8">
        <v>3</v>
      </c>
      <c r="L623" s="8" t="s">
        <v>19343</v>
      </c>
      <c r="M623">
        <v>127</v>
      </c>
      <c r="N623" t="s">
        <v>19343</v>
      </c>
      <c r="O623" t="s">
        <v>19343</v>
      </c>
    </row>
    <row r="624" spans="1:15" x14ac:dyDescent="0.25">
      <c r="A624" s="13" t="s">
        <v>78</v>
      </c>
      <c r="B624" s="8" t="s">
        <v>19343</v>
      </c>
      <c r="I624" t="s">
        <v>4956</v>
      </c>
      <c r="J624" t="s">
        <v>19436</v>
      </c>
      <c r="K624" s="8">
        <v>2</v>
      </c>
      <c r="L624" s="8" t="s">
        <v>19343</v>
      </c>
      <c r="M624">
        <v>78</v>
      </c>
      <c r="N624" t="s">
        <v>19343</v>
      </c>
      <c r="O624" t="s">
        <v>19343</v>
      </c>
    </row>
    <row r="625" spans="1:15" x14ac:dyDescent="0.25">
      <c r="A625" s="13" t="s">
        <v>78</v>
      </c>
      <c r="B625" s="8" t="s">
        <v>19343</v>
      </c>
      <c r="I625" t="s">
        <v>4957</v>
      </c>
      <c r="J625" t="s">
        <v>19436</v>
      </c>
      <c r="K625" s="8">
        <v>3</v>
      </c>
      <c r="L625" s="8" t="s">
        <v>19343</v>
      </c>
      <c r="M625">
        <v>66</v>
      </c>
      <c r="N625" t="s">
        <v>19343</v>
      </c>
      <c r="O625" t="s">
        <v>19343</v>
      </c>
    </row>
    <row r="626" spans="1:15" x14ac:dyDescent="0.25">
      <c r="A626" s="13" t="s">
        <v>78</v>
      </c>
      <c r="B626" s="8" t="s">
        <v>19344</v>
      </c>
      <c r="I626" t="s">
        <v>4958</v>
      </c>
      <c r="J626" t="s">
        <v>19436</v>
      </c>
      <c r="K626" s="8">
        <v>1</v>
      </c>
      <c r="L626" s="8" t="s">
        <v>19344</v>
      </c>
      <c r="M626">
        <v>426</v>
      </c>
      <c r="N626" t="s">
        <v>19343</v>
      </c>
      <c r="O626" t="s">
        <v>19343</v>
      </c>
    </row>
    <row r="627" spans="1:15" x14ac:dyDescent="0.25">
      <c r="A627" s="13" t="s">
        <v>45</v>
      </c>
      <c r="B627" s="8" t="s">
        <v>19344</v>
      </c>
      <c r="I627" t="s">
        <v>4959</v>
      </c>
      <c r="J627" t="s">
        <v>19423</v>
      </c>
      <c r="K627" s="8" t="s">
        <v>46</v>
      </c>
      <c r="L627" s="8" t="s">
        <v>19344</v>
      </c>
      <c r="M627">
        <v>252</v>
      </c>
      <c r="N627" t="s">
        <v>19343</v>
      </c>
      <c r="O627" t="s">
        <v>19343</v>
      </c>
    </row>
    <row r="628" spans="1:15" x14ac:dyDescent="0.25">
      <c r="A628" s="13" t="s">
        <v>78</v>
      </c>
      <c r="B628" s="8" t="s">
        <v>19343</v>
      </c>
      <c r="I628" t="s">
        <v>4960</v>
      </c>
      <c r="J628" t="s">
        <v>19436</v>
      </c>
      <c r="K628" s="8">
        <v>2</v>
      </c>
      <c r="L628" s="8" t="s">
        <v>19343</v>
      </c>
      <c r="M628">
        <v>78</v>
      </c>
      <c r="N628" t="s">
        <v>19343</v>
      </c>
      <c r="O628" t="s">
        <v>19343</v>
      </c>
    </row>
    <row r="629" spans="1:15" x14ac:dyDescent="0.25">
      <c r="A629" s="13" t="s">
        <v>796</v>
      </c>
      <c r="B629" s="8" t="s">
        <v>19344</v>
      </c>
      <c r="I629" t="s">
        <v>5112</v>
      </c>
      <c r="J629" t="s">
        <v>19438</v>
      </c>
      <c r="K629" s="8" t="s">
        <v>46</v>
      </c>
      <c r="L629" s="8" t="s">
        <v>19344</v>
      </c>
      <c r="M629" t="s">
        <v>47</v>
      </c>
      <c r="N629" t="s">
        <v>19343</v>
      </c>
      <c r="O629" t="s">
        <v>19343</v>
      </c>
    </row>
    <row r="630" spans="1:15" x14ac:dyDescent="0.25">
      <c r="A630" s="13" t="s">
        <v>78</v>
      </c>
      <c r="B630" s="8" t="s">
        <v>19344</v>
      </c>
      <c r="I630" t="s">
        <v>5113</v>
      </c>
      <c r="J630" t="s">
        <v>19436</v>
      </c>
      <c r="K630" s="8">
        <v>1</v>
      </c>
      <c r="L630" s="8" t="s">
        <v>19344</v>
      </c>
      <c r="M630" t="s">
        <v>47</v>
      </c>
      <c r="N630" t="s">
        <v>19343</v>
      </c>
      <c r="O630" t="s">
        <v>19343</v>
      </c>
    </row>
    <row r="631" spans="1:15" x14ac:dyDescent="0.25">
      <c r="A631" s="13" t="s">
        <v>78</v>
      </c>
      <c r="B631" s="8" t="s">
        <v>19344</v>
      </c>
      <c r="I631" t="s">
        <v>5114</v>
      </c>
      <c r="J631" t="s">
        <v>19436</v>
      </c>
      <c r="K631" s="8">
        <v>1</v>
      </c>
      <c r="L631" s="8" t="s">
        <v>19344</v>
      </c>
      <c r="M631">
        <v>656</v>
      </c>
      <c r="N631" t="s">
        <v>19343</v>
      </c>
      <c r="O631" t="s">
        <v>19343</v>
      </c>
    </row>
    <row r="632" spans="1:15" x14ac:dyDescent="0.25">
      <c r="A632" s="13" t="s">
        <v>78</v>
      </c>
      <c r="B632" s="8" t="s">
        <v>19343</v>
      </c>
      <c r="I632" t="s">
        <v>5115</v>
      </c>
      <c r="J632" t="s">
        <v>19436</v>
      </c>
      <c r="K632" s="8">
        <v>4</v>
      </c>
      <c r="L632" s="8" t="s">
        <v>19343</v>
      </c>
      <c r="M632">
        <v>108</v>
      </c>
      <c r="N632" t="s">
        <v>19343</v>
      </c>
      <c r="O632" t="s">
        <v>19343</v>
      </c>
    </row>
    <row r="633" spans="1:15" x14ac:dyDescent="0.25">
      <c r="A633" s="13" t="s">
        <v>78</v>
      </c>
      <c r="B633" s="8" t="s">
        <v>19343</v>
      </c>
      <c r="I633" t="s">
        <v>5116</v>
      </c>
      <c r="J633" t="s">
        <v>19436</v>
      </c>
      <c r="K633" s="8">
        <v>2</v>
      </c>
      <c r="L633" s="8" t="s">
        <v>19343</v>
      </c>
      <c r="M633">
        <v>78</v>
      </c>
      <c r="N633" t="s">
        <v>19343</v>
      </c>
      <c r="O633" t="s">
        <v>19343</v>
      </c>
    </row>
    <row r="634" spans="1:15" x14ac:dyDescent="0.25">
      <c r="A634" s="13" t="s">
        <v>2498</v>
      </c>
      <c r="B634" s="8" t="s">
        <v>19344</v>
      </c>
      <c r="I634" t="s">
        <v>5117</v>
      </c>
      <c r="J634" t="s">
        <v>19412</v>
      </c>
      <c r="K634" s="8" t="s">
        <v>46</v>
      </c>
      <c r="L634" s="8" t="s">
        <v>19344</v>
      </c>
      <c r="M634">
        <v>765</v>
      </c>
      <c r="N634" t="s">
        <v>19343</v>
      </c>
      <c r="O634" t="s">
        <v>19343</v>
      </c>
    </row>
    <row r="635" spans="1:15" x14ac:dyDescent="0.25">
      <c r="A635" s="13" t="s">
        <v>45</v>
      </c>
      <c r="B635" s="8" t="s">
        <v>19344</v>
      </c>
      <c r="I635" t="s">
        <v>5118</v>
      </c>
      <c r="J635" t="s">
        <v>19423</v>
      </c>
      <c r="K635" s="8" t="s">
        <v>46</v>
      </c>
      <c r="L635" s="8" t="s">
        <v>19344</v>
      </c>
      <c r="M635">
        <v>252</v>
      </c>
      <c r="N635" t="s">
        <v>19343</v>
      </c>
      <c r="O635" t="s">
        <v>19343</v>
      </c>
    </row>
    <row r="636" spans="1:15" x14ac:dyDescent="0.25">
      <c r="A636" s="13" t="s">
        <v>465</v>
      </c>
      <c r="B636" s="8" t="s">
        <v>19344</v>
      </c>
      <c r="I636" t="s">
        <v>5119</v>
      </c>
      <c r="J636" t="s">
        <v>19414</v>
      </c>
      <c r="K636" s="8" t="s">
        <v>46</v>
      </c>
      <c r="L636" s="8" t="s">
        <v>19344</v>
      </c>
      <c r="M636">
        <v>125</v>
      </c>
      <c r="N636" t="s">
        <v>19343</v>
      </c>
      <c r="O636" t="s">
        <v>19343</v>
      </c>
    </row>
    <row r="637" spans="1:15" x14ac:dyDescent="0.25">
      <c r="A637" s="13" t="s">
        <v>2498</v>
      </c>
      <c r="B637" s="8" t="s">
        <v>19344</v>
      </c>
      <c r="I637" t="s">
        <v>5120</v>
      </c>
      <c r="J637" t="s">
        <v>19412</v>
      </c>
      <c r="K637" s="8" t="s">
        <v>46</v>
      </c>
      <c r="L637" s="8" t="s">
        <v>19344</v>
      </c>
      <c r="M637" t="s">
        <v>47</v>
      </c>
      <c r="N637" t="s">
        <v>19343</v>
      </c>
      <c r="O637" t="s">
        <v>19343</v>
      </c>
    </row>
    <row r="638" spans="1:15" x14ac:dyDescent="0.25">
      <c r="A638" s="13" t="s">
        <v>465</v>
      </c>
      <c r="B638" s="8" t="s">
        <v>19344</v>
      </c>
      <c r="I638" t="s">
        <v>5121</v>
      </c>
      <c r="J638" t="s">
        <v>19414</v>
      </c>
      <c r="K638" s="8" t="s">
        <v>46</v>
      </c>
      <c r="L638" s="8" t="s">
        <v>19344</v>
      </c>
      <c r="M638">
        <v>191</v>
      </c>
      <c r="N638" t="s">
        <v>19343</v>
      </c>
      <c r="O638" t="s">
        <v>19343</v>
      </c>
    </row>
    <row r="639" spans="1:15" x14ac:dyDescent="0.25">
      <c r="A639" s="13" t="s">
        <v>696</v>
      </c>
      <c r="B639" s="8" t="s">
        <v>19344</v>
      </c>
      <c r="I639" t="s">
        <v>5122</v>
      </c>
      <c r="J639" t="s">
        <v>19430</v>
      </c>
      <c r="K639" s="8" t="s">
        <v>46</v>
      </c>
      <c r="L639" s="8" t="s">
        <v>19344</v>
      </c>
      <c r="M639">
        <v>634</v>
      </c>
      <c r="N639" t="s">
        <v>19343</v>
      </c>
      <c r="O639" t="s">
        <v>19343</v>
      </c>
    </row>
    <row r="640" spans="1:15" x14ac:dyDescent="0.25">
      <c r="A640" s="13" t="s">
        <v>78</v>
      </c>
      <c r="B640" s="8" t="s">
        <v>19344</v>
      </c>
      <c r="I640" t="s">
        <v>5123</v>
      </c>
      <c r="J640" t="s">
        <v>19436</v>
      </c>
      <c r="K640" s="8">
        <v>1</v>
      </c>
      <c r="L640" s="8" t="s">
        <v>19344</v>
      </c>
      <c r="M640">
        <v>50</v>
      </c>
      <c r="N640" t="s">
        <v>19343</v>
      </c>
      <c r="O640" t="s">
        <v>19343</v>
      </c>
    </row>
    <row r="641" spans="1:15" x14ac:dyDescent="0.25">
      <c r="A641" s="13" t="s">
        <v>78</v>
      </c>
      <c r="B641" s="8" t="s">
        <v>19343</v>
      </c>
      <c r="I641" t="s">
        <v>5124</v>
      </c>
      <c r="J641" t="s">
        <v>19436</v>
      </c>
      <c r="K641" s="8">
        <v>3</v>
      </c>
      <c r="L641" s="8" t="s">
        <v>19343</v>
      </c>
      <c r="M641">
        <v>114</v>
      </c>
      <c r="N641" t="s">
        <v>19343</v>
      </c>
      <c r="O641" t="s">
        <v>19343</v>
      </c>
    </row>
    <row r="642" spans="1:15" x14ac:dyDescent="0.25">
      <c r="A642" s="13" t="s">
        <v>696</v>
      </c>
      <c r="B642" s="8" t="s">
        <v>19344</v>
      </c>
      <c r="I642" t="s">
        <v>5125</v>
      </c>
      <c r="J642" t="s">
        <v>19430</v>
      </c>
      <c r="K642" s="8" t="s">
        <v>46</v>
      </c>
      <c r="L642" s="8" t="s">
        <v>19344</v>
      </c>
      <c r="M642">
        <v>746</v>
      </c>
      <c r="N642" t="s">
        <v>19343</v>
      </c>
      <c r="O642" t="s">
        <v>19343</v>
      </c>
    </row>
    <row r="643" spans="1:15" x14ac:dyDescent="0.25">
      <c r="A643" s="13" t="s">
        <v>465</v>
      </c>
      <c r="B643" s="8" t="s">
        <v>19344</v>
      </c>
      <c r="I643" t="s">
        <v>5126</v>
      </c>
      <c r="J643" t="s">
        <v>19414</v>
      </c>
      <c r="K643" s="8" t="s">
        <v>46</v>
      </c>
      <c r="L643" s="8" t="s">
        <v>19344</v>
      </c>
      <c r="M643">
        <v>125</v>
      </c>
      <c r="N643" t="s">
        <v>19343</v>
      </c>
      <c r="O643" t="s">
        <v>19343</v>
      </c>
    </row>
    <row r="644" spans="1:15" x14ac:dyDescent="0.25">
      <c r="A644" s="13" t="s">
        <v>78</v>
      </c>
      <c r="B644" s="8" t="s">
        <v>19343</v>
      </c>
      <c r="I644" t="s">
        <v>5127</v>
      </c>
      <c r="J644" t="s">
        <v>19436</v>
      </c>
      <c r="K644" s="8">
        <v>2</v>
      </c>
      <c r="L644" s="8" t="s">
        <v>19343</v>
      </c>
      <c r="M644">
        <v>138</v>
      </c>
      <c r="N644" t="s">
        <v>19343</v>
      </c>
      <c r="O644" t="s">
        <v>19343</v>
      </c>
    </row>
    <row r="645" spans="1:15" x14ac:dyDescent="0.25">
      <c r="A645" s="13" t="s">
        <v>3584</v>
      </c>
      <c r="B645" s="8" t="s">
        <v>19344</v>
      </c>
      <c r="I645" t="s">
        <v>5128</v>
      </c>
      <c r="J645" t="s">
        <v>19425</v>
      </c>
      <c r="K645" s="8" t="s">
        <v>46</v>
      </c>
      <c r="L645" s="8" t="s">
        <v>19344</v>
      </c>
      <c r="M645" t="s">
        <v>47</v>
      </c>
      <c r="N645" t="s">
        <v>19343</v>
      </c>
      <c r="O645" t="s">
        <v>19343</v>
      </c>
    </row>
    <row r="646" spans="1:15" x14ac:dyDescent="0.25">
      <c r="A646" s="13" t="s">
        <v>696</v>
      </c>
      <c r="B646" s="8" t="s">
        <v>19344</v>
      </c>
      <c r="I646" t="s">
        <v>5129</v>
      </c>
      <c r="J646" t="s">
        <v>19430</v>
      </c>
      <c r="K646" s="8" t="s">
        <v>46</v>
      </c>
      <c r="L646" s="8" t="s">
        <v>19344</v>
      </c>
      <c r="M646">
        <v>634</v>
      </c>
      <c r="N646" t="s">
        <v>19343</v>
      </c>
      <c r="O646" t="s">
        <v>19343</v>
      </c>
    </row>
    <row r="647" spans="1:15" x14ac:dyDescent="0.25">
      <c r="A647" s="13" t="s">
        <v>78</v>
      </c>
      <c r="B647" s="8" t="s">
        <v>19344</v>
      </c>
      <c r="I647" t="s">
        <v>5130</v>
      </c>
      <c r="J647" t="s">
        <v>19436</v>
      </c>
      <c r="K647" s="8">
        <v>1</v>
      </c>
      <c r="L647" s="8" t="s">
        <v>19344</v>
      </c>
      <c r="M647">
        <v>50</v>
      </c>
      <c r="N647" t="s">
        <v>19343</v>
      </c>
      <c r="O647" t="s">
        <v>19343</v>
      </c>
    </row>
    <row r="648" spans="1:15" x14ac:dyDescent="0.25">
      <c r="A648" s="13" t="s">
        <v>796</v>
      </c>
      <c r="B648" s="8" t="s">
        <v>19344</v>
      </c>
      <c r="I648" s="6" t="s">
        <v>5131</v>
      </c>
      <c r="J648" s="13" t="s">
        <v>19438</v>
      </c>
      <c r="K648" s="17" t="s">
        <v>46</v>
      </c>
      <c r="L648" s="8" t="s">
        <v>19344</v>
      </c>
      <c r="M648" s="13" t="s">
        <v>47</v>
      </c>
      <c r="N648" t="s">
        <v>19343</v>
      </c>
      <c r="O648" t="s">
        <v>19343</v>
      </c>
    </row>
    <row r="649" spans="1:15" x14ac:dyDescent="0.25">
      <c r="A649" s="13" t="s">
        <v>78</v>
      </c>
      <c r="B649" s="8" t="s">
        <v>19344</v>
      </c>
      <c r="I649" t="s">
        <v>5132</v>
      </c>
      <c r="J649" t="s">
        <v>19436</v>
      </c>
      <c r="K649" s="8">
        <v>1</v>
      </c>
      <c r="L649" s="8" t="s">
        <v>19344</v>
      </c>
      <c r="M649">
        <v>90</v>
      </c>
      <c r="N649" t="s">
        <v>19343</v>
      </c>
      <c r="O649" t="s">
        <v>19343</v>
      </c>
    </row>
    <row r="650" spans="1:15" x14ac:dyDescent="0.25">
      <c r="A650" s="13" t="s">
        <v>696</v>
      </c>
      <c r="B650" s="8" t="s">
        <v>19344</v>
      </c>
      <c r="I650" t="s">
        <v>5133</v>
      </c>
      <c r="J650" t="s">
        <v>19430</v>
      </c>
      <c r="K650" s="8" t="s">
        <v>46</v>
      </c>
      <c r="L650" s="8" t="s">
        <v>19344</v>
      </c>
      <c r="M650">
        <v>634</v>
      </c>
      <c r="N650" t="s">
        <v>19343</v>
      </c>
      <c r="O650" t="s">
        <v>19343</v>
      </c>
    </row>
    <row r="651" spans="1:15" x14ac:dyDescent="0.25">
      <c r="A651" s="13" t="s">
        <v>78</v>
      </c>
      <c r="B651" s="8" t="s">
        <v>19343</v>
      </c>
      <c r="I651" t="s">
        <v>5134</v>
      </c>
      <c r="J651" t="s">
        <v>19436</v>
      </c>
      <c r="K651" s="8">
        <v>3</v>
      </c>
      <c r="L651" s="8" t="s">
        <v>19343</v>
      </c>
      <c r="M651">
        <v>171</v>
      </c>
      <c r="N651" t="s">
        <v>19343</v>
      </c>
      <c r="O651" t="s">
        <v>19343</v>
      </c>
    </row>
    <row r="652" spans="1:15" x14ac:dyDescent="0.25">
      <c r="A652" s="13" t="s">
        <v>78</v>
      </c>
      <c r="B652" s="8" t="s">
        <v>19343</v>
      </c>
      <c r="I652" t="s">
        <v>5135</v>
      </c>
      <c r="J652" t="s">
        <v>19436</v>
      </c>
      <c r="K652" s="8">
        <v>3</v>
      </c>
      <c r="L652" s="8" t="s">
        <v>19343</v>
      </c>
      <c r="M652">
        <v>171</v>
      </c>
      <c r="N652" t="s">
        <v>19343</v>
      </c>
      <c r="O652" t="s">
        <v>19343</v>
      </c>
    </row>
    <row r="653" spans="1:15" x14ac:dyDescent="0.25">
      <c r="A653" s="13" t="s">
        <v>78</v>
      </c>
      <c r="B653" s="8" t="s">
        <v>19343</v>
      </c>
      <c r="I653" t="s">
        <v>5136</v>
      </c>
      <c r="J653" t="s">
        <v>19436</v>
      </c>
      <c r="K653" s="8">
        <v>3</v>
      </c>
      <c r="L653" s="8" t="s">
        <v>19343</v>
      </c>
      <c r="M653">
        <v>98</v>
      </c>
      <c r="N653" t="s">
        <v>19343</v>
      </c>
      <c r="O653" t="s">
        <v>19343</v>
      </c>
    </row>
    <row r="654" spans="1:15" x14ac:dyDescent="0.25">
      <c r="A654" s="13" t="s">
        <v>296</v>
      </c>
      <c r="B654" s="8" t="s">
        <v>19344</v>
      </c>
      <c r="I654" t="s">
        <v>5137</v>
      </c>
      <c r="J654" t="s">
        <v>19426</v>
      </c>
      <c r="K654" s="8" t="s">
        <v>46</v>
      </c>
      <c r="L654" s="8" t="s">
        <v>19344</v>
      </c>
      <c r="M654">
        <v>679</v>
      </c>
      <c r="N654" t="s">
        <v>19343</v>
      </c>
      <c r="O654" t="s">
        <v>19343</v>
      </c>
    </row>
    <row r="655" spans="1:15" x14ac:dyDescent="0.25">
      <c r="A655" s="13" t="s">
        <v>78</v>
      </c>
      <c r="B655" s="8" t="s">
        <v>19343</v>
      </c>
      <c r="I655" t="s">
        <v>5138</v>
      </c>
      <c r="J655" t="s">
        <v>19436</v>
      </c>
      <c r="K655" s="8">
        <v>3</v>
      </c>
      <c r="L655" s="8" t="s">
        <v>19343</v>
      </c>
      <c r="M655">
        <v>544</v>
      </c>
      <c r="N655" t="s">
        <v>19343</v>
      </c>
      <c r="O655" t="s">
        <v>19343</v>
      </c>
    </row>
    <row r="656" spans="1:15" x14ac:dyDescent="0.25">
      <c r="A656" s="13" t="s">
        <v>796</v>
      </c>
      <c r="B656" s="8" t="s">
        <v>19344</v>
      </c>
      <c r="I656" t="s">
        <v>5139</v>
      </c>
      <c r="J656" t="s">
        <v>19438</v>
      </c>
      <c r="K656" s="8" t="s">
        <v>46</v>
      </c>
      <c r="L656" s="8" t="s">
        <v>19344</v>
      </c>
      <c r="M656" t="s">
        <v>47</v>
      </c>
      <c r="N656" t="s">
        <v>19343</v>
      </c>
      <c r="O656" t="s">
        <v>19343</v>
      </c>
    </row>
    <row r="657" spans="1:15" x14ac:dyDescent="0.25">
      <c r="A657" s="13" t="s">
        <v>78</v>
      </c>
      <c r="B657" s="8" t="s">
        <v>19343</v>
      </c>
      <c r="I657" t="s">
        <v>5140</v>
      </c>
      <c r="J657" t="s">
        <v>19436</v>
      </c>
      <c r="K657" s="8">
        <v>3</v>
      </c>
      <c r="L657" s="8" t="s">
        <v>19343</v>
      </c>
      <c r="M657">
        <v>182</v>
      </c>
      <c r="N657" t="s">
        <v>19343</v>
      </c>
      <c r="O657" t="s">
        <v>19343</v>
      </c>
    </row>
    <row r="658" spans="1:15" x14ac:dyDescent="0.25">
      <c r="A658" s="13" t="s">
        <v>78</v>
      </c>
      <c r="B658" s="8" t="s">
        <v>19344</v>
      </c>
      <c r="I658" t="s">
        <v>5141</v>
      </c>
      <c r="J658" t="s">
        <v>19436</v>
      </c>
      <c r="K658" s="8">
        <v>1</v>
      </c>
      <c r="L658" s="8" t="s">
        <v>19344</v>
      </c>
      <c r="M658" t="s">
        <v>47</v>
      </c>
      <c r="N658" t="s">
        <v>19343</v>
      </c>
      <c r="O658" t="s">
        <v>19343</v>
      </c>
    </row>
    <row r="659" spans="1:15" x14ac:dyDescent="0.25">
      <c r="A659" s="13" t="s">
        <v>78</v>
      </c>
      <c r="B659" s="8" t="s">
        <v>19344</v>
      </c>
      <c r="I659" t="s">
        <v>5142</v>
      </c>
      <c r="J659" t="s">
        <v>19436</v>
      </c>
      <c r="K659" s="8">
        <v>1</v>
      </c>
      <c r="L659" s="8" t="s">
        <v>19344</v>
      </c>
      <c r="M659">
        <v>426</v>
      </c>
      <c r="N659" t="s">
        <v>19343</v>
      </c>
      <c r="O659" t="s">
        <v>19343</v>
      </c>
    </row>
    <row r="660" spans="1:15" x14ac:dyDescent="0.25">
      <c r="A660" s="13" t="s">
        <v>78</v>
      </c>
      <c r="B660" s="8" t="s">
        <v>19343</v>
      </c>
      <c r="I660" t="s">
        <v>5143</v>
      </c>
      <c r="J660" t="s">
        <v>19436</v>
      </c>
      <c r="K660" s="8">
        <v>2</v>
      </c>
      <c r="L660" s="8" t="s">
        <v>19343</v>
      </c>
      <c r="M660">
        <v>286</v>
      </c>
      <c r="N660" t="s">
        <v>19343</v>
      </c>
      <c r="O660" t="s">
        <v>19343</v>
      </c>
    </row>
    <row r="661" spans="1:15" x14ac:dyDescent="0.25">
      <c r="A661" s="13" t="s">
        <v>78</v>
      </c>
      <c r="B661" s="8" t="s">
        <v>19343</v>
      </c>
      <c r="I661" t="s">
        <v>5144</v>
      </c>
      <c r="J661" t="s">
        <v>19436</v>
      </c>
      <c r="K661" s="8">
        <v>3</v>
      </c>
      <c r="L661" s="8" t="s">
        <v>19343</v>
      </c>
      <c r="M661">
        <v>182</v>
      </c>
      <c r="N661" t="s">
        <v>19343</v>
      </c>
      <c r="O661" t="s">
        <v>19343</v>
      </c>
    </row>
    <row r="662" spans="1:15" x14ac:dyDescent="0.25">
      <c r="A662" s="13" t="s">
        <v>78</v>
      </c>
      <c r="B662" s="8" t="s">
        <v>19344</v>
      </c>
      <c r="I662" t="s">
        <v>5145</v>
      </c>
      <c r="J662" t="s">
        <v>19436</v>
      </c>
      <c r="K662" s="8">
        <v>1</v>
      </c>
      <c r="L662" s="8" t="s">
        <v>19344</v>
      </c>
      <c r="M662">
        <v>45</v>
      </c>
      <c r="N662" t="s">
        <v>19343</v>
      </c>
      <c r="O662" t="s">
        <v>19343</v>
      </c>
    </row>
    <row r="663" spans="1:15" x14ac:dyDescent="0.25">
      <c r="A663" s="13" t="s">
        <v>78</v>
      </c>
      <c r="B663" s="8" t="s">
        <v>19343</v>
      </c>
      <c r="I663" t="s">
        <v>5146</v>
      </c>
      <c r="J663" t="s">
        <v>19436</v>
      </c>
      <c r="K663" s="8">
        <v>3</v>
      </c>
      <c r="L663" s="8" t="s">
        <v>19343</v>
      </c>
      <c r="M663">
        <v>171</v>
      </c>
      <c r="N663" t="s">
        <v>19343</v>
      </c>
      <c r="O663" t="s">
        <v>19343</v>
      </c>
    </row>
    <row r="664" spans="1:15" x14ac:dyDescent="0.25">
      <c r="A664" s="13" t="s">
        <v>78</v>
      </c>
      <c r="B664" s="8" t="s">
        <v>19343</v>
      </c>
      <c r="I664" t="s">
        <v>5147</v>
      </c>
      <c r="J664" t="s">
        <v>19436</v>
      </c>
      <c r="K664" s="8">
        <v>3</v>
      </c>
      <c r="L664" s="8" t="s">
        <v>19343</v>
      </c>
      <c r="M664">
        <v>231</v>
      </c>
      <c r="N664" t="s">
        <v>19343</v>
      </c>
      <c r="O664" t="s">
        <v>19343</v>
      </c>
    </row>
    <row r="665" spans="1:15" x14ac:dyDescent="0.25">
      <c r="A665" s="13" t="s">
        <v>78</v>
      </c>
      <c r="B665" s="8" t="s">
        <v>19343</v>
      </c>
      <c r="I665" t="s">
        <v>5148</v>
      </c>
      <c r="J665" t="s">
        <v>19436</v>
      </c>
      <c r="K665" s="8">
        <v>2</v>
      </c>
      <c r="L665" s="8" t="s">
        <v>19343</v>
      </c>
      <c r="M665">
        <v>135</v>
      </c>
      <c r="N665" t="s">
        <v>19343</v>
      </c>
      <c r="O665" t="s">
        <v>19343</v>
      </c>
    </row>
    <row r="666" spans="1:15" x14ac:dyDescent="0.25">
      <c r="A666" s="13" t="s">
        <v>1836</v>
      </c>
      <c r="B666" s="8" t="s">
        <v>19344</v>
      </c>
      <c r="I666" t="s">
        <v>5149</v>
      </c>
      <c r="J666" t="s">
        <v>19417</v>
      </c>
      <c r="K666" s="8" t="s">
        <v>46</v>
      </c>
      <c r="L666" s="8" t="s">
        <v>19344</v>
      </c>
      <c r="M666">
        <v>676</v>
      </c>
      <c r="N666" t="s">
        <v>19343</v>
      </c>
      <c r="O666" t="s">
        <v>19343</v>
      </c>
    </row>
    <row r="667" spans="1:15" x14ac:dyDescent="0.25">
      <c r="A667" s="13" t="s">
        <v>78</v>
      </c>
      <c r="B667" s="8" t="s">
        <v>19344</v>
      </c>
      <c r="I667" t="s">
        <v>5150</v>
      </c>
      <c r="J667" t="s">
        <v>19436</v>
      </c>
      <c r="K667" s="8">
        <v>1</v>
      </c>
      <c r="L667" s="8" t="s">
        <v>19344</v>
      </c>
      <c r="M667">
        <v>90</v>
      </c>
      <c r="N667" t="s">
        <v>19343</v>
      </c>
      <c r="O667" t="s">
        <v>19343</v>
      </c>
    </row>
    <row r="668" spans="1:15" x14ac:dyDescent="0.25">
      <c r="A668" s="13" t="s">
        <v>78</v>
      </c>
      <c r="B668" s="8" t="s">
        <v>19344</v>
      </c>
      <c r="I668" t="s">
        <v>5151</v>
      </c>
      <c r="J668" t="s">
        <v>19436</v>
      </c>
      <c r="K668" s="8">
        <v>4</v>
      </c>
      <c r="L668" s="8" t="s">
        <v>19344</v>
      </c>
      <c r="M668">
        <v>94</v>
      </c>
      <c r="N668" t="s">
        <v>19343</v>
      </c>
      <c r="O668" t="s">
        <v>19343</v>
      </c>
    </row>
    <row r="669" spans="1:15" x14ac:dyDescent="0.25">
      <c r="A669" s="13" t="s">
        <v>2498</v>
      </c>
      <c r="B669" s="8" t="s">
        <v>19344</v>
      </c>
      <c r="I669" t="s">
        <v>5152</v>
      </c>
      <c r="J669" t="s">
        <v>19412</v>
      </c>
      <c r="K669" s="8" t="s">
        <v>46</v>
      </c>
      <c r="L669" s="8" t="s">
        <v>19344</v>
      </c>
      <c r="M669">
        <v>673</v>
      </c>
      <c r="N669" t="s">
        <v>19343</v>
      </c>
      <c r="O669" t="s">
        <v>19343</v>
      </c>
    </row>
    <row r="670" spans="1:15" x14ac:dyDescent="0.25">
      <c r="A670" s="13" t="s">
        <v>465</v>
      </c>
      <c r="B670" s="8" t="s">
        <v>19344</v>
      </c>
      <c r="I670" t="s">
        <v>5153</v>
      </c>
      <c r="J670" t="s">
        <v>19414</v>
      </c>
      <c r="K670" s="8" t="s">
        <v>46</v>
      </c>
      <c r="L670" s="8" t="s">
        <v>19344</v>
      </c>
      <c r="M670">
        <v>191</v>
      </c>
      <c r="N670" t="s">
        <v>19343</v>
      </c>
      <c r="O670" t="s">
        <v>19343</v>
      </c>
    </row>
    <row r="671" spans="1:15" x14ac:dyDescent="0.25">
      <c r="A671" s="13" t="s">
        <v>796</v>
      </c>
      <c r="B671" s="8" t="s">
        <v>19344</v>
      </c>
      <c r="I671" t="s">
        <v>5154</v>
      </c>
      <c r="J671" t="s">
        <v>19438</v>
      </c>
      <c r="K671" s="8" t="s">
        <v>46</v>
      </c>
      <c r="L671" s="8" t="s">
        <v>19344</v>
      </c>
      <c r="M671" t="s">
        <v>47</v>
      </c>
      <c r="N671" t="s">
        <v>19343</v>
      </c>
      <c r="O671" t="s">
        <v>19343</v>
      </c>
    </row>
    <row r="672" spans="1:15" x14ac:dyDescent="0.25">
      <c r="A672" s="13" t="s">
        <v>465</v>
      </c>
      <c r="B672" s="8" t="s">
        <v>19344</v>
      </c>
      <c r="I672" t="s">
        <v>5441</v>
      </c>
      <c r="J672" t="s">
        <v>19414</v>
      </c>
      <c r="K672" s="8" t="s">
        <v>46</v>
      </c>
      <c r="L672" s="8" t="s">
        <v>19344</v>
      </c>
      <c r="M672">
        <v>191</v>
      </c>
      <c r="N672" t="s">
        <v>19343</v>
      </c>
      <c r="O672" t="s">
        <v>19343</v>
      </c>
    </row>
    <row r="673" spans="1:15" x14ac:dyDescent="0.25">
      <c r="A673" s="13" t="s">
        <v>78</v>
      </c>
      <c r="B673" s="8" t="s">
        <v>19343</v>
      </c>
      <c r="I673" s="6" t="s">
        <v>5442</v>
      </c>
      <c r="J673" s="13" t="s">
        <v>19435</v>
      </c>
      <c r="K673" s="17" t="s">
        <v>46</v>
      </c>
      <c r="L673" s="8" t="s">
        <v>19343</v>
      </c>
      <c r="M673" s="13">
        <v>528</v>
      </c>
      <c r="N673" t="s">
        <v>19343</v>
      </c>
      <c r="O673" t="s">
        <v>19343</v>
      </c>
    </row>
    <row r="674" spans="1:15" x14ac:dyDescent="0.25">
      <c r="A674" s="13" t="s">
        <v>78</v>
      </c>
      <c r="B674" s="8" t="s">
        <v>19343</v>
      </c>
      <c r="I674" t="s">
        <v>5443</v>
      </c>
      <c r="J674" t="s">
        <v>19436</v>
      </c>
      <c r="K674" s="8">
        <v>2</v>
      </c>
      <c r="L674" s="8" t="s">
        <v>19343</v>
      </c>
      <c r="M674">
        <v>78</v>
      </c>
      <c r="N674" t="s">
        <v>19343</v>
      </c>
      <c r="O674" t="s">
        <v>19343</v>
      </c>
    </row>
    <row r="675" spans="1:15" x14ac:dyDescent="0.25">
      <c r="A675" s="13" t="s">
        <v>78</v>
      </c>
      <c r="B675" s="8" t="s">
        <v>19343</v>
      </c>
      <c r="I675" t="s">
        <v>5444</v>
      </c>
      <c r="J675" t="s">
        <v>19436</v>
      </c>
      <c r="K675" s="8">
        <v>2</v>
      </c>
      <c r="L675" s="8" t="s">
        <v>19343</v>
      </c>
      <c r="M675">
        <v>104</v>
      </c>
      <c r="N675" t="s">
        <v>19343</v>
      </c>
      <c r="O675" t="s">
        <v>19343</v>
      </c>
    </row>
    <row r="676" spans="1:15" x14ac:dyDescent="0.25">
      <c r="A676" s="13" t="s">
        <v>78</v>
      </c>
      <c r="B676" s="8" t="s">
        <v>19344</v>
      </c>
      <c r="I676" t="s">
        <v>5445</v>
      </c>
      <c r="J676" t="s">
        <v>19436</v>
      </c>
      <c r="K676" s="8">
        <v>1</v>
      </c>
      <c r="L676" s="8" t="s">
        <v>19344</v>
      </c>
      <c r="M676">
        <v>106</v>
      </c>
      <c r="N676" t="s">
        <v>19343</v>
      </c>
      <c r="O676" t="s">
        <v>19343</v>
      </c>
    </row>
    <row r="677" spans="1:15" x14ac:dyDescent="0.25">
      <c r="A677" s="13" t="s">
        <v>78</v>
      </c>
      <c r="B677" s="8" t="s">
        <v>19343</v>
      </c>
      <c r="I677" t="s">
        <v>5446</v>
      </c>
      <c r="J677" t="s">
        <v>19436</v>
      </c>
      <c r="K677" s="8">
        <v>2</v>
      </c>
      <c r="L677" s="8" t="s">
        <v>19343</v>
      </c>
      <c r="M677">
        <v>135</v>
      </c>
      <c r="N677" t="s">
        <v>19344</v>
      </c>
      <c r="O677" t="s">
        <v>19343</v>
      </c>
    </row>
    <row r="678" spans="1:15" x14ac:dyDescent="0.25">
      <c r="A678" s="13" t="s">
        <v>78</v>
      </c>
      <c r="B678" s="8" t="s">
        <v>19343</v>
      </c>
      <c r="I678" t="s">
        <v>5447</v>
      </c>
      <c r="J678" t="s">
        <v>19436</v>
      </c>
      <c r="K678" s="8">
        <v>3</v>
      </c>
      <c r="L678" s="8" t="s">
        <v>19343</v>
      </c>
      <c r="M678">
        <v>66</v>
      </c>
      <c r="N678" t="s">
        <v>19343</v>
      </c>
      <c r="O678" t="s">
        <v>19343</v>
      </c>
    </row>
    <row r="679" spans="1:15" x14ac:dyDescent="0.25">
      <c r="A679" s="13" t="s">
        <v>78</v>
      </c>
      <c r="B679" s="8" t="s">
        <v>19343</v>
      </c>
      <c r="I679" t="s">
        <v>5448</v>
      </c>
      <c r="J679" t="s">
        <v>19436</v>
      </c>
      <c r="K679" s="8">
        <v>2</v>
      </c>
      <c r="L679" s="8" t="s">
        <v>19343</v>
      </c>
      <c r="M679">
        <v>152</v>
      </c>
      <c r="N679" t="s">
        <v>19343</v>
      </c>
      <c r="O679" t="s">
        <v>19343</v>
      </c>
    </row>
    <row r="680" spans="1:15" x14ac:dyDescent="0.25">
      <c r="A680" s="13" t="s">
        <v>3584</v>
      </c>
      <c r="B680" s="8" t="s">
        <v>19344</v>
      </c>
      <c r="I680" t="s">
        <v>5449</v>
      </c>
      <c r="J680" t="s">
        <v>19425</v>
      </c>
      <c r="K680" s="8" t="s">
        <v>46</v>
      </c>
      <c r="L680" s="8" t="s">
        <v>19344</v>
      </c>
      <c r="M680" t="s">
        <v>47</v>
      </c>
      <c r="N680" t="s">
        <v>19343</v>
      </c>
      <c r="O680" t="s">
        <v>19343</v>
      </c>
    </row>
    <row r="681" spans="1:15" x14ac:dyDescent="0.25">
      <c r="A681" s="13" t="s">
        <v>78</v>
      </c>
      <c r="B681" s="8" t="s">
        <v>19343</v>
      </c>
      <c r="I681" t="s">
        <v>5450</v>
      </c>
      <c r="J681" t="s">
        <v>19436</v>
      </c>
      <c r="K681" s="8">
        <v>3</v>
      </c>
      <c r="L681" s="8" t="s">
        <v>19343</v>
      </c>
      <c r="M681">
        <v>344</v>
      </c>
      <c r="N681" t="s">
        <v>19343</v>
      </c>
      <c r="O681" t="s">
        <v>19343</v>
      </c>
    </row>
    <row r="682" spans="1:15" x14ac:dyDescent="0.25">
      <c r="A682" s="13" t="s">
        <v>78</v>
      </c>
      <c r="B682" s="8" t="s">
        <v>19343</v>
      </c>
      <c r="I682" t="s">
        <v>5451</v>
      </c>
      <c r="J682" t="s">
        <v>19436</v>
      </c>
      <c r="K682" s="8">
        <v>3</v>
      </c>
      <c r="L682" s="8" t="s">
        <v>19343</v>
      </c>
      <c r="M682">
        <v>231</v>
      </c>
      <c r="N682" t="s">
        <v>19343</v>
      </c>
      <c r="O682" t="s">
        <v>19343</v>
      </c>
    </row>
    <row r="683" spans="1:15" x14ac:dyDescent="0.25">
      <c r="A683" s="13" t="s">
        <v>78</v>
      </c>
      <c r="B683" s="8" t="s">
        <v>19344</v>
      </c>
      <c r="I683" t="s">
        <v>5452</v>
      </c>
      <c r="J683" t="s">
        <v>19436</v>
      </c>
      <c r="K683" s="8">
        <v>1</v>
      </c>
      <c r="L683" s="8" t="s">
        <v>19344</v>
      </c>
      <c r="M683">
        <v>141</v>
      </c>
      <c r="N683" t="s">
        <v>19343</v>
      </c>
      <c r="O683" t="s">
        <v>19343</v>
      </c>
    </row>
    <row r="684" spans="1:15" x14ac:dyDescent="0.25">
      <c r="A684" s="13" t="s">
        <v>78</v>
      </c>
      <c r="B684" s="8" t="s">
        <v>19344</v>
      </c>
      <c r="I684" t="s">
        <v>5453</v>
      </c>
      <c r="J684" t="s">
        <v>19436</v>
      </c>
      <c r="K684" s="8">
        <v>1</v>
      </c>
      <c r="L684" s="8" t="s">
        <v>19344</v>
      </c>
      <c r="M684">
        <v>50</v>
      </c>
      <c r="N684" t="s">
        <v>19343</v>
      </c>
      <c r="O684" t="s">
        <v>19343</v>
      </c>
    </row>
    <row r="685" spans="1:15" x14ac:dyDescent="0.25">
      <c r="A685" s="13" t="s">
        <v>858</v>
      </c>
      <c r="B685" s="8" t="s">
        <v>19343</v>
      </c>
      <c r="I685" t="s">
        <v>5454</v>
      </c>
      <c r="J685" t="s">
        <v>19435</v>
      </c>
      <c r="K685" s="8" t="s">
        <v>46</v>
      </c>
      <c r="L685" s="8" t="s">
        <v>19343</v>
      </c>
      <c r="M685">
        <v>696</v>
      </c>
      <c r="N685" t="s">
        <v>19343</v>
      </c>
      <c r="O685" t="s">
        <v>19343</v>
      </c>
    </row>
    <row r="686" spans="1:15" x14ac:dyDescent="0.25">
      <c r="A686" s="13" t="s">
        <v>78</v>
      </c>
      <c r="B686" s="8" t="s">
        <v>19344</v>
      </c>
      <c r="I686" t="s">
        <v>5455</v>
      </c>
      <c r="J686" t="s">
        <v>19436</v>
      </c>
      <c r="K686" s="8">
        <v>1</v>
      </c>
      <c r="L686" s="8" t="s">
        <v>19344</v>
      </c>
      <c r="M686">
        <v>106</v>
      </c>
      <c r="N686" t="s">
        <v>19343</v>
      </c>
      <c r="O686" t="s">
        <v>19343</v>
      </c>
    </row>
    <row r="687" spans="1:15" x14ac:dyDescent="0.25">
      <c r="A687" s="13" t="s">
        <v>78</v>
      </c>
      <c r="B687" s="8" t="s">
        <v>19343</v>
      </c>
      <c r="I687" t="s">
        <v>5456</v>
      </c>
      <c r="J687" t="s">
        <v>19436</v>
      </c>
      <c r="K687" s="8">
        <v>1</v>
      </c>
      <c r="L687" s="8" t="s">
        <v>19343</v>
      </c>
      <c r="M687">
        <v>133</v>
      </c>
      <c r="N687" t="s">
        <v>19343</v>
      </c>
      <c r="O687" t="s">
        <v>19343</v>
      </c>
    </row>
    <row r="688" spans="1:15" x14ac:dyDescent="0.25">
      <c r="A688" s="13" t="s">
        <v>465</v>
      </c>
      <c r="B688" s="8" t="s">
        <v>19344</v>
      </c>
      <c r="I688" t="s">
        <v>5457</v>
      </c>
      <c r="J688" t="s">
        <v>19414</v>
      </c>
      <c r="K688" s="8" t="s">
        <v>46</v>
      </c>
      <c r="L688" s="8" t="s">
        <v>19344</v>
      </c>
      <c r="M688">
        <v>125</v>
      </c>
      <c r="N688" t="s">
        <v>19343</v>
      </c>
      <c r="O688" t="s">
        <v>19343</v>
      </c>
    </row>
    <row r="689" spans="1:15" x14ac:dyDescent="0.25">
      <c r="A689" s="13" t="s">
        <v>2498</v>
      </c>
      <c r="B689" s="8" t="s">
        <v>19344</v>
      </c>
      <c r="I689" t="s">
        <v>5458</v>
      </c>
      <c r="J689" t="s">
        <v>19412</v>
      </c>
      <c r="K689" s="8" t="s">
        <v>46</v>
      </c>
      <c r="L689" s="8" t="s">
        <v>19344</v>
      </c>
      <c r="M689">
        <v>524</v>
      </c>
      <c r="N689" t="s">
        <v>19343</v>
      </c>
      <c r="O689" t="s">
        <v>19343</v>
      </c>
    </row>
    <row r="690" spans="1:15" x14ac:dyDescent="0.25">
      <c r="A690" s="13" t="s">
        <v>78</v>
      </c>
      <c r="B690" s="8" t="s">
        <v>19344</v>
      </c>
      <c r="I690" t="s">
        <v>5459</v>
      </c>
      <c r="J690" t="s">
        <v>19436</v>
      </c>
      <c r="K690" s="8">
        <v>1</v>
      </c>
      <c r="L690" s="8" t="s">
        <v>19344</v>
      </c>
      <c r="M690">
        <v>113</v>
      </c>
      <c r="N690" t="s">
        <v>19343</v>
      </c>
      <c r="O690" t="s">
        <v>19343</v>
      </c>
    </row>
    <row r="691" spans="1:15" x14ac:dyDescent="0.25">
      <c r="A691" s="13" t="s">
        <v>78</v>
      </c>
      <c r="B691" s="8" t="s">
        <v>19343</v>
      </c>
      <c r="I691" t="s">
        <v>5460</v>
      </c>
      <c r="J691" t="s">
        <v>19436</v>
      </c>
      <c r="K691" s="8">
        <v>3</v>
      </c>
      <c r="L691" s="8" t="s">
        <v>19343</v>
      </c>
      <c r="M691">
        <v>171</v>
      </c>
      <c r="N691" t="s">
        <v>19343</v>
      </c>
      <c r="O691" t="s">
        <v>19343</v>
      </c>
    </row>
    <row r="692" spans="1:15" x14ac:dyDescent="0.25">
      <c r="A692" s="13" t="s">
        <v>78</v>
      </c>
      <c r="B692" s="8" t="s">
        <v>19343</v>
      </c>
      <c r="I692" t="s">
        <v>5461</v>
      </c>
      <c r="J692" t="s">
        <v>19436</v>
      </c>
      <c r="K692" s="8">
        <v>2</v>
      </c>
      <c r="L692" s="8" t="s">
        <v>19343</v>
      </c>
      <c r="M692">
        <v>168</v>
      </c>
      <c r="N692" t="s">
        <v>19344</v>
      </c>
      <c r="O692" t="s">
        <v>19343</v>
      </c>
    </row>
    <row r="693" spans="1:15" x14ac:dyDescent="0.25">
      <c r="A693" s="13" t="s">
        <v>1836</v>
      </c>
      <c r="B693" s="8" t="s">
        <v>19344</v>
      </c>
      <c r="I693" s="6" t="s">
        <v>5462</v>
      </c>
      <c r="J693" s="13" t="s">
        <v>19417</v>
      </c>
      <c r="K693" s="17" t="s">
        <v>46</v>
      </c>
      <c r="L693" s="8" t="s">
        <v>19344</v>
      </c>
      <c r="M693" s="13" t="s">
        <v>47</v>
      </c>
      <c r="N693" t="s">
        <v>19343</v>
      </c>
      <c r="O693" t="s">
        <v>19343</v>
      </c>
    </row>
    <row r="694" spans="1:15" x14ac:dyDescent="0.25">
      <c r="A694" s="13" t="s">
        <v>5630</v>
      </c>
      <c r="B694" s="8" t="s">
        <v>19344</v>
      </c>
      <c r="I694" s="6" t="s">
        <v>5463</v>
      </c>
      <c r="J694" s="13" t="s">
        <v>19431</v>
      </c>
      <c r="K694" s="17" t="s">
        <v>46</v>
      </c>
      <c r="L694" s="8" t="s">
        <v>19344</v>
      </c>
      <c r="M694" s="13" t="s">
        <v>47</v>
      </c>
      <c r="N694" t="s">
        <v>19343</v>
      </c>
      <c r="O694" t="s">
        <v>19343</v>
      </c>
    </row>
    <row r="695" spans="1:15" x14ac:dyDescent="0.25">
      <c r="A695" s="13" t="s">
        <v>78</v>
      </c>
      <c r="B695" s="8" t="s">
        <v>19344</v>
      </c>
      <c r="I695" t="s">
        <v>5464</v>
      </c>
      <c r="J695" t="s">
        <v>19436</v>
      </c>
      <c r="K695" s="8">
        <v>1</v>
      </c>
      <c r="L695" s="8" t="s">
        <v>19344</v>
      </c>
      <c r="M695">
        <v>106</v>
      </c>
      <c r="N695" t="s">
        <v>19343</v>
      </c>
      <c r="O695" t="s">
        <v>19343</v>
      </c>
    </row>
    <row r="696" spans="1:15" x14ac:dyDescent="0.25">
      <c r="A696" s="13" t="s">
        <v>78</v>
      </c>
      <c r="B696" s="8" t="s">
        <v>19343</v>
      </c>
      <c r="I696" t="s">
        <v>5465</v>
      </c>
      <c r="J696" t="s">
        <v>19436</v>
      </c>
      <c r="K696" s="8">
        <v>3</v>
      </c>
      <c r="L696" s="8" t="s">
        <v>19343</v>
      </c>
      <c r="M696">
        <v>182</v>
      </c>
      <c r="N696" t="s">
        <v>19343</v>
      </c>
      <c r="O696" t="s">
        <v>19343</v>
      </c>
    </row>
    <row r="697" spans="1:15" x14ac:dyDescent="0.25">
      <c r="A697" s="13" t="s">
        <v>78</v>
      </c>
      <c r="B697" s="8" t="s">
        <v>19343</v>
      </c>
      <c r="I697" t="s">
        <v>5466</v>
      </c>
      <c r="J697" t="s">
        <v>19436</v>
      </c>
      <c r="K697" s="8">
        <v>4</v>
      </c>
      <c r="L697" s="8" t="s">
        <v>19343</v>
      </c>
      <c r="M697">
        <v>108</v>
      </c>
      <c r="N697" t="s">
        <v>19343</v>
      </c>
      <c r="O697" t="s">
        <v>19343</v>
      </c>
    </row>
    <row r="698" spans="1:15" x14ac:dyDescent="0.25">
      <c r="A698" s="13" t="s">
        <v>696</v>
      </c>
      <c r="B698" s="8" t="s">
        <v>19344</v>
      </c>
      <c r="I698" s="6" t="s">
        <v>5652</v>
      </c>
      <c r="J698" s="13" t="s">
        <v>19430</v>
      </c>
      <c r="K698" s="17" t="s">
        <v>46</v>
      </c>
      <c r="L698" s="8" t="s">
        <v>19344</v>
      </c>
      <c r="M698" s="13">
        <v>905</v>
      </c>
      <c r="N698" t="s">
        <v>19343</v>
      </c>
      <c r="O698" t="s">
        <v>19343</v>
      </c>
    </row>
    <row r="699" spans="1:15" x14ac:dyDescent="0.25">
      <c r="A699" s="13" t="s">
        <v>78</v>
      </c>
      <c r="B699" s="8" t="s">
        <v>19344</v>
      </c>
      <c r="I699" t="s">
        <v>5653</v>
      </c>
      <c r="J699" t="s">
        <v>19436</v>
      </c>
      <c r="K699" s="8">
        <v>1</v>
      </c>
      <c r="L699" s="8" t="s">
        <v>19344</v>
      </c>
      <c r="M699">
        <v>170</v>
      </c>
      <c r="N699" t="s">
        <v>19343</v>
      </c>
      <c r="O699" t="s">
        <v>19343</v>
      </c>
    </row>
    <row r="700" spans="1:15" x14ac:dyDescent="0.25">
      <c r="A700" s="13" t="s">
        <v>78</v>
      </c>
      <c r="B700" s="8" t="s">
        <v>19343</v>
      </c>
      <c r="I700" t="s">
        <v>5654</v>
      </c>
      <c r="J700" t="s">
        <v>19436</v>
      </c>
      <c r="K700" s="8">
        <v>4</v>
      </c>
      <c r="L700" s="8" t="s">
        <v>19343</v>
      </c>
      <c r="M700">
        <v>108</v>
      </c>
      <c r="N700" t="s">
        <v>19343</v>
      </c>
      <c r="O700" t="s">
        <v>19343</v>
      </c>
    </row>
    <row r="701" spans="1:15" x14ac:dyDescent="0.25">
      <c r="A701" s="13" t="s">
        <v>78</v>
      </c>
      <c r="B701" s="8" t="s">
        <v>19343</v>
      </c>
      <c r="I701" t="s">
        <v>5655</v>
      </c>
      <c r="J701" t="s">
        <v>19436</v>
      </c>
      <c r="K701" s="8">
        <v>2</v>
      </c>
      <c r="L701" s="8" t="s">
        <v>19343</v>
      </c>
      <c r="M701">
        <v>78</v>
      </c>
      <c r="N701" t="s">
        <v>19343</v>
      </c>
      <c r="O701" t="s">
        <v>19343</v>
      </c>
    </row>
    <row r="702" spans="1:15" x14ac:dyDescent="0.25">
      <c r="A702" s="13" t="s">
        <v>465</v>
      </c>
      <c r="B702" s="8" t="s">
        <v>19344</v>
      </c>
      <c r="I702" t="s">
        <v>5656</v>
      </c>
      <c r="J702" t="s">
        <v>19414</v>
      </c>
      <c r="K702" s="8" t="s">
        <v>46</v>
      </c>
      <c r="L702" s="8" t="s">
        <v>19344</v>
      </c>
      <c r="M702">
        <v>191</v>
      </c>
      <c r="N702" t="s">
        <v>19343</v>
      </c>
      <c r="O702" t="s">
        <v>19343</v>
      </c>
    </row>
    <row r="703" spans="1:15" x14ac:dyDescent="0.25">
      <c r="A703" s="13" t="s">
        <v>796</v>
      </c>
      <c r="B703" s="8" t="s">
        <v>19344</v>
      </c>
      <c r="I703" t="s">
        <v>5657</v>
      </c>
      <c r="J703" t="s">
        <v>19438</v>
      </c>
      <c r="K703" s="8" t="s">
        <v>46</v>
      </c>
      <c r="L703" s="8" t="s">
        <v>19344</v>
      </c>
      <c r="M703" t="s">
        <v>47</v>
      </c>
      <c r="N703" t="s">
        <v>19343</v>
      </c>
      <c r="O703" t="s">
        <v>19343</v>
      </c>
    </row>
    <row r="704" spans="1:15" x14ac:dyDescent="0.25">
      <c r="A704" s="13" t="s">
        <v>78</v>
      </c>
      <c r="B704" s="8" t="s">
        <v>19343</v>
      </c>
      <c r="I704" t="s">
        <v>5658</v>
      </c>
      <c r="J704" t="s">
        <v>19436</v>
      </c>
      <c r="K704" s="8">
        <v>2</v>
      </c>
      <c r="L704" s="8" t="s">
        <v>19343</v>
      </c>
      <c r="M704">
        <v>78</v>
      </c>
      <c r="N704" t="s">
        <v>19343</v>
      </c>
      <c r="O704" t="s">
        <v>19343</v>
      </c>
    </row>
    <row r="705" spans="1:15" x14ac:dyDescent="0.25">
      <c r="A705" s="13" t="s">
        <v>78</v>
      </c>
      <c r="B705" s="8" t="s">
        <v>19343</v>
      </c>
      <c r="I705" t="s">
        <v>5659</v>
      </c>
      <c r="J705" t="s">
        <v>19436</v>
      </c>
      <c r="K705" s="8">
        <v>2</v>
      </c>
      <c r="L705" s="8" t="s">
        <v>19343</v>
      </c>
      <c r="M705" t="s">
        <v>47</v>
      </c>
      <c r="N705" t="s">
        <v>19343</v>
      </c>
      <c r="O705" t="s">
        <v>19343</v>
      </c>
    </row>
    <row r="706" spans="1:15" x14ac:dyDescent="0.25">
      <c r="A706" s="13" t="s">
        <v>2498</v>
      </c>
      <c r="B706" s="8" t="s">
        <v>19344</v>
      </c>
      <c r="I706" t="s">
        <v>5660</v>
      </c>
      <c r="J706" t="s">
        <v>19412</v>
      </c>
      <c r="K706" s="8" t="s">
        <v>46</v>
      </c>
      <c r="L706" s="8" t="s">
        <v>19344</v>
      </c>
      <c r="M706" t="s">
        <v>47</v>
      </c>
      <c r="N706" t="s">
        <v>19343</v>
      </c>
      <c r="O706" t="s">
        <v>19343</v>
      </c>
    </row>
    <row r="707" spans="1:15" x14ac:dyDescent="0.25">
      <c r="A707" s="13" t="s">
        <v>2498</v>
      </c>
      <c r="B707" s="8" t="s">
        <v>19344</v>
      </c>
      <c r="I707" t="s">
        <v>5661</v>
      </c>
      <c r="J707" t="s">
        <v>19412</v>
      </c>
      <c r="K707" s="8" t="s">
        <v>46</v>
      </c>
      <c r="L707" s="8" t="s">
        <v>19344</v>
      </c>
      <c r="M707">
        <v>739</v>
      </c>
      <c r="N707" t="s">
        <v>19343</v>
      </c>
      <c r="O707" t="s">
        <v>19343</v>
      </c>
    </row>
    <row r="708" spans="1:15" x14ac:dyDescent="0.25">
      <c r="A708" s="13" t="s">
        <v>78</v>
      </c>
      <c r="B708" s="8" t="s">
        <v>19343</v>
      </c>
      <c r="I708" t="s">
        <v>5738</v>
      </c>
      <c r="J708" t="s">
        <v>19436</v>
      </c>
      <c r="K708" s="8">
        <v>4</v>
      </c>
      <c r="L708" s="8" t="s">
        <v>19343</v>
      </c>
      <c r="M708">
        <v>108</v>
      </c>
      <c r="N708" t="s">
        <v>19343</v>
      </c>
      <c r="O708" t="s">
        <v>19343</v>
      </c>
    </row>
    <row r="709" spans="1:15" x14ac:dyDescent="0.25">
      <c r="A709" s="13" t="s">
        <v>78</v>
      </c>
      <c r="B709" s="8" t="s">
        <v>19343</v>
      </c>
      <c r="I709" t="s">
        <v>5739</v>
      </c>
      <c r="J709" t="s">
        <v>19436</v>
      </c>
      <c r="K709" s="8">
        <v>2</v>
      </c>
      <c r="L709" s="8" t="s">
        <v>19343</v>
      </c>
      <c r="M709">
        <v>286</v>
      </c>
      <c r="N709" t="s">
        <v>19343</v>
      </c>
      <c r="O709" t="s">
        <v>19343</v>
      </c>
    </row>
    <row r="710" spans="1:15" x14ac:dyDescent="0.25">
      <c r="A710" s="13" t="s">
        <v>78</v>
      </c>
      <c r="B710" s="8" t="s">
        <v>19343</v>
      </c>
      <c r="I710" t="s">
        <v>5740</v>
      </c>
      <c r="J710" t="s">
        <v>19436</v>
      </c>
      <c r="K710" s="8">
        <v>2</v>
      </c>
      <c r="L710" s="8" t="s">
        <v>19343</v>
      </c>
      <c r="M710">
        <v>78</v>
      </c>
      <c r="N710" t="s">
        <v>19343</v>
      </c>
      <c r="O710" t="s">
        <v>19343</v>
      </c>
    </row>
    <row r="711" spans="1:15" x14ac:dyDescent="0.25">
      <c r="A711" s="13" t="s">
        <v>78</v>
      </c>
      <c r="B711" s="8" t="s">
        <v>19344</v>
      </c>
      <c r="I711" t="s">
        <v>5741</v>
      </c>
      <c r="J711" t="s">
        <v>19436</v>
      </c>
      <c r="K711" s="8">
        <v>1</v>
      </c>
      <c r="L711" s="8" t="s">
        <v>19344</v>
      </c>
      <c r="M711">
        <v>204</v>
      </c>
      <c r="N711" t="s">
        <v>19343</v>
      </c>
      <c r="O711" t="s">
        <v>19343</v>
      </c>
    </row>
    <row r="712" spans="1:15" x14ac:dyDescent="0.25">
      <c r="A712" s="13" t="s">
        <v>78</v>
      </c>
      <c r="B712" s="8" t="s">
        <v>19343</v>
      </c>
      <c r="I712" t="s">
        <v>5742</v>
      </c>
      <c r="J712" t="s">
        <v>19436</v>
      </c>
      <c r="K712" s="8">
        <v>2</v>
      </c>
      <c r="L712" s="8" t="s">
        <v>19343</v>
      </c>
      <c r="M712">
        <v>168</v>
      </c>
      <c r="N712" t="s">
        <v>19343</v>
      </c>
      <c r="O712" t="s">
        <v>19343</v>
      </c>
    </row>
    <row r="713" spans="1:15" x14ac:dyDescent="0.25">
      <c r="A713" s="13" t="s">
        <v>78</v>
      </c>
      <c r="B713" s="8" t="s">
        <v>19343</v>
      </c>
      <c r="I713" t="s">
        <v>5743</v>
      </c>
      <c r="J713" t="s">
        <v>19436</v>
      </c>
      <c r="K713" s="8">
        <v>2</v>
      </c>
      <c r="L713" s="8" t="s">
        <v>19343</v>
      </c>
      <c r="M713">
        <v>78</v>
      </c>
      <c r="N713" t="s">
        <v>19343</v>
      </c>
      <c r="O713" t="s">
        <v>19343</v>
      </c>
    </row>
    <row r="714" spans="1:15" x14ac:dyDescent="0.25">
      <c r="A714" s="13" t="s">
        <v>78</v>
      </c>
      <c r="B714" s="8" t="s">
        <v>19343</v>
      </c>
      <c r="I714" t="s">
        <v>5744</v>
      </c>
      <c r="J714" t="s">
        <v>19436</v>
      </c>
      <c r="K714" s="8">
        <v>3</v>
      </c>
      <c r="L714" s="8" t="s">
        <v>19343</v>
      </c>
      <c r="M714">
        <v>231</v>
      </c>
      <c r="N714" t="s">
        <v>19343</v>
      </c>
      <c r="O714" t="s">
        <v>19343</v>
      </c>
    </row>
    <row r="715" spans="1:15" x14ac:dyDescent="0.25">
      <c r="A715" s="13" t="s">
        <v>78</v>
      </c>
      <c r="B715" s="8" t="s">
        <v>19343</v>
      </c>
      <c r="I715" t="s">
        <v>5745</v>
      </c>
      <c r="J715" t="s">
        <v>19436</v>
      </c>
      <c r="K715" s="8">
        <v>3</v>
      </c>
      <c r="L715" s="8" t="s">
        <v>19343</v>
      </c>
      <c r="M715">
        <v>171</v>
      </c>
      <c r="N715" t="s">
        <v>19343</v>
      </c>
      <c r="O715" t="s">
        <v>19343</v>
      </c>
    </row>
    <row r="716" spans="1:15" x14ac:dyDescent="0.25">
      <c r="A716" s="13" t="s">
        <v>833</v>
      </c>
      <c r="B716" s="8" t="s">
        <v>19344</v>
      </c>
      <c r="I716" t="s">
        <v>5746</v>
      </c>
      <c r="J716" t="s">
        <v>19439</v>
      </c>
      <c r="K716" s="8" t="s">
        <v>46</v>
      </c>
      <c r="L716" s="8" t="s">
        <v>19344</v>
      </c>
      <c r="M716" t="s">
        <v>47</v>
      </c>
      <c r="N716" t="s">
        <v>19343</v>
      </c>
      <c r="O716" t="s">
        <v>19343</v>
      </c>
    </row>
    <row r="717" spans="1:15" x14ac:dyDescent="0.25">
      <c r="A717" s="13" t="s">
        <v>78</v>
      </c>
      <c r="B717" s="8" t="s">
        <v>19343</v>
      </c>
      <c r="I717" t="s">
        <v>5747</v>
      </c>
      <c r="J717" t="s">
        <v>19436</v>
      </c>
      <c r="K717" s="8">
        <v>3</v>
      </c>
      <c r="L717" s="8" t="s">
        <v>19343</v>
      </c>
      <c r="M717">
        <v>171</v>
      </c>
      <c r="N717" t="s">
        <v>19343</v>
      </c>
      <c r="O717" t="s">
        <v>19343</v>
      </c>
    </row>
    <row r="718" spans="1:15" x14ac:dyDescent="0.25">
      <c r="A718" s="13" t="s">
        <v>78</v>
      </c>
      <c r="B718" s="8" t="s">
        <v>19343</v>
      </c>
      <c r="I718" t="s">
        <v>5748</v>
      </c>
      <c r="J718" t="s">
        <v>19436</v>
      </c>
      <c r="K718" s="8">
        <v>2</v>
      </c>
      <c r="L718" s="8" t="s">
        <v>19343</v>
      </c>
      <c r="M718">
        <v>78</v>
      </c>
      <c r="N718" t="s">
        <v>19343</v>
      </c>
      <c r="O718" t="s">
        <v>19343</v>
      </c>
    </row>
    <row r="719" spans="1:15" x14ac:dyDescent="0.25">
      <c r="A719" s="13" t="s">
        <v>45</v>
      </c>
      <c r="B719" s="8" t="s">
        <v>19344</v>
      </c>
      <c r="I719" t="s">
        <v>5749</v>
      </c>
      <c r="J719" t="s">
        <v>19424</v>
      </c>
      <c r="K719" s="8" t="s">
        <v>46</v>
      </c>
      <c r="L719" s="8" t="s">
        <v>19344</v>
      </c>
      <c r="M719">
        <v>713</v>
      </c>
      <c r="N719" t="s">
        <v>19343</v>
      </c>
      <c r="O719" t="s">
        <v>19343</v>
      </c>
    </row>
    <row r="720" spans="1:15" x14ac:dyDescent="0.25">
      <c r="A720" s="13" t="s">
        <v>45</v>
      </c>
      <c r="B720" s="8" t="s">
        <v>19344</v>
      </c>
      <c r="I720" t="s">
        <v>5750</v>
      </c>
      <c r="J720" t="s">
        <v>19423</v>
      </c>
      <c r="K720" s="8" t="s">
        <v>46</v>
      </c>
      <c r="L720" s="8" t="s">
        <v>19344</v>
      </c>
      <c r="M720">
        <v>24</v>
      </c>
      <c r="N720" t="s">
        <v>19343</v>
      </c>
      <c r="O720" t="s">
        <v>19343</v>
      </c>
    </row>
    <row r="721" spans="1:15" x14ac:dyDescent="0.25">
      <c r="A721" s="13" t="s">
        <v>45</v>
      </c>
      <c r="B721" s="8" t="s">
        <v>19344</v>
      </c>
      <c r="I721" t="s">
        <v>5751</v>
      </c>
      <c r="J721" t="s">
        <v>19423</v>
      </c>
      <c r="K721" s="8" t="s">
        <v>46</v>
      </c>
      <c r="L721" s="8" t="s">
        <v>19344</v>
      </c>
      <c r="M721">
        <v>27</v>
      </c>
      <c r="N721" t="s">
        <v>19344</v>
      </c>
      <c r="O721" t="s">
        <v>19343</v>
      </c>
    </row>
    <row r="722" spans="1:15" x14ac:dyDescent="0.25">
      <c r="A722" s="13" t="s">
        <v>78</v>
      </c>
      <c r="B722" s="8" t="s">
        <v>19343</v>
      </c>
      <c r="I722" t="s">
        <v>5844</v>
      </c>
      <c r="J722" t="s">
        <v>19436</v>
      </c>
      <c r="K722" s="8">
        <v>2</v>
      </c>
      <c r="L722" s="8" t="s">
        <v>19343</v>
      </c>
      <c r="M722">
        <v>78</v>
      </c>
      <c r="N722" t="s">
        <v>19343</v>
      </c>
      <c r="O722" t="s">
        <v>19343</v>
      </c>
    </row>
    <row r="723" spans="1:15" x14ac:dyDescent="0.25">
      <c r="A723" s="13" t="s">
        <v>78</v>
      </c>
      <c r="B723" s="8" t="s">
        <v>19343</v>
      </c>
      <c r="I723" t="s">
        <v>5845</v>
      </c>
      <c r="J723" t="s">
        <v>19436</v>
      </c>
      <c r="K723" s="8">
        <v>2</v>
      </c>
      <c r="L723" s="8" t="s">
        <v>19343</v>
      </c>
      <c r="M723">
        <v>78</v>
      </c>
      <c r="N723" t="s">
        <v>19343</v>
      </c>
      <c r="O723" t="s">
        <v>19343</v>
      </c>
    </row>
    <row r="724" spans="1:15" x14ac:dyDescent="0.25">
      <c r="A724" s="13" t="s">
        <v>78</v>
      </c>
      <c r="B724" s="8" t="s">
        <v>19343</v>
      </c>
      <c r="I724" t="s">
        <v>5846</v>
      </c>
      <c r="J724" t="s">
        <v>19436</v>
      </c>
      <c r="K724" s="8">
        <v>2</v>
      </c>
      <c r="L724" s="8" t="s">
        <v>19343</v>
      </c>
      <c r="M724">
        <v>78</v>
      </c>
      <c r="N724" t="s">
        <v>19343</v>
      </c>
      <c r="O724" t="s">
        <v>19343</v>
      </c>
    </row>
    <row r="725" spans="1:15" x14ac:dyDescent="0.25">
      <c r="A725" s="13" t="s">
        <v>833</v>
      </c>
      <c r="B725" s="8" t="s">
        <v>19344</v>
      </c>
      <c r="I725" t="s">
        <v>5847</v>
      </c>
      <c r="J725" t="s">
        <v>19439</v>
      </c>
      <c r="K725" s="8" t="s">
        <v>46</v>
      </c>
      <c r="L725" s="8" t="s">
        <v>19344</v>
      </c>
      <c r="M725">
        <v>714</v>
      </c>
      <c r="N725" t="s">
        <v>19343</v>
      </c>
      <c r="O725" t="s">
        <v>19343</v>
      </c>
    </row>
    <row r="726" spans="1:15" x14ac:dyDescent="0.25">
      <c r="A726" s="13" t="s">
        <v>78</v>
      </c>
      <c r="B726" s="8" t="s">
        <v>19343</v>
      </c>
      <c r="I726" t="s">
        <v>5848</v>
      </c>
      <c r="J726" t="s">
        <v>19436</v>
      </c>
      <c r="K726" s="8">
        <v>3</v>
      </c>
      <c r="L726" s="8" t="s">
        <v>19343</v>
      </c>
      <c r="M726">
        <v>171</v>
      </c>
      <c r="N726" t="s">
        <v>19343</v>
      </c>
      <c r="O726" t="s">
        <v>19343</v>
      </c>
    </row>
    <row r="727" spans="1:15" x14ac:dyDescent="0.25">
      <c r="A727" s="13" t="s">
        <v>78</v>
      </c>
      <c r="B727" s="8" t="s">
        <v>19344</v>
      </c>
      <c r="I727" t="s">
        <v>5849</v>
      </c>
      <c r="J727" t="s">
        <v>19436</v>
      </c>
      <c r="K727" s="8">
        <v>1</v>
      </c>
      <c r="L727" s="8" t="s">
        <v>19344</v>
      </c>
      <c r="M727">
        <v>90</v>
      </c>
      <c r="N727" t="s">
        <v>19343</v>
      </c>
      <c r="O727" t="s">
        <v>19343</v>
      </c>
    </row>
    <row r="728" spans="1:15" x14ac:dyDescent="0.25">
      <c r="A728" s="13" t="s">
        <v>78</v>
      </c>
      <c r="B728" s="8" t="s">
        <v>19344</v>
      </c>
      <c r="I728" t="s">
        <v>5850</v>
      </c>
      <c r="J728" t="s">
        <v>19436</v>
      </c>
      <c r="K728" s="8">
        <v>1</v>
      </c>
      <c r="L728" s="8" t="s">
        <v>19344</v>
      </c>
      <c r="M728">
        <v>4</v>
      </c>
      <c r="N728" t="s">
        <v>19343</v>
      </c>
      <c r="O728" t="s">
        <v>19343</v>
      </c>
    </row>
    <row r="729" spans="1:15" x14ac:dyDescent="0.25">
      <c r="A729" s="13" t="s">
        <v>78</v>
      </c>
      <c r="B729" s="8" t="s">
        <v>19344</v>
      </c>
      <c r="I729" t="s">
        <v>5851</v>
      </c>
      <c r="J729" t="s">
        <v>19436</v>
      </c>
      <c r="K729" s="8">
        <v>1</v>
      </c>
      <c r="L729" s="8" t="s">
        <v>19344</v>
      </c>
      <c r="M729">
        <v>50</v>
      </c>
      <c r="N729" t="s">
        <v>19343</v>
      </c>
      <c r="O729" t="s">
        <v>19343</v>
      </c>
    </row>
    <row r="730" spans="1:15" x14ac:dyDescent="0.25">
      <c r="A730" s="13" t="s">
        <v>78</v>
      </c>
      <c r="B730" s="8" t="s">
        <v>19343</v>
      </c>
      <c r="I730" t="s">
        <v>5852</v>
      </c>
      <c r="J730" t="s">
        <v>19436</v>
      </c>
      <c r="K730" s="8">
        <v>3</v>
      </c>
      <c r="L730" s="8" t="s">
        <v>19343</v>
      </c>
      <c r="M730">
        <v>182</v>
      </c>
      <c r="N730" t="s">
        <v>19343</v>
      </c>
      <c r="O730" t="s">
        <v>19343</v>
      </c>
    </row>
    <row r="731" spans="1:15" x14ac:dyDescent="0.25">
      <c r="A731" s="13" t="s">
        <v>78</v>
      </c>
      <c r="B731" s="8" t="s">
        <v>19343</v>
      </c>
      <c r="I731" t="s">
        <v>5853</v>
      </c>
      <c r="J731" t="s">
        <v>19436</v>
      </c>
      <c r="K731" s="8">
        <v>2</v>
      </c>
      <c r="L731" s="8" t="s">
        <v>19343</v>
      </c>
      <c r="M731">
        <v>233</v>
      </c>
      <c r="N731" t="s">
        <v>19344</v>
      </c>
      <c r="O731" t="s">
        <v>19343</v>
      </c>
    </row>
    <row r="732" spans="1:15" x14ac:dyDescent="0.25">
      <c r="A732" s="13" t="s">
        <v>78</v>
      </c>
      <c r="B732" s="8" t="s">
        <v>19344</v>
      </c>
      <c r="I732" t="s">
        <v>5918</v>
      </c>
      <c r="J732" t="s">
        <v>19436</v>
      </c>
      <c r="K732" s="8">
        <v>1</v>
      </c>
      <c r="L732" s="8" t="s">
        <v>19344</v>
      </c>
      <c r="M732">
        <v>234</v>
      </c>
      <c r="N732" t="s">
        <v>19343</v>
      </c>
      <c r="O732" t="s">
        <v>19343</v>
      </c>
    </row>
    <row r="733" spans="1:15" x14ac:dyDescent="0.25">
      <c r="A733" s="13" t="s">
        <v>950</v>
      </c>
      <c r="B733" s="8" t="s">
        <v>19344</v>
      </c>
      <c r="I733" t="s">
        <v>5919</v>
      </c>
      <c r="J733" t="s">
        <v>19420</v>
      </c>
      <c r="K733" s="8" t="s">
        <v>46</v>
      </c>
      <c r="L733" s="8" t="s">
        <v>19344</v>
      </c>
      <c r="M733">
        <v>701</v>
      </c>
      <c r="N733" t="s">
        <v>19343</v>
      </c>
      <c r="O733" t="s">
        <v>19343</v>
      </c>
    </row>
    <row r="734" spans="1:15" x14ac:dyDescent="0.25">
      <c r="A734" s="13" t="s">
        <v>78</v>
      </c>
      <c r="B734" s="8" t="s">
        <v>19343</v>
      </c>
      <c r="I734" t="s">
        <v>5920</v>
      </c>
      <c r="J734" t="s">
        <v>19436</v>
      </c>
      <c r="K734" s="8">
        <v>2</v>
      </c>
      <c r="L734" s="8" t="s">
        <v>19343</v>
      </c>
      <c r="M734">
        <v>78</v>
      </c>
      <c r="N734" t="s">
        <v>19343</v>
      </c>
      <c r="O734" t="s">
        <v>19343</v>
      </c>
    </row>
    <row r="735" spans="1:15" x14ac:dyDescent="0.25">
      <c r="A735" s="13" t="s">
        <v>78</v>
      </c>
      <c r="B735" s="8" t="s">
        <v>19343</v>
      </c>
      <c r="I735" t="s">
        <v>5921</v>
      </c>
      <c r="J735" t="s">
        <v>19436</v>
      </c>
      <c r="K735" s="8">
        <v>2</v>
      </c>
      <c r="L735" s="8" t="s">
        <v>19343</v>
      </c>
      <c r="M735">
        <v>78</v>
      </c>
      <c r="N735" t="s">
        <v>19343</v>
      </c>
      <c r="O735" t="s">
        <v>19343</v>
      </c>
    </row>
    <row r="736" spans="1:15" x14ac:dyDescent="0.25">
      <c r="A736" s="13" t="s">
        <v>78</v>
      </c>
      <c r="B736" s="8" t="s">
        <v>19343</v>
      </c>
      <c r="I736" t="s">
        <v>5922</v>
      </c>
      <c r="J736" t="s">
        <v>19436</v>
      </c>
      <c r="K736" s="8">
        <v>2</v>
      </c>
      <c r="L736" s="8" t="s">
        <v>19343</v>
      </c>
      <c r="M736">
        <v>778</v>
      </c>
      <c r="N736" t="s">
        <v>19344</v>
      </c>
      <c r="O736" t="s">
        <v>19343</v>
      </c>
    </row>
    <row r="737" spans="1:15" x14ac:dyDescent="0.25">
      <c r="A737" s="13" t="s">
        <v>78</v>
      </c>
      <c r="B737" s="8" t="s">
        <v>19344</v>
      </c>
      <c r="I737" t="s">
        <v>5923</v>
      </c>
      <c r="J737" t="s">
        <v>19436</v>
      </c>
      <c r="K737" s="8">
        <v>1</v>
      </c>
      <c r="L737" s="8" t="s">
        <v>19344</v>
      </c>
      <c r="M737">
        <v>88</v>
      </c>
      <c r="N737" t="s">
        <v>19343</v>
      </c>
      <c r="O737" t="s">
        <v>19343</v>
      </c>
    </row>
    <row r="738" spans="1:15" x14ac:dyDescent="0.25">
      <c r="A738" s="13" t="s">
        <v>78</v>
      </c>
      <c r="B738" s="8" t="s">
        <v>19343</v>
      </c>
      <c r="I738" t="s">
        <v>5924</v>
      </c>
      <c r="J738" t="s">
        <v>19436</v>
      </c>
      <c r="K738" s="8">
        <v>1</v>
      </c>
      <c r="L738" s="8" t="s">
        <v>19343</v>
      </c>
      <c r="M738">
        <v>133</v>
      </c>
      <c r="N738" t="s">
        <v>19343</v>
      </c>
      <c r="O738" t="s">
        <v>19343</v>
      </c>
    </row>
    <row r="739" spans="1:15" x14ac:dyDescent="0.25">
      <c r="A739" s="13" t="s">
        <v>45</v>
      </c>
      <c r="B739" s="8" t="s">
        <v>19344</v>
      </c>
      <c r="I739" t="s">
        <v>5925</v>
      </c>
      <c r="J739" t="s">
        <v>19423</v>
      </c>
      <c r="K739" s="8" t="s">
        <v>46</v>
      </c>
      <c r="L739" s="8" t="s">
        <v>19344</v>
      </c>
      <c r="M739">
        <v>162</v>
      </c>
      <c r="N739" t="s">
        <v>19343</v>
      </c>
      <c r="O739" t="s">
        <v>19343</v>
      </c>
    </row>
    <row r="740" spans="1:15" x14ac:dyDescent="0.25">
      <c r="A740" s="13" t="s">
        <v>78</v>
      </c>
      <c r="B740" s="8" t="s">
        <v>19343</v>
      </c>
      <c r="I740" t="s">
        <v>5926</v>
      </c>
      <c r="J740" t="s">
        <v>19436</v>
      </c>
      <c r="K740" s="8">
        <v>3</v>
      </c>
      <c r="L740" s="8" t="s">
        <v>19343</v>
      </c>
      <c r="M740">
        <v>171</v>
      </c>
      <c r="N740" t="s">
        <v>19343</v>
      </c>
      <c r="O740" t="s">
        <v>19343</v>
      </c>
    </row>
    <row r="741" spans="1:15" x14ac:dyDescent="0.25">
      <c r="A741" s="13" t="s">
        <v>78</v>
      </c>
      <c r="B741" s="8" t="s">
        <v>19344</v>
      </c>
      <c r="I741" t="s">
        <v>5927</v>
      </c>
      <c r="J741" t="s">
        <v>19436</v>
      </c>
      <c r="K741" s="8">
        <v>1</v>
      </c>
      <c r="L741" s="8" t="s">
        <v>19344</v>
      </c>
      <c r="M741">
        <v>346</v>
      </c>
      <c r="N741" t="s">
        <v>19343</v>
      </c>
      <c r="O741" t="s">
        <v>19343</v>
      </c>
    </row>
    <row r="742" spans="1:15" x14ac:dyDescent="0.25">
      <c r="A742" s="13" t="s">
        <v>221</v>
      </c>
      <c r="B742" s="8" t="s">
        <v>19343</v>
      </c>
      <c r="I742" t="s">
        <v>5928</v>
      </c>
      <c r="J742" t="s">
        <v>19434</v>
      </c>
      <c r="K742" s="8" t="s">
        <v>46</v>
      </c>
      <c r="L742" s="8" t="s">
        <v>19343</v>
      </c>
      <c r="M742">
        <v>487</v>
      </c>
      <c r="N742" t="s">
        <v>19343</v>
      </c>
      <c r="O742" t="s">
        <v>19343</v>
      </c>
    </row>
    <row r="743" spans="1:15" x14ac:dyDescent="0.25">
      <c r="A743" s="13" t="s">
        <v>78</v>
      </c>
      <c r="B743" s="8" t="s">
        <v>19343</v>
      </c>
      <c r="I743" t="s">
        <v>5929</v>
      </c>
      <c r="J743" t="s">
        <v>19436</v>
      </c>
      <c r="K743" s="8">
        <v>3</v>
      </c>
      <c r="L743" s="8" t="s">
        <v>19343</v>
      </c>
      <c r="M743">
        <v>171</v>
      </c>
      <c r="N743" t="s">
        <v>19343</v>
      </c>
      <c r="O743" t="s">
        <v>19343</v>
      </c>
    </row>
    <row r="744" spans="1:15" x14ac:dyDescent="0.25">
      <c r="A744" s="13" t="s">
        <v>465</v>
      </c>
      <c r="B744" s="8" t="s">
        <v>19344</v>
      </c>
      <c r="I744" t="s">
        <v>5930</v>
      </c>
      <c r="J744" t="s">
        <v>19414</v>
      </c>
      <c r="K744" s="8" t="s">
        <v>46</v>
      </c>
      <c r="L744" s="8" t="s">
        <v>19344</v>
      </c>
      <c r="M744">
        <v>691</v>
      </c>
      <c r="N744" t="s">
        <v>19343</v>
      </c>
      <c r="O744" t="s">
        <v>19343</v>
      </c>
    </row>
    <row r="745" spans="1:15" x14ac:dyDescent="0.25">
      <c r="A745" s="13" t="s">
        <v>78</v>
      </c>
      <c r="B745" s="8" t="s">
        <v>19343</v>
      </c>
      <c r="I745" t="s">
        <v>5931</v>
      </c>
      <c r="J745" t="s">
        <v>19436</v>
      </c>
      <c r="K745" s="8">
        <v>3</v>
      </c>
      <c r="L745" s="8" t="s">
        <v>19343</v>
      </c>
      <c r="M745">
        <v>171</v>
      </c>
      <c r="N745" t="s">
        <v>19343</v>
      </c>
      <c r="O745" t="s">
        <v>19343</v>
      </c>
    </row>
    <row r="746" spans="1:15" x14ac:dyDescent="0.25">
      <c r="A746" s="13" t="s">
        <v>78</v>
      </c>
      <c r="B746" s="8" t="s">
        <v>19343</v>
      </c>
      <c r="I746" t="s">
        <v>5932</v>
      </c>
      <c r="J746" t="s">
        <v>19436</v>
      </c>
      <c r="K746" s="8">
        <v>2</v>
      </c>
      <c r="L746" s="8" t="s">
        <v>19343</v>
      </c>
      <c r="M746">
        <v>78</v>
      </c>
      <c r="N746" t="s">
        <v>19343</v>
      </c>
      <c r="O746" t="s">
        <v>19343</v>
      </c>
    </row>
    <row r="747" spans="1:15" x14ac:dyDescent="0.25">
      <c r="A747" s="13" t="s">
        <v>78</v>
      </c>
      <c r="B747" s="8" t="s">
        <v>19343</v>
      </c>
      <c r="I747" t="s">
        <v>5933</v>
      </c>
      <c r="J747" t="s">
        <v>19436</v>
      </c>
      <c r="K747" s="8">
        <v>2</v>
      </c>
      <c r="L747" s="8" t="s">
        <v>19343</v>
      </c>
      <c r="M747">
        <v>788</v>
      </c>
      <c r="N747" t="s">
        <v>19344</v>
      </c>
      <c r="O747" t="s">
        <v>19343</v>
      </c>
    </row>
    <row r="748" spans="1:15" x14ac:dyDescent="0.25">
      <c r="A748" s="13" t="s">
        <v>78</v>
      </c>
      <c r="B748" s="8" t="s">
        <v>19343</v>
      </c>
      <c r="I748" t="s">
        <v>5934</v>
      </c>
      <c r="J748" t="s">
        <v>19436</v>
      </c>
      <c r="K748" s="8">
        <v>3</v>
      </c>
      <c r="L748" s="8" t="s">
        <v>19343</v>
      </c>
      <c r="M748" t="s">
        <v>47</v>
      </c>
      <c r="N748" t="s">
        <v>19343</v>
      </c>
      <c r="O748" t="s">
        <v>19343</v>
      </c>
    </row>
    <row r="749" spans="1:15" x14ac:dyDescent="0.25">
      <c r="A749" s="13" t="s">
        <v>78</v>
      </c>
      <c r="B749" s="8" t="s">
        <v>19344</v>
      </c>
      <c r="I749" t="s">
        <v>5935</v>
      </c>
      <c r="J749" t="s">
        <v>19436</v>
      </c>
      <c r="K749" s="8">
        <v>1</v>
      </c>
      <c r="L749" s="8" t="s">
        <v>19344</v>
      </c>
      <c r="M749">
        <v>461</v>
      </c>
      <c r="N749" t="s">
        <v>19343</v>
      </c>
      <c r="O749" t="s">
        <v>19343</v>
      </c>
    </row>
    <row r="750" spans="1:15" x14ac:dyDescent="0.25">
      <c r="A750" s="13" t="s">
        <v>696</v>
      </c>
      <c r="B750" s="8" t="s">
        <v>19344</v>
      </c>
      <c r="I750" t="s">
        <v>5936</v>
      </c>
      <c r="J750" t="s">
        <v>19430</v>
      </c>
      <c r="K750" s="8" t="s">
        <v>46</v>
      </c>
      <c r="L750" s="8" t="s">
        <v>19344</v>
      </c>
      <c r="M750">
        <v>41</v>
      </c>
      <c r="N750" t="s">
        <v>19343</v>
      </c>
      <c r="O750" t="s">
        <v>19343</v>
      </c>
    </row>
    <row r="751" spans="1:15" x14ac:dyDescent="0.25">
      <c r="A751" s="13" t="s">
        <v>78</v>
      </c>
      <c r="B751" s="8" t="s">
        <v>19344</v>
      </c>
      <c r="I751" t="s">
        <v>5937</v>
      </c>
      <c r="J751" t="s">
        <v>19436</v>
      </c>
      <c r="K751" s="8">
        <v>1</v>
      </c>
      <c r="L751" s="8" t="s">
        <v>19344</v>
      </c>
      <c r="M751">
        <v>110</v>
      </c>
      <c r="N751" t="s">
        <v>19343</v>
      </c>
      <c r="O751" t="s">
        <v>19343</v>
      </c>
    </row>
    <row r="752" spans="1:15" x14ac:dyDescent="0.25">
      <c r="A752" s="13" t="s">
        <v>78</v>
      </c>
      <c r="B752" s="8" t="s">
        <v>19343</v>
      </c>
      <c r="I752" t="s">
        <v>5938</v>
      </c>
      <c r="J752" t="s">
        <v>19436</v>
      </c>
      <c r="K752" s="8">
        <v>2</v>
      </c>
      <c r="L752" s="8" t="s">
        <v>19343</v>
      </c>
      <c r="M752">
        <v>145</v>
      </c>
      <c r="N752" t="s">
        <v>19343</v>
      </c>
      <c r="O752" t="s">
        <v>19343</v>
      </c>
    </row>
    <row r="753" spans="1:15" x14ac:dyDescent="0.25">
      <c r="A753" s="13" t="s">
        <v>78</v>
      </c>
      <c r="B753" s="8" t="s">
        <v>19343</v>
      </c>
      <c r="I753" t="s">
        <v>5939</v>
      </c>
      <c r="J753" t="s">
        <v>19436</v>
      </c>
      <c r="K753" s="8">
        <v>3</v>
      </c>
      <c r="L753" s="8" t="s">
        <v>19343</v>
      </c>
      <c r="M753">
        <v>171</v>
      </c>
      <c r="N753" t="s">
        <v>19343</v>
      </c>
      <c r="O753" t="s">
        <v>19343</v>
      </c>
    </row>
    <row r="754" spans="1:15" x14ac:dyDescent="0.25">
      <c r="A754" s="13" t="s">
        <v>45</v>
      </c>
      <c r="B754" s="8" t="s">
        <v>19344</v>
      </c>
      <c r="I754" t="s">
        <v>5940</v>
      </c>
      <c r="J754" t="s">
        <v>19423</v>
      </c>
      <c r="K754" s="8" t="s">
        <v>46</v>
      </c>
      <c r="L754" s="8" t="s">
        <v>19344</v>
      </c>
      <c r="M754">
        <v>162</v>
      </c>
      <c r="N754" t="s">
        <v>19343</v>
      </c>
      <c r="O754" t="s">
        <v>19343</v>
      </c>
    </row>
    <row r="755" spans="1:15" x14ac:dyDescent="0.25">
      <c r="A755" s="13" t="s">
        <v>950</v>
      </c>
      <c r="B755" s="8" t="s">
        <v>19344</v>
      </c>
      <c r="I755" t="s">
        <v>5941</v>
      </c>
      <c r="J755" t="s">
        <v>19420</v>
      </c>
      <c r="K755" s="8" t="s">
        <v>46</v>
      </c>
      <c r="L755" s="8" t="s">
        <v>19344</v>
      </c>
      <c r="M755">
        <v>1140</v>
      </c>
      <c r="N755" t="s">
        <v>19343</v>
      </c>
      <c r="O755" t="s">
        <v>19343</v>
      </c>
    </row>
    <row r="756" spans="1:15" x14ac:dyDescent="0.25">
      <c r="A756" s="13" t="s">
        <v>465</v>
      </c>
      <c r="B756" s="8" t="s">
        <v>19344</v>
      </c>
      <c r="I756" t="s">
        <v>5942</v>
      </c>
      <c r="J756" t="s">
        <v>19414</v>
      </c>
      <c r="K756" s="8" t="s">
        <v>46</v>
      </c>
      <c r="L756" s="8" t="s">
        <v>19344</v>
      </c>
      <c r="M756">
        <v>32</v>
      </c>
      <c r="N756" t="s">
        <v>19344</v>
      </c>
      <c r="O756" t="s">
        <v>19343</v>
      </c>
    </row>
    <row r="757" spans="1:15" x14ac:dyDescent="0.25">
      <c r="A757" s="13" t="s">
        <v>465</v>
      </c>
      <c r="B757" s="8" t="s">
        <v>19344</v>
      </c>
      <c r="I757" t="s">
        <v>5943</v>
      </c>
      <c r="J757" t="s">
        <v>19414</v>
      </c>
      <c r="K757" s="8" t="s">
        <v>46</v>
      </c>
      <c r="L757" s="8" t="s">
        <v>19344</v>
      </c>
      <c r="M757">
        <v>365</v>
      </c>
      <c r="N757" t="s">
        <v>19343</v>
      </c>
      <c r="O757" t="s">
        <v>19343</v>
      </c>
    </row>
    <row r="758" spans="1:15" x14ac:dyDescent="0.25">
      <c r="A758" s="13" t="s">
        <v>78</v>
      </c>
      <c r="B758" s="8" t="s">
        <v>19343</v>
      </c>
      <c r="I758" t="s">
        <v>5944</v>
      </c>
      <c r="J758" t="s">
        <v>19436</v>
      </c>
      <c r="K758" s="8">
        <v>2</v>
      </c>
      <c r="L758" s="8" t="s">
        <v>19343</v>
      </c>
      <c r="M758">
        <v>78</v>
      </c>
      <c r="N758" t="s">
        <v>19343</v>
      </c>
      <c r="O758" t="s">
        <v>19343</v>
      </c>
    </row>
    <row r="759" spans="1:15" x14ac:dyDescent="0.25">
      <c r="A759" s="13" t="s">
        <v>78</v>
      </c>
      <c r="B759" s="8" t="s">
        <v>19343</v>
      </c>
      <c r="I759" t="s">
        <v>5945</v>
      </c>
      <c r="J759" t="s">
        <v>19436</v>
      </c>
      <c r="K759" s="8">
        <v>3</v>
      </c>
      <c r="L759" s="8" t="s">
        <v>19343</v>
      </c>
      <c r="M759">
        <v>171</v>
      </c>
      <c r="N759" t="s">
        <v>19343</v>
      </c>
      <c r="O759" t="s">
        <v>19343</v>
      </c>
    </row>
    <row r="760" spans="1:15" x14ac:dyDescent="0.25">
      <c r="A760" s="13" t="s">
        <v>78</v>
      </c>
      <c r="B760" s="8" t="s">
        <v>19343</v>
      </c>
      <c r="I760" t="s">
        <v>5946</v>
      </c>
      <c r="J760" t="s">
        <v>19436</v>
      </c>
      <c r="K760" s="8">
        <v>2</v>
      </c>
      <c r="L760" s="8" t="s">
        <v>19343</v>
      </c>
      <c r="M760">
        <v>78</v>
      </c>
      <c r="N760" t="s">
        <v>19343</v>
      </c>
      <c r="O760" t="s">
        <v>19343</v>
      </c>
    </row>
    <row r="761" spans="1:15" x14ac:dyDescent="0.25">
      <c r="A761" s="13" t="s">
        <v>78</v>
      </c>
      <c r="B761" s="8" t="s">
        <v>19343</v>
      </c>
      <c r="I761" t="s">
        <v>5947</v>
      </c>
      <c r="J761" t="s">
        <v>19436</v>
      </c>
      <c r="K761" s="8">
        <v>2</v>
      </c>
      <c r="L761" s="8" t="s">
        <v>19343</v>
      </c>
      <c r="M761">
        <v>78</v>
      </c>
      <c r="N761" t="s">
        <v>19343</v>
      </c>
      <c r="O761" t="s">
        <v>19343</v>
      </c>
    </row>
    <row r="762" spans="1:15" x14ac:dyDescent="0.25">
      <c r="A762" s="13" t="s">
        <v>78</v>
      </c>
      <c r="B762" s="8" t="s">
        <v>19344</v>
      </c>
      <c r="I762" t="s">
        <v>5948</v>
      </c>
      <c r="J762" t="s">
        <v>19436</v>
      </c>
      <c r="K762" s="8">
        <v>1</v>
      </c>
      <c r="L762" s="8" t="s">
        <v>19344</v>
      </c>
      <c r="M762">
        <v>110</v>
      </c>
      <c r="N762" t="s">
        <v>19343</v>
      </c>
      <c r="O762" t="s">
        <v>19343</v>
      </c>
    </row>
    <row r="763" spans="1:15" x14ac:dyDescent="0.25">
      <c r="A763" s="13" t="s">
        <v>45</v>
      </c>
      <c r="B763" s="8" t="s">
        <v>19344</v>
      </c>
      <c r="I763" t="s">
        <v>5949</v>
      </c>
      <c r="J763" t="s">
        <v>19423</v>
      </c>
      <c r="K763" s="8" t="s">
        <v>46</v>
      </c>
      <c r="L763" s="8" t="s">
        <v>19344</v>
      </c>
      <c r="M763">
        <v>24</v>
      </c>
      <c r="N763" t="s">
        <v>19343</v>
      </c>
      <c r="O763" t="s">
        <v>19345</v>
      </c>
    </row>
    <row r="764" spans="1:15" x14ac:dyDescent="0.25">
      <c r="A764" s="13" t="s">
        <v>78</v>
      </c>
      <c r="B764" s="8" t="s">
        <v>19343</v>
      </c>
      <c r="I764" t="s">
        <v>5950</v>
      </c>
      <c r="J764" t="s">
        <v>19436</v>
      </c>
      <c r="K764" s="8">
        <v>3</v>
      </c>
      <c r="L764" s="8" t="s">
        <v>19343</v>
      </c>
      <c r="M764">
        <v>171</v>
      </c>
      <c r="N764" t="s">
        <v>19343</v>
      </c>
      <c r="O764" t="s">
        <v>19343</v>
      </c>
    </row>
    <row r="765" spans="1:15" x14ac:dyDescent="0.25">
      <c r="A765" s="13" t="s">
        <v>465</v>
      </c>
      <c r="B765" s="8" t="s">
        <v>19344</v>
      </c>
      <c r="I765" t="s">
        <v>5951</v>
      </c>
      <c r="J765" t="s">
        <v>19414</v>
      </c>
      <c r="K765" s="8" t="s">
        <v>46</v>
      </c>
      <c r="L765" s="8" t="s">
        <v>19344</v>
      </c>
      <c r="M765">
        <v>708</v>
      </c>
      <c r="N765" t="s">
        <v>19343</v>
      </c>
      <c r="O765" t="s">
        <v>19343</v>
      </c>
    </row>
    <row r="766" spans="1:15" x14ac:dyDescent="0.25">
      <c r="A766" s="13" t="s">
        <v>78</v>
      </c>
      <c r="B766" s="8" t="s">
        <v>19343</v>
      </c>
      <c r="I766" t="s">
        <v>5952</v>
      </c>
      <c r="J766" t="s">
        <v>19436</v>
      </c>
      <c r="K766" s="8">
        <v>3</v>
      </c>
      <c r="L766" s="8" t="s">
        <v>19343</v>
      </c>
      <c r="M766">
        <v>171</v>
      </c>
      <c r="N766" t="s">
        <v>19343</v>
      </c>
      <c r="O766" t="s">
        <v>19343</v>
      </c>
    </row>
    <row r="767" spans="1:15" x14ac:dyDescent="0.25">
      <c r="A767" s="13" t="s">
        <v>950</v>
      </c>
      <c r="B767" s="8" t="s">
        <v>19344</v>
      </c>
      <c r="I767" t="s">
        <v>5953</v>
      </c>
      <c r="J767" t="s">
        <v>19420</v>
      </c>
      <c r="K767" s="8" t="s">
        <v>46</v>
      </c>
      <c r="L767" s="8" t="s">
        <v>19344</v>
      </c>
      <c r="M767" t="s">
        <v>47</v>
      </c>
      <c r="N767" t="s">
        <v>19343</v>
      </c>
      <c r="O767" t="s">
        <v>19343</v>
      </c>
    </row>
    <row r="768" spans="1:15" x14ac:dyDescent="0.25">
      <c r="A768" s="13" t="s">
        <v>78</v>
      </c>
      <c r="B768" s="8" t="s">
        <v>19343</v>
      </c>
      <c r="I768" t="s">
        <v>5954</v>
      </c>
      <c r="J768" t="s">
        <v>19436</v>
      </c>
      <c r="K768" s="8">
        <v>3</v>
      </c>
      <c r="L768" s="8" t="s">
        <v>19343</v>
      </c>
      <c r="M768">
        <v>171</v>
      </c>
      <c r="N768" t="s">
        <v>19343</v>
      </c>
      <c r="O768" t="s">
        <v>19343</v>
      </c>
    </row>
    <row r="769" spans="1:15" x14ac:dyDescent="0.25">
      <c r="A769" s="13" t="s">
        <v>78</v>
      </c>
      <c r="B769" s="8" t="s">
        <v>19344</v>
      </c>
      <c r="I769" t="s">
        <v>5955</v>
      </c>
      <c r="J769" t="s">
        <v>19436</v>
      </c>
      <c r="K769" s="8">
        <v>1</v>
      </c>
      <c r="L769" s="8" t="s">
        <v>19344</v>
      </c>
      <c r="M769">
        <v>141</v>
      </c>
      <c r="N769" t="s">
        <v>19343</v>
      </c>
      <c r="O769" t="s">
        <v>19343</v>
      </c>
    </row>
    <row r="770" spans="1:15" x14ac:dyDescent="0.25">
      <c r="A770" s="13" t="s">
        <v>78</v>
      </c>
      <c r="B770" s="8" t="s">
        <v>19343</v>
      </c>
      <c r="I770" t="s">
        <v>5956</v>
      </c>
      <c r="J770" t="s">
        <v>19436</v>
      </c>
      <c r="K770" s="8">
        <v>3</v>
      </c>
      <c r="L770" s="8" t="s">
        <v>19343</v>
      </c>
      <c r="M770">
        <v>171</v>
      </c>
      <c r="N770" t="s">
        <v>19343</v>
      </c>
      <c r="O770" t="s">
        <v>19343</v>
      </c>
    </row>
    <row r="771" spans="1:15" x14ac:dyDescent="0.25">
      <c r="A771" s="13" t="s">
        <v>78</v>
      </c>
      <c r="B771" s="8" t="s">
        <v>19343</v>
      </c>
      <c r="I771" t="s">
        <v>5957</v>
      </c>
      <c r="J771" t="s">
        <v>19436</v>
      </c>
      <c r="K771" s="8">
        <v>3</v>
      </c>
      <c r="L771" s="8" t="s">
        <v>19343</v>
      </c>
      <c r="M771">
        <v>171</v>
      </c>
      <c r="N771" t="s">
        <v>19343</v>
      </c>
      <c r="O771" t="s">
        <v>19343</v>
      </c>
    </row>
    <row r="772" spans="1:15" x14ac:dyDescent="0.25">
      <c r="A772" s="13" t="s">
        <v>45</v>
      </c>
      <c r="B772" s="8" t="s">
        <v>19344</v>
      </c>
      <c r="I772" t="s">
        <v>5958</v>
      </c>
      <c r="J772" t="s">
        <v>19423</v>
      </c>
      <c r="K772" s="8" t="s">
        <v>46</v>
      </c>
      <c r="L772" s="8" t="s">
        <v>19344</v>
      </c>
      <c r="M772">
        <v>24</v>
      </c>
      <c r="N772" t="s">
        <v>19343</v>
      </c>
      <c r="O772" t="s">
        <v>19343</v>
      </c>
    </row>
    <row r="773" spans="1:15" x14ac:dyDescent="0.25">
      <c r="A773" s="13" t="s">
        <v>78</v>
      </c>
      <c r="B773" s="8" t="s">
        <v>19343</v>
      </c>
      <c r="I773" t="s">
        <v>5959</v>
      </c>
      <c r="J773" t="s">
        <v>19436</v>
      </c>
      <c r="K773" s="8">
        <v>3</v>
      </c>
      <c r="L773" s="8" t="s">
        <v>19343</v>
      </c>
      <c r="M773">
        <v>544</v>
      </c>
      <c r="N773" t="s">
        <v>19344</v>
      </c>
      <c r="O773" t="s">
        <v>19343</v>
      </c>
    </row>
    <row r="774" spans="1:15" x14ac:dyDescent="0.25">
      <c r="A774" s="13" t="s">
        <v>78</v>
      </c>
      <c r="B774" s="8" t="s">
        <v>19343</v>
      </c>
      <c r="I774" t="s">
        <v>5960</v>
      </c>
      <c r="J774" t="s">
        <v>19436</v>
      </c>
      <c r="K774" s="8">
        <v>3</v>
      </c>
      <c r="L774" s="8" t="s">
        <v>19343</v>
      </c>
      <c r="M774">
        <v>171</v>
      </c>
      <c r="N774" t="s">
        <v>19343</v>
      </c>
      <c r="O774" t="s">
        <v>19343</v>
      </c>
    </row>
    <row r="775" spans="1:15" x14ac:dyDescent="0.25">
      <c r="A775" s="13" t="s">
        <v>78</v>
      </c>
      <c r="B775" s="8" t="s">
        <v>19343</v>
      </c>
      <c r="I775" t="s">
        <v>5961</v>
      </c>
      <c r="J775" t="s">
        <v>19436</v>
      </c>
      <c r="K775" s="8">
        <v>3</v>
      </c>
      <c r="L775" s="8" t="s">
        <v>19343</v>
      </c>
      <c r="M775">
        <v>231</v>
      </c>
      <c r="N775" t="s">
        <v>19343</v>
      </c>
      <c r="O775" t="s">
        <v>19343</v>
      </c>
    </row>
    <row r="776" spans="1:15" x14ac:dyDescent="0.25">
      <c r="A776" s="13" t="s">
        <v>78</v>
      </c>
      <c r="B776" s="8" t="s">
        <v>19343</v>
      </c>
      <c r="I776" t="s">
        <v>5962</v>
      </c>
      <c r="J776" t="s">
        <v>19436</v>
      </c>
      <c r="K776" s="8">
        <v>3</v>
      </c>
      <c r="L776" s="8" t="s">
        <v>19343</v>
      </c>
      <c r="M776">
        <v>171</v>
      </c>
      <c r="N776" t="s">
        <v>19343</v>
      </c>
      <c r="O776" t="s">
        <v>19343</v>
      </c>
    </row>
    <row r="777" spans="1:15" x14ac:dyDescent="0.25">
      <c r="A777" s="13" t="s">
        <v>833</v>
      </c>
      <c r="B777" s="8" t="s">
        <v>19344</v>
      </c>
      <c r="I777" t="s">
        <v>5963</v>
      </c>
      <c r="J777" t="s">
        <v>19439</v>
      </c>
      <c r="K777" s="8" t="s">
        <v>46</v>
      </c>
      <c r="L777" s="8" t="s">
        <v>19344</v>
      </c>
      <c r="M777" t="s">
        <v>47</v>
      </c>
      <c r="N777" t="s">
        <v>19343</v>
      </c>
      <c r="O777" t="s">
        <v>19343</v>
      </c>
    </row>
    <row r="778" spans="1:15" x14ac:dyDescent="0.25">
      <c r="A778" s="13" t="s">
        <v>78</v>
      </c>
      <c r="B778" s="8" t="s">
        <v>19343</v>
      </c>
      <c r="I778" t="s">
        <v>5964</v>
      </c>
      <c r="J778" t="s">
        <v>19436</v>
      </c>
      <c r="K778" s="8">
        <v>2</v>
      </c>
      <c r="L778" s="8" t="s">
        <v>19343</v>
      </c>
      <c r="M778">
        <v>78</v>
      </c>
      <c r="N778" t="s">
        <v>19343</v>
      </c>
      <c r="O778" t="s">
        <v>19343</v>
      </c>
    </row>
    <row r="779" spans="1:15" x14ac:dyDescent="0.25">
      <c r="A779" s="13" t="s">
        <v>78</v>
      </c>
      <c r="B779" s="8" t="s">
        <v>19343</v>
      </c>
      <c r="I779" t="s">
        <v>5965</v>
      </c>
      <c r="J779" t="s">
        <v>19436</v>
      </c>
      <c r="K779" s="8">
        <v>4</v>
      </c>
      <c r="L779" s="8" t="s">
        <v>19343</v>
      </c>
      <c r="M779">
        <v>108</v>
      </c>
      <c r="N779" t="s">
        <v>19343</v>
      </c>
      <c r="O779" t="s">
        <v>19343</v>
      </c>
    </row>
    <row r="780" spans="1:15" x14ac:dyDescent="0.25">
      <c r="A780" s="13" t="s">
        <v>833</v>
      </c>
      <c r="B780" s="8" t="s">
        <v>19344</v>
      </c>
      <c r="I780" t="s">
        <v>5966</v>
      </c>
      <c r="J780" t="s">
        <v>19439</v>
      </c>
      <c r="K780" s="8" t="s">
        <v>46</v>
      </c>
      <c r="L780" s="8" t="s">
        <v>19344</v>
      </c>
      <c r="M780">
        <v>1102</v>
      </c>
      <c r="N780" t="s">
        <v>19343</v>
      </c>
      <c r="O780" t="s">
        <v>19343</v>
      </c>
    </row>
    <row r="781" spans="1:15" x14ac:dyDescent="0.25">
      <c r="A781" s="13" t="s">
        <v>78</v>
      </c>
      <c r="B781" s="8" t="s">
        <v>19344</v>
      </c>
      <c r="I781" t="s">
        <v>5967</v>
      </c>
      <c r="J781" t="s">
        <v>19436</v>
      </c>
      <c r="K781" s="8">
        <v>1</v>
      </c>
      <c r="L781" s="8" t="s">
        <v>19344</v>
      </c>
      <c r="M781">
        <v>927</v>
      </c>
      <c r="N781" t="s">
        <v>19343</v>
      </c>
      <c r="O781" t="s">
        <v>19343</v>
      </c>
    </row>
    <row r="782" spans="1:15" x14ac:dyDescent="0.25">
      <c r="A782" s="13" t="s">
        <v>696</v>
      </c>
      <c r="B782" s="8" t="s">
        <v>19344</v>
      </c>
      <c r="I782" t="s">
        <v>5968</v>
      </c>
      <c r="J782" t="s">
        <v>19430</v>
      </c>
      <c r="K782" s="8" t="s">
        <v>46</v>
      </c>
      <c r="L782" s="8" t="s">
        <v>19344</v>
      </c>
      <c r="M782">
        <v>725</v>
      </c>
      <c r="N782" t="s">
        <v>19343</v>
      </c>
      <c r="O782" t="s">
        <v>19343</v>
      </c>
    </row>
    <row r="783" spans="1:15" x14ac:dyDescent="0.25">
      <c r="A783" s="13" t="s">
        <v>78</v>
      </c>
      <c r="B783" s="8" t="s">
        <v>19343</v>
      </c>
      <c r="I783" t="s">
        <v>5969</v>
      </c>
      <c r="J783" t="s">
        <v>19436</v>
      </c>
      <c r="K783" s="8">
        <v>2</v>
      </c>
      <c r="L783" s="8" t="s">
        <v>19343</v>
      </c>
      <c r="M783">
        <v>78</v>
      </c>
      <c r="N783" t="s">
        <v>19343</v>
      </c>
      <c r="O783" t="s">
        <v>19343</v>
      </c>
    </row>
    <row r="784" spans="1:15" x14ac:dyDescent="0.25">
      <c r="A784" s="13" t="s">
        <v>78</v>
      </c>
      <c r="B784" s="8" t="s">
        <v>19343</v>
      </c>
      <c r="I784" t="s">
        <v>5970</v>
      </c>
      <c r="J784" t="s">
        <v>19436</v>
      </c>
      <c r="K784" s="8">
        <v>2</v>
      </c>
      <c r="L784" s="8" t="s">
        <v>19343</v>
      </c>
      <c r="M784">
        <v>78</v>
      </c>
      <c r="N784" t="s">
        <v>19343</v>
      </c>
      <c r="O784" t="s">
        <v>19343</v>
      </c>
    </row>
    <row r="785" spans="1:15" x14ac:dyDescent="0.25">
      <c r="A785" s="13" t="s">
        <v>78</v>
      </c>
      <c r="B785" s="8" t="s">
        <v>19343</v>
      </c>
      <c r="I785" t="s">
        <v>5971</v>
      </c>
      <c r="J785" t="s">
        <v>19436</v>
      </c>
      <c r="K785" s="8">
        <v>3</v>
      </c>
      <c r="L785" s="8" t="s">
        <v>19343</v>
      </c>
      <c r="M785">
        <v>66</v>
      </c>
      <c r="N785" t="s">
        <v>19343</v>
      </c>
      <c r="O785" t="s">
        <v>19343</v>
      </c>
    </row>
    <row r="786" spans="1:15" x14ac:dyDescent="0.25">
      <c r="A786" s="13" t="s">
        <v>78</v>
      </c>
      <c r="B786" s="8" t="s">
        <v>19343</v>
      </c>
      <c r="I786" t="s">
        <v>5972</v>
      </c>
      <c r="J786" t="s">
        <v>19436</v>
      </c>
      <c r="K786" s="8">
        <v>3</v>
      </c>
      <c r="L786" s="8" t="s">
        <v>19343</v>
      </c>
      <c r="M786">
        <v>171</v>
      </c>
      <c r="N786" t="s">
        <v>19343</v>
      </c>
      <c r="O786" t="s">
        <v>19343</v>
      </c>
    </row>
    <row r="787" spans="1:15" x14ac:dyDescent="0.25">
      <c r="A787" s="13" t="s">
        <v>78</v>
      </c>
      <c r="B787" s="8" t="s">
        <v>19343</v>
      </c>
      <c r="I787" t="s">
        <v>5973</v>
      </c>
      <c r="J787" t="s">
        <v>19436</v>
      </c>
      <c r="K787" s="8">
        <v>3</v>
      </c>
      <c r="L787" s="8" t="s">
        <v>19343</v>
      </c>
      <c r="M787">
        <v>171</v>
      </c>
      <c r="N787" t="s">
        <v>19343</v>
      </c>
      <c r="O787" t="s">
        <v>19343</v>
      </c>
    </row>
    <row r="788" spans="1:15" x14ac:dyDescent="0.25">
      <c r="A788" s="13" t="s">
        <v>78</v>
      </c>
      <c r="B788" s="8" t="s">
        <v>19343</v>
      </c>
      <c r="I788" t="s">
        <v>5974</v>
      </c>
      <c r="J788" t="s">
        <v>19436</v>
      </c>
      <c r="K788" s="8">
        <v>2</v>
      </c>
      <c r="L788" s="8" t="s">
        <v>19343</v>
      </c>
      <c r="M788">
        <v>97</v>
      </c>
      <c r="N788" t="s">
        <v>19343</v>
      </c>
      <c r="O788" t="s">
        <v>19343</v>
      </c>
    </row>
    <row r="789" spans="1:15" x14ac:dyDescent="0.25">
      <c r="A789" s="13" t="s">
        <v>465</v>
      </c>
      <c r="B789" s="8" t="s">
        <v>19344</v>
      </c>
      <c r="I789" s="6" t="s">
        <v>5975</v>
      </c>
      <c r="J789" s="13" t="s">
        <v>19414</v>
      </c>
      <c r="K789" s="17" t="s">
        <v>46</v>
      </c>
      <c r="L789" s="8" t="s">
        <v>19344</v>
      </c>
      <c r="M789" s="13">
        <v>806</v>
      </c>
      <c r="N789" t="s">
        <v>19344</v>
      </c>
      <c r="O789" t="s">
        <v>19343</v>
      </c>
    </row>
    <row r="790" spans="1:15" x14ac:dyDescent="0.25">
      <c r="A790" s="13" t="s">
        <v>696</v>
      </c>
      <c r="B790" s="8" t="s">
        <v>19344</v>
      </c>
      <c r="I790" t="s">
        <v>5976</v>
      </c>
      <c r="J790" t="s">
        <v>19430</v>
      </c>
      <c r="K790" s="8" t="s">
        <v>46</v>
      </c>
      <c r="L790" s="8" t="s">
        <v>19344</v>
      </c>
      <c r="M790">
        <v>732</v>
      </c>
      <c r="N790" t="s">
        <v>19343</v>
      </c>
      <c r="O790" t="s">
        <v>19343</v>
      </c>
    </row>
    <row r="791" spans="1:15" x14ac:dyDescent="0.25">
      <c r="A791" s="13" t="s">
        <v>6394</v>
      </c>
      <c r="B791" s="8" t="s">
        <v>19344</v>
      </c>
      <c r="I791" t="s">
        <v>5977</v>
      </c>
      <c r="J791" t="s">
        <v>19416</v>
      </c>
      <c r="K791" s="8" t="s">
        <v>46</v>
      </c>
      <c r="L791" s="8" t="s">
        <v>19344</v>
      </c>
      <c r="M791" t="s">
        <v>47</v>
      </c>
      <c r="N791" t="s">
        <v>19343</v>
      </c>
      <c r="O791" t="s">
        <v>19343</v>
      </c>
    </row>
    <row r="792" spans="1:15" x14ac:dyDescent="0.25">
      <c r="A792" s="13" t="s">
        <v>78</v>
      </c>
      <c r="B792" s="8" t="s">
        <v>19343</v>
      </c>
      <c r="I792" t="s">
        <v>5978</v>
      </c>
      <c r="J792" t="s">
        <v>19436</v>
      </c>
      <c r="K792" s="8">
        <v>2</v>
      </c>
      <c r="L792" s="8" t="s">
        <v>19343</v>
      </c>
      <c r="M792">
        <v>788</v>
      </c>
      <c r="N792" t="s">
        <v>19344</v>
      </c>
      <c r="O792" t="s">
        <v>19343</v>
      </c>
    </row>
    <row r="793" spans="1:15" x14ac:dyDescent="0.25">
      <c r="A793" s="13" t="s">
        <v>796</v>
      </c>
      <c r="B793" s="8" t="s">
        <v>19344</v>
      </c>
      <c r="I793" t="s">
        <v>5979</v>
      </c>
      <c r="J793" t="s">
        <v>19438</v>
      </c>
      <c r="K793" s="8" t="s">
        <v>46</v>
      </c>
      <c r="L793" s="8" t="s">
        <v>19344</v>
      </c>
      <c r="M793" t="s">
        <v>47</v>
      </c>
      <c r="N793" t="s">
        <v>19343</v>
      </c>
      <c r="O793" t="s">
        <v>19343</v>
      </c>
    </row>
    <row r="794" spans="1:15" x14ac:dyDescent="0.25">
      <c r="A794" s="13" t="s">
        <v>78</v>
      </c>
      <c r="B794" s="8" t="s">
        <v>19343</v>
      </c>
      <c r="I794" t="s">
        <v>5980</v>
      </c>
      <c r="J794" t="s">
        <v>19436</v>
      </c>
      <c r="K794" s="8">
        <v>3</v>
      </c>
      <c r="L794" s="8" t="s">
        <v>19343</v>
      </c>
      <c r="M794">
        <v>597</v>
      </c>
      <c r="N794" t="s">
        <v>19344</v>
      </c>
      <c r="O794" t="s">
        <v>19343</v>
      </c>
    </row>
    <row r="795" spans="1:15" x14ac:dyDescent="0.25">
      <c r="A795" s="13" t="s">
        <v>950</v>
      </c>
      <c r="B795" s="8" t="s">
        <v>19344</v>
      </c>
      <c r="I795" t="s">
        <v>5981</v>
      </c>
      <c r="J795" t="s">
        <v>19420</v>
      </c>
      <c r="K795" s="8" t="s">
        <v>46</v>
      </c>
      <c r="L795" s="8" t="s">
        <v>19344</v>
      </c>
      <c r="M795" t="s">
        <v>47</v>
      </c>
      <c r="N795" t="s">
        <v>19343</v>
      </c>
      <c r="O795" t="s">
        <v>19343</v>
      </c>
    </row>
    <row r="796" spans="1:15" x14ac:dyDescent="0.25">
      <c r="A796" s="13" t="s">
        <v>78</v>
      </c>
      <c r="B796" s="8" t="s">
        <v>19343</v>
      </c>
      <c r="I796" t="s">
        <v>5982</v>
      </c>
      <c r="J796" t="s">
        <v>19436</v>
      </c>
      <c r="K796" s="8">
        <v>2</v>
      </c>
      <c r="L796" s="8" t="s">
        <v>19343</v>
      </c>
      <c r="M796">
        <v>78</v>
      </c>
      <c r="N796" t="s">
        <v>19343</v>
      </c>
      <c r="O796" t="s">
        <v>19343</v>
      </c>
    </row>
    <row r="797" spans="1:15" x14ac:dyDescent="0.25">
      <c r="A797" s="13" t="s">
        <v>78</v>
      </c>
      <c r="B797" s="8" t="s">
        <v>19344</v>
      </c>
      <c r="I797" t="s">
        <v>5983</v>
      </c>
      <c r="J797" t="s">
        <v>19436</v>
      </c>
      <c r="K797" s="8">
        <v>1</v>
      </c>
      <c r="L797" s="8" t="s">
        <v>19344</v>
      </c>
      <c r="M797">
        <v>116</v>
      </c>
      <c r="N797" t="s">
        <v>19343</v>
      </c>
      <c r="O797" t="s">
        <v>19343</v>
      </c>
    </row>
    <row r="798" spans="1:15" x14ac:dyDescent="0.25">
      <c r="A798" s="13" t="s">
        <v>78</v>
      </c>
      <c r="B798" s="8" t="s">
        <v>19343</v>
      </c>
      <c r="I798" t="s">
        <v>5984</v>
      </c>
      <c r="J798" t="s">
        <v>19436</v>
      </c>
      <c r="K798" s="8">
        <v>2</v>
      </c>
      <c r="L798" s="8" t="s">
        <v>19343</v>
      </c>
      <c r="M798">
        <v>78</v>
      </c>
      <c r="N798" t="s">
        <v>19343</v>
      </c>
      <c r="O798" t="s">
        <v>19343</v>
      </c>
    </row>
    <row r="799" spans="1:15" x14ac:dyDescent="0.25">
      <c r="A799" s="13" t="s">
        <v>78</v>
      </c>
      <c r="B799" s="8" t="s">
        <v>19343</v>
      </c>
      <c r="I799" t="s">
        <v>5985</v>
      </c>
      <c r="J799" t="s">
        <v>19436</v>
      </c>
      <c r="K799" s="8">
        <v>3</v>
      </c>
      <c r="L799" s="8" t="s">
        <v>19343</v>
      </c>
      <c r="M799">
        <v>171</v>
      </c>
      <c r="N799" t="s">
        <v>19343</v>
      </c>
      <c r="O799" t="s">
        <v>19343</v>
      </c>
    </row>
    <row r="800" spans="1:15" x14ac:dyDescent="0.25">
      <c r="A800" s="13" t="s">
        <v>78</v>
      </c>
      <c r="B800" s="8" t="s">
        <v>19343</v>
      </c>
      <c r="I800" t="s">
        <v>5986</v>
      </c>
      <c r="J800" t="s">
        <v>19436</v>
      </c>
      <c r="K800" s="8">
        <v>2</v>
      </c>
      <c r="L800" s="8" t="s">
        <v>19343</v>
      </c>
      <c r="M800">
        <v>78</v>
      </c>
      <c r="N800" t="s">
        <v>19343</v>
      </c>
      <c r="O800" t="s">
        <v>19343</v>
      </c>
    </row>
    <row r="801" spans="1:15" x14ac:dyDescent="0.25">
      <c r="A801" s="13" t="s">
        <v>78</v>
      </c>
      <c r="B801" s="8" t="s">
        <v>19343</v>
      </c>
      <c r="I801" t="s">
        <v>5987</v>
      </c>
      <c r="J801" t="s">
        <v>19436</v>
      </c>
      <c r="K801" s="8">
        <v>3</v>
      </c>
      <c r="L801" s="8" t="s">
        <v>19343</v>
      </c>
      <c r="M801">
        <v>171</v>
      </c>
      <c r="N801" t="s">
        <v>19343</v>
      </c>
      <c r="O801" t="s">
        <v>19343</v>
      </c>
    </row>
    <row r="802" spans="1:15" x14ac:dyDescent="0.25">
      <c r="A802" s="13" t="s">
        <v>78</v>
      </c>
      <c r="B802" s="8" t="s">
        <v>19343</v>
      </c>
      <c r="I802" t="s">
        <v>5988</v>
      </c>
      <c r="J802" t="s">
        <v>19436</v>
      </c>
      <c r="K802" s="8">
        <v>2</v>
      </c>
      <c r="L802" s="8" t="s">
        <v>19343</v>
      </c>
      <c r="M802">
        <v>278</v>
      </c>
      <c r="N802" t="s">
        <v>19344</v>
      </c>
      <c r="O802" t="s">
        <v>19343</v>
      </c>
    </row>
    <row r="803" spans="1:15" x14ac:dyDescent="0.25">
      <c r="A803" s="13" t="s">
        <v>78</v>
      </c>
      <c r="B803" s="8" t="s">
        <v>19343</v>
      </c>
      <c r="I803" t="s">
        <v>5989</v>
      </c>
      <c r="J803" t="s">
        <v>19436</v>
      </c>
      <c r="K803" s="8">
        <v>1</v>
      </c>
      <c r="L803" s="8" t="s">
        <v>19343</v>
      </c>
      <c r="M803">
        <v>133</v>
      </c>
      <c r="N803" t="s">
        <v>19343</v>
      </c>
      <c r="O803" t="s">
        <v>19343</v>
      </c>
    </row>
    <row r="804" spans="1:15" x14ac:dyDescent="0.25">
      <c r="A804" s="13" t="s">
        <v>78</v>
      </c>
      <c r="B804" s="8" t="s">
        <v>19343</v>
      </c>
      <c r="I804" t="s">
        <v>5990</v>
      </c>
      <c r="J804" t="s">
        <v>19436</v>
      </c>
      <c r="K804" s="8">
        <v>4</v>
      </c>
      <c r="L804" s="8" t="s">
        <v>19343</v>
      </c>
      <c r="M804">
        <v>108</v>
      </c>
      <c r="N804" t="s">
        <v>19344</v>
      </c>
      <c r="O804" t="s">
        <v>19343</v>
      </c>
    </row>
    <row r="805" spans="1:15" x14ac:dyDescent="0.25">
      <c r="A805" s="13" t="s">
        <v>950</v>
      </c>
      <c r="B805" s="8" t="s">
        <v>19344</v>
      </c>
      <c r="I805" t="s">
        <v>5991</v>
      </c>
      <c r="J805" t="s">
        <v>19420</v>
      </c>
      <c r="K805" s="8" t="s">
        <v>46</v>
      </c>
      <c r="L805" s="8" t="s">
        <v>19344</v>
      </c>
      <c r="M805" t="s">
        <v>47</v>
      </c>
      <c r="N805" t="s">
        <v>19343</v>
      </c>
      <c r="O805" t="s">
        <v>19343</v>
      </c>
    </row>
    <row r="806" spans="1:15" x14ac:dyDescent="0.25">
      <c r="A806" s="13" t="s">
        <v>950</v>
      </c>
      <c r="B806" s="8" t="s">
        <v>19344</v>
      </c>
      <c r="I806" t="s">
        <v>5992</v>
      </c>
      <c r="J806" t="s">
        <v>19420</v>
      </c>
      <c r="K806" s="8" t="s">
        <v>46</v>
      </c>
      <c r="L806" s="8" t="s">
        <v>19344</v>
      </c>
      <c r="M806" t="s">
        <v>47</v>
      </c>
      <c r="N806" t="s">
        <v>19343</v>
      </c>
      <c r="O806" t="s">
        <v>19343</v>
      </c>
    </row>
    <row r="807" spans="1:15" x14ac:dyDescent="0.25">
      <c r="A807" s="13" t="s">
        <v>950</v>
      </c>
      <c r="B807" s="8" t="s">
        <v>19344</v>
      </c>
      <c r="I807" t="s">
        <v>5993</v>
      </c>
      <c r="J807" t="s">
        <v>19420</v>
      </c>
      <c r="K807" s="8" t="s">
        <v>46</v>
      </c>
      <c r="L807" s="8" t="s">
        <v>19344</v>
      </c>
      <c r="M807" t="s">
        <v>47</v>
      </c>
      <c r="N807" t="s">
        <v>19343</v>
      </c>
      <c r="O807" t="s">
        <v>19343</v>
      </c>
    </row>
    <row r="808" spans="1:15" x14ac:dyDescent="0.25">
      <c r="A808" s="13" t="s">
        <v>78</v>
      </c>
      <c r="B808" s="8" t="s">
        <v>19343</v>
      </c>
      <c r="I808" t="s">
        <v>6494</v>
      </c>
      <c r="J808" t="s">
        <v>19436</v>
      </c>
      <c r="K808" s="8">
        <v>2</v>
      </c>
      <c r="L808" s="8" t="s">
        <v>19343</v>
      </c>
      <c r="M808">
        <v>278</v>
      </c>
      <c r="N808" t="s">
        <v>19344</v>
      </c>
      <c r="O808" t="s">
        <v>19343</v>
      </c>
    </row>
    <row r="809" spans="1:15" x14ac:dyDescent="0.25">
      <c r="A809" s="13" t="s">
        <v>78</v>
      </c>
      <c r="B809" s="8" t="s">
        <v>19343</v>
      </c>
      <c r="I809" t="s">
        <v>6495</v>
      </c>
      <c r="J809" t="s">
        <v>19436</v>
      </c>
      <c r="K809" s="8">
        <v>2</v>
      </c>
      <c r="L809" s="8" t="s">
        <v>19343</v>
      </c>
      <c r="M809">
        <v>78</v>
      </c>
      <c r="N809" t="s">
        <v>19343</v>
      </c>
      <c r="O809" t="s">
        <v>19343</v>
      </c>
    </row>
    <row r="810" spans="1:15" x14ac:dyDescent="0.25">
      <c r="A810" s="13" t="s">
        <v>950</v>
      </c>
      <c r="B810" s="8" t="s">
        <v>19344</v>
      </c>
      <c r="I810" t="s">
        <v>6496</v>
      </c>
      <c r="J810" t="s">
        <v>19420</v>
      </c>
      <c r="K810" s="8" t="s">
        <v>46</v>
      </c>
      <c r="L810" s="8" t="s">
        <v>19344</v>
      </c>
      <c r="M810" t="s">
        <v>47</v>
      </c>
      <c r="N810" t="s">
        <v>19343</v>
      </c>
      <c r="O810" t="s">
        <v>19343</v>
      </c>
    </row>
    <row r="811" spans="1:15" x14ac:dyDescent="0.25">
      <c r="A811" s="13" t="s">
        <v>3584</v>
      </c>
      <c r="B811" s="8" t="s">
        <v>19344</v>
      </c>
      <c r="I811" t="s">
        <v>6497</v>
      </c>
      <c r="J811" t="s">
        <v>19425</v>
      </c>
      <c r="K811" s="8" t="s">
        <v>46</v>
      </c>
      <c r="L811" s="8" t="s">
        <v>19344</v>
      </c>
      <c r="M811">
        <v>414</v>
      </c>
      <c r="N811" t="s">
        <v>19343</v>
      </c>
      <c r="O811" t="s">
        <v>19343</v>
      </c>
    </row>
    <row r="812" spans="1:15" x14ac:dyDescent="0.25">
      <c r="A812" s="13" t="s">
        <v>465</v>
      </c>
      <c r="B812" s="8" t="s">
        <v>19344</v>
      </c>
      <c r="I812" t="s">
        <v>6498</v>
      </c>
      <c r="J812" t="s">
        <v>19414</v>
      </c>
      <c r="K812" s="8" t="s">
        <v>46</v>
      </c>
      <c r="L812" s="8" t="s">
        <v>19344</v>
      </c>
      <c r="M812">
        <v>591</v>
      </c>
      <c r="N812" t="s">
        <v>19344</v>
      </c>
      <c r="O812" t="s">
        <v>19343</v>
      </c>
    </row>
    <row r="813" spans="1:15" x14ac:dyDescent="0.25">
      <c r="A813" s="13" t="s">
        <v>78</v>
      </c>
      <c r="B813" s="8" t="s">
        <v>19343</v>
      </c>
      <c r="I813" t="s">
        <v>6499</v>
      </c>
      <c r="J813" t="s">
        <v>19436</v>
      </c>
      <c r="K813" s="8">
        <v>2</v>
      </c>
      <c r="L813" s="8" t="s">
        <v>19343</v>
      </c>
      <c r="M813">
        <v>286</v>
      </c>
      <c r="N813" t="s">
        <v>19343</v>
      </c>
      <c r="O813" t="s">
        <v>19343</v>
      </c>
    </row>
    <row r="814" spans="1:15" x14ac:dyDescent="0.25">
      <c r="A814" s="13" t="s">
        <v>78</v>
      </c>
      <c r="B814" s="8" t="s">
        <v>19344</v>
      </c>
      <c r="I814" t="s">
        <v>6500</v>
      </c>
      <c r="J814" t="s">
        <v>19436</v>
      </c>
      <c r="K814" s="8">
        <v>1</v>
      </c>
      <c r="L814" s="8" t="s">
        <v>19344</v>
      </c>
      <c r="M814">
        <v>800</v>
      </c>
      <c r="N814" t="s">
        <v>19343</v>
      </c>
      <c r="O814" t="s">
        <v>19343</v>
      </c>
    </row>
    <row r="815" spans="1:15" x14ac:dyDescent="0.25">
      <c r="A815" s="13" t="s">
        <v>950</v>
      </c>
      <c r="B815" s="8" t="s">
        <v>19344</v>
      </c>
      <c r="I815" t="s">
        <v>6501</v>
      </c>
      <c r="J815" t="s">
        <v>19420</v>
      </c>
      <c r="K815" s="8" t="s">
        <v>46</v>
      </c>
      <c r="L815" s="8" t="s">
        <v>19344</v>
      </c>
      <c r="M815">
        <v>663</v>
      </c>
      <c r="N815" t="s">
        <v>19343</v>
      </c>
      <c r="O815" t="s">
        <v>19343</v>
      </c>
    </row>
    <row r="816" spans="1:15" x14ac:dyDescent="0.25">
      <c r="A816" s="13" t="s">
        <v>78</v>
      </c>
      <c r="B816" s="8" t="s">
        <v>19344</v>
      </c>
      <c r="I816" t="s">
        <v>6502</v>
      </c>
      <c r="J816" t="s">
        <v>19436</v>
      </c>
      <c r="K816" s="8">
        <v>1</v>
      </c>
      <c r="L816" s="8" t="s">
        <v>19344</v>
      </c>
      <c r="M816">
        <v>190</v>
      </c>
      <c r="N816" t="s">
        <v>19343</v>
      </c>
      <c r="O816" t="s">
        <v>19343</v>
      </c>
    </row>
    <row r="817" spans="1:15" x14ac:dyDescent="0.25">
      <c r="A817" s="13" t="s">
        <v>78</v>
      </c>
      <c r="B817" s="8" t="s">
        <v>19343</v>
      </c>
      <c r="I817" t="s">
        <v>6503</v>
      </c>
      <c r="J817" t="s">
        <v>19436</v>
      </c>
      <c r="K817" s="8">
        <v>3</v>
      </c>
      <c r="L817" s="8" t="s">
        <v>19343</v>
      </c>
      <c r="M817">
        <v>171</v>
      </c>
      <c r="N817" t="s">
        <v>19343</v>
      </c>
      <c r="O817" t="s">
        <v>19343</v>
      </c>
    </row>
    <row r="818" spans="1:15" x14ac:dyDescent="0.25">
      <c r="A818" s="13" t="s">
        <v>950</v>
      </c>
      <c r="B818" s="8" t="s">
        <v>19344</v>
      </c>
      <c r="I818" t="s">
        <v>6504</v>
      </c>
      <c r="J818" t="s">
        <v>19420</v>
      </c>
      <c r="K818" s="8" t="s">
        <v>46</v>
      </c>
      <c r="L818" s="8" t="s">
        <v>19344</v>
      </c>
      <c r="M818" t="s">
        <v>47</v>
      </c>
      <c r="N818" t="s">
        <v>19343</v>
      </c>
      <c r="O818" t="s">
        <v>19343</v>
      </c>
    </row>
    <row r="819" spans="1:15" x14ac:dyDescent="0.25">
      <c r="A819" s="13" t="s">
        <v>696</v>
      </c>
      <c r="B819" s="8" t="s">
        <v>19344</v>
      </c>
      <c r="I819" t="s">
        <v>6505</v>
      </c>
      <c r="J819" t="s">
        <v>19430</v>
      </c>
      <c r="K819" s="8" t="s">
        <v>46</v>
      </c>
      <c r="L819" s="8" t="s">
        <v>19344</v>
      </c>
      <c r="M819">
        <v>596</v>
      </c>
      <c r="N819" t="s">
        <v>19343</v>
      </c>
      <c r="O819" t="s">
        <v>19343</v>
      </c>
    </row>
    <row r="820" spans="1:15" x14ac:dyDescent="0.25">
      <c r="A820" s="13" t="s">
        <v>465</v>
      </c>
      <c r="B820" s="8" t="s">
        <v>19344</v>
      </c>
      <c r="I820" t="s">
        <v>6581</v>
      </c>
      <c r="J820" t="s">
        <v>19414</v>
      </c>
      <c r="K820" s="8" t="s">
        <v>46</v>
      </c>
      <c r="L820" s="8" t="s">
        <v>19344</v>
      </c>
      <c r="M820">
        <v>591</v>
      </c>
      <c r="N820" t="s">
        <v>19343</v>
      </c>
      <c r="O820" t="s">
        <v>19343</v>
      </c>
    </row>
    <row r="821" spans="1:15" x14ac:dyDescent="0.25">
      <c r="A821" s="13" t="s">
        <v>78</v>
      </c>
      <c r="B821" s="8" t="s">
        <v>19343</v>
      </c>
      <c r="I821" t="s">
        <v>6582</v>
      </c>
      <c r="J821" t="s">
        <v>19436</v>
      </c>
      <c r="K821" s="8">
        <v>3</v>
      </c>
      <c r="L821" s="8" t="s">
        <v>19343</v>
      </c>
      <c r="M821">
        <v>171</v>
      </c>
      <c r="N821" t="s">
        <v>19343</v>
      </c>
      <c r="O821" t="s">
        <v>19343</v>
      </c>
    </row>
    <row r="822" spans="1:15" x14ac:dyDescent="0.25">
      <c r="A822" s="13" t="s">
        <v>78</v>
      </c>
      <c r="B822" s="8" t="s">
        <v>19343</v>
      </c>
      <c r="I822" t="s">
        <v>6583</v>
      </c>
      <c r="J822" t="s">
        <v>19436</v>
      </c>
      <c r="K822" s="8">
        <v>3</v>
      </c>
      <c r="L822" s="8" t="s">
        <v>19343</v>
      </c>
      <c r="M822">
        <v>114</v>
      </c>
      <c r="N822" t="s">
        <v>19343</v>
      </c>
      <c r="O822" t="s">
        <v>19343</v>
      </c>
    </row>
    <row r="823" spans="1:15" x14ac:dyDescent="0.25">
      <c r="A823" s="13" t="s">
        <v>78</v>
      </c>
      <c r="B823" s="8" t="s">
        <v>19343</v>
      </c>
      <c r="I823" t="s">
        <v>6584</v>
      </c>
      <c r="J823" t="s">
        <v>19436</v>
      </c>
      <c r="K823" s="8">
        <v>3</v>
      </c>
      <c r="L823" s="8" t="s">
        <v>19343</v>
      </c>
      <c r="M823">
        <v>171</v>
      </c>
      <c r="N823" t="s">
        <v>19343</v>
      </c>
      <c r="O823" t="s">
        <v>19343</v>
      </c>
    </row>
    <row r="824" spans="1:15" x14ac:dyDescent="0.25">
      <c r="A824" s="13" t="s">
        <v>78</v>
      </c>
      <c r="B824" s="8" t="s">
        <v>19343</v>
      </c>
      <c r="I824" t="s">
        <v>6585</v>
      </c>
      <c r="J824" t="s">
        <v>19436</v>
      </c>
      <c r="K824" s="8">
        <v>3</v>
      </c>
      <c r="L824" s="8" t="s">
        <v>19343</v>
      </c>
      <c r="M824">
        <v>182</v>
      </c>
      <c r="N824" t="s">
        <v>19343</v>
      </c>
      <c r="O824" t="s">
        <v>19343</v>
      </c>
    </row>
    <row r="825" spans="1:15" x14ac:dyDescent="0.25">
      <c r="A825" s="13" t="s">
        <v>78</v>
      </c>
      <c r="B825" s="8" t="s">
        <v>19343</v>
      </c>
      <c r="I825" t="s">
        <v>6586</v>
      </c>
      <c r="J825" t="s">
        <v>19436</v>
      </c>
      <c r="K825" s="8">
        <v>2</v>
      </c>
      <c r="L825" s="8" t="s">
        <v>19343</v>
      </c>
      <c r="M825">
        <v>138</v>
      </c>
      <c r="N825" t="s">
        <v>19343</v>
      </c>
      <c r="O825" t="s">
        <v>19343</v>
      </c>
    </row>
    <row r="826" spans="1:15" x14ac:dyDescent="0.25">
      <c r="A826" s="13" t="s">
        <v>78</v>
      </c>
      <c r="B826" s="8" t="s">
        <v>19343</v>
      </c>
      <c r="I826" t="s">
        <v>6587</v>
      </c>
      <c r="J826" t="s">
        <v>19436</v>
      </c>
      <c r="K826" s="8">
        <v>3</v>
      </c>
      <c r="L826" s="8" t="s">
        <v>19343</v>
      </c>
      <c r="M826">
        <v>171</v>
      </c>
      <c r="N826" t="s">
        <v>19343</v>
      </c>
      <c r="O826" t="s">
        <v>19343</v>
      </c>
    </row>
    <row r="827" spans="1:15" x14ac:dyDescent="0.25">
      <c r="A827" s="13" t="s">
        <v>78</v>
      </c>
      <c r="B827" s="8" t="s">
        <v>19343</v>
      </c>
      <c r="I827" t="s">
        <v>6588</v>
      </c>
      <c r="J827" t="s">
        <v>19436</v>
      </c>
      <c r="K827" s="8">
        <v>2</v>
      </c>
      <c r="L827" s="8" t="s">
        <v>19343</v>
      </c>
      <c r="M827">
        <v>104</v>
      </c>
      <c r="N827" t="s">
        <v>19343</v>
      </c>
      <c r="O827" t="s">
        <v>19343</v>
      </c>
    </row>
    <row r="828" spans="1:15" x14ac:dyDescent="0.25">
      <c r="A828" s="13" t="s">
        <v>78</v>
      </c>
      <c r="B828" s="8" t="s">
        <v>19343</v>
      </c>
      <c r="I828" t="s">
        <v>6589</v>
      </c>
      <c r="J828" t="s">
        <v>19436</v>
      </c>
      <c r="K828" s="8">
        <v>4</v>
      </c>
      <c r="L828" s="8" t="s">
        <v>19343</v>
      </c>
      <c r="M828">
        <v>108</v>
      </c>
      <c r="N828" t="s">
        <v>19344</v>
      </c>
      <c r="O828" t="s">
        <v>19343</v>
      </c>
    </row>
    <row r="829" spans="1:15" x14ac:dyDescent="0.25">
      <c r="A829" s="13" t="s">
        <v>78</v>
      </c>
      <c r="B829" s="8" t="s">
        <v>19343</v>
      </c>
      <c r="I829" t="s">
        <v>6648</v>
      </c>
      <c r="J829" t="s">
        <v>19436</v>
      </c>
      <c r="K829" s="8">
        <v>3</v>
      </c>
      <c r="L829" s="8" t="s">
        <v>19343</v>
      </c>
      <c r="M829">
        <v>171</v>
      </c>
      <c r="N829" t="s">
        <v>19343</v>
      </c>
      <c r="O829" t="s">
        <v>19343</v>
      </c>
    </row>
    <row r="830" spans="1:15" x14ac:dyDescent="0.25">
      <c r="A830" s="13" t="s">
        <v>78</v>
      </c>
      <c r="B830" s="8" t="s">
        <v>19343</v>
      </c>
      <c r="I830" t="s">
        <v>6649</v>
      </c>
      <c r="J830" t="s">
        <v>19436</v>
      </c>
      <c r="K830" s="8">
        <v>1</v>
      </c>
      <c r="L830" s="8" t="s">
        <v>19343</v>
      </c>
      <c r="M830">
        <v>133</v>
      </c>
      <c r="N830" t="s">
        <v>19343</v>
      </c>
      <c r="O830" t="s">
        <v>19343</v>
      </c>
    </row>
    <row r="831" spans="1:15" x14ac:dyDescent="0.25">
      <c r="A831" s="13" t="s">
        <v>78</v>
      </c>
      <c r="B831" s="8" t="s">
        <v>19343</v>
      </c>
      <c r="I831" t="s">
        <v>6650</v>
      </c>
      <c r="J831" t="s">
        <v>19436</v>
      </c>
      <c r="K831" s="8">
        <v>3</v>
      </c>
      <c r="L831" s="8" t="s">
        <v>19343</v>
      </c>
      <c r="M831">
        <v>171</v>
      </c>
      <c r="N831" t="s">
        <v>19343</v>
      </c>
      <c r="O831" t="s">
        <v>19343</v>
      </c>
    </row>
    <row r="832" spans="1:15" x14ac:dyDescent="0.25">
      <c r="A832" s="13" t="s">
        <v>78</v>
      </c>
      <c r="B832" s="8" t="s">
        <v>19343</v>
      </c>
      <c r="I832" t="s">
        <v>6651</v>
      </c>
      <c r="J832" t="s">
        <v>19436</v>
      </c>
      <c r="K832" s="8">
        <v>3</v>
      </c>
      <c r="L832" s="8" t="s">
        <v>19343</v>
      </c>
      <c r="M832">
        <v>171</v>
      </c>
      <c r="N832" t="s">
        <v>19343</v>
      </c>
      <c r="O832" t="s">
        <v>19343</v>
      </c>
    </row>
    <row r="833" spans="1:15" x14ac:dyDescent="0.25">
      <c r="A833" s="13" t="s">
        <v>78</v>
      </c>
      <c r="B833" s="8" t="s">
        <v>19343</v>
      </c>
      <c r="I833" t="s">
        <v>6652</v>
      </c>
      <c r="J833" t="s">
        <v>19436</v>
      </c>
      <c r="K833" s="8">
        <v>1</v>
      </c>
      <c r="L833" s="8" t="s">
        <v>19343</v>
      </c>
      <c r="M833">
        <v>133</v>
      </c>
      <c r="N833" t="s">
        <v>19343</v>
      </c>
      <c r="O833" t="s">
        <v>19343</v>
      </c>
    </row>
    <row r="834" spans="1:15" x14ac:dyDescent="0.25">
      <c r="A834" s="13" t="s">
        <v>78</v>
      </c>
      <c r="B834" s="8" t="s">
        <v>19344</v>
      </c>
      <c r="I834" t="s">
        <v>6653</v>
      </c>
      <c r="J834" t="s">
        <v>19436</v>
      </c>
      <c r="K834" s="8">
        <v>1</v>
      </c>
      <c r="L834" s="8" t="s">
        <v>19344</v>
      </c>
      <c r="M834">
        <v>421</v>
      </c>
      <c r="N834" t="s">
        <v>19344</v>
      </c>
      <c r="O834" t="s">
        <v>19343</v>
      </c>
    </row>
    <row r="835" spans="1:15" x14ac:dyDescent="0.25">
      <c r="A835" s="13" t="s">
        <v>78</v>
      </c>
      <c r="B835" s="8" t="s">
        <v>19344</v>
      </c>
      <c r="I835" t="s">
        <v>6654</v>
      </c>
      <c r="J835" t="s">
        <v>19436</v>
      </c>
      <c r="K835" s="8">
        <v>1</v>
      </c>
      <c r="L835" s="8" t="s">
        <v>19344</v>
      </c>
      <c r="M835">
        <v>141</v>
      </c>
      <c r="N835" t="s">
        <v>19343</v>
      </c>
      <c r="O835" t="s">
        <v>19343</v>
      </c>
    </row>
    <row r="836" spans="1:15" x14ac:dyDescent="0.25">
      <c r="A836" s="13" t="s">
        <v>45</v>
      </c>
      <c r="B836" s="8" t="s">
        <v>19344</v>
      </c>
      <c r="I836" t="s">
        <v>6655</v>
      </c>
      <c r="J836" t="s">
        <v>19423</v>
      </c>
      <c r="K836" s="8" t="s">
        <v>46</v>
      </c>
      <c r="L836" s="8" t="s">
        <v>19344</v>
      </c>
      <c r="M836">
        <v>252</v>
      </c>
      <c r="N836" t="s">
        <v>19343</v>
      </c>
      <c r="O836" t="s">
        <v>19343</v>
      </c>
    </row>
    <row r="837" spans="1:15" x14ac:dyDescent="0.25">
      <c r="A837" s="13" t="s">
        <v>78</v>
      </c>
      <c r="B837" s="8" t="s">
        <v>19343</v>
      </c>
      <c r="I837" t="s">
        <v>6656</v>
      </c>
      <c r="J837" t="s">
        <v>19436</v>
      </c>
      <c r="K837" s="8">
        <v>3</v>
      </c>
      <c r="L837" s="8" t="s">
        <v>19343</v>
      </c>
      <c r="M837">
        <v>171</v>
      </c>
      <c r="N837" t="s">
        <v>19343</v>
      </c>
      <c r="O837" t="s">
        <v>19343</v>
      </c>
    </row>
    <row r="838" spans="1:15" x14ac:dyDescent="0.25">
      <c r="A838" s="13" t="s">
        <v>2498</v>
      </c>
      <c r="B838" s="8" t="s">
        <v>19344</v>
      </c>
      <c r="I838" t="s">
        <v>6657</v>
      </c>
      <c r="J838" t="s">
        <v>19412</v>
      </c>
      <c r="K838" s="8" t="s">
        <v>46</v>
      </c>
      <c r="L838" s="8" t="s">
        <v>19344</v>
      </c>
      <c r="M838" t="s">
        <v>47</v>
      </c>
      <c r="N838" t="s">
        <v>19343</v>
      </c>
      <c r="O838" t="s">
        <v>19343</v>
      </c>
    </row>
    <row r="839" spans="1:15" x14ac:dyDescent="0.25">
      <c r="A839" s="13" t="s">
        <v>696</v>
      </c>
      <c r="B839" s="8" t="s">
        <v>19344</v>
      </c>
      <c r="I839" t="s">
        <v>6658</v>
      </c>
      <c r="J839" t="s">
        <v>19430</v>
      </c>
      <c r="K839" s="8" t="s">
        <v>46</v>
      </c>
      <c r="L839" s="8" t="s">
        <v>19344</v>
      </c>
      <c r="M839">
        <v>41</v>
      </c>
      <c r="N839" t="s">
        <v>19343</v>
      </c>
      <c r="O839" t="s">
        <v>19343</v>
      </c>
    </row>
    <row r="840" spans="1:15" x14ac:dyDescent="0.25">
      <c r="A840" s="13" t="s">
        <v>78</v>
      </c>
      <c r="B840" s="8" t="s">
        <v>19343</v>
      </c>
      <c r="I840" t="s">
        <v>6659</v>
      </c>
      <c r="J840" t="s">
        <v>19436</v>
      </c>
      <c r="K840" s="8">
        <v>4</v>
      </c>
      <c r="L840" s="8" t="s">
        <v>19343</v>
      </c>
      <c r="M840">
        <v>108</v>
      </c>
      <c r="N840" t="s">
        <v>19344</v>
      </c>
      <c r="O840" t="s">
        <v>19343</v>
      </c>
    </row>
    <row r="841" spans="1:15" x14ac:dyDescent="0.25">
      <c r="A841" s="13" t="s">
        <v>465</v>
      </c>
      <c r="B841" s="8" t="s">
        <v>19344</v>
      </c>
      <c r="I841" t="s">
        <v>6660</v>
      </c>
      <c r="J841" t="s">
        <v>19414</v>
      </c>
      <c r="K841" s="8" t="s">
        <v>46</v>
      </c>
      <c r="L841" s="8" t="s">
        <v>19344</v>
      </c>
      <c r="M841" t="s">
        <v>47</v>
      </c>
      <c r="N841" t="s">
        <v>19343</v>
      </c>
      <c r="O841" t="s">
        <v>19343</v>
      </c>
    </row>
    <row r="842" spans="1:15" x14ac:dyDescent="0.25">
      <c r="A842" s="13" t="s">
        <v>78</v>
      </c>
      <c r="B842" s="8" t="s">
        <v>19344</v>
      </c>
      <c r="I842" t="s">
        <v>6661</v>
      </c>
      <c r="J842" t="s">
        <v>19436</v>
      </c>
      <c r="K842" s="8">
        <v>1</v>
      </c>
      <c r="L842" s="8" t="s">
        <v>19344</v>
      </c>
      <c r="M842">
        <v>110</v>
      </c>
      <c r="N842" t="s">
        <v>19343</v>
      </c>
      <c r="O842" t="s">
        <v>19343</v>
      </c>
    </row>
    <row r="843" spans="1:15" x14ac:dyDescent="0.25">
      <c r="A843" s="13" t="s">
        <v>78</v>
      </c>
      <c r="B843" s="8" t="s">
        <v>19343</v>
      </c>
      <c r="I843" t="s">
        <v>6662</v>
      </c>
      <c r="J843" t="s">
        <v>19436</v>
      </c>
      <c r="K843" s="8">
        <v>4</v>
      </c>
      <c r="L843" s="8" t="s">
        <v>19343</v>
      </c>
      <c r="M843">
        <v>108</v>
      </c>
      <c r="N843" t="s">
        <v>19343</v>
      </c>
      <c r="O843" t="s">
        <v>19343</v>
      </c>
    </row>
    <row r="844" spans="1:15" x14ac:dyDescent="0.25">
      <c r="A844" s="13" t="s">
        <v>3584</v>
      </c>
      <c r="B844" s="8" t="s">
        <v>19344</v>
      </c>
      <c r="I844" t="s">
        <v>6663</v>
      </c>
      <c r="J844" t="s">
        <v>19425</v>
      </c>
      <c r="K844" s="8" t="s">
        <v>46</v>
      </c>
      <c r="L844" s="8" t="s">
        <v>19344</v>
      </c>
      <c r="M844" t="s">
        <v>47</v>
      </c>
      <c r="N844" t="s">
        <v>19343</v>
      </c>
      <c r="O844" t="s">
        <v>19343</v>
      </c>
    </row>
    <row r="845" spans="1:15" x14ac:dyDescent="0.25">
      <c r="A845" s="13" t="s">
        <v>465</v>
      </c>
      <c r="B845" s="8" t="s">
        <v>19344</v>
      </c>
      <c r="I845" t="s">
        <v>6664</v>
      </c>
      <c r="J845" t="s">
        <v>19414</v>
      </c>
      <c r="K845" s="8" t="s">
        <v>46</v>
      </c>
      <c r="L845" s="8" t="s">
        <v>19344</v>
      </c>
      <c r="M845">
        <v>191</v>
      </c>
      <c r="N845" t="s">
        <v>19343</v>
      </c>
      <c r="O845" t="s">
        <v>19343</v>
      </c>
    </row>
    <row r="846" spans="1:15" x14ac:dyDescent="0.25">
      <c r="A846" s="13" t="s">
        <v>78</v>
      </c>
      <c r="B846" s="8" t="s">
        <v>19343</v>
      </c>
      <c r="I846" t="s">
        <v>6665</v>
      </c>
      <c r="J846" t="s">
        <v>19436</v>
      </c>
      <c r="K846" s="8">
        <v>3</v>
      </c>
      <c r="L846" s="8" t="s">
        <v>19343</v>
      </c>
      <c r="M846">
        <v>171</v>
      </c>
      <c r="N846" t="s">
        <v>19343</v>
      </c>
      <c r="O846" t="s">
        <v>19343</v>
      </c>
    </row>
    <row r="847" spans="1:15" x14ac:dyDescent="0.25">
      <c r="A847" s="13" t="s">
        <v>45</v>
      </c>
      <c r="B847" s="8" t="s">
        <v>19344</v>
      </c>
      <c r="I847" t="s">
        <v>6666</v>
      </c>
      <c r="J847" t="s">
        <v>19423</v>
      </c>
      <c r="K847" s="8" t="s">
        <v>46</v>
      </c>
      <c r="L847" s="8" t="s">
        <v>19344</v>
      </c>
      <c r="M847" t="s">
        <v>47</v>
      </c>
      <c r="N847" t="s">
        <v>19344</v>
      </c>
      <c r="O847" t="s">
        <v>19343</v>
      </c>
    </row>
    <row r="848" spans="1:15" x14ac:dyDescent="0.25">
      <c r="A848" s="13" t="s">
        <v>78</v>
      </c>
      <c r="B848" s="8" t="s">
        <v>19344</v>
      </c>
      <c r="I848" t="s">
        <v>6667</v>
      </c>
      <c r="J848" t="s">
        <v>19436</v>
      </c>
      <c r="K848" s="8">
        <v>1</v>
      </c>
      <c r="L848" s="8" t="s">
        <v>19344</v>
      </c>
      <c r="M848">
        <v>110</v>
      </c>
      <c r="N848" t="s">
        <v>19344</v>
      </c>
      <c r="O848" t="s">
        <v>19343</v>
      </c>
    </row>
    <row r="849" spans="1:15" x14ac:dyDescent="0.25">
      <c r="A849" s="13" t="s">
        <v>78</v>
      </c>
      <c r="B849" s="8" t="s">
        <v>19344</v>
      </c>
      <c r="I849" t="s">
        <v>6668</v>
      </c>
      <c r="J849" t="s">
        <v>19436</v>
      </c>
      <c r="K849" s="8">
        <v>1</v>
      </c>
      <c r="L849" s="8" t="s">
        <v>19344</v>
      </c>
      <c r="M849">
        <v>110</v>
      </c>
      <c r="N849" t="s">
        <v>19343</v>
      </c>
      <c r="O849" t="s">
        <v>19343</v>
      </c>
    </row>
    <row r="850" spans="1:15" x14ac:dyDescent="0.25">
      <c r="A850" s="13" t="s">
        <v>78</v>
      </c>
      <c r="B850" s="8" t="s">
        <v>19343</v>
      </c>
      <c r="I850" t="s">
        <v>6669</v>
      </c>
      <c r="J850" t="s">
        <v>19436</v>
      </c>
      <c r="K850" s="8">
        <v>2</v>
      </c>
      <c r="L850" s="8" t="s">
        <v>19343</v>
      </c>
      <c r="M850">
        <v>78</v>
      </c>
      <c r="N850" t="s">
        <v>19343</v>
      </c>
      <c r="O850" t="s">
        <v>19343</v>
      </c>
    </row>
    <row r="851" spans="1:15" x14ac:dyDescent="0.25">
      <c r="A851" s="13" t="s">
        <v>78</v>
      </c>
      <c r="B851" s="8" t="s">
        <v>19343</v>
      </c>
      <c r="I851" t="s">
        <v>6670</v>
      </c>
      <c r="J851" t="s">
        <v>19436</v>
      </c>
      <c r="K851" s="8">
        <v>3</v>
      </c>
      <c r="L851" s="8" t="s">
        <v>19343</v>
      </c>
      <c r="M851">
        <v>171</v>
      </c>
      <c r="N851" t="s">
        <v>19343</v>
      </c>
      <c r="O851" t="s">
        <v>19343</v>
      </c>
    </row>
    <row r="852" spans="1:15" x14ac:dyDescent="0.25">
      <c r="A852" s="13" t="s">
        <v>78</v>
      </c>
      <c r="B852" s="8" t="s">
        <v>19344</v>
      </c>
      <c r="I852" t="s">
        <v>6671</v>
      </c>
      <c r="J852" t="s">
        <v>19436</v>
      </c>
      <c r="K852" s="8">
        <v>1</v>
      </c>
      <c r="L852" s="8" t="s">
        <v>19344</v>
      </c>
      <c r="M852">
        <v>90</v>
      </c>
      <c r="N852" t="s">
        <v>19343</v>
      </c>
      <c r="O852" t="s">
        <v>19343</v>
      </c>
    </row>
    <row r="853" spans="1:15" x14ac:dyDescent="0.25">
      <c r="A853" s="13" t="s">
        <v>3584</v>
      </c>
      <c r="B853" s="8" t="s">
        <v>19344</v>
      </c>
      <c r="I853" t="s">
        <v>6672</v>
      </c>
      <c r="J853" t="s">
        <v>19425</v>
      </c>
      <c r="K853" s="8" t="s">
        <v>46</v>
      </c>
      <c r="L853" s="8" t="s">
        <v>19344</v>
      </c>
      <c r="M853" t="s">
        <v>47</v>
      </c>
      <c r="N853" t="s">
        <v>19343</v>
      </c>
      <c r="O853" t="s">
        <v>19343</v>
      </c>
    </row>
    <row r="854" spans="1:15" x14ac:dyDescent="0.25">
      <c r="A854" s="13" t="s">
        <v>78</v>
      </c>
      <c r="B854" s="8" t="s">
        <v>19343</v>
      </c>
      <c r="I854" t="s">
        <v>6825</v>
      </c>
      <c r="J854" t="s">
        <v>19436</v>
      </c>
      <c r="K854" s="8">
        <v>2</v>
      </c>
      <c r="L854" s="8" t="s">
        <v>19343</v>
      </c>
      <c r="M854">
        <v>78</v>
      </c>
      <c r="N854" t="s">
        <v>19343</v>
      </c>
      <c r="O854" t="s">
        <v>19343</v>
      </c>
    </row>
    <row r="855" spans="1:15" x14ac:dyDescent="0.25">
      <c r="A855" s="13" t="s">
        <v>78</v>
      </c>
      <c r="B855" s="8" t="s">
        <v>19344</v>
      </c>
      <c r="I855" t="s">
        <v>6826</v>
      </c>
      <c r="J855" t="s">
        <v>19436</v>
      </c>
      <c r="K855" s="8">
        <v>1</v>
      </c>
      <c r="L855" s="8" t="s">
        <v>19344</v>
      </c>
      <c r="M855">
        <v>141</v>
      </c>
      <c r="N855" t="s">
        <v>19343</v>
      </c>
      <c r="O855" t="s">
        <v>19343</v>
      </c>
    </row>
    <row r="856" spans="1:15" x14ac:dyDescent="0.25">
      <c r="A856" s="13" t="s">
        <v>465</v>
      </c>
      <c r="B856" s="8" t="s">
        <v>19344</v>
      </c>
      <c r="I856" t="s">
        <v>6827</v>
      </c>
      <c r="J856" t="s">
        <v>19414</v>
      </c>
      <c r="K856" s="8" t="s">
        <v>46</v>
      </c>
      <c r="L856" s="8" t="s">
        <v>19344</v>
      </c>
      <c r="M856">
        <v>125</v>
      </c>
      <c r="N856" t="s">
        <v>19343</v>
      </c>
      <c r="O856" t="s">
        <v>19345</v>
      </c>
    </row>
    <row r="857" spans="1:15" x14ac:dyDescent="0.25">
      <c r="A857" s="13" t="s">
        <v>78</v>
      </c>
      <c r="B857" s="8" t="s">
        <v>19343</v>
      </c>
      <c r="I857" t="s">
        <v>6828</v>
      </c>
      <c r="J857" t="s">
        <v>19436</v>
      </c>
      <c r="K857" s="8">
        <v>2</v>
      </c>
      <c r="L857" s="8" t="s">
        <v>19343</v>
      </c>
      <c r="M857">
        <v>518</v>
      </c>
      <c r="N857" t="s">
        <v>19343</v>
      </c>
      <c r="O857" t="s">
        <v>19343</v>
      </c>
    </row>
    <row r="858" spans="1:15" x14ac:dyDescent="0.25">
      <c r="A858" s="13" t="s">
        <v>78</v>
      </c>
      <c r="B858" s="8" t="s">
        <v>19343</v>
      </c>
      <c r="I858" t="s">
        <v>6829</v>
      </c>
      <c r="J858" t="s">
        <v>19436</v>
      </c>
      <c r="K858" s="8">
        <v>3</v>
      </c>
      <c r="L858" s="8" t="s">
        <v>19343</v>
      </c>
      <c r="M858">
        <v>171</v>
      </c>
      <c r="N858" t="s">
        <v>19343</v>
      </c>
      <c r="O858" t="s">
        <v>19343</v>
      </c>
    </row>
    <row r="859" spans="1:15" x14ac:dyDescent="0.25">
      <c r="A859" s="13" t="s">
        <v>78</v>
      </c>
      <c r="B859" s="8" t="s">
        <v>19344</v>
      </c>
      <c r="I859" t="s">
        <v>6830</v>
      </c>
      <c r="J859" t="s">
        <v>19436</v>
      </c>
      <c r="K859" s="8">
        <v>1</v>
      </c>
      <c r="L859" s="8" t="s">
        <v>19344</v>
      </c>
      <c r="M859">
        <v>110</v>
      </c>
      <c r="N859" t="s">
        <v>19343</v>
      </c>
      <c r="O859" t="s">
        <v>19343</v>
      </c>
    </row>
    <row r="860" spans="1:15" x14ac:dyDescent="0.25">
      <c r="A860" s="13" t="s">
        <v>78</v>
      </c>
      <c r="B860" s="8" t="s">
        <v>19343</v>
      </c>
      <c r="I860" t="s">
        <v>6831</v>
      </c>
      <c r="J860" t="s">
        <v>19436</v>
      </c>
      <c r="K860" s="8">
        <v>3</v>
      </c>
      <c r="L860" s="8" t="s">
        <v>19343</v>
      </c>
      <c r="M860">
        <v>171</v>
      </c>
      <c r="N860" t="s">
        <v>19343</v>
      </c>
      <c r="O860" t="s">
        <v>19343</v>
      </c>
    </row>
    <row r="861" spans="1:15" x14ac:dyDescent="0.25">
      <c r="A861" s="13" t="s">
        <v>78</v>
      </c>
      <c r="B861" s="8" t="s">
        <v>19343</v>
      </c>
      <c r="I861" t="s">
        <v>6832</v>
      </c>
      <c r="J861" t="s">
        <v>19436</v>
      </c>
      <c r="K861" s="8">
        <v>3</v>
      </c>
      <c r="L861" s="8" t="s">
        <v>19343</v>
      </c>
      <c r="M861">
        <v>171</v>
      </c>
      <c r="N861" t="s">
        <v>19343</v>
      </c>
      <c r="O861" t="s">
        <v>19343</v>
      </c>
    </row>
    <row r="862" spans="1:15" x14ac:dyDescent="0.25">
      <c r="A862" s="13" t="s">
        <v>78</v>
      </c>
      <c r="B862" s="8" t="s">
        <v>19343</v>
      </c>
      <c r="I862" t="s">
        <v>6833</v>
      </c>
      <c r="J862" t="s">
        <v>19436</v>
      </c>
      <c r="K862" s="8">
        <v>3</v>
      </c>
      <c r="L862" s="8" t="s">
        <v>19343</v>
      </c>
      <c r="M862">
        <v>395</v>
      </c>
      <c r="N862" t="s">
        <v>19343</v>
      </c>
      <c r="O862" t="s">
        <v>19343</v>
      </c>
    </row>
    <row r="863" spans="1:15" x14ac:dyDescent="0.25">
      <c r="A863" s="13" t="s">
        <v>833</v>
      </c>
      <c r="B863" s="8" t="s">
        <v>19344</v>
      </c>
      <c r="I863" s="6" t="s">
        <v>6834</v>
      </c>
      <c r="J863" s="13" t="s">
        <v>19439</v>
      </c>
      <c r="K863" s="17" t="s">
        <v>46</v>
      </c>
      <c r="L863" s="8" t="s">
        <v>19344</v>
      </c>
      <c r="M863" s="13">
        <v>714</v>
      </c>
      <c r="N863" t="s">
        <v>19343</v>
      </c>
      <c r="O863" t="s">
        <v>19343</v>
      </c>
    </row>
    <row r="864" spans="1:15" x14ac:dyDescent="0.25">
      <c r="A864" s="13" t="s">
        <v>833</v>
      </c>
      <c r="B864" s="8" t="s">
        <v>19344</v>
      </c>
      <c r="I864" s="6" t="s">
        <v>6835</v>
      </c>
      <c r="J864" s="13" t="s">
        <v>19439</v>
      </c>
      <c r="K864" s="17" t="s">
        <v>46</v>
      </c>
      <c r="L864" s="8" t="s">
        <v>19344</v>
      </c>
      <c r="M864" s="13">
        <v>714</v>
      </c>
      <c r="N864" t="s">
        <v>19343</v>
      </c>
      <c r="O864" t="s">
        <v>19343</v>
      </c>
    </row>
    <row r="865" spans="1:15" x14ac:dyDescent="0.25">
      <c r="A865" s="13" t="s">
        <v>78</v>
      </c>
      <c r="B865" s="8" t="s">
        <v>19343</v>
      </c>
      <c r="I865" t="s">
        <v>6836</v>
      </c>
      <c r="J865" t="s">
        <v>19436</v>
      </c>
      <c r="K865" s="8">
        <v>3</v>
      </c>
      <c r="L865" s="8" t="s">
        <v>19343</v>
      </c>
      <c r="M865">
        <v>171</v>
      </c>
      <c r="N865" t="s">
        <v>19343</v>
      </c>
      <c r="O865" t="s">
        <v>19343</v>
      </c>
    </row>
    <row r="866" spans="1:15" x14ac:dyDescent="0.25">
      <c r="A866" s="13" t="s">
        <v>45</v>
      </c>
      <c r="B866" s="8" t="s">
        <v>19344</v>
      </c>
      <c r="I866" t="s">
        <v>6837</v>
      </c>
      <c r="J866" t="s">
        <v>19423</v>
      </c>
      <c r="K866" s="8" t="s">
        <v>46</v>
      </c>
      <c r="L866" s="8" t="s">
        <v>19344</v>
      </c>
      <c r="M866">
        <v>162</v>
      </c>
      <c r="N866" t="s">
        <v>19343</v>
      </c>
      <c r="O866" t="s">
        <v>19343</v>
      </c>
    </row>
    <row r="867" spans="1:15" x14ac:dyDescent="0.25">
      <c r="A867" s="13" t="s">
        <v>465</v>
      </c>
      <c r="B867" s="8" t="s">
        <v>19344</v>
      </c>
      <c r="I867" t="s">
        <v>6838</v>
      </c>
      <c r="J867" t="s">
        <v>19414</v>
      </c>
      <c r="K867" s="8" t="s">
        <v>46</v>
      </c>
      <c r="L867" s="8" t="s">
        <v>19344</v>
      </c>
      <c r="M867">
        <v>32</v>
      </c>
      <c r="N867" t="s">
        <v>19343</v>
      </c>
      <c r="O867" t="s">
        <v>19343</v>
      </c>
    </row>
    <row r="868" spans="1:15" x14ac:dyDescent="0.25">
      <c r="A868" s="13" t="s">
        <v>78</v>
      </c>
      <c r="B868" s="8" t="s">
        <v>19344</v>
      </c>
      <c r="I868" t="s">
        <v>6839</v>
      </c>
      <c r="J868" t="s">
        <v>19436</v>
      </c>
      <c r="K868" s="8">
        <v>1</v>
      </c>
      <c r="L868" s="8" t="s">
        <v>19344</v>
      </c>
      <c r="M868">
        <v>93</v>
      </c>
      <c r="N868" t="s">
        <v>19343</v>
      </c>
      <c r="O868" t="s">
        <v>19343</v>
      </c>
    </row>
    <row r="869" spans="1:15" x14ac:dyDescent="0.25">
      <c r="A869" s="13" t="s">
        <v>465</v>
      </c>
      <c r="B869" s="8" t="s">
        <v>19344</v>
      </c>
      <c r="I869" t="s">
        <v>6840</v>
      </c>
      <c r="J869" t="s">
        <v>19414</v>
      </c>
      <c r="K869" s="8" t="s">
        <v>46</v>
      </c>
      <c r="L869" s="8" t="s">
        <v>19344</v>
      </c>
      <c r="M869">
        <v>694</v>
      </c>
      <c r="N869" t="s">
        <v>19343</v>
      </c>
      <c r="O869" t="s">
        <v>19343</v>
      </c>
    </row>
    <row r="870" spans="1:15" x14ac:dyDescent="0.25">
      <c r="A870" s="13" t="s">
        <v>78</v>
      </c>
      <c r="B870" s="8" t="s">
        <v>19344</v>
      </c>
      <c r="I870" t="s">
        <v>6841</v>
      </c>
      <c r="J870" t="s">
        <v>19436</v>
      </c>
      <c r="K870" s="8">
        <v>1</v>
      </c>
      <c r="L870" s="8" t="s">
        <v>19344</v>
      </c>
      <c r="M870">
        <v>134</v>
      </c>
      <c r="N870" t="s">
        <v>19344</v>
      </c>
      <c r="O870" t="s">
        <v>19343</v>
      </c>
    </row>
    <row r="871" spans="1:15" x14ac:dyDescent="0.25">
      <c r="A871" s="13" t="s">
        <v>465</v>
      </c>
      <c r="B871" s="8" t="s">
        <v>19344</v>
      </c>
      <c r="I871" t="s">
        <v>6842</v>
      </c>
      <c r="J871" t="s">
        <v>19414</v>
      </c>
      <c r="K871" s="8" t="s">
        <v>46</v>
      </c>
      <c r="L871" s="8" t="s">
        <v>19344</v>
      </c>
      <c r="M871">
        <v>591</v>
      </c>
      <c r="N871" t="s">
        <v>19343</v>
      </c>
      <c r="O871" t="s">
        <v>19343</v>
      </c>
    </row>
    <row r="872" spans="1:15" x14ac:dyDescent="0.25">
      <c r="A872" s="13" t="s">
        <v>465</v>
      </c>
      <c r="B872" s="8" t="s">
        <v>19344</v>
      </c>
      <c r="I872" t="s">
        <v>6843</v>
      </c>
      <c r="J872" t="s">
        <v>19414</v>
      </c>
      <c r="K872" s="8" t="s">
        <v>46</v>
      </c>
      <c r="L872" s="8" t="s">
        <v>19344</v>
      </c>
      <c r="M872">
        <v>591</v>
      </c>
      <c r="N872" t="s">
        <v>19343</v>
      </c>
      <c r="O872" t="s">
        <v>19343</v>
      </c>
    </row>
    <row r="873" spans="1:15" x14ac:dyDescent="0.25">
      <c r="A873" s="13" t="s">
        <v>78</v>
      </c>
      <c r="B873" s="8" t="s">
        <v>19343</v>
      </c>
      <c r="I873" t="s">
        <v>6844</v>
      </c>
      <c r="J873" t="s">
        <v>19436</v>
      </c>
      <c r="K873" s="8">
        <v>3</v>
      </c>
      <c r="L873" s="8" t="s">
        <v>19343</v>
      </c>
      <c r="M873">
        <v>171</v>
      </c>
      <c r="N873" t="s">
        <v>19343</v>
      </c>
      <c r="O873" t="s">
        <v>19343</v>
      </c>
    </row>
    <row r="874" spans="1:15" x14ac:dyDescent="0.25">
      <c r="A874" s="13" t="s">
        <v>833</v>
      </c>
      <c r="B874" s="8" t="s">
        <v>19344</v>
      </c>
      <c r="I874" t="s">
        <v>6980</v>
      </c>
      <c r="J874" t="s">
        <v>19439</v>
      </c>
      <c r="K874" s="8" t="s">
        <v>46</v>
      </c>
      <c r="L874" s="8" t="s">
        <v>19344</v>
      </c>
      <c r="M874" t="s">
        <v>47</v>
      </c>
      <c r="N874" t="s">
        <v>19343</v>
      </c>
      <c r="O874" t="s">
        <v>19343</v>
      </c>
    </row>
    <row r="875" spans="1:15" x14ac:dyDescent="0.25">
      <c r="A875" s="13" t="s">
        <v>696</v>
      </c>
      <c r="B875" s="8" t="s">
        <v>19344</v>
      </c>
      <c r="I875" t="s">
        <v>6981</v>
      </c>
      <c r="J875" t="s">
        <v>19427</v>
      </c>
      <c r="K875" s="8" t="s">
        <v>46</v>
      </c>
      <c r="L875" s="8" t="s">
        <v>19344</v>
      </c>
      <c r="M875">
        <v>747</v>
      </c>
      <c r="N875" t="s">
        <v>19343</v>
      </c>
      <c r="O875" t="s">
        <v>19343</v>
      </c>
    </row>
    <row r="876" spans="1:15" x14ac:dyDescent="0.25">
      <c r="A876" s="13" t="s">
        <v>78</v>
      </c>
      <c r="B876" s="8" t="s">
        <v>19343</v>
      </c>
      <c r="I876" t="s">
        <v>6982</v>
      </c>
      <c r="J876" t="s">
        <v>19436</v>
      </c>
      <c r="K876" s="8">
        <v>2</v>
      </c>
      <c r="L876" s="8" t="s">
        <v>19343</v>
      </c>
      <c r="M876">
        <v>102</v>
      </c>
      <c r="N876" t="s">
        <v>19344</v>
      </c>
      <c r="O876" t="s">
        <v>19343</v>
      </c>
    </row>
    <row r="877" spans="1:15" x14ac:dyDescent="0.25">
      <c r="A877" s="13" t="s">
        <v>78</v>
      </c>
      <c r="B877" s="8" t="s">
        <v>19343</v>
      </c>
      <c r="I877" t="s">
        <v>6983</v>
      </c>
      <c r="J877" t="s">
        <v>19436</v>
      </c>
      <c r="K877" s="8">
        <v>3</v>
      </c>
      <c r="L877" s="8" t="s">
        <v>19343</v>
      </c>
      <c r="M877">
        <v>171</v>
      </c>
      <c r="N877" t="s">
        <v>19343</v>
      </c>
      <c r="O877" t="s">
        <v>19343</v>
      </c>
    </row>
    <row r="878" spans="1:15" x14ac:dyDescent="0.25">
      <c r="A878" s="13" t="s">
        <v>78</v>
      </c>
      <c r="B878" s="8" t="s">
        <v>19343</v>
      </c>
      <c r="I878" t="s">
        <v>6984</v>
      </c>
      <c r="J878" t="s">
        <v>19436</v>
      </c>
      <c r="K878" s="8">
        <v>3</v>
      </c>
      <c r="L878" s="8" t="s">
        <v>19343</v>
      </c>
      <c r="M878">
        <v>171</v>
      </c>
      <c r="N878" t="s">
        <v>19343</v>
      </c>
      <c r="O878" t="s">
        <v>19343</v>
      </c>
    </row>
    <row r="879" spans="1:15" x14ac:dyDescent="0.25">
      <c r="A879" s="13" t="s">
        <v>78</v>
      </c>
      <c r="B879" s="8" t="s">
        <v>19343</v>
      </c>
      <c r="I879" t="s">
        <v>6985</v>
      </c>
      <c r="J879" t="s">
        <v>19436</v>
      </c>
      <c r="K879" s="8">
        <v>2</v>
      </c>
      <c r="L879" s="8" t="s">
        <v>19343</v>
      </c>
      <c r="M879">
        <v>1126</v>
      </c>
      <c r="N879" t="s">
        <v>19343</v>
      </c>
      <c r="O879" t="s">
        <v>19343</v>
      </c>
    </row>
    <row r="880" spans="1:15" x14ac:dyDescent="0.25">
      <c r="A880" s="13" t="s">
        <v>696</v>
      </c>
      <c r="B880" s="8" t="s">
        <v>19344</v>
      </c>
      <c r="I880" t="s">
        <v>6986</v>
      </c>
      <c r="J880" t="s">
        <v>19430</v>
      </c>
      <c r="K880" s="8" t="s">
        <v>46</v>
      </c>
      <c r="L880" s="8" t="s">
        <v>19344</v>
      </c>
      <c r="M880">
        <v>526</v>
      </c>
      <c r="N880" t="s">
        <v>19343</v>
      </c>
      <c r="O880" t="s">
        <v>19343</v>
      </c>
    </row>
    <row r="881" spans="1:15" x14ac:dyDescent="0.25">
      <c r="A881" s="13" t="s">
        <v>465</v>
      </c>
      <c r="B881" s="8" t="s">
        <v>19344</v>
      </c>
      <c r="I881" t="s">
        <v>6987</v>
      </c>
      <c r="J881" t="s">
        <v>19414</v>
      </c>
      <c r="K881" s="8" t="s">
        <v>46</v>
      </c>
      <c r="L881" s="8" t="s">
        <v>19344</v>
      </c>
      <c r="M881">
        <v>741</v>
      </c>
      <c r="N881" t="s">
        <v>19343</v>
      </c>
      <c r="O881" t="s">
        <v>19343</v>
      </c>
    </row>
    <row r="882" spans="1:15" x14ac:dyDescent="0.25">
      <c r="A882" s="13" t="s">
        <v>78</v>
      </c>
      <c r="B882" s="8" t="s">
        <v>19343</v>
      </c>
      <c r="I882" t="s">
        <v>6988</v>
      </c>
      <c r="J882" t="s">
        <v>19436</v>
      </c>
      <c r="K882" s="8">
        <v>4</v>
      </c>
      <c r="L882" s="8" t="s">
        <v>19343</v>
      </c>
      <c r="M882">
        <v>108</v>
      </c>
      <c r="N882" t="s">
        <v>19343</v>
      </c>
      <c r="O882" t="s">
        <v>19343</v>
      </c>
    </row>
    <row r="883" spans="1:15" x14ac:dyDescent="0.25">
      <c r="A883" s="13" t="s">
        <v>78</v>
      </c>
      <c r="B883" s="8" t="s">
        <v>19343</v>
      </c>
      <c r="I883" t="s">
        <v>6989</v>
      </c>
      <c r="J883" t="s">
        <v>19436</v>
      </c>
      <c r="K883" s="8">
        <v>2</v>
      </c>
      <c r="L883" s="8" t="s">
        <v>19343</v>
      </c>
      <c r="M883">
        <v>97</v>
      </c>
      <c r="N883" t="s">
        <v>19343</v>
      </c>
      <c r="O883" t="s">
        <v>19343</v>
      </c>
    </row>
    <row r="884" spans="1:15" x14ac:dyDescent="0.25">
      <c r="A884" s="13" t="s">
        <v>78</v>
      </c>
      <c r="B884" s="8" t="s">
        <v>19343</v>
      </c>
      <c r="I884" t="s">
        <v>6990</v>
      </c>
      <c r="J884" t="s">
        <v>19436</v>
      </c>
      <c r="K884" s="8">
        <v>3</v>
      </c>
      <c r="L884" s="8" t="s">
        <v>19343</v>
      </c>
      <c r="M884">
        <v>171</v>
      </c>
      <c r="N884" t="s">
        <v>19343</v>
      </c>
      <c r="O884" t="s">
        <v>19343</v>
      </c>
    </row>
    <row r="885" spans="1:15" x14ac:dyDescent="0.25">
      <c r="A885" s="13" t="s">
        <v>78</v>
      </c>
      <c r="B885" s="8" t="s">
        <v>19344</v>
      </c>
      <c r="I885" t="s">
        <v>6991</v>
      </c>
      <c r="J885" t="s">
        <v>19436</v>
      </c>
      <c r="K885" s="8">
        <v>1</v>
      </c>
      <c r="L885" s="8" t="s">
        <v>19344</v>
      </c>
      <c r="M885">
        <v>141</v>
      </c>
      <c r="N885" t="s">
        <v>19343</v>
      </c>
      <c r="O885" t="s">
        <v>19343</v>
      </c>
    </row>
    <row r="886" spans="1:15" x14ac:dyDescent="0.25">
      <c r="A886" s="13" t="s">
        <v>78</v>
      </c>
      <c r="B886" s="8" t="s">
        <v>19344</v>
      </c>
      <c r="I886" t="s">
        <v>6992</v>
      </c>
      <c r="J886" t="s">
        <v>19436</v>
      </c>
      <c r="K886" s="8">
        <v>4</v>
      </c>
      <c r="L886" s="8" t="s">
        <v>19344</v>
      </c>
      <c r="M886">
        <v>94</v>
      </c>
      <c r="N886" t="s">
        <v>19343</v>
      </c>
      <c r="O886" t="s">
        <v>19343</v>
      </c>
    </row>
    <row r="887" spans="1:15" x14ac:dyDescent="0.25">
      <c r="A887" s="13" t="s">
        <v>6394</v>
      </c>
      <c r="B887" s="8" t="s">
        <v>19344</v>
      </c>
      <c r="I887" s="6" t="s">
        <v>6993</v>
      </c>
      <c r="J887" s="13" t="s">
        <v>19416</v>
      </c>
      <c r="K887" s="17" t="s">
        <v>46</v>
      </c>
      <c r="L887" s="8" t="s">
        <v>19344</v>
      </c>
      <c r="M887" s="13">
        <v>1009</v>
      </c>
      <c r="N887" t="s">
        <v>19343</v>
      </c>
      <c r="O887" t="s">
        <v>19343</v>
      </c>
    </row>
    <row r="888" spans="1:15" x14ac:dyDescent="0.25">
      <c r="A888" s="13" t="s">
        <v>2215</v>
      </c>
      <c r="B888" s="8" t="s">
        <v>19344</v>
      </c>
      <c r="I888" t="s">
        <v>6994</v>
      </c>
      <c r="J888" t="s">
        <v>19416</v>
      </c>
      <c r="K888" s="8" t="s">
        <v>46</v>
      </c>
      <c r="L888" s="8" t="s">
        <v>19344</v>
      </c>
      <c r="M888" t="s">
        <v>47</v>
      </c>
      <c r="N888" t="s">
        <v>19343</v>
      </c>
      <c r="O888" t="s">
        <v>19343</v>
      </c>
    </row>
    <row r="889" spans="1:15" x14ac:dyDescent="0.25">
      <c r="A889" s="13" t="s">
        <v>2498</v>
      </c>
      <c r="B889" s="8" t="s">
        <v>19344</v>
      </c>
      <c r="I889" t="s">
        <v>6995</v>
      </c>
      <c r="J889" t="s">
        <v>19412</v>
      </c>
      <c r="K889" s="8" t="s">
        <v>46</v>
      </c>
      <c r="L889" s="8" t="s">
        <v>19344</v>
      </c>
      <c r="M889">
        <v>932</v>
      </c>
      <c r="N889" t="s">
        <v>19343</v>
      </c>
      <c r="O889" t="s">
        <v>19343</v>
      </c>
    </row>
    <row r="890" spans="1:15" x14ac:dyDescent="0.25">
      <c r="A890" s="13" t="s">
        <v>78</v>
      </c>
      <c r="B890" s="8" t="s">
        <v>19343</v>
      </c>
      <c r="I890" t="s">
        <v>6996</v>
      </c>
      <c r="J890" t="s">
        <v>19436</v>
      </c>
      <c r="K890" s="8">
        <v>3</v>
      </c>
      <c r="L890" s="8" t="s">
        <v>19343</v>
      </c>
      <c r="M890">
        <v>114</v>
      </c>
      <c r="N890" t="s">
        <v>19343</v>
      </c>
      <c r="O890" t="s">
        <v>19343</v>
      </c>
    </row>
    <row r="891" spans="1:15" x14ac:dyDescent="0.25">
      <c r="A891" s="13" t="s">
        <v>78</v>
      </c>
      <c r="B891" s="8" t="s">
        <v>19343</v>
      </c>
      <c r="I891" t="s">
        <v>6997</v>
      </c>
      <c r="J891" t="s">
        <v>19436</v>
      </c>
      <c r="K891" s="8">
        <v>3</v>
      </c>
      <c r="L891" s="8" t="s">
        <v>19343</v>
      </c>
      <c r="M891">
        <v>171</v>
      </c>
      <c r="N891" t="s">
        <v>19343</v>
      </c>
      <c r="O891" t="s">
        <v>19343</v>
      </c>
    </row>
    <row r="892" spans="1:15" x14ac:dyDescent="0.25">
      <c r="A892" s="13" t="s">
        <v>78</v>
      </c>
      <c r="B892" s="8" t="s">
        <v>19344</v>
      </c>
      <c r="I892" t="s">
        <v>6998</v>
      </c>
      <c r="J892" t="s">
        <v>19436</v>
      </c>
      <c r="K892" s="8">
        <v>1</v>
      </c>
      <c r="L892" s="8" t="s">
        <v>19344</v>
      </c>
      <c r="M892">
        <v>93</v>
      </c>
      <c r="N892" t="s">
        <v>19343</v>
      </c>
      <c r="O892" t="s">
        <v>19343</v>
      </c>
    </row>
    <row r="893" spans="1:15" x14ac:dyDescent="0.25">
      <c r="A893" s="13" t="s">
        <v>78</v>
      </c>
      <c r="B893" s="8" t="s">
        <v>19343</v>
      </c>
      <c r="I893" t="s">
        <v>6999</v>
      </c>
      <c r="J893" t="s">
        <v>19436</v>
      </c>
      <c r="K893" s="8">
        <v>3</v>
      </c>
      <c r="L893" s="8" t="s">
        <v>19343</v>
      </c>
      <c r="M893">
        <v>171</v>
      </c>
      <c r="N893" t="s">
        <v>19343</v>
      </c>
      <c r="O893" t="s">
        <v>19343</v>
      </c>
    </row>
    <row r="894" spans="1:15" x14ac:dyDescent="0.25">
      <c r="A894" s="13" t="s">
        <v>7230</v>
      </c>
      <c r="B894" s="8" t="s">
        <v>19344</v>
      </c>
      <c r="I894" s="6" t="s">
        <v>7000</v>
      </c>
      <c r="J894" s="13" t="s">
        <v>19442</v>
      </c>
      <c r="K894" s="17" t="s">
        <v>46</v>
      </c>
      <c r="L894" s="8" t="s">
        <v>19344</v>
      </c>
      <c r="M894" s="13">
        <v>723</v>
      </c>
      <c r="N894" t="s">
        <v>19343</v>
      </c>
      <c r="O894" t="s">
        <v>19343</v>
      </c>
    </row>
    <row r="895" spans="1:15" x14ac:dyDescent="0.25">
      <c r="A895" s="13" t="s">
        <v>78</v>
      </c>
      <c r="B895" s="8" t="s">
        <v>19343</v>
      </c>
      <c r="I895" t="s">
        <v>7001</v>
      </c>
      <c r="J895" t="s">
        <v>19436</v>
      </c>
      <c r="K895" s="8">
        <v>3</v>
      </c>
      <c r="L895" s="8" t="s">
        <v>19343</v>
      </c>
      <c r="M895">
        <v>171</v>
      </c>
      <c r="N895" t="s">
        <v>19343</v>
      </c>
      <c r="O895" t="s">
        <v>19343</v>
      </c>
    </row>
    <row r="896" spans="1:15" x14ac:dyDescent="0.25">
      <c r="A896" s="13" t="s">
        <v>78</v>
      </c>
      <c r="B896" s="8" t="s">
        <v>19343</v>
      </c>
      <c r="I896" t="s">
        <v>7002</v>
      </c>
      <c r="J896" t="s">
        <v>19436</v>
      </c>
      <c r="K896" s="8">
        <v>4</v>
      </c>
      <c r="L896" s="8" t="s">
        <v>19343</v>
      </c>
      <c r="M896">
        <v>108</v>
      </c>
      <c r="N896" t="s">
        <v>19343</v>
      </c>
      <c r="O896" t="s">
        <v>19343</v>
      </c>
    </row>
    <row r="897" spans="1:15" x14ac:dyDescent="0.25">
      <c r="A897" s="13" t="s">
        <v>465</v>
      </c>
      <c r="B897" s="8" t="s">
        <v>19344</v>
      </c>
      <c r="I897" t="s">
        <v>7003</v>
      </c>
      <c r="J897" t="s">
        <v>19414</v>
      </c>
      <c r="K897" s="8" t="s">
        <v>46</v>
      </c>
      <c r="L897" s="8" t="s">
        <v>19344</v>
      </c>
      <c r="M897">
        <v>56</v>
      </c>
      <c r="N897" t="s">
        <v>19343</v>
      </c>
      <c r="O897" t="s">
        <v>19343</v>
      </c>
    </row>
    <row r="898" spans="1:15" x14ac:dyDescent="0.25">
      <c r="A898" s="13" t="s">
        <v>696</v>
      </c>
      <c r="B898" s="8" t="s">
        <v>19344</v>
      </c>
      <c r="I898" t="s">
        <v>7004</v>
      </c>
      <c r="J898" t="s">
        <v>19430</v>
      </c>
      <c r="K898" s="8" t="s">
        <v>46</v>
      </c>
      <c r="L898" s="8" t="s">
        <v>19344</v>
      </c>
      <c r="M898">
        <v>526</v>
      </c>
      <c r="N898" t="s">
        <v>19343</v>
      </c>
      <c r="O898" t="s">
        <v>19343</v>
      </c>
    </row>
    <row r="899" spans="1:15" x14ac:dyDescent="0.25">
      <c r="A899" s="13" t="s">
        <v>78</v>
      </c>
      <c r="B899" s="8" t="s">
        <v>19343</v>
      </c>
      <c r="I899" t="s">
        <v>7005</v>
      </c>
      <c r="J899" t="s">
        <v>19436</v>
      </c>
      <c r="K899" s="8">
        <v>3</v>
      </c>
      <c r="L899" s="8" t="s">
        <v>19343</v>
      </c>
      <c r="M899">
        <v>171</v>
      </c>
      <c r="N899" t="s">
        <v>19343</v>
      </c>
      <c r="O899" t="s">
        <v>19343</v>
      </c>
    </row>
    <row r="900" spans="1:15" x14ac:dyDescent="0.25">
      <c r="A900" s="13" t="s">
        <v>465</v>
      </c>
      <c r="B900" s="8" t="s">
        <v>19344</v>
      </c>
      <c r="I900" t="s">
        <v>7006</v>
      </c>
      <c r="J900" t="s">
        <v>19414</v>
      </c>
      <c r="K900" s="8" t="s">
        <v>46</v>
      </c>
      <c r="L900" s="8" t="s">
        <v>19344</v>
      </c>
      <c r="M900">
        <v>591</v>
      </c>
      <c r="N900" t="s">
        <v>19344</v>
      </c>
      <c r="O900" t="s">
        <v>19343</v>
      </c>
    </row>
    <row r="901" spans="1:15" x14ac:dyDescent="0.25">
      <c r="A901" s="13" t="s">
        <v>45</v>
      </c>
      <c r="B901" s="8" t="s">
        <v>19344</v>
      </c>
      <c r="I901" t="s">
        <v>7007</v>
      </c>
      <c r="J901" t="s">
        <v>19423</v>
      </c>
      <c r="K901" s="8" t="s">
        <v>46</v>
      </c>
      <c r="L901" s="8" t="s">
        <v>19344</v>
      </c>
      <c r="M901">
        <v>24</v>
      </c>
      <c r="N901" t="s">
        <v>19343</v>
      </c>
      <c r="O901" t="s">
        <v>19343</v>
      </c>
    </row>
    <row r="902" spans="1:15" x14ac:dyDescent="0.25">
      <c r="A902" s="13" t="s">
        <v>78</v>
      </c>
      <c r="B902" s="8" t="s">
        <v>19343</v>
      </c>
      <c r="I902" t="s">
        <v>7008</v>
      </c>
      <c r="J902" t="s">
        <v>19436</v>
      </c>
      <c r="K902" s="8">
        <v>3</v>
      </c>
      <c r="L902" s="8" t="s">
        <v>19343</v>
      </c>
      <c r="M902">
        <v>171</v>
      </c>
      <c r="N902" t="s">
        <v>19343</v>
      </c>
      <c r="O902" t="s">
        <v>19343</v>
      </c>
    </row>
    <row r="903" spans="1:15" x14ac:dyDescent="0.25">
      <c r="A903" s="13" t="s">
        <v>696</v>
      </c>
      <c r="B903" s="8" t="s">
        <v>19344</v>
      </c>
      <c r="I903" t="s">
        <v>7009</v>
      </c>
      <c r="J903" t="s">
        <v>19430</v>
      </c>
      <c r="K903" s="8" t="s">
        <v>46</v>
      </c>
      <c r="L903" s="8" t="s">
        <v>19344</v>
      </c>
      <c r="M903">
        <v>422</v>
      </c>
      <c r="N903" t="s">
        <v>19343</v>
      </c>
      <c r="O903" t="s">
        <v>19343</v>
      </c>
    </row>
    <row r="904" spans="1:15" x14ac:dyDescent="0.25">
      <c r="A904" s="13" t="s">
        <v>2498</v>
      </c>
      <c r="B904" s="8" t="s">
        <v>19344</v>
      </c>
      <c r="I904" t="s">
        <v>7010</v>
      </c>
      <c r="J904" t="s">
        <v>19412</v>
      </c>
      <c r="K904" s="8" t="s">
        <v>46</v>
      </c>
      <c r="L904" s="8" t="s">
        <v>19344</v>
      </c>
      <c r="M904">
        <v>84</v>
      </c>
      <c r="N904" t="s">
        <v>19343</v>
      </c>
      <c r="O904" t="s">
        <v>19343</v>
      </c>
    </row>
    <row r="905" spans="1:15" x14ac:dyDescent="0.25">
      <c r="A905" s="13" t="s">
        <v>465</v>
      </c>
      <c r="B905" s="8" t="s">
        <v>19344</v>
      </c>
      <c r="I905" t="s">
        <v>7011</v>
      </c>
      <c r="J905" t="s">
        <v>19414</v>
      </c>
      <c r="K905" s="8" t="s">
        <v>46</v>
      </c>
      <c r="L905" s="8" t="s">
        <v>19344</v>
      </c>
      <c r="M905">
        <v>591</v>
      </c>
      <c r="N905" t="s">
        <v>19344</v>
      </c>
      <c r="O905" t="s">
        <v>19343</v>
      </c>
    </row>
    <row r="906" spans="1:15" x14ac:dyDescent="0.25">
      <c r="A906" s="13" t="s">
        <v>78</v>
      </c>
      <c r="B906" s="8" t="s">
        <v>19343</v>
      </c>
      <c r="I906" t="s">
        <v>7012</v>
      </c>
      <c r="J906" t="s">
        <v>19436</v>
      </c>
      <c r="K906" s="8">
        <v>4</v>
      </c>
      <c r="L906" s="8" t="s">
        <v>19343</v>
      </c>
      <c r="M906">
        <v>108</v>
      </c>
      <c r="N906" t="s">
        <v>19343</v>
      </c>
      <c r="O906" t="s">
        <v>19343</v>
      </c>
    </row>
    <row r="907" spans="1:15" x14ac:dyDescent="0.25">
      <c r="A907" s="13" t="s">
        <v>78</v>
      </c>
      <c r="B907" s="8" t="s">
        <v>19343</v>
      </c>
      <c r="I907" t="s">
        <v>7013</v>
      </c>
      <c r="J907" t="s">
        <v>19436</v>
      </c>
      <c r="K907" s="8">
        <v>2</v>
      </c>
      <c r="L907" s="8" t="s">
        <v>19343</v>
      </c>
      <c r="M907">
        <v>145</v>
      </c>
      <c r="N907" t="s">
        <v>19343</v>
      </c>
      <c r="O907" t="s">
        <v>19343</v>
      </c>
    </row>
    <row r="908" spans="1:15" x14ac:dyDescent="0.25">
      <c r="A908" s="13" t="s">
        <v>78</v>
      </c>
      <c r="B908" s="8" t="s">
        <v>19343</v>
      </c>
      <c r="I908" t="s">
        <v>7014</v>
      </c>
      <c r="J908" t="s">
        <v>19436</v>
      </c>
      <c r="K908" s="8">
        <v>1</v>
      </c>
      <c r="L908" s="8" t="s">
        <v>19343</v>
      </c>
      <c r="M908">
        <v>133</v>
      </c>
      <c r="N908" t="s">
        <v>19343</v>
      </c>
      <c r="O908" t="s">
        <v>19343</v>
      </c>
    </row>
    <row r="909" spans="1:15" x14ac:dyDescent="0.25">
      <c r="A909" s="13" t="s">
        <v>833</v>
      </c>
      <c r="B909" s="8" t="s">
        <v>19344</v>
      </c>
      <c r="I909" t="s">
        <v>7015</v>
      </c>
      <c r="J909" t="s">
        <v>19439</v>
      </c>
      <c r="K909" s="8" t="s">
        <v>46</v>
      </c>
      <c r="L909" s="8" t="s">
        <v>19344</v>
      </c>
      <c r="M909">
        <v>13</v>
      </c>
      <c r="N909" t="s">
        <v>19343</v>
      </c>
      <c r="O909" t="s">
        <v>19343</v>
      </c>
    </row>
    <row r="910" spans="1:15" x14ac:dyDescent="0.25">
      <c r="A910" s="13" t="s">
        <v>78</v>
      </c>
      <c r="B910" s="8" t="s">
        <v>19343</v>
      </c>
      <c r="I910" t="s">
        <v>7016</v>
      </c>
      <c r="J910" t="s">
        <v>19436</v>
      </c>
      <c r="K910" s="8">
        <v>3</v>
      </c>
      <c r="L910" s="8" t="s">
        <v>19343</v>
      </c>
      <c r="M910">
        <v>171</v>
      </c>
      <c r="N910" t="s">
        <v>19343</v>
      </c>
      <c r="O910" t="s">
        <v>19343</v>
      </c>
    </row>
    <row r="911" spans="1:15" x14ac:dyDescent="0.25">
      <c r="A911" s="13" t="s">
        <v>78</v>
      </c>
      <c r="B911" s="8" t="s">
        <v>19344</v>
      </c>
      <c r="I911" t="s">
        <v>7017</v>
      </c>
      <c r="J911" t="s">
        <v>19436</v>
      </c>
      <c r="K911" s="8">
        <v>1</v>
      </c>
      <c r="L911" s="8" t="s">
        <v>19344</v>
      </c>
      <c r="M911">
        <v>740</v>
      </c>
      <c r="N911" t="s">
        <v>19343</v>
      </c>
      <c r="O911" t="s">
        <v>19343</v>
      </c>
    </row>
    <row r="912" spans="1:15" x14ac:dyDescent="0.25">
      <c r="A912" s="13" t="s">
        <v>78</v>
      </c>
      <c r="B912" s="8" t="s">
        <v>19343</v>
      </c>
      <c r="I912" t="s">
        <v>7018</v>
      </c>
      <c r="J912" t="s">
        <v>19436</v>
      </c>
      <c r="K912" s="8">
        <v>2</v>
      </c>
      <c r="L912" s="8" t="s">
        <v>19343</v>
      </c>
      <c r="M912">
        <v>286</v>
      </c>
      <c r="N912" t="s">
        <v>19343</v>
      </c>
      <c r="O912" t="s">
        <v>19343</v>
      </c>
    </row>
    <row r="913" spans="1:15" x14ac:dyDescent="0.25">
      <c r="A913" s="13" t="s">
        <v>296</v>
      </c>
      <c r="B913" s="8" t="s">
        <v>19344</v>
      </c>
      <c r="I913" t="s">
        <v>7019</v>
      </c>
      <c r="J913" t="s">
        <v>19418</v>
      </c>
      <c r="K913" s="8" t="s">
        <v>46</v>
      </c>
      <c r="L913" s="8" t="s">
        <v>19344</v>
      </c>
      <c r="M913" t="s">
        <v>47</v>
      </c>
      <c r="N913" t="s">
        <v>19343</v>
      </c>
      <c r="O913" t="s">
        <v>19343</v>
      </c>
    </row>
    <row r="914" spans="1:15" x14ac:dyDescent="0.25">
      <c r="A914" s="13" t="s">
        <v>78</v>
      </c>
      <c r="B914" s="8" t="s">
        <v>19343</v>
      </c>
      <c r="I914" t="s">
        <v>7020</v>
      </c>
      <c r="J914" t="s">
        <v>19436</v>
      </c>
      <c r="K914" s="8">
        <v>2</v>
      </c>
      <c r="L914" s="8" t="s">
        <v>19343</v>
      </c>
      <c r="M914">
        <v>102</v>
      </c>
      <c r="N914" t="s">
        <v>19344</v>
      </c>
      <c r="O914" t="s">
        <v>19343</v>
      </c>
    </row>
    <row r="915" spans="1:15" x14ac:dyDescent="0.25">
      <c r="A915" s="13" t="s">
        <v>78</v>
      </c>
      <c r="B915" s="8" t="s">
        <v>19343</v>
      </c>
      <c r="I915" t="s">
        <v>7021</v>
      </c>
      <c r="J915" t="s">
        <v>19436</v>
      </c>
      <c r="K915" s="8">
        <v>2</v>
      </c>
      <c r="L915" s="8" t="s">
        <v>19343</v>
      </c>
      <c r="M915">
        <v>168</v>
      </c>
      <c r="N915" t="s">
        <v>19344</v>
      </c>
      <c r="O915" t="s">
        <v>19343</v>
      </c>
    </row>
    <row r="916" spans="1:15" x14ac:dyDescent="0.25">
      <c r="A916" s="13" t="s">
        <v>78</v>
      </c>
      <c r="B916" s="8" t="s">
        <v>19343</v>
      </c>
      <c r="I916" t="s">
        <v>7022</v>
      </c>
      <c r="J916" t="s">
        <v>19436</v>
      </c>
      <c r="K916" s="8">
        <v>3</v>
      </c>
      <c r="L916" s="8" t="s">
        <v>19343</v>
      </c>
      <c r="M916">
        <v>171</v>
      </c>
      <c r="N916" t="s">
        <v>19343</v>
      </c>
      <c r="O916" t="s">
        <v>19343</v>
      </c>
    </row>
    <row r="917" spans="1:15" x14ac:dyDescent="0.25">
      <c r="A917" s="13" t="s">
        <v>465</v>
      </c>
      <c r="B917" s="8" t="s">
        <v>19344</v>
      </c>
      <c r="I917" t="s">
        <v>7023</v>
      </c>
      <c r="J917" t="s">
        <v>19414</v>
      </c>
      <c r="K917" s="8" t="s">
        <v>46</v>
      </c>
      <c r="L917" s="8" t="s">
        <v>19344</v>
      </c>
      <c r="M917">
        <v>591</v>
      </c>
      <c r="N917" t="s">
        <v>19344</v>
      </c>
      <c r="O917" t="s">
        <v>19343</v>
      </c>
    </row>
    <row r="918" spans="1:15" x14ac:dyDescent="0.25">
      <c r="A918" s="13" t="s">
        <v>78</v>
      </c>
      <c r="B918" s="8" t="s">
        <v>19343</v>
      </c>
      <c r="I918" t="s">
        <v>7024</v>
      </c>
      <c r="J918" t="s">
        <v>19436</v>
      </c>
      <c r="K918" s="8">
        <v>3</v>
      </c>
      <c r="L918" s="8" t="s">
        <v>19343</v>
      </c>
      <c r="M918">
        <v>279</v>
      </c>
      <c r="N918" t="s">
        <v>19343</v>
      </c>
      <c r="O918" t="s">
        <v>19343</v>
      </c>
    </row>
    <row r="919" spans="1:15" x14ac:dyDescent="0.25">
      <c r="A919" s="13" t="s">
        <v>78</v>
      </c>
      <c r="B919" s="8" t="s">
        <v>19343</v>
      </c>
      <c r="I919" t="s">
        <v>7025</v>
      </c>
      <c r="J919" t="s">
        <v>19436</v>
      </c>
      <c r="K919" s="8">
        <v>3</v>
      </c>
      <c r="L919" s="8" t="s">
        <v>19343</v>
      </c>
      <c r="M919">
        <v>171</v>
      </c>
      <c r="N919" t="s">
        <v>19343</v>
      </c>
      <c r="O919" t="s">
        <v>19343</v>
      </c>
    </row>
    <row r="920" spans="1:15" x14ac:dyDescent="0.25">
      <c r="A920" s="13" t="s">
        <v>78</v>
      </c>
      <c r="B920" s="8" t="s">
        <v>19344</v>
      </c>
      <c r="I920" t="s">
        <v>7026</v>
      </c>
      <c r="J920" t="s">
        <v>19436</v>
      </c>
      <c r="K920" s="8">
        <v>1</v>
      </c>
      <c r="L920" s="8" t="s">
        <v>19344</v>
      </c>
      <c r="M920">
        <v>190</v>
      </c>
      <c r="N920" t="s">
        <v>19343</v>
      </c>
      <c r="O920" t="s">
        <v>19343</v>
      </c>
    </row>
    <row r="921" spans="1:15" x14ac:dyDescent="0.25">
      <c r="A921" s="13" t="s">
        <v>78</v>
      </c>
      <c r="B921" s="8" t="s">
        <v>19343</v>
      </c>
      <c r="I921" t="s">
        <v>7027</v>
      </c>
      <c r="J921" t="s">
        <v>19436</v>
      </c>
      <c r="K921" s="8">
        <v>2</v>
      </c>
      <c r="L921" s="8" t="s">
        <v>19343</v>
      </c>
      <c r="M921">
        <v>102</v>
      </c>
      <c r="N921" t="s">
        <v>19344</v>
      </c>
      <c r="O921" t="s">
        <v>19343</v>
      </c>
    </row>
    <row r="922" spans="1:15" x14ac:dyDescent="0.25">
      <c r="A922" s="13" t="s">
        <v>2498</v>
      </c>
      <c r="B922" s="8" t="s">
        <v>19344</v>
      </c>
      <c r="I922" s="6" t="s">
        <v>7028</v>
      </c>
      <c r="J922" s="13" t="s">
        <v>19412</v>
      </c>
      <c r="K922" s="17" t="s">
        <v>46</v>
      </c>
      <c r="L922" s="8" t="s">
        <v>19344</v>
      </c>
      <c r="M922" s="13">
        <v>736</v>
      </c>
      <c r="N922" t="s">
        <v>19343</v>
      </c>
      <c r="O922" t="s">
        <v>19343</v>
      </c>
    </row>
    <row r="923" spans="1:15" x14ac:dyDescent="0.25">
      <c r="A923" s="13" t="s">
        <v>78</v>
      </c>
      <c r="B923" s="8" t="s">
        <v>19343</v>
      </c>
      <c r="I923" t="s">
        <v>7029</v>
      </c>
      <c r="J923" t="s">
        <v>19436</v>
      </c>
      <c r="K923" s="8">
        <v>1</v>
      </c>
      <c r="L923" s="8" t="s">
        <v>19343</v>
      </c>
      <c r="M923">
        <v>133</v>
      </c>
      <c r="N923" t="s">
        <v>19343</v>
      </c>
      <c r="O923" t="s">
        <v>19343</v>
      </c>
    </row>
    <row r="924" spans="1:15" x14ac:dyDescent="0.25">
      <c r="A924" s="13" t="s">
        <v>78</v>
      </c>
      <c r="B924" s="8" t="s">
        <v>19343</v>
      </c>
      <c r="I924" t="s">
        <v>7030</v>
      </c>
      <c r="J924" t="s">
        <v>19436</v>
      </c>
      <c r="K924" s="8">
        <v>3</v>
      </c>
      <c r="L924" s="8" t="s">
        <v>19343</v>
      </c>
      <c r="M924">
        <v>171</v>
      </c>
      <c r="N924" t="s">
        <v>19343</v>
      </c>
      <c r="O924" t="s">
        <v>19343</v>
      </c>
    </row>
    <row r="925" spans="1:15" x14ac:dyDescent="0.25">
      <c r="A925" s="13" t="s">
        <v>2498</v>
      </c>
      <c r="B925" s="8" t="s">
        <v>19344</v>
      </c>
      <c r="I925" t="s">
        <v>7031</v>
      </c>
      <c r="J925" t="s">
        <v>19412</v>
      </c>
      <c r="K925" s="8" t="s">
        <v>46</v>
      </c>
      <c r="L925" s="8" t="s">
        <v>19344</v>
      </c>
      <c r="M925">
        <v>609</v>
      </c>
      <c r="N925" t="s">
        <v>19343</v>
      </c>
      <c r="O925" t="s">
        <v>19343</v>
      </c>
    </row>
    <row r="926" spans="1:15" x14ac:dyDescent="0.25">
      <c r="A926" s="13" t="s">
        <v>78</v>
      </c>
      <c r="B926" s="8" t="s">
        <v>19344</v>
      </c>
      <c r="I926" t="s">
        <v>7032</v>
      </c>
      <c r="J926" t="s">
        <v>19436</v>
      </c>
      <c r="K926" s="8">
        <v>1</v>
      </c>
      <c r="L926" s="8" t="s">
        <v>19344</v>
      </c>
      <c r="M926">
        <v>141</v>
      </c>
      <c r="N926" t="s">
        <v>19343</v>
      </c>
      <c r="O926" t="s">
        <v>19343</v>
      </c>
    </row>
    <row r="927" spans="1:15" x14ac:dyDescent="0.25">
      <c r="A927" s="13" t="s">
        <v>78</v>
      </c>
      <c r="B927" s="8" t="s">
        <v>19343</v>
      </c>
      <c r="I927" t="s">
        <v>7033</v>
      </c>
      <c r="J927" t="s">
        <v>19436</v>
      </c>
      <c r="K927" s="8">
        <v>1</v>
      </c>
      <c r="L927" s="8" t="s">
        <v>19343</v>
      </c>
      <c r="M927">
        <v>133</v>
      </c>
      <c r="N927" t="s">
        <v>19343</v>
      </c>
      <c r="O927" t="s">
        <v>19343</v>
      </c>
    </row>
    <row r="928" spans="1:15" x14ac:dyDescent="0.25">
      <c r="A928" s="13" t="s">
        <v>78</v>
      </c>
      <c r="B928" s="8" t="s">
        <v>19344</v>
      </c>
      <c r="I928" t="s">
        <v>7034</v>
      </c>
      <c r="J928" t="s">
        <v>19436</v>
      </c>
      <c r="K928" s="8">
        <v>1</v>
      </c>
      <c r="L928" s="8" t="s">
        <v>19344</v>
      </c>
      <c r="M928">
        <v>421</v>
      </c>
      <c r="N928" t="s">
        <v>19343</v>
      </c>
      <c r="O928" t="s">
        <v>19343</v>
      </c>
    </row>
    <row r="929" spans="1:15" x14ac:dyDescent="0.25">
      <c r="A929" s="13" t="s">
        <v>78</v>
      </c>
      <c r="B929" s="8" t="s">
        <v>19343</v>
      </c>
      <c r="I929" t="s">
        <v>7035</v>
      </c>
      <c r="J929" t="s">
        <v>19436</v>
      </c>
      <c r="K929" s="8">
        <v>3</v>
      </c>
      <c r="L929" s="8" t="s">
        <v>19343</v>
      </c>
      <c r="M929">
        <v>171</v>
      </c>
      <c r="N929" t="s">
        <v>19343</v>
      </c>
      <c r="O929" t="s">
        <v>19343</v>
      </c>
    </row>
    <row r="930" spans="1:15" x14ac:dyDescent="0.25">
      <c r="A930" s="13" t="s">
        <v>78</v>
      </c>
      <c r="B930" s="8" t="s">
        <v>19344</v>
      </c>
      <c r="I930" t="s">
        <v>7036</v>
      </c>
      <c r="J930" t="s">
        <v>19436</v>
      </c>
      <c r="K930" s="8">
        <v>1</v>
      </c>
      <c r="L930" s="8" t="s">
        <v>19344</v>
      </c>
      <c r="M930">
        <v>800</v>
      </c>
      <c r="N930" t="s">
        <v>19343</v>
      </c>
      <c r="O930" t="s">
        <v>19343</v>
      </c>
    </row>
    <row r="931" spans="1:15" x14ac:dyDescent="0.25">
      <c r="A931" s="13" t="s">
        <v>833</v>
      </c>
      <c r="B931" s="8" t="s">
        <v>19344</v>
      </c>
      <c r="I931" t="s">
        <v>7037</v>
      </c>
      <c r="J931" t="s">
        <v>19439</v>
      </c>
      <c r="K931" s="8" t="s">
        <v>46</v>
      </c>
      <c r="L931" s="8" t="s">
        <v>19344</v>
      </c>
      <c r="M931">
        <v>282</v>
      </c>
      <c r="N931" t="s">
        <v>19343</v>
      </c>
      <c r="O931" t="s">
        <v>19343</v>
      </c>
    </row>
    <row r="932" spans="1:15" x14ac:dyDescent="0.25">
      <c r="A932" s="13" t="s">
        <v>78</v>
      </c>
      <c r="B932" s="8" t="s">
        <v>19343</v>
      </c>
      <c r="I932" t="s">
        <v>7038</v>
      </c>
      <c r="J932" t="s">
        <v>19436</v>
      </c>
      <c r="K932" s="8">
        <v>2</v>
      </c>
      <c r="L932" s="8" t="s">
        <v>19343</v>
      </c>
      <c r="M932">
        <v>78</v>
      </c>
      <c r="N932" t="s">
        <v>19343</v>
      </c>
      <c r="O932" t="s">
        <v>19343</v>
      </c>
    </row>
    <row r="933" spans="1:15" x14ac:dyDescent="0.25">
      <c r="A933" s="13" t="s">
        <v>78</v>
      </c>
      <c r="B933" s="8" t="s">
        <v>19343</v>
      </c>
      <c r="I933" t="s">
        <v>7039</v>
      </c>
      <c r="J933" t="s">
        <v>19436</v>
      </c>
      <c r="K933" s="8">
        <v>2</v>
      </c>
      <c r="L933" s="8" t="s">
        <v>19343</v>
      </c>
      <c r="M933">
        <v>78</v>
      </c>
      <c r="N933" t="s">
        <v>19343</v>
      </c>
      <c r="O933" t="s">
        <v>19343</v>
      </c>
    </row>
    <row r="934" spans="1:15" x14ac:dyDescent="0.25">
      <c r="A934" s="13" t="s">
        <v>78</v>
      </c>
      <c r="B934" s="8" t="s">
        <v>19344</v>
      </c>
      <c r="I934" t="s">
        <v>7040</v>
      </c>
      <c r="J934" t="s">
        <v>19436</v>
      </c>
      <c r="K934" s="8">
        <v>1</v>
      </c>
      <c r="L934" s="8" t="s">
        <v>19344</v>
      </c>
      <c r="M934">
        <v>93</v>
      </c>
      <c r="N934" t="s">
        <v>19343</v>
      </c>
      <c r="O934" t="s">
        <v>19343</v>
      </c>
    </row>
    <row r="935" spans="1:15" x14ac:dyDescent="0.25">
      <c r="A935" s="13" t="s">
        <v>78</v>
      </c>
      <c r="B935" s="8" t="s">
        <v>19343</v>
      </c>
      <c r="I935" t="s">
        <v>7041</v>
      </c>
      <c r="J935" t="s">
        <v>19436</v>
      </c>
      <c r="K935" s="8">
        <v>2</v>
      </c>
      <c r="L935" s="8" t="s">
        <v>19343</v>
      </c>
      <c r="M935">
        <v>682</v>
      </c>
      <c r="N935" t="s">
        <v>19343</v>
      </c>
      <c r="O935" t="s">
        <v>19343</v>
      </c>
    </row>
    <row r="936" spans="1:15" x14ac:dyDescent="0.25">
      <c r="A936" s="13" t="s">
        <v>78</v>
      </c>
      <c r="B936" s="8" t="s">
        <v>19343</v>
      </c>
      <c r="I936" t="s">
        <v>7042</v>
      </c>
      <c r="J936" t="s">
        <v>19436</v>
      </c>
      <c r="K936" s="8">
        <v>3</v>
      </c>
      <c r="L936" s="8" t="s">
        <v>19343</v>
      </c>
      <c r="M936">
        <v>114</v>
      </c>
      <c r="N936" t="s">
        <v>19343</v>
      </c>
      <c r="O936" t="s">
        <v>19343</v>
      </c>
    </row>
    <row r="937" spans="1:15" x14ac:dyDescent="0.25">
      <c r="A937" s="13" t="s">
        <v>465</v>
      </c>
      <c r="B937" s="8" t="s">
        <v>19344</v>
      </c>
      <c r="I937" t="s">
        <v>7043</v>
      </c>
      <c r="J937" t="s">
        <v>19414</v>
      </c>
      <c r="K937" s="8" t="s">
        <v>46</v>
      </c>
      <c r="L937" s="8" t="s">
        <v>19344</v>
      </c>
      <c r="M937">
        <v>125</v>
      </c>
      <c r="N937" t="s">
        <v>19343</v>
      </c>
      <c r="O937" t="s">
        <v>19343</v>
      </c>
    </row>
    <row r="938" spans="1:15" x14ac:dyDescent="0.25">
      <c r="A938" s="13" t="s">
        <v>950</v>
      </c>
      <c r="B938" s="8" t="s">
        <v>19344</v>
      </c>
      <c r="I938" t="s">
        <v>7044</v>
      </c>
      <c r="J938" t="s">
        <v>19420</v>
      </c>
      <c r="K938" s="8" t="s">
        <v>46</v>
      </c>
      <c r="L938" s="8" t="s">
        <v>19344</v>
      </c>
      <c r="M938" t="s">
        <v>47</v>
      </c>
      <c r="N938" t="s">
        <v>19343</v>
      </c>
      <c r="O938" t="s">
        <v>19343</v>
      </c>
    </row>
    <row r="939" spans="1:15" x14ac:dyDescent="0.25">
      <c r="A939" s="13" t="s">
        <v>78</v>
      </c>
      <c r="B939" s="8" t="s">
        <v>19343</v>
      </c>
      <c r="I939" t="s">
        <v>7045</v>
      </c>
      <c r="J939" t="s">
        <v>19436</v>
      </c>
      <c r="K939" s="8">
        <v>3</v>
      </c>
      <c r="L939" s="8" t="s">
        <v>19343</v>
      </c>
      <c r="M939">
        <v>171</v>
      </c>
      <c r="N939" t="s">
        <v>19343</v>
      </c>
      <c r="O939" t="s">
        <v>19343</v>
      </c>
    </row>
    <row r="940" spans="1:15" x14ac:dyDescent="0.25">
      <c r="A940" s="13" t="s">
        <v>78</v>
      </c>
      <c r="B940" s="8" t="s">
        <v>19343</v>
      </c>
      <c r="I940" t="s">
        <v>7046</v>
      </c>
      <c r="J940" t="s">
        <v>19436</v>
      </c>
      <c r="K940" s="8">
        <v>3</v>
      </c>
      <c r="L940" s="8" t="s">
        <v>19343</v>
      </c>
      <c r="M940">
        <v>171</v>
      </c>
      <c r="N940" t="s">
        <v>19343</v>
      </c>
      <c r="O940" t="s">
        <v>19343</v>
      </c>
    </row>
    <row r="941" spans="1:15" x14ac:dyDescent="0.25">
      <c r="A941" s="13" t="s">
        <v>78</v>
      </c>
      <c r="B941" s="8" t="s">
        <v>19344</v>
      </c>
      <c r="I941" t="s">
        <v>7047</v>
      </c>
      <c r="J941" t="s">
        <v>19436</v>
      </c>
      <c r="K941" s="8">
        <v>1</v>
      </c>
      <c r="L941" s="8" t="s">
        <v>19344</v>
      </c>
      <c r="M941">
        <v>1015</v>
      </c>
      <c r="N941" t="s">
        <v>19343</v>
      </c>
      <c r="O941" t="s">
        <v>19343</v>
      </c>
    </row>
    <row r="942" spans="1:15" x14ac:dyDescent="0.25">
      <c r="A942" s="13" t="s">
        <v>78</v>
      </c>
      <c r="B942" s="8" t="s">
        <v>19343</v>
      </c>
      <c r="I942" t="s">
        <v>7048</v>
      </c>
      <c r="J942" t="s">
        <v>19436</v>
      </c>
      <c r="K942" s="8">
        <v>3</v>
      </c>
      <c r="L942" s="8" t="s">
        <v>19343</v>
      </c>
      <c r="M942">
        <v>182</v>
      </c>
      <c r="N942" t="s">
        <v>19343</v>
      </c>
      <c r="O942" t="s">
        <v>19343</v>
      </c>
    </row>
    <row r="943" spans="1:15" x14ac:dyDescent="0.25">
      <c r="A943" s="13" t="s">
        <v>78</v>
      </c>
      <c r="B943" s="8" t="s">
        <v>19343</v>
      </c>
      <c r="I943" t="s">
        <v>7049</v>
      </c>
      <c r="J943" t="s">
        <v>19436</v>
      </c>
      <c r="K943" s="8">
        <v>3</v>
      </c>
      <c r="L943" s="8" t="s">
        <v>19343</v>
      </c>
      <c r="M943">
        <v>182</v>
      </c>
      <c r="N943" t="s">
        <v>19343</v>
      </c>
      <c r="O943" t="s">
        <v>19343</v>
      </c>
    </row>
    <row r="944" spans="1:15" x14ac:dyDescent="0.25">
      <c r="A944" s="13" t="s">
        <v>78</v>
      </c>
      <c r="B944" s="8" t="s">
        <v>19343</v>
      </c>
      <c r="I944" t="s">
        <v>7050</v>
      </c>
      <c r="J944" t="s">
        <v>19436</v>
      </c>
      <c r="K944" s="8">
        <v>2</v>
      </c>
      <c r="L944" s="8" t="s">
        <v>19343</v>
      </c>
      <c r="M944">
        <v>310</v>
      </c>
      <c r="N944" t="s">
        <v>19343</v>
      </c>
      <c r="O944" t="s">
        <v>19343</v>
      </c>
    </row>
    <row r="945" spans="1:15" x14ac:dyDescent="0.25">
      <c r="A945" s="13" t="s">
        <v>78</v>
      </c>
      <c r="B945" s="8" t="s">
        <v>19343</v>
      </c>
      <c r="I945" t="s">
        <v>7051</v>
      </c>
      <c r="J945" t="s">
        <v>19436</v>
      </c>
      <c r="K945" s="8">
        <v>2</v>
      </c>
      <c r="L945" s="8" t="s">
        <v>19343</v>
      </c>
      <c r="M945">
        <v>78</v>
      </c>
      <c r="N945" t="s">
        <v>19343</v>
      </c>
      <c r="O945" t="s">
        <v>19343</v>
      </c>
    </row>
    <row r="946" spans="1:15" x14ac:dyDescent="0.25">
      <c r="A946" s="13" t="s">
        <v>78</v>
      </c>
      <c r="B946" s="8" t="s">
        <v>19343</v>
      </c>
      <c r="I946" t="s">
        <v>7052</v>
      </c>
      <c r="J946" t="s">
        <v>19436</v>
      </c>
      <c r="K946" s="8">
        <v>2</v>
      </c>
      <c r="L946" s="8" t="s">
        <v>19343</v>
      </c>
      <c r="M946">
        <v>310</v>
      </c>
      <c r="N946" t="s">
        <v>19343</v>
      </c>
      <c r="O946" t="s">
        <v>19343</v>
      </c>
    </row>
    <row r="947" spans="1:15" x14ac:dyDescent="0.25">
      <c r="A947" s="13" t="s">
        <v>78</v>
      </c>
      <c r="B947" s="8" t="s">
        <v>19343</v>
      </c>
      <c r="I947" t="s">
        <v>7053</v>
      </c>
      <c r="J947" t="s">
        <v>19436</v>
      </c>
      <c r="K947" s="8">
        <v>2</v>
      </c>
      <c r="L947" s="8" t="s">
        <v>19343</v>
      </c>
      <c r="M947">
        <v>168</v>
      </c>
      <c r="N947" t="s">
        <v>19343</v>
      </c>
      <c r="O947" t="s">
        <v>19343</v>
      </c>
    </row>
    <row r="948" spans="1:15" x14ac:dyDescent="0.25">
      <c r="A948" s="13" t="s">
        <v>78</v>
      </c>
      <c r="B948" s="8" t="s">
        <v>19343</v>
      </c>
      <c r="I948" t="s">
        <v>7054</v>
      </c>
      <c r="J948" t="s">
        <v>19436</v>
      </c>
      <c r="K948" s="8">
        <v>3</v>
      </c>
      <c r="L948" s="8" t="s">
        <v>19343</v>
      </c>
      <c r="M948">
        <v>395</v>
      </c>
      <c r="N948" t="s">
        <v>19344</v>
      </c>
      <c r="O948" t="s">
        <v>19343</v>
      </c>
    </row>
    <row r="949" spans="1:15" x14ac:dyDescent="0.25">
      <c r="A949" s="13" t="s">
        <v>78</v>
      </c>
      <c r="B949" s="8" t="s">
        <v>19343</v>
      </c>
      <c r="I949" t="s">
        <v>7055</v>
      </c>
      <c r="J949" t="s">
        <v>19436</v>
      </c>
      <c r="K949" s="8">
        <v>2</v>
      </c>
      <c r="L949" s="8" t="s">
        <v>19343</v>
      </c>
      <c r="M949">
        <v>78</v>
      </c>
      <c r="N949" t="s">
        <v>19343</v>
      </c>
      <c r="O949" t="s">
        <v>19343</v>
      </c>
    </row>
    <row r="950" spans="1:15" x14ac:dyDescent="0.25">
      <c r="A950" s="13" t="s">
        <v>78</v>
      </c>
      <c r="B950" s="8" t="s">
        <v>19343</v>
      </c>
      <c r="I950" t="s">
        <v>7056</v>
      </c>
      <c r="J950" t="s">
        <v>19436</v>
      </c>
      <c r="K950" s="8">
        <v>3</v>
      </c>
      <c r="L950" s="8" t="s">
        <v>19343</v>
      </c>
      <c r="M950">
        <v>557</v>
      </c>
      <c r="N950" t="s">
        <v>19343</v>
      </c>
      <c r="O950" t="s">
        <v>19343</v>
      </c>
    </row>
    <row r="951" spans="1:15" x14ac:dyDescent="0.25">
      <c r="A951" s="13" t="s">
        <v>78</v>
      </c>
      <c r="B951" s="8" t="s">
        <v>19343</v>
      </c>
      <c r="I951" t="s">
        <v>7057</v>
      </c>
      <c r="J951" t="s">
        <v>19436</v>
      </c>
      <c r="K951" s="8">
        <v>2</v>
      </c>
      <c r="L951" s="8" t="s">
        <v>19343</v>
      </c>
      <c r="M951">
        <v>78</v>
      </c>
      <c r="N951" t="s">
        <v>19343</v>
      </c>
      <c r="O951" t="s">
        <v>19343</v>
      </c>
    </row>
    <row r="952" spans="1:15" x14ac:dyDescent="0.25">
      <c r="A952" s="13" t="s">
        <v>78</v>
      </c>
      <c r="B952" s="8" t="s">
        <v>19343</v>
      </c>
      <c r="I952" t="s">
        <v>7058</v>
      </c>
      <c r="J952" t="s">
        <v>19436</v>
      </c>
      <c r="K952" s="8">
        <v>1</v>
      </c>
      <c r="L952" s="8" t="s">
        <v>19343</v>
      </c>
      <c r="M952">
        <v>133</v>
      </c>
      <c r="N952" t="s">
        <v>19343</v>
      </c>
      <c r="O952" t="s">
        <v>19343</v>
      </c>
    </row>
    <row r="953" spans="1:15" x14ac:dyDescent="0.25">
      <c r="A953" s="13" t="s">
        <v>78</v>
      </c>
      <c r="B953" s="8" t="s">
        <v>19343</v>
      </c>
      <c r="I953" t="s">
        <v>7059</v>
      </c>
      <c r="J953" t="s">
        <v>19436</v>
      </c>
      <c r="K953" s="8">
        <v>2</v>
      </c>
      <c r="L953" s="8" t="s">
        <v>19343</v>
      </c>
      <c r="M953">
        <v>78</v>
      </c>
      <c r="N953" t="s">
        <v>19343</v>
      </c>
      <c r="O953" t="s">
        <v>19343</v>
      </c>
    </row>
    <row r="954" spans="1:15" x14ac:dyDescent="0.25">
      <c r="A954" s="13" t="s">
        <v>78</v>
      </c>
      <c r="B954" s="8" t="s">
        <v>19343</v>
      </c>
      <c r="I954" t="s">
        <v>7060</v>
      </c>
      <c r="J954" t="s">
        <v>19436</v>
      </c>
      <c r="K954" s="8">
        <v>3</v>
      </c>
      <c r="L954" s="8" t="s">
        <v>19343</v>
      </c>
      <c r="M954">
        <v>171</v>
      </c>
      <c r="N954" t="s">
        <v>19343</v>
      </c>
      <c r="O954" t="s">
        <v>19343</v>
      </c>
    </row>
    <row r="955" spans="1:15" x14ac:dyDescent="0.25">
      <c r="A955" s="13" t="s">
        <v>78</v>
      </c>
      <c r="B955" s="8" t="s">
        <v>19343</v>
      </c>
      <c r="I955" t="s">
        <v>7061</v>
      </c>
      <c r="J955" t="s">
        <v>19436</v>
      </c>
      <c r="K955" s="8">
        <v>2</v>
      </c>
      <c r="L955" s="8" t="s">
        <v>19343</v>
      </c>
      <c r="M955">
        <v>286</v>
      </c>
      <c r="N955" t="s">
        <v>19343</v>
      </c>
      <c r="O955" t="s">
        <v>19343</v>
      </c>
    </row>
    <row r="956" spans="1:15" x14ac:dyDescent="0.25">
      <c r="A956" s="13" t="s">
        <v>78</v>
      </c>
      <c r="B956" s="8" t="s">
        <v>19343</v>
      </c>
      <c r="I956" t="s">
        <v>7062</v>
      </c>
      <c r="J956" t="s">
        <v>19436</v>
      </c>
      <c r="K956" s="8">
        <v>3</v>
      </c>
      <c r="L956" s="8" t="s">
        <v>19343</v>
      </c>
      <c r="M956">
        <v>182</v>
      </c>
      <c r="N956" t="s">
        <v>19343</v>
      </c>
      <c r="O956" t="s">
        <v>19343</v>
      </c>
    </row>
    <row r="957" spans="1:15" x14ac:dyDescent="0.25">
      <c r="A957" s="13" t="s">
        <v>78</v>
      </c>
      <c r="B957" s="8" t="s">
        <v>19344</v>
      </c>
      <c r="I957" t="s">
        <v>7063</v>
      </c>
      <c r="J957" t="s">
        <v>19436</v>
      </c>
      <c r="K957" s="8">
        <v>1</v>
      </c>
      <c r="L957" s="8" t="s">
        <v>19344</v>
      </c>
      <c r="M957">
        <v>93</v>
      </c>
      <c r="N957" t="s">
        <v>19343</v>
      </c>
      <c r="O957" t="s">
        <v>19343</v>
      </c>
    </row>
    <row r="958" spans="1:15" x14ac:dyDescent="0.25">
      <c r="A958" s="13" t="s">
        <v>78</v>
      </c>
      <c r="B958" s="8" t="s">
        <v>19344</v>
      </c>
      <c r="I958" t="s">
        <v>7064</v>
      </c>
      <c r="J958" t="s">
        <v>19436</v>
      </c>
      <c r="K958" s="8">
        <v>1</v>
      </c>
      <c r="L958" s="8" t="s">
        <v>19344</v>
      </c>
      <c r="M958">
        <v>50</v>
      </c>
      <c r="N958" t="s">
        <v>19343</v>
      </c>
      <c r="O958" t="s">
        <v>19343</v>
      </c>
    </row>
    <row r="959" spans="1:15" x14ac:dyDescent="0.25">
      <c r="A959" s="13" t="s">
        <v>950</v>
      </c>
      <c r="B959" s="8" t="s">
        <v>19344</v>
      </c>
      <c r="I959" t="s">
        <v>7065</v>
      </c>
      <c r="J959" t="s">
        <v>19420</v>
      </c>
      <c r="K959" s="8" t="s">
        <v>46</v>
      </c>
      <c r="L959" s="8" t="s">
        <v>19344</v>
      </c>
      <c r="M959" t="s">
        <v>47</v>
      </c>
      <c r="N959" t="s">
        <v>19343</v>
      </c>
      <c r="O959" t="s">
        <v>19343</v>
      </c>
    </row>
    <row r="960" spans="1:15" x14ac:dyDescent="0.25">
      <c r="A960" s="13" t="s">
        <v>78</v>
      </c>
      <c r="B960" s="8" t="s">
        <v>19343</v>
      </c>
      <c r="I960" t="s">
        <v>7066</v>
      </c>
      <c r="J960" t="s">
        <v>19436</v>
      </c>
      <c r="K960" s="8">
        <v>3</v>
      </c>
      <c r="L960" s="8" t="s">
        <v>19343</v>
      </c>
      <c r="M960">
        <v>136</v>
      </c>
      <c r="N960" t="s">
        <v>19343</v>
      </c>
      <c r="O960" t="s">
        <v>19343</v>
      </c>
    </row>
    <row r="961" spans="1:15" x14ac:dyDescent="0.25">
      <c r="A961" s="13" t="s">
        <v>78</v>
      </c>
      <c r="B961" s="8" t="s">
        <v>19343</v>
      </c>
      <c r="I961" t="s">
        <v>7067</v>
      </c>
      <c r="J961" t="s">
        <v>19436</v>
      </c>
      <c r="K961" s="8">
        <v>3</v>
      </c>
      <c r="L961" s="8" t="s">
        <v>19343</v>
      </c>
      <c r="M961">
        <v>114</v>
      </c>
      <c r="N961" t="s">
        <v>19343</v>
      </c>
      <c r="O961" t="s">
        <v>19343</v>
      </c>
    </row>
    <row r="962" spans="1:15" x14ac:dyDescent="0.25">
      <c r="A962" s="13" t="s">
        <v>696</v>
      </c>
      <c r="B962" s="8" t="s">
        <v>19344</v>
      </c>
      <c r="I962" t="s">
        <v>7068</v>
      </c>
      <c r="J962" t="s">
        <v>19430</v>
      </c>
      <c r="K962" s="8" t="s">
        <v>46</v>
      </c>
      <c r="L962" s="8" t="s">
        <v>19344</v>
      </c>
      <c r="M962">
        <v>715</v>
      </c>
      <c r="N962" t="s">
        <v>19343</v>
      </c>
      <c r="O962" t="s">
        <v>19343</v>
      </c>
    </row>
    <row r="963" spans="1:15" x14ac:dyDescent="0.25">
      <c r="A963" s="13" t="s">
        <v>78</v>
      </c>
      <c r="B963" s="8" t="s">
        <v>19343</v>
      </c>
      <c r="I963" t="s">
        <v>7069</v>
      </c>
      <c r="J963" t="s">
        <v>19436</v>
      </c>
      <c r="K963" s="8">
        <v>2</v>
      </c>
      <c r="L963" s="8" t="s">
        <v>19343</v>
      </c>
      <c r="M963">
        <v>78</v>
      </c>
      <c r="N963" t="s">
        <v>19343</v>
      </c>
      <c r="O963" t="s">
        <v>19343</v>
      </c>
    </row>
    <row r="964" spans="1:15" x14ac:dyDescent="0.25">
      <c r="A964" s="13" t="s">
        <v>78</v>
      </c>
      <c r="B964" s="8" t="s">
        <v>19343</v>
      </c>
      <c r="I964" t="s">
        <v>7070</v>
      </c>
      <c r="J964" t="s">
        <v>19436</v>
      </c>
      <c r="K964" s="8">
        <v>2</v>
      </c>
      <c r="L964" s="8" t="s">
        <v>19343</v>
      </c>
      <c r="M964">
        <v>78</v>
      </c>
      <c r="N964" t="s">
        <v>19343</v>
      </c>
      <c r="O964" t="s">
        <v>19343</v>
      </c>
    </row>
    <row r="965" spans="1:15" x14ac:dyDescent="0.25">
      <c r="A965" s="13" t="s">
        <v>465</v>
      </c>
      <c r="B965" s="8" t="s">
        <v>19344</v>
      </c>
      <c r="I965" t="s">
        <v>7071</v>
      </c>
      <c r="J965" t="s">
        <v>19414</v>
      </c>
      <c r="K965" s="8" t="s">
        <v>46</v>
      </c>
      <c r="L965" s="8" t="s">
        <v>19344</v>
      </c>
      <c r="M965">
        <v>591</v>
      </c>
      <c r="N965" t="s">
        <v>19344</v>
      </c>
      <c r="O965" t="s">
        <v>19343</v>
      </c>
    </row>
    <row r="966" spans="1:15" x14ac:dyDescent="0.25">
      <c r="A966" s="13" t="s">
        <v>78</v>
      </c>
      <c r="B966" s="8" t="s">
        <v>19343</v>
      </c>
      <c r="I966" t="s">
        <v>7072</v>
      </c>
      <c r="J966" t="s">
        <v>19436</v>
      </c>
      <c r="K966" s="8">
        <v>3</v>
      </c>
      <c r="L966" s="8" t="s">
        <v>19343</v>
      </c>
      <c r="M966">
        <v>270</v>
      </c>
      <c r="N966" t="s">
        <v>19343</v>
      </c>
      <c r="O966" t="s">
        <v>19343</v>
      </c>
    </row>
    <row r="967" spans="1:15" x14ac:dyDescent="0.25">
      <c r="A967" s="13" t="s">
        <v>221</v>
      </c>
      <c r="B967" s="8" t="s">
        <v>19343</v>
      </c>
      <c r="I967" t="s">
        <v>7073</v>
      </c>
      <c r="J967" t="s">
        <v>19434</v>
      </c>
      <c r="K967" s="8" t="s">
        <v>46</v>
      </c>
      <c r="L967" s="8" t="s">
        <v>19343</v>
      </c>
      <c r="M967">
        <v>873</v>
      </c>
      <c r="N967" t="s">
        <v>19344</v>
      </c>
      <c r="O967" t="s">
        <v>19343</v>
      </c>
    </row>
    <row r="968" spans="1:15" x14ac:dyDescent="0.25">
      <c r="A968" s="13" t="s">
        <v>78</v>
      </c>
      <c r="B968" s="8" t="s">
        <v>19343</v>
      </c>
      <c r="I968" t="s">
        <v>7074</v>
      </c>
      <c r="J968" t="s">
        <v>19436</v>
      </c>
      <c r="K968" s="8">
        <v>2</v>
      </c>
      <c r="L968" s="8" t="s">
        <v>19343</v>
      </c>
      <c r="M968">
        <v>168</v>
      </c>
      <c r="N968" t="s">
        <v>19343</v>
      </c>
      <c r="O968" t="s">
        <v>19343</v>
      </c>
    </row>
    <row r="969" spans="1:15" x14ac:dyDescent="0.25">
      <c r="A969" s="13" t="s">
        <v>78</v>
      </c>
      <c r="B969" s="8" t="s">
        <v>19344</v>
      </c>
      <c r="I969" t="s">
        <v>7075</v>
      </c>
      <c r="J969" t="s">
        <v>19436</v>
      </c>
      <c r="K969" s="8">
        <v>1</v>
      </c>
      <c r="L969" s="8" t="s">
        <v>19344</v>
      </c>
      <c r="M969">
        <v>90</v>
      </c>
      <c r="N969" t="s">
        <v>19343</v>
      </c>
      <c r="O969" t="s">
        <v>19343</v>
      </c>
    </row>
    <row r="970" spans="1:15" x14ac:dyDescent="0.25">
      <c r="A970" s="13" t="s">
        <v>78</v>
      </c>
      <c r="B970" s="8" t="s">
        <v>19343</v>
      </c>
      <c r="I970" t="s">
        <v>7076</v>
      </c>
      <c r="J970" t="s">
        <v>19436</v>
      </c>
      <c r="K970" s="8">
        <v>2</v>
      </c>
      <c r="L970" s="8" t="s">
        <v>19343</v>
      </c>
      <c r="M970">
        <v>78</v>
      </c>
      <c r="N970" t="s">
        <v>19343</v>
      </c>
      <c r="O970" t="s">
        <v>19343</v>
      </c>
    </row>
    <row r="971" spans="1:15" x14ac:dyDescent="0.25">
      <c r="A971" s="13" t="s">
        <v>78</v>
      </c>
      <c r="B971" s="8" t="s">
        <v>19343</v>
      </c>
      <c r="I971" t="s">
        <v>7077</v>
      </c>
      <c r="J971" t="s">
        <v>19436</v>
      </c>
      <c r="K971" s="8">
        <v>2</v>
      </c>
      <c r="L971" s="8" t="s">
        <v>19343</v>
      </c>
      <c r="M971">
        <v>78</v>
      </c>
      <c r="N971" t="s">
        <v>19343</v>
      </c>
      <c r="O971" t="s">
        <v>19343</v>
      </c>
    </row>
    <row r="972" spans="1:15" x14ac:dyDescent="0.25">
      <c r="A972" s="13" t="s">
        <v>78</v>
      </c>
      <c r="B972" s="8" t="s">
        <v>19343</v>
      </c>
      <c r="I972" t="s">
        <v>7078</v>
      </c>
      <c r="J972" t="s">
        <v>19436</v>
      </c>
      <c r="K972" s="8">
        <v>2</v>
      </c>
      <c r="L972" s="8" t="s">
        <v>19343</v>
      </c>
      <c r="M972">
        <v>135</v>
      </c>
      <c r="N972" t="s">
        <v>19344</v>
      </c>
      <c r="O972" t="s">
        <v>19343</v>
      </c>
    </row>
    <row r="973" spans="1:15" x14ac:dyDescent="0.25">
      <c r="A973" s="13" t="s">
        <v>2498</v>
      </c>
      <c r="B973" s="8" t="s">
        <v>19344</v>
      </c>
      <c r="I973" t="s">
        <v>7732</v>
      </c>
      <c r="J973" t="s">
        <v>19412</v>
      </c>
      <c r="K973" s="8" t="s">
        <v>46</v>
      </c>
      <c r="L973" s="8" t="s">
        <v>19344</v>
      </c>
      <c r="M973">
        <v>137</v>
      </c>
      <c r="N973" t="s">
        <v>19343</v>
      </c>
      <c r="O973" t="s">
        <v>19343</v>
      </c>
    </row>
    <row r="974" spans="1:15" x14ac:dyDescent="0.25">
      <c r="A974" s="13" t="s">
        <v>78</v>
      </c>
      <c r="B974" s="8" t="s">
        <v>19343</v>
      </c>
      <c r="I974" t="s">
        <v>7733</v>
      </c>
      <c r="J974" t="s">
        <v>19436</v>
      </c>
      <c r="K974" s="8">
        <v>2</v>
      </c>
      <c r="L974" s="8" t="s">
        <v>19343</v>
      </c>
      <c r="M974">
        <v>78</v>
      </c>
      <c r="N974" t="s">
        <v>19343</v>
      </c>
      <c r="O974" t="s">
        <v>19343</v>
      </c>
    </row>
    <row r="975" spans="1:15" x14ac:dyDescent="0.25">
      <c r="A975" s="13" t="s">
        <v>78</v>
      </c>
      <c r="B975" s="8" t="s">
        <v>19343</v>
      </c>
      <c r="I975" t="s">
        <v>7734</v>
      </c>
      <c r="J975" t="s">
        <v>19436</v>
      </c>
      <c r="K975" s="8">
        <v>3</v>
      </c>
      <c r="L975" s="8" t="s">
        <v>19343</v>
      </c>
      <c r="M975">
        <v>200</v>
      </c>
      <c r="N975" t="s">
        <v>19343</v>
      </c>
      <c r="O975" t="s">
        <v>19343</v>
      </c>
    </row>
    <row r="976" spans="1:15" x14ac:dyDescent="0.25">
      <c r="A976" s="13" t="s">
        <v>78</v>
      </c>
      <c r="B976" s="8" t="s">
        <v>19344</v>
      </c>
      <c r="I976" t="s">
        <v>7735</v>
      </c>
      <c r="J976" t="s">
        <v>19436</v>
      </c>
      <c r="K976" s="8">
        <v>1</v>
      </c>
      <c r="L976" s="8" t="s">
        <v>19344</v>
      </c>
      <c r="M976">
        <v>664</v>
      </c>
      <c r="N976" t="s">
        <v>19343</v>
      </c>
      <c r="O976" t="s">
        <v>19343</v>
      </c>
    </row>
    <row r="977" spans="1:15" x14ac:dyDescent="0.25">
      <c r="A977" s="13" t="s">
        <v>78</v>
      </c>
      <c r="B977" s="8" t="s">
        <v>19343</v>
      </c>
      <c r="I977" t="s">
        <v>7736</v>
      </c>
      <c r="J977" t="s">
        <v>19436</v>
      </c>
      <c r="K977" s="8">
        <v>3</v>
      </c>
      <c r="L977" s="8" t="s">
        <v>19343</v>
      </c>
      <c r="M977">
        <v>66</v>
      </c>
      <c r="N977" t="s">
        <v>19343</v>
      </c>
      <c r="O977" t="s">
        <v>19343</v>
      </c>
    </row>
    <row r="978" spans="1:15" x14ac:dyDescent="0.25">
      <c r="A978" s="13" t="s">
        <v>78</v>
      </c>
      <c r="B978" s="8" t="s">
        <v>19343</v>
      </c>
      <c r="I978" t="s">
        <v>7737</v>
      </c>
      <c r="J978" t="s">
        <v>19436</v>
      </c>
      <c r="K978" s="8">
        <v>2</v>
      </c>
      <c r="L978" s="8" t="s">
        <v>19343</v>
      </c>
      <c r="M978">
        <v>310</v>
      </c>
      <c r="N978" t="s">
        <v>19343</v>
      </c>
      <c r="O978" t="s">
        <v>19343</v>
      </c>
    </row>
    <row r="979" spans="1:15" x14ac:dyDescent="0.25">
      <c r="A979" s="13" t="s">
        <v>78</v>
      </c>
      <c r="B979" s="8" t="s">
        <v>19343</v>
      </c>
      <c r="I979" t="s">
        <v>7738</v>
      </c>
      <c r="J979" t="s">
        <v>19436</v>
      </c>
      <c r="K979" s="8">
        <v>2</v>
      </c>
      <c r="L979" s="8" t="s">
        <v>19343</v>
      </c>
      <c r="M979">
        <v>168</v>
      </c>
      <c r="N979" t="s">
        <v>19343</v>
      </c>
      <c r="O979" t="s">
        <v>19343</v>
      </c>
    </row>
    <row r="980" spans="1:15" x14ac:dyDescent="0.25">
      <c r="A980" s="13" t="s">
        <v>465</v>
      </c>
      <c r="B980" s="8" t="s">
        <v>19344</v>
      </c>
      <c r="I980" t="s">
        <v>7739</v>
      </c>
      <c r="J980" t="s">
        <v>19414</v>
      </c>
      <c r="K980" s="8" t="s">
        <v>46</v>
      </c>
      <c r="L980" s="8" t="s">
        <v>19344</v>
      </c>
      <c r="M980">
        <v>32</v>
      </c>
      <c r="N980" t="s">
        <v>19344</v>
      </c>
      <c r="O980" t="s">
        <v>19343</v>
      </c>
    </row>
    <row r="981" spans="1:15" x14ac:dyDescent="0.25">
      <c r="A981" s="13" t="s">
        <v>696</v>
      </c>
      <c r="B981" s="8" t="s">
        <v>19344</v>
      </c>
      <c r="I981" t="s">
        <v>7740</v>
      </c>
      <c r="J981" t="s">
        <v>19430</v>
      </c>
      <c r="K981" s="8" t="s">
        <v>46</v>
      </c>
      <c r="L981" s="8" t="s">
        <v>19344</v>
      </c>
      <c r="M981">
        <v>596</v>
      </c>
      <c r="N981" t="s">
        <v>19343</v>
      </c>
      <c r="O981" t="s">
        <v>19343</v>
      </c>
    </row>
    <row r="982" spans="1:15" x14ac:dyDescent="0.25">
      <c r="A982" s="13" t="s">
        <v>696</v>
      </c>
      <c r="B982" s="8" t="s">
        <v>19344</v>
      </c>
      <c r="I982" t="s">
        <v>7741</v>
      </c>
      <c r="J982" t="s">
        <v>19430</v>
      </c>
      <c r="K982" s="8" t="s">
        <v>46</v>
      </c>
      <c r="L982" s="8" t="s">
        <v>19344</v>
      </c>
      <c r="M982">
        <v>634</v>
      </c>
      <c r="N982" t="s">
        <v>19343</v>
      </c>
      <c r="O982" t="s">
        <v>19343</v>
      </c>
    </row>
    <row r="983" spans="1:15" x14ac:dyDescent="0.25">
      <c r="A983" s="13" t="s">
        <v>78</v>
      </c>
      <c r="B983" s="8" t="s">
        <v>19343</v>
      </c>
      <c r="I983" t="s">
        <v>7742</v>
      </c>
      <c r="J983" t="s">
        <v>19436</v>
      </c>
      <c r="K983" s="8">
        <v>2</v>
      </c>
      <c r="L983" s="8" t="s">
        <v>19343</v>
      </c>
      <c r="M983">
        <v>128</v>
      </c>
      <c r="N983" t="s">
        <v>19344</v>
      </c>
      <c r="O983" t="s">
        <v>19343</v>
      </c>
    </row>
    <row r="984" spans="1:15" x14ac:dyDescent="0.25">
      <c r="A984" s="13" t="s">
        <v>78</v>
      </c>
      <c r="B984" s="8" t="s">
        <v>19343</v>
      </c>
      <c r="I984" t="s">
        <v>7743</v>
      </c>
      <c r="J984" t="s">
        <v>19436</v>
      </c>
      <c r="K984" s="8">
        <v>3</v>
      </c>
      <c r="L984" s="8" t="s">
        <v>19343</v>
      </c>
      <c r="M984">
        <v>114</v>
      </c>
      <c r="N984" t="s">
        <v>19343</v>
      </c>
      <c r="O984" t="s">
        <v>19343</v>
      </c>
    </row>
    <row r="985" spans="1:15" x14ac:dyDescent="0.25">
      <c r="A985" s="13" t="s">
        <v>696</v>
      </c>
      <c r="B985" s="8" t="s">
        <v>19344</v>
      </c>
      <c r="I985" t="s">
        <v>7744</v>
      </c>
      <c r="J985" t="s">
        <v>19427</v>
      </c>
      <c r="K985" s="8" t="s">
        <v>46</v>
      </c>
      <c r="L985" s="8" t="s">
        <v>19344</v>
      </c>
      <c r="M985">
        <v>1066</v>
      </c>
      <c r="N985" t="s">
        <v>19343</v>
      </c>
      <c r="O985" t="s">
        <v>19343</v>
      </c>
    </row>
    <row r="986" spans="1:15" x14ac:dyDescent="0.25">
      <c r="A986" s="13" t="s">
        <v>78</v>
      </c>
      <c r="B986" s="8" t="s">
        <v>19344</v>
      </c>
      <c r="I986" t="s">
        <v>7745</v>
      </c>
      <c r="J986" t="s">
        <v>19436</v>
      </c>
      <c r="K986" s="8">
        <v>1</v>
      </c>
      <c r="L986" s="8" t="s">
        <v>19344</v>
      </c>
      <c r="M986">
        <v>306</v>
      </c>
      <c r="N986" t="s">
        <v>19343</v>
      </c>
      <c r="O986" t="s">
        <v>19343</v>
      </c>
    </row>
    <row r="987" spans="1:15" x14ac:dyDescent="0.25">
      <c r="A987" s="13" t="s">
        <v>78</v>
      </c>
      <c r="B987" s="8" t="s">
        <v>19343</v>
      </c>
      <c r="I987" t="s">
        <v>7746</v>
      </c>
      <c r="J987" t="s">
        <v>19436</v>
      </c>
      <c r="K987" s="8">
        <v>2</v>
      </c>
      <c r="L987" s="8" t="s">
        <v>19343</v>
      </c>
      <c r="M987">
        <v>145</v>
      </c>
      <c r="N987" t="s">
        <v>19343</v>
      </c>
      <c r="O987" t="s">
        <v>19343</v>
      </c>
    </row>
    <row r="988" spans="1:15" x14ac:dyDescent="0.25">
      <c r="A988" s="13" t="s">
        <v>78</v>
      </c>
      <c r="B988" s="8" t="s">
        <v>19343</v>
      </c>
      <c r="I988" t="s">
        <v>7747</v>
      </c>
      <c r="J988" t="s">
        <v>19436</v>
      </c>
      <c r="K988" s="8">
        <v>2</v>
      </c>
      <c r="L988" s="8" t="s">
        <v>19343</v>
      </c>
      <c r="M988">
        <v>78</v>
      </c>
      <c r="N988" t="s">
        <v>19343</v>
      </c>
      <c r="O988" t="s">
        <v>19343</v>
      </c>
    </row>
    <row r="989" spans="1:15" x14ac:dyDescent="0.25">
      <c r="A989" s="13" t="s">
        <v>3584</v>
      </c>
      <c r="B989" s="8" t="s">
        <v>19344</v>
      </c>
      <c r="I989" t="s">
        <v>7748</v>
      </c>
      <c r="J989" t="s">
        <v>19425</v>
      </c>
      <c r="K989" s="8" t="s">
        <v>46</v>
      </c>
      <c r="L989" s="8" t="s">
        <v>19344</v>
      </c>
      <c r="M989">
        <v>414</v>
      </c>
      <c r="N989" t="s">
        <v>19343</v>
      </c>
      <c r="O989" t="s">
        <v>19343</v>
      </c>
    </row>
    <row r="990" spans="1:15" x14ac:dyDescent="0.25">
      <c r="A990" s="13" t="s">
        <v>7874</v>
      </c>
      <c r="B990" s="8" t="s">
        <v>19344</v>
      </c>
      <c r="I990" t="s">
        <v>7749</v>
      </c>
      <c r="J990" t="s">
        <v>19432</v>
      </c>
      <c r="K990" s="8" t="s">
        <v>46</v>
      </c>
      <c r="L990" s="8" t="s">
        <v>19344</v>
      </c>
      <c r="M990" t="s">
        <v>47</v>
      </c>
      <c r="N990" t="s">
        <v>19343</v>
      </c>
      <c r="O990" t="s">
        <v>19343</v>
      </c>
    </row>
    <row r="991" spans="1:15" x14ac:dyDescent="0.25">
      <c r="A991" s="13" t="s">
        <v>78</v>
      </c>
      <c r="B991" s="8" t="s">
        <v>19343</v>
      </c>
      <c r="I991" t="s">
        <v>7750</v>
      </c>
      <c r="J991" t="s">
        <v>19436</v>
      </c>
      <c r="K991" s="8">
        <v>2</v>
      </c>
      <c r="L991" s="8" t="s">
        <v>19343</v>
      </c>
      <c r="M991">
        <v>601</v>
      </c>
      <c r="N991" t="s">
        <v>19343</v>
      </c>
      <c r="O991" t="s">
        <v>19343</v>
      </c>
    </row>
    <row r="992" spans="1:15" x14ac:dyDescent="0.25">
      <c r="A992" s="13" t="s">
        <v>465</v>
      </c>
      <c r="B992" s="8" t="s">
        <v>19344</v>
      </c>
      <c r="I992" t="s">
        <v>7751</v>
      </c>
      <c r="J992" t="s">
        <v>19414</v>
      </c>
      <c r="K992" s="8" t="s">
        <v>46</v>
      </c>
      <c r="L992" s="8" t="s">
        <v>19344</v>
      </c>
      <c r="M992">
        <v>32</v>
      </c>
      <c r="N992" t="s">
        <v>19343</v>
      </c>
      <c r="O992" t="s">
        <v>19345</v>
      </c>
    </row>
    <row r="993" spans="1:15" x14ac:dyDescent="0.25">
      <c r="A993" s="13" t="s">
        <v>2498</v>
      </c>
      <c r="B993" s="8" t="s">
        <v>19344</v>
      </c>
      <c r="I993" t="s">
        <v>7752</v>
      </c>
      <c r="J993" t="s">
        <v>19412</v>
      </c>
      <c r="K993" s="8" t="s">
        <v>46</v>
      </c>
      <c r="L993" s="8" t="s">
        <v>19344</v>
      </c>
      <c r="M993" t="s">
        <v>47</v>
      </c>
      <c r="N993" t="s">
        <v>19343</v>
      </c>
      <c r="O993" t="s">
        <v>19343</v>
      </c>
    </row>
    <row r="994" spans="1:15" x14ac:dyDescent="0.25">
      <c r="A994" s="13" t="s">
        <v>7874</v>
      </c>
      <c r="B994" s="8" t="s">
        <v>19344</v>
      </c>
      <c r="I994" s="6" t="s">
        <v>7892</v>
      </c>
      <c r="J994" s="13" t="s">
        <v>19432</v>
      </c>
      <c r="K994" s="17" t="s">
        <v>46</v>
      </c>
      <c r="L994" s="8" t="s">
        <v>19344</v>
      </c>
      <c r="M994" s="13" t="s">
        <v>47</v>
      </c>
      <c r="N994" t="s">
        <v>19343</v>
      </c>
      <c r="O994" t="s">
        <v>19343</v>
      </c>
    </row>
    <row r="995" spans="1:15" x14ac:dyDescent="0.25">
      <c r="A995" s="13" t="s">
        <v>696</v>
      </c>
      <c r="B995" s="8" t="s">
        <v>19344</v>
      </c>
      <c r="I995" t="s">
        <v>7893</v>
      </c>
      <c r="J995" t="s">
        <v>19430</v>
      </c>
      <c r="K995" s="8" t="s">
        <v>46</v>
      </c>
      <c r="L995" s="8" t="s">
        <v>19344</v>
      </c>
      <c r="M995">
        <v>661</v>
      </c>
      <c r="N995" t="s">
        <v>19343</v>
      </c>
      <c r="O995" t="s">
        <v>19343</v>
      </c>
    </row>
    <row r="996" spans="1:15" x14ac:dyDescent="0.25">
      <c r="A996" s="13" t="s">
        <v>78</v>
      </c>
      <c r="B996" s="8" t="s">
        <v>19343</v>
      </c>
      <c r="I996" t="s">
        <v>7894</v>
      </c>
      <c r="J996" t="s">
        <v>19436</v>
      </c>
      <c r="K996" s="8">
        <v>3</v>
      </c>
      <c r="L996" s="8" t="s">
        <v>19343</v>
      </c>
      <c r="M996" t="s">
        <v>47</v>
      </c>
      <c r="N996" t="s">
        <v>19343</v>
      </c>
      <c r="O996" t="s">
        <v>19343</v>
      </c>
    </row>
    <row r="997" spans="1:15" x14ac:dyDescent="0.25">
      <c r="A997" s="13" t="s">
        <v>696</v>
      </c>
      <c r="B997" s="8" t="s">
        <v>19344</v>
      </c>
      <c r="I997" t="s">
        <v>7895</v>
      </c>
      <c r="J997" t="s">
        <v>19430</v>
      </c>
      <c r="K997" s="8" t="s">
        <v>46</v>
      </c>
      <c r="L997" s="8" t="s">
        <v>19344</v>
      </c>
      <c r="M997">
        <v>272</v>
      </c>
      <c r="N997" t="s">
        <v>19343</v>
      </c>
      <c r="O997" t="s">
        <v>19343</v>
      </c>
    </row>
    <row r="998" spans="1:15" x14ac:dyDescent="0.25">
      <c r="A998" s="13" t="s">
        <v>78</v>
      </c>
      <c r="B998" s="8" t="s">
        <v>19343</v>
      </c>
      <c r="I998" t="s">
        <v>7896</v>
      </c>
      <c r="J998" t="s">
        <v>19436</v>
      </c>
      <c r="K998" s="8">
        <v>3</v>
      </c>
      <c r="L998" s="8" t="s">
        <v>19343</v>
      </c>
      <c r="M998">
        <v>114</v>
      </c>
      <c r="N998" t="s">
        <v>19344</v>
      </c>
      <c r="O998" t="s">
        <v>19343</v>
      </c>
    </row>
    <row r="999" spans="1:15" x14ac:dyDescent="0.25">
      <c r="A999" s="13" t="s">
        <v>78</v>
      </c>
      <c r="B999" s="8" t="s">
        <v>19343</v>
      </c>
      <c r="I999" t="s">
        <v>7897</v>
      </c>
      <c r="J999" t="s">
        <v>19436</v>
      </c>
      <c r="K999" s="8">
        <v>2</v>
      </c>
      <c r="L999" s="8" t="s">
        <v>19343</v>
      </c>
      <c r="M999">
        <v>78</v>
      </c>
      <c r="N999" t="s">
        <v>19343</v>
      </c>
      <c r="O999" t="s">
        <v>19343</v>
      </c>
    </row>
    <row r="1000" spans="1:15" x14ac:dyDescent="0.25">
      <c r="A1000" s="13" t="s">
        <v>78</v>
      </c>
      <c r="B1000" s="8" t="s">
        <v>19344</v>
      </c>
      <c r="I1000" t="s">
        <v>7898</v>
      </c>
      <c r="J1000" t="s">
        <v>19436</v>
      </c>
      <c r="K1000" s="8">
        <v>1</v>
      </c>
      <c r="L1000" s="8" t="s">
        <v>19344</v>
      </c>
      <c r="M1000">
        <v>948</v>
      </c>
      <c r="N1000" t="s">
        <v>19343</v>
      </c>
      <c r="O1000" t="s">
        <v>19343</v>
      </c>
    </row>
    <row r="1001" spans="1:15" x14ac:dyDescent="0.25">
      <c r="A1001" s="13" t="s">
        <v>78</v>
      </c>
      <c r="B1001" s="8" t="s">
        <v>19343</v>
      </c>
      <c r="I1001" t="s">
        <v>7899</v>
      </c>
      <c r="J1001" t="s">
        <v>19436</v>
      </c>
      <c r="K1001" s="8">
        <v>2</v>
      </c>
      <c r="L1001" s="8" t="s">
        <v>19343</v>
      </c>
      <c r="M1001">
        <v>78</v>
      </c>
      <c r="N1001" t="s">
        <v>19343</v>
      </c>
      <c r="O1001" t="s">
        <v>19343</v>
      </c>
    </row>
    <row r="1002" spans="1:15" x14ac:dyDescent="0.25">
      <c r="A1002" s="13" t="s">
        <v>78</v>
      </c>
      <c r="B1002" s="8" t="s">
        <v>19343</v>
      </c>
      <c r="I1002" t="s">
        <v>7900</v>
      </c>
      <c r="J1002" t="s">
        <v>19436</v>
      </c>
      <c r="K1002" s="8">
        <v>2</v>
      </c>
      <c r="L1002" s="8" t="s">
        <v>19343</v>
      </c>
      <c r="M1002">
        <v>78</v>
      </c>
      <c r="N1002" t="s">
        <v>19343</v>
      </c>
      <c r="O1002" t="s">
        <v>19343</v>
      </c>
    </row>
    <row r="1003" spans="1:15" x14ac:dyDescent="0.25">
      <c r="A1003" s="13" t="s">
        <v>78</v>
      </c>
      <c r="B1003" s="8" t="s">
        <v>19344</v>
      </c>
      <c r="I1003" t="s">
        <v>7901</v>
      </c>
      <c r="J1003" t="s">
        <v>19436</v>
      </c>
      <c r="K1003" s="8">
        <v>1</v>
      </c>
      <c r="L1003" s="8" t="s">
        <v>19344</v>
      </c>
      <c r="M1003">
        <v>170</v>
      </c>
      <c r="N1003" t="s">
        <v>19343</v>
      </c>
      <c r="O1003" t="s">
        <v>19343</v>
      </c>
    </row>
    <row r="1004" spans="1:15" x14ac:dyDescent="0.25">
      <c r="A1004" s="13" t="s">
        <v>858</v>
      </c>
      <c r="B1004" s="8" t="s">
        <v>19343</v>
      </c>
      <c r="I1004" t="s">
        <v>7902</v>
      </c>
      <c r="J1004" t="s">
        <v>19435</v>
      </c>
      <c r="K1004" s="8" t="s">
        <v>46</v>
      </c>
      <c r="L1004" s="8" t="s">
        <v>19343</v>
      </c>
      <c r="M1004">
        <v>269</v>
      </c>
      <c r="N1004" t="s">
        <v>19343</v>
      </c>
      <c r="O1004" t="s">
        <v>19343</v>
      </c>
    </row>
    <row r="1005" spans="1:15" x14ac:dyDescent="0.25">
      <c r="A1005" s="13" t="s">
        <v>696</v>
      </c>
      <c r="B1005" s="8" t="s">
        <v>19344</v>
      </c>
      <c r="I1005" t="s">
        <v>7903</v>
      </c>
      <c r="J1005" t="s">
        <v>19430</v>
      </c>
      <c r="K1005" s="8" t="s">
        <v>46</v>
      </c>
      <c r="L1005" s="8" t="s">
        <v>19344</v>
      </c>
      <c r="M1005">
        <v>466</v>
      </c>
      <c r="N1005" t="s">
        <v>19343</v>
      </c>
      <c r="O1005" t="s">
        <v>19343</v>
      </c>
    </row>
    <row r="1006" spans="1:15" x14ac:dyDescent="0.25">
      <c r="A1006" s="13" t="s">
        <v>950</v>
      </c>
      <c r="B1006" s="8" t="s">
        <v>19344</v>
      </c>
      <c r="I1006" t="s">
        <v>7904</v>
      </c>
      <c r="J1006" t="s">
        <v>19420</v>
      </c>
      <c r="K1006" s="8" t="s">
        <v>46</v>
      </c>
      <c r="L1006" s="8" t="s">
        <v>19344</v>
      </c>
      <c r="M1006">
        <v>599</v>
      </c>
      <c r="N1006" t="s">
        <v>19343</v>
      </c>
      <c r="O1006" t="s">
        <v>19343</v>
      </c>
    </row>
    <row r="1007" spans="1:15" x14ac:dyDescent="0.25">
      <c r="A1007" s="13" t="s">
        <v>78</v>
      </c>
      <c r="B1007" s="8" t="s">
        <v>19344</v>
      </c>
      <c r="I1007" t="s">
        <v>7905</v>
      </c>
      <c r="J1007" t="s">
        <v>19436</v>
      </c>
      <c r="K1007" s="8">
        <v>1</v>
      </c>
      <c r="L1007" s="8" t="s">
        <v>19344</v>
      </c>
      <c r="M1007">
        <v>90</v>
      </c>
      <c r="N1007" t="s">
        <v>19343</v>
      </c>
      <c r="O1007" t="s">
        <v>19343</v>
      </c>
    </row>
    <row r="1008" spans="1:15" x14ac:dyDescent="0.25">
      <c r="A1008" s="13" t="s">
        <v>465</v>
      </c>
      <c r="B1008" s="8" t="s">
        <v>19344</v>
      </c>
      <c r="I1008" t="s">
        <v>7906</v>
      </c>
      <c r="J1008" t="s">
        <v>19414</v>
      </c>
      <c r="K1008" s="8" t="s">
        <v>46</v>
      </c>
      <c r="L1008" s="8" t="s">
        <v>19344</v>
      </c>
      <c r="M1008" t="s">
        <v>47</v>
      </c>
      <c r="N1008" t="s">
        <v>19343</v>
      </c>
      <c r="O1008" t="s">
        <v>19343</v>
      </c>
    </row>
    <row r="1009" spans="1:15" x14ac:dyDescent="0.25">
      <c r="A1009" s="13" t="s">
        <v>78</v>
      </c>
      <c r="B1009" s="8" t="s">
        <v>19343</v>
      </c>
      <c r="I1009" t="s">
        <v>8012</v>
      </c>
      <c r="J1009" t="s">
        <v>19436</v>
      </c>
      <c r="K1009" s="8">
        <v>3</v>
      </c>
      <c r="L1009" s="8" t="s">
        <v>19343</v>
      </c>
      <c r="M1009">
        <v>66</v>
      </c>
      <c r="N1009" t="s">
        <v>19343</v>
      </c>
      <c r="O1009" t="s">
        <v>19343</v>
      </c>
    </row>
    <row r="1010" spans="1:15" x14ac:dyDescent="0.25">
      <c r="A1010" s="13" t="s">
        <v>78</v>
      </c>
      <c r="B1010" s="8" t="s">
        <v>19344</v>
      </c>
      <c r="I1010" t="s">
        <v>8013</v>
      </c>
      <c r="J1010" t="s">
        <v>19436</v>
      </c>
      <c r="K1010" s="8">
        <v>1</v>
      </c>
      <c r="L1010" s="8" t="s">
        <v>19344</v>
      </c>
      <c r="M1010">
        <v>190</v>
      </c>
      <c r="N1010" t="s">
        <v>19343</v>
      </c>
      <c r="O1010" t="s">
        <v>19343</v>
      </c>
    </row>
    <row r="1011" spans="1:15" x14ac:dyDescent="0.25">
      <c r="A1011" s="13" t="s">
        <v>78</v>
      </c>
      <c r="B1011" s="8" t="s">
        <v>19344</v>
      </c>
      <c r="I1011" t="s">
        <v>8014</v>
      </c>
      <c r="J1011" t="s">
        <v>19436</v>
      </c>
      <c r="K1011" s="8">
        <v>1</v>
      </c>
      <c r="L1011" s="8" t="s">
        <v>19344</v>
      </c>
      <c r="M1011">
        <v>93</v>
      </c>
      <c r="N1011" t="s">
        <v>19343</v>
      </c>
      <c r="O1011" t="s">
        <v>19343</v>
      </c>
    </row>
    <row r="1012" spans="1:15" x14ac:dyDescent="0.25">
      <c r="A1012" s="13" t="s">
        <v>78</v>
      </c>
      <c r="B1012" s="8" t="s">
        <v>19343</v>
      </c>
      <c r="I1012" t="s">
        <v>8015</v>
      </c>
      <c r="J1012" t="s">
        <v>19436</v>
      </c>
      <c r="K1012" s="8">
        <v>2</v>
      </c>
      <c r="L1012" s="8" t="s">
        <v>19343</v>
      </c>
      <c r="M1012">
        <v>78</v>
      </c>
      <c r="N1012" t="s">
        <v>19343</v>
      </c>
      <c r="O1012" t="s">
        <v>19343</v>
      </c>
    </row>
    <row r="1013" spans="1:15" x14ac:dyDescent="0.25">
      <c r="A1013" s="13" t="s">
        <v>2498</v>
      </c>
      <c r="B1013" s="8" t="s">
        <v>19344</v>
      </c>
      <c r="I1013" t="s">
        <v>8016</v>
      </c>
      <c r="J1013" t="s">
        <v>19412</v>
      </c>
      <c r="K1013" s="8" t="s">
        <v>46</v>
      </c>
      <c r="L1013" s="8" t="s">
        <v>19344</v>
      </c>
      <c r="M1013">
        <v>721</v>
      </c>
      <c r="N1013" t="s">
        <v>19343</v>
      </c>
      <c r="O1013" t="s">
        <v>19343</v>
      </c>
    </row>
    <row r="1014" spans="1:15" x14ac:dyDescent="0.25">
      <c r="A1014" s="13" t="s">
        <v>78</v>
      </c>
      <c r="B1014" s="8" t="s">
        <v>19343</v>
      </c>
      <c r="I1014" t="s">
        <v>8017</v>
      </c>
      <c r="J1014" t="s">
        <v>19436</v>
      </c>
      <c r="K1014" s="8">
        <v>3</v>
      </c>
      <c r="L1014" s="8" t="s">
        <v>19343</v>
      </c>
      <c r="M1014">
        <v>114</v>
      </c>
      <c r="N1014" t="s">
        <v>19343</v>
      </c>
      <c r="O1014" t="s">
        <v>19343</v>
      </c>
    </row>
    <row r="1015" spans="1:15" x14ac:dyDescent="0.25">
      <c r="A1015" s="13" t="s">
        <v>2498</v>
      </c>
      <c r="B1015" s="8" t="s">
        <v>19344</v>
      </c>
      <c r="I1015" t="s">
        <v>8018</v>
      </c>
      <c r="J1015" t="s">
        <v>19412</v>
      </c>
      <c r="K1015" s="8" t="s">
        <v>46</v>
      </c>
      <c r="L1015" s="8" t="s">
        <v>19344</v>
      </c>
      <c r="M1015" t="s">
        <v>47</v>
      </c>
      <c r="N1015" t="s">
        <v>19343</v>
      </c>
      <c r="O1015" t="s">
        <v>19343</v>
      </c>
    </row>
    <row r="1016" spans="1:15" x14ac:dyDescent="0.25">
      <c r="A1016" s="13" t="s">
        <v>78</v>
      </c>
      <c r="B1016" s="8" t="s">
        <v>19343</v>
      </c>
      <c r="I1016" t="s">
        <v>8019</v>
      </c>
      <c r="J1016" t="s">
        <v>19436</v>
      </c>
      <c r="K1016" s="8">
        <v>3</v>
      </c>
      <c r="L1016" s="8" t="s">
        <v>19343</v>
      </c>
      <c r="M1016">
        <v>171</v>
      </c>
      <c r="N1016" t="s">
        <v>19343</v>
      </c>
      <c r="O1016" t="s">
        <v>19343</v>
      </c>
    </row>
    <row r="1017" spans="1:15" x14ac:dyDescent="0.25">
      <c r="A1017" s="13" t="s">
        <v>78</v>
      </c>
      <c r="B1017" s="8" t="s">
        <v>19343</v>
      </c>
      <c r="I1017" t="s">
        <v>8020</v>
      </c>
      <c r="J1017" t="s">
        <v>19436</v>
      </c>
      <c r="K1017" s="8">
        <v>3</v>
      </c>
      <c r="L1017" s="8" t="s">
        <v>19343</v>
      </c>
      <c r="M1017">
        <v>114</v>
      </c>
      <c r="N1017" t="s">
        <v>19343</v>
      </c>
      <c r="O1017" t="s">
        <v>19343</v>
      </c>
    </row>
    <row r="1018" spans="1:15" x14ac:dyDescent="0.25">
      <c r="A1018" s="13" t="s">
        <v>2498</v>
      </c>
      <c r="B1018" s="8" t="s">
        <v>19344</v>
      </c>
      <c r="I1018" t="s">
        <v>8021</v>
      </c>
      <c r="J1018" t="s">
        <v>19412</v>
      </c>
      <c r="K1018" s="8" t="s">
        <v>46</v>
      </c>
      <c r="L1018" s="8" t="s">
        <v>19344</v>
      </c>
      <c r="M1018">
        <v>700</v>
      </c>
      <c r="N1018" t="s">
        <v>19343</v>
      </c>
      <c r="O1018" t="s">
        <v>19343</v>
      </c>
    </row>
    <row r="1019" spans="1:15" x14ac:dyDescent="0.25">
      <c r="A1019" s="13" t="s">
        <v>78</v>
      </c>
      <c r="B1019" s="8" t="s">
        <v>19343</v>
      </c>
      <c r="I1019" t="s">
        <v>8022</v>
      </c>
      <c r="J1019" t="s">
        <v>19436</v>
      </c>
      <c r="K1019" s="8">
        <v>2</v>
      </c>
      <c r="L1019" s="8" t="s">
        <v>19343</v>
      </c>
      <c r="M1019">
        <v>78</v>
      </c>
      <c r="N1019" t="s">
        <v>19343</v>
      </c>
      <c r="O1019" t="s">
        <v>19343</v>
      </c>
    </row>
    <row r="1020" spans="1:15" x14ac:dyDescent="0.25">
      <c r="A1020" s="13" t="s">
        <v>465</v>
      </c>
      <c r="B1020" s="8" t="s">
        <v>19344</v>
      </c>
      <c r="I1020" t="s">
        <v>8023</v>
      </c>
      <c r="J1020" t="s">
        <v>19414</v>
      </c>
      <c r="K1020" s="8" t="s">
        <v>46</v>
      </c>
      <c r="L1020" s="8" t="s">
        <v>19344</v>
      </c>
      <c r="M1020">
        <v>125</v>
      </c>
      <c r="N1020" t="s">
        <v>19343</v>
      </c>
      <c r="O1020" t="s">
        <v>19343</v>
      </c>
    </row>
    <row r="1021" spans="1:15" x14ac:dyDescent="0.25">
      <c r="A1021" s="13" t="s">
        <v>78</v>
      </c>
      <c r="B1021" s="8" t="s">
        <v>19343</v>
      </c>
      <c r="I1021" t="s">
        <v>8024</v>
      </c>
      <c r="J1021" t="s">
        <v>19436</v>
      </c>
      <c r="K1021" s="8">
        <v>2</v>
      </c>
      <c r="L1021" s="8" t="s">
        <v>19343</v>
      </c>
      <c r="M1021">
        <v>78</v>
      </c>
      <c r="N1021" t="s">
        <v>19344</v>
      </c>
      <c r="O1021" t="s">
        <v>19343</v>
      </c>
    </row>
    <row r="1022" spans="1:15" x14ac:dyDescent="0.25">
      <c r="A1022" s="13" t="s">
        <v>78</v>
      </c>
      <c r="B1022" s="8" t="s">
        <v>19343</v>
      </c>
      <c r="I1022" t="s">
        <v>8025</v>
      </c>
      <c r="J1022" t="s">
        <v>19436</v>
      </c>
      <c r="K1022" s="8">
        <v>3</v>
      </c>
      <c r="L1022" s="8" t="s">
        <v>19343</v>
      </c>
      <c r="M1022">
        <v>798</v>
      </c>
      <c r="N1022" t="s">
        <v>19344</v>
      </c>
      <c r="O1022" t="s">
        <v>19343</v>
      </c>
    </row>
    <row r="1023" spans="1:15" x14ac:dyDescent="0.25">
      <c r="A1023" s="13" t="s">
        <v>78</v>
      </c>
      <c r="B1023" s="8" t="s">
        <v>19343</v>
      </c>
      <c r="I1023" t="s">
        <v>8026</v>
      </c>
      <c r="J1023" t="s">
        <v>19436</v>
      </c>
      <c r="K1023" s="8">
        <v>4</v>
      </c>
      <c r="L1023" s="8" t="s">
        <v>19343</v>
      </c>
      <c r="M1023">
        <v>108</v>
      </c>
      <c r="N1023" t="s">
        <v>19344</v>
      </c>
      <c r="O1023" t="s">
        <v>19343</v>
      </c>
    </row>
    <row r="1024" spans="1:15" x14ac:dyDescent="0.25">
      <c r="A1024" s="13" t="s">
        <v>78</v>
      </c>
      <c r="B1024" s="8" t="s">
        <v>19343</v>
      </c>
      <c r="I1024" t="s">
        <v>8027</v>
      </c>
      <c r="J1024" t="s">
        <v>19436</v>
      </c>
      <c r="K1024" s="8">
        <v>2</v>
      </c>
      <c r="L1024" s="8" t="s">
        <v>19343</v>
      </c>
      <c r="M1024" t="s">
        <v>47</v>
      </c>
      <c r="N1024" t="s">
        <v>19343</v>
      </c>
      <c r="O1024" t="s">
        <v>19343</v>
      </c>
    </row>
    <row r="1025" spans="1:15" x14ac:dyDescent="0.25">
      <c r="A1025" s="13" t="s">
        <v>45</v>
      </c>
      <c r="B1025" s="8" t="s">
        <v>19344</v>
      </c>
      <c r="I1025" t="s">
        <v>8028</v>
      </c>
      <c r="J1025" t="s">
        <v>19423</v>
      </c>
      <c r="K1025" s="8" t="s">
        <v>46</v>
      </c>
      <c r="L1025" s="8" t="s">
        <v>19344</v>
      </c>
      <c r="M1025">
        <v>484</v>
      </c>
      <c r="N1025" t="s">
        <v>19344</v>
      </c>
      <c r="O1025" t="s">
        <v>19343</v>
      </c>
    </row>
    <row r="1026" spans="1:15" x14ac:dyDescent="0.25">
      <c r="A1026" s="13" t="s">
        <v>78</v>
      </c>
      <c r="B1026" s="8" t="s">
        <v>19344</v>
      </c>
      <c r="I1026" t="s">
        <v>8029</v>
      </c>
      <c r="J1026" t="s">
        <v>19436</v>
      </c>
      <c r="K1026" s="8">
        <v>1</v>
      </c>
      <c r="L1026" s="8" t="s">
        <v>19344</v>
      </c>
      <c r="M1026">
        <v>110</v>
      </c>
      <c r="N1026" t="s">
        <v>19343</v>
      </c>
      <c r="O1026" t="s">
        <v>19343</v>
      </c>
    </row>
    <row r="1027" spans="1:15" x14ac:dyDescent="0.25">
      <c r="A1027" s="13" t="s">
        <v>78</v>
      </c>
      <c r="B1027" s="8" t="s">
        <v>19343</v>
      </c>
      <c r="I1027" t="s">
        <v>8030</v>
      </c>
      <c r="J1027" t="s">
        <v>19436</v>
      </c>
      <c r="K1027" s="8">
        <v>3</v>
      </c>
      <c r="L1027" s="8" t="s">
        <v>19343</v>
      </c>
      <c r="M1027">
        <v>171</v>
      </c>
      <c r="N1027" t="s">
        <v>19343</v>
      </c>
      <c r="O1027" t="s">
        <v>19343</v>
      </c>
    </row>
    <row r="1028" spans="1:15" x14ac:dyDescent="0.25">
      <c r="A1028" s="13" t="s">
        <v>465</v>
      </c>
      <c r="B1028" s="8" t="s">
        <v>19344</v>
      </c>
      <c r="I1028" t="s">
        <v>8031</v>
      </c>
      <c r="J1028" t="s">
        <v>19414</v>
      </c>
      <c r="K1028" s="8" t="s">
        <v>46</v>
      </c>
      <c r="L1028" s="8" t="s">
        <v>19344</v>
      </c>
      <c r="M1028">
        <v>125</v>
      </c>
      <c r="N1028" t="s">
        <v>19343</v>
      </c>
      <c r="O1028" t="s">
        <v>19343</v>
      </c>
    </row>
    <row r="1029" spans="1:15" x14ac:dyDescent="0.25">
      <c r="A1029" s="13" t="s">
        <v>833</v>
      </c>
      <c r="B1029" s="8" t="s">
        <v>19344</v>
      </c>
      <c r="I1029" t="s">
        <v>8032</v>
      </c>
      <c r="J1029" t="s">
        <v>19439</v>
      </c>
      <c r="K1029" s="8" t="s">
        <v>46</v>
      </c>
      <c r="L1029" s="8" t="s">
        <v>19344</v>
      </c>
      <c r="M1029">
        <v>12</v>
      </c>
      <c r="N1029" t="s">
        <v>19343</v>
      </c>
      <c r="O1029" t="s">
        <v>19343</v>
      </c>
    </row>
    <row r="1030" spans="1:15" x14ac:dyDescent="0.25">
      <c r="A1030" s="13" t="s">
        <v>78</v>
      </c>
      <c r="B1030" s="8" t="s">
        <v>19344</v>
      </c>
      <c r="I1030" t="s">
        <v>8033</v>
      </c>
      <c r="J1030" t="s">
        <v>19436</v>
      </c>
      <c r="K1030" s="8">
        <v>1</v>
      </c>
      <c r="L1030" s="8" t="s">
        <v>19344</v>
      </c>
      <c r="M1030">
        <v>110</v>
      </c>
      <c r="N1030" t="s">
        <v>19343</v>
      </c>
      <c r="O1030" t="s">
        <v>19343</v>
      </c>
    </row>
    <row r="1031" spans="1:15" x14ac:dyDescent="0.25">
      <c r="A1031" s="13" t="s">
        <v>45</v>
      </c>
      <c r="B1031" s="8" t="s">
        <v>19344</v>
      </c>
      <c r="I1031" t="s">
        <v>8034</v>
      </c>
      <c r="J1031" t="s">
        <v>19423</v>
      </c>
      <c r="K1031" s="8" t="s">
        <v>46</v>
      </c>
      <c r="L1031" s="8" t="s">
        <v>19344</v>
      </c>
      <c r="M1031">
        <v>484</v>
      </c>
      <c r="N1031" t="s">
        <v>19344</v>
      </c>
      <c r="O1031" t="s">
        <v>19343</v>
      </c>
    </row>
    <row r="1032" spans="1:15" x14ac:dyDescent="0.25">
      <c r="A1032" s="13" t="s">
        <v>78</v>
      </c>
      <c r="B1032" s="8" t="s">
        <v>19343</v>
      </c>
      <c r="I1032" t="s">
        <v>8035</v>
      </c>
      <c r="J1032" t="s">
        <v>19436</v>
      </c>
      <c r="K1032" s="8">
        <v>3</v>
      </c>
      <c r="L1032" s="8" t="s">
        <v>19343</v>
      </c>
      <c r="M1032">
        <v>171</v>
      </c>
      <c r="N1032" t="s">
        <v>19343</v>
      </c>
      <c r="O1032" t="s">
        <v>19343</v>
      </c>
    </row>
    <row r="1033" spans="1:15" x14ac:dyDescent="0.25">
      <c r="A1033" s="13" t="s">
        <v>78</v>
      </c>
      <c r="B1033" s="8" t="s">
        <v>19344</v>
      </c>
      <c r="I1033" t="s">
        <v>8036</v>
      </c>
      <c r="J1033" t="s">
        <v>19436</v>
      </c>
      <c r="K1033" s="8">
        <v>1</v>
      </c>
      <c r="L1033" s="8" t="s">
        <v>19344</v>
      </c>
      <c r="M1033">
        <v>93</v>
      </c>
      <c r="N1033" t="s">
        <v>19343</v>
      </c>
      <c r="O1033" t="s">
        <v>19343</v>
      </c>
    </row>
    <row r="1034" spans="1:15" x14ac:dyDescent="0.25">
      <c r="A1034" s="13" t="s">
        <v>78</v>
      </c>
      <c r="B1034" s="8" t="s">
        <v>19344</v>
      </c>
      <c r="I1034" t="s">
        <v>8037</v>
      </c>
      <c r="J1034" t="s">
        <v>19436</v>
      </c>
      <c r="K1034" s="8">
        <v>1</v>
      </c>
      <c r="L1034" s="8" t="s">
        <v>19344</v>
      </c>
      <c r="M1034">
        <v>93</v>
      </c>
      <c r="N1034" t="s">
        <v>19343</v>
      </c>
      <c r="O1034" t="s">
        <v>19343</v>
      </c>
    </row>
    <row r="1035" spans="1:15" x14ac:dyDescent="0.25">
      <c r="A1035" s="13" t="s">
        <v>296</v>
      </c>
      <c r="B1035" s="8" t="s">
        <v>19344</v>
      </c>
      <c r="I1035" t="s">
        <v>8038</v>
      </c>
      <c r="J1035" t="s">
        <v>19418</v>
      </c>
      <c r="K1035" s="8" t="s">
        <v>46</v>
      </c>
      <c r="L1035" s="8" t="s">
        <v>19344</v>
      </c>
      <c r="M1035" t="s">
        <v>47</v>
      </c>
      <c r="N1035" t="s">
        <v>19343</v>
      </c>
      <c r="O1035" t="s">
        <v>19343</v>
      </c>
    </row>
    <row r="1036" spans="1:15" x14ac:dyDescent="0.25">
      <c r="A1036" s="13" t="s">
        <v>78</v>
      </c>
      <c r="B1036" s="8" t="s">
        <v>19344</v>
      </c>
      <c r="I1036" t="s">
        <v>8039</v>
      </c>
      <c r="J1036" t="s">
        <v>19436</v>
      </c>
      <c r="K1036" s="8">
        <v>1</v>
      </c>
      <c r="L1036" s="8" t="s">
        <v>19344</v>
      </c>
      <c r="M1036">
        <v>421</v>
      </c>
      <c r="N1036" t="s">
        <v>19343</v>
      </c>
      <c r="O1036" t="s">
        <v>19343</v>
      </c>
    </row>
    <row r="1037" spans="1:15" x14ac:dyDescent="0.25">
      <c r="A1037" s="13" t="s">
        <v>78</v>
      </c>
      <c r="B1037" s="8" t="s">
        <v>19343</v>
      </c>
      <c r="I1037" t="s">
        <v>8040</v>
      </c>
      <c r="J1037" t="s">
        <v>19436</v>
      </c>
      <c r="K1037" s="8">
        <v>3</v>
      </c>
      <c r="L1037" s="8" t="s">
        <v>19343</v>
      </c>
      <c r="M1037">
        <v>120</v>
      </c>
      <c r="N1037" t="s">
        <v>19344</v>
      </c>
      <c r="O1037" t="s">
        <v>19343</v>
      </c>
    </row>
    <row r="1038" spans="1:15" x14ac:dyDescent="0.25">
      <c r="A1038" s="13" t="s">
        <v>45</v>
      </c>
      <c r="B1038" s="8" t="s">
        <v>19344</v>
      </c>
      <c r="I1038" t="s">
        <v>8041</v>
      </c>
      <c r="J1038" t="s">
        <v>19423</v>
      </c>
      <c r="K1038" s="8" t="s">
        <v>46</v>
      </c>
      <c r="L1038" s="8" t="s">
        <v>19344</v>
      </c>
      <c r="M1038" t="s">
        <v>47</v>
      </c>
      <c r="N1038" t="s">
        <v>19343</v>
      </c>
      <c r="O1038" t="s">
        <v>19345</v>
      </c>
    </row>
    <row r="1039" spans="1:15" x14ac:dyDescent="0.25">
      <c r="A1039" s="13" t="s">
        <v>696</v>
      </c>
      <c r="B1039" s="8" t="s">
        <v>19344</v>
      </c>
      <c r="I1039" t="s">
        <v>8042</v>
      </c>
      <c r="J1039" t="s">
        <v>19430</v>
      </c>
      <c r="K1039" s="8" t="s">
        <v>46</v>
      </c>
      <c r="L1039" s="8" t="s">
        <v>19344</v>
      </c>
      <c r="M1039">
        <v>661</v>
      </c>
      <c r="N1039" t="s">
        <v>19343</v>
      </c>
      <c r="O1039" t="s">
        <v>19343</v>
      </c>
    </row>
    <row r="1040" spans="1:15" x14ac:dyDescent="0.25">
      <c r="A1040" s="13" t="s">
        <v>696</v>
      </c>
      <c r="B1040" s="8" t="s">
        <v>19344</v>
      </c>
      <c r="I1040" t="s">
        <v>8043</v>
      </c>
      <c r="J1040" t="s">
        <v>19430</v>
      </c>
      <c r="K1040" s="8" t="s">
        <v>46</v>
      </c>
      <c r="L1040" s="8" t="s">
        <v>19344</v>
      </c>
      <c r="M1040" t="s">
        <v>47</v>
      </c>
      <c r="N1040" t="s">
        <v>19343</v>
      </c>
      <c r="O1040" t="s">
        <v>19343</v>
      </c>
    </row>
    <row r="1041" spans="1:15" x14ac:dyDescent="0.25">
      <c r="A1041" s="13" t="s">
        <v>78</v>
      </c>
      <c r="B1041" s="8" t="s">
        <v>19344</v>
      </c>
      <c r="I1041" t="s">
        <v>8044</v>
      </c>
      <c r="J1041" t="s">
        <v>19436</v>
      </c>
      <c r="K1041" s="8">
        <v>1</v>
      </c>
      <c r="L1041" s="8" t="s">
        <v>19344</v>
      </c>
      <c r="M1041">
        <v>93</v>
      </c>
      <c r="N1041" t="s">
        <v>19343</v>
      </c>
      <c r="O1041" t="s">
        <v>19343</v>
      </c>
    </row>
    <row r="1042" spans="1:15" x14ac:dyDescent="0.25">
      <c r="A1042" s="13" t="s">
        <v>696</v>
      </c>
      <c r="B1042" s="8" t="s">
        <v>19344</v>
      </c>
      <c r="I1042" t="s">
        <v>8045</v>
      </c>
      <c r="J1042" t="s">
        <v>19430</v>
      </c>
      <c r="K1042" s="8" t="s">
        <v>46</v>
      </c>
      <c r="L1042" s="8" t="s">
        <v>19344</v>
      </c>
      <c r="M1042" t="s">
        <v>47</v>
      </c>
      <c r="N1042" t="s">
        <v>19343</v>
      </c>
      <c r="O1042" t="s">
        <v>19343</v>
      </c>
    </row>
    <row r="1043" spans="1:15" x14ac:dyDescent="0.25">
      <c r="A1043" s="13" t="s">
        <v>696</v>
      </c>
      <c r="B1043" s="8" t="s">
        <v>19344</v>
      </c>
      <c r="I1043" t="s">
        <v>8046</v>
      </c>
      <c r="J1043" t="s">
        <v>19430</v>
      </c>
      <c r="K1043" s="8" t="s">
        <v>46</v>
      </c>
      <c r="L1043" s="8" t="s">
        <v>19344</v>
      </c>
      <c r="M1043" t="s">
        <v>47</v>
      </c>
      <c r="N1043" t="s">
        <v>19343</v>
      </c>
      <c r="O1043" t="s">
        <v>19343</v>
      </c>
    </row>
    <row r="1044" spans="1:15" x14ac:dyDescent="0.25">
      <c r="A1044" s="13" t="s">
        <v>78</v>
      </c>
      <c r="B1044" s="8" t="s">
        <v>19343</v>
      </c>
      <c r="I1044" t="s">
        <v>8047</v>
      </c>
      <c r="J1044" t="s">
        <v>19436</v>
      </c>
      <c r="K1044" s="8">
        <v>3</v>
      </c>
      <c r="L1044" s="8" t="s">
        <v>19343</v>
      </c>
      <c r="M1044">
        <v>171</v>
      </c>
      <c r="N1044" t="s">
        <v>19343</v>
      </c>
      <c r="O1044" t="s">
        <v>19343</v>
      </c>
    </row>
    <row r="1045" spans="1:15" x14ac:dyDescent="0.25">
      <c r="A1045" s="13" t="s">
        <v>78</v>
      </c>
      <c r="B1045" s="8" t="s">
        <v>19343</v>
      </c>
      <c r="I1045" t="s">
        <v>8048</v>
      </c>
      <c r="J1045" t="s">
        <v>19436</v>
      </c>
      <c r="K1045" s="8">
        <v>3</v>
      </c>
      <c r="L1045" s="8" t="s">
        <v>19343</v>
      </c>
      <c r="M1045">
        <v>182</v>
      </c>
      <c r="N1045" t="s">
        <v>19344</v>
      </c>
      <c r="O1045" t="s">
        <v>19343</v>
      </c>
    </row>
    <row r="1046" spans="1:15" x14ac:dyDescent="0.25">
      <c r="A1046" s="13" t="s">
        <v>78</v>
      </c>
      <c r="B1046" s="8" t="s">
        <v>19343</v>
      </c>
      <c r="I1046" t="s">
        <v>8049</v>
      </c>
      <c r="J1046" t="s">
        <v>19436</v>
      </c>
      <c r="K1046" s="8">
        <v>2</v>
      </c>
      <c r="L1046" s="8" t="s">
        <v>19343</v>
      </c>
      <c r="M1046">
        <v>78</v>
      </c>
      <c r="N1046" t="s">
        <v>19343</v>
      </c>
      <c r="O1046" t="s">
        <v>19343</v>
      </c>
    </row>
    <row r="1047" spans="1:15" x14ac:dyDescent="0.25">
      <c r="A1047" s="13" t="s">
        <v>78</v>
      </c>
      <c r="B1047" s="8" t="s">
        <v>19343</v>
      </c>
      <c r="I1047" t="s">
        <v>8050</v>
      </c>
      <c r="J1047" t="s">
        <v>19436</v>
      </c>
      <c r="K1047" s="8">
        <v>2</v>
      </c>
      <c r="L1047" s="8" t="s">
        <v>19343</v>
      </c>
      <c r="M1047">
        <v>138</v>
      </c>
      <c r="N1047" t="s">
        <v>19343</v>
      </c>
      <c r="O1047" t="s">
        <v>19343</v>
      </c>
    </row>
    <row r="1048" spans="1:15" x14ac:dyDescent="0.25">
      <c r="A1048" s="13" t="s">
        <v>78</v>
      </c>
      <c r="B1048" s="8" t="s">
        <v>19343</v>
      </c>
      <c r="I1048" t="s">
        <v>8051</v>
      </c>
      <c r="J1048" t="s">
        <v>19436</v>
      </c>
      <c r="K1048" s="8">
        <v>3</v>
      </c>
      <c r="L1048" s="8" t="s">
        <v>19343</v>
      </c>
      <c r="M1048">
        <v>127</v>
      </c>
      <c r="N1048" t="s">
        <v>19344</v>
      </c>
      <c r="O1048" t="s">
        <v>19343</v>
      </c>
    </row>
    <row r="1049" spans="1:15" x14ac:dyDescent="0.25">
      <c r="A1049" s="13" t="s">
        <v>78</v>
      </c>
      <c r="B1049" s="8" t="s">
        <v>19343</v>
      </c>
      <c r="I1049" t="s">
        <v>8052</v>
      </c>
      <c r="J1049" t="s">
        <v>19436</v>
      </c>
      <c r="K1049" s="8">
        <v>3</v>
      </c>
      <c r="L1049" s="8" t="s">
        <v>19343</v>
      </c>
      <c r="M1049">
        <v>171</v>
      </c>
      <c r="N1049" t="s">
        <v>19343</v>
      </c>
      <c r="O1049" t="s">
        <v>19343</v>
      </c>
    </row>
    <row r="1050" spans="1:15" x14ac:dyDescent="0.25">
      <c r="A1050" s="13" t="s">
        <v>78</v>
      </c>
      <c r="B1050" s="8" t="s">
        <v>19343</v>
      </c>
      <c r="I1050" t="s">
        <v>8053</v>
      </c>
      <c r="J1050" t="s">
        <v>19436</v>
      </c>
      <c r="K1050" s="8">
        <v>3</v>
      </c>
      <c r="L1050" s="8" t="s">
        <v>19343</v>
      </c>
      <c r="M1050">
        <v>171</v>
      </c>
      <c r="N1050" t="s">
        <v>19343</v>
      </c>
      <c r="O1050" t="s">
        <v>19343</v>
      </c>
    </row>
    <row r="1051" spans="1:15" x14ac:dyDescent="0.25">
      <c r="A1051" s="13" t="s">
        <v>465</v>
      </c>
      <c r="B1051" s="8" t="s">
        <v>19344</v>
      </c>
      <c r="I1051" t="s">
        <v>8054</v>
      </c>
      <c r="J1051" t="s">
        <v>19414</v>
      </c>
      <c r="K1051" s="8" t="s">
        <v>46</v>
      </c>
      <c r="L1051" s="8" t="s">
        <v>19344</v>
      </c>
      <c r="M1051">
        <v>125</v>
      </c>
      <c r="N1051" t="s">
        <v>19343</v>
      </c>
      <c r="O1051" t="s">
        <v>19345</v>
      </c>
    </row>
    <row r="1052" spans="1:15" x14ac:dyDescent="0.25">
      <c r="A1052" s="13" t="s">
        <v>78</v>
      </c>
      <c r="B1052" s="8" t="s">
        <v>19343</v>
      </c>
      <c r="I1052" t="s">
        <v>8055</v>
      </c>
      <c r="J1052" t="s">
        <v>19436</v>
      </c>
      <c r="K1052" s="8">
        <v>3</v>
      </c>
      <c r="L1052" s="8" t="s">
        <v>19343</v>
      </c>
      <c r="M1052">
        <v>171</v>
      </c>
      <c r="N1052" t="s">
        <v>19344</v>
      </c>
      <c r="O1052" t="s">
        <v>19343</v>
      </c>
    </row>
    <row r="1053" spans="1:15" x14ac:dyDescent="0.25">
      <c r="A1053" s="13" t="s">
        <v>78</v>
      </c>
      <c r="B1053" s="8" t="s">
        <v>19343</v>
      </c>
      <c r="I1053" t="s">
        <v>8056</v>
      </c>
      <c r="J1053" t="s">
        <v>19436</v>
      </c>
      <c r="K1053" s="8">
        <v>2</v>
      </c>
      <c r="L1053" s="8" t="s">
        <v>19343</v>
      </c>
      <c r="M1053">
        <v>794</v>
      </c>
      <c r="N1053" t="s">
        <v>19344</v>
      </c>
      <c r="O1053" t="s">
        <v>19343</v>
      </c>
    </row>
    <row r="1054" spans="1:15" x14ac:dyDescent="0.25">
      <c r="A1054" s="13" t="s">
        <v>7230</v>
      </c>
      <c r="B1054" s="8" t="s">
        <v>19344</v>
      </c>
      <c r="I1054" t="s">
        <v>8057</v>
      </c>
      <c r="J1054" t="s">
        <v>19442</v>
      </c>
      <c r="K1054" s="8" t="s">
        <v>46</v>
      </c>
      <c r="L1054" s="8" t="s">
        <v>19344</v>
      </c>
      <c r="M1054">
        <v>723</v>
      </c>
      <c r="N1054" t="s">
        <v>19343</v>
      </c>
      <c r="O1054" t="s">
        <v>19343</v>
      </c>
    </row>
    <row r="1055" spans="1:15" x14ac:dyDescent="0.25">
      <c r="A1055" s="13" t="s">
        <v>78</v>
      </c>
      <c r="B1055" s="8" t="s">
        <v>19343</v>
      </c>
      <c r="I1055" t="s">
        <v>8058</v>
      </c>
      <c r="J1055" t="s">
        <v>19436</v>
      </c>
      <c r="K1055" s="8">
        <v>2</v>
      </c>
      <c r="L1055" s="8" t="s">
        <v>19343</v>
      </c>
      <c r="M1055">
        <v>796</v>
      </c>
      <c r="N1055" t="s">
        <v>19343</v>
      </c>
      <c r="O1055" t="s">
        <v>19343</v>
      </c>
    </row>
    <row r="1056" spans="1:15" x14ac:dyDescent="0.25">
      <c r="A1056" s="13" t="s">
        <v>78</v>
      </c>
      <c r="B1056" s="8" t="s">
        <v>19343</v>
      </c>
      <c r="I1056" t="s">
        <v>8059</v>
      </c>
      <c r="J1056" t="s">
        <v>19436</v>
      </c>
      <c r="K1056" s="8">
        <v>3</v>
      </c>
      <c r="L1056" s="8" t="s">
        <v>19343</v>
      </c>
      <c r="M1056">
        <v>127</v>
      </c>
      <c r="N1056" t="s">
        <v>19344</v>
      </c>
      <c r="O1056" t="s">
        <v>19343</v>
      </c>
    </row>
    <row r="1057" spans="1:15" x14ac:dyDescent="0.25">
      <c r="A1057" s="13" t="s">
        <v>45</v>
      </c>
      <c r="B1057" s="8" t="s">
        <v>19344</v>
      </c>
      <c r="I1057" t="s">
        <v>8060</v>
      </c>
      <c r="J1057" t="s">
        <v>19423</v>
      </c>
      <c r="K1057" s="8" t="s">
        <v>46</v>
      </c>
      <c r="L1057" s="8" t="s">
        <v>19344</v>
      </c>
      <c r="M1057">
        <v>484</v>
      </c>
      <c r="N1057" t="s">
        <v>19344</v>
      </c>
      <c r="O1057" t="s">
        <v>19343</v>
      </c>
    </row>
    <row r="1058" spans="1:15" x14ac:dyDescent="0.25">
      <c r="A1058" s="13" t="s">
        <v>78</v>
      </c>
      <c r="B1058" s="8" t="s">
        <v>19343</v>
      </c>
      <c r="I1058" t="s">
        <v>8061</v>
      </c>
      <c r="J1058" t="s">
        <v>19436</v>
      </c>
      <c r="K1058" s="8">
        <v>3</v>
      </c>
      <c r="L1058" s="8" t="s">
        <v>19343</v>
      </c>
      <c r="M1058">
        <v>171</v>
      </c>
      <c r="N1058" t="s">
        <v>19344</v>
      </c>
      <c r="O1058" t="s">
        <v>19343</v>
      </c>
    </row>
    <row r="1059" spans="1:15" x14ac:dyDescent="0.25">
      <c r="A1059" s="13" t="s">
        <v>78</v>
      </c>
      <c r="B1059" s="8" t="s">
        <v>19344</v>
      </c>
      <c r="I1059" t="s">
        <v>8062</v>
      </c>
      <c r="J1059" t="s">
        <v>19436</v>
      </c>
      <c r="K1059" s="8">
        <v>1</v>
      </c>
      <c r="L1059" s="8" t="s">
        <v>19344</v>
      </c>
      <c r="M1059" t="s">
        <v>47</v>
      </c>
      <c r="N1059" t="s">
        <v>19343</v>
      </c>
      <c r="O1059" t="s">
        <v>19343</v>
      </c>
    </row>
    <row r="1060" spans="1:15" x14ac:dyDescent="0.25">
      <c r="A1060" s="13" t="s">
        <v>2498</v>
      </c>
      <c r="B1060" s="8" t="s">
        <v>19344</v>
      </c>
      <c r="I1060" t="s">
        <v>8063</v>
      </c>
      <c r="J1060" t="s">
        <v>19412</v>
      </c>
      <c r="K1060" s="8" t="s">
        <v>46</v>
      </c>
      <c r="L1060" s="8" t="s">
        <v>19344</v>
      </c>
      <c r="M1060">
        <v>690</v>
      </c>
      <c r="N1060" t="s">
        <v>19343</v>
      </c>
      <c r="O1060" t="s">
        <v>19343</v>
      </c>
    </row>
    <row r="1061" spans="1:15" x14ac:dyDescent="0.25">
      <c r="A1061" s="13" t="s">
        <v>78</v>
      </c>
      <c r="B1061" s="8" t="s">
        <v>19343</v>
      </c>
      <c r="I1061" t="s">
        <v>8064</v>
      </c>
      <c r="J1061" t="s">
        <v>19436</v>
      </c>
      <c r="K1061" s="8">
        <v>3</v>
      </c>
      <c r="L1061" s="8" t="s">
        <v>19343</v>
      </c>
      <c r="M1061">
        <v>114</v>
      </c>
      <c r="N1061" t="s">
        <v>19344</v>
      </c>
      <c r="O1061" t="s">
        <v>19343</v>
      </c>
    </row>
    <row r="1062" spans="1:15" x14ac:dyDescent="0.25">
      <c r="A1062" s="13" t="s">
        <v>45</v>
      </c>
      <c r="B1062" s="8" t="s">
        <v>19344</v>
      </c>
      <c r="I1062" t="s">
        <v>8065</v>
      </c>
      <c r="J1062" t="s">
        <v>19423</v>
      </c>
      <c r="K1062" s="8" t="s">
        <v>46</v>
      </c>
      <c r="L1062" s="8" t="s">
        <v>19344</v>
      </c>
      <c r="M1062">
        <v>484</v>
      </c>
      <c r="N1062" t="s">
        <v>19344</v>
      </c>
      <c r="O1062" t="s">
        <v>19343</v>
      </c>
    </row>
    <row r="1063" spans="1:15" x14ac:dyDescent="0.25">
      <c r="A1063" s="13" t="s">
        <v>833</v>
      </c>
      <c r="B1063" s="8" t="s">
        <v>19344</v>
      </c>
      <c r="I1063" t="s">
        <v>8066</v>
      </c>
      <c r="J1063" t="s">
        <v>19439</v>
      </c>
      <c r="K1063" s="8" t="s">
        <v>46</v>
      </c>
      <c r="L1063" s="8" t="s">
        <v>19344</v>
      </c>
      <c r="M1063" t="s">
        <v>47</v>
      </c>
      <c r="N1063" t="s">
        <v>19343</v>
      </c>
      <c r="O1063" t="s">
        <v>19343</v>
      </c>
    </row>
    <row r="1064" spans="1:15" x14ac:dyDescent="0.25">
      <c r="A1064" s="13" t="s">
        <v>78</v>
      </c>
      <c r="B1064" s="8" t="s">
        <v>19343</v>
      </c>
      <c r="I1064" t="s">
        <v>8067</v>
      </c>
      <c r="J1064" t="s">
        <v>19436</v>
      </c>
      <c r="K1064" s="8">
        <v>2</v>
      </c>
      <c r="L1064" s="8" t="s">
        <v>19343</v>
      </c>
      <c r="M1064">
        <v>78</v>
      </c>
      <c r="N1064" t="s">
        <v>19343</v>
      </c>
      <c r="O1064" t="s">
        <v>19343</v>
      </c>
    </row>
    <row r="1065" spans="1:15" x14ac:dyDescent="0.25">
      <c r="A1065" s="13" t="s">
        <v>78</v>
      </c>
      <c r="B1065" s="8" t="s">
        <v>19344</v>
      </c>
      <c r="I1065" t="s">
        <v>8068</v>
      </c>
      <c r="J1065" t="s">
        <v>19436</v>
      </c>
      <c r="K1065" s="8">
        <v>1</v>
      </c>
      <c r="L1065" s="8" t="s">
        <v>19344</v>
      </c>
      <c r="M1065">
        <v>89</v>
      </c>
      <c r="N1065" t="s">
        <v>19343</v>
      </c>
      <c r="O1065" t="s">
        <v>19343</v>
      </c>
    </row>
    <row r="1066" spans="1:15" x14ac:dyDescent="0.25">
      <c r="A1066" s="13" t="s">
        <v>78</v>
      </c>
      <c r="B1066" s="8" t="s">
        <v>19343</v>
      </c>
      <c r="I1066" t="s">
        <v>8069</v>
      </c>
      <c r="J1066" t="s">
        <v>19436</v>
      </c>
      <c r="K1066" s="8">
        <v>2</v>
      </c>
      <c r="L1066" s="8" t="s">
        <v>19343</v>
      </c>
      <c r="M1066">
        <v>78</v>
      </c>
      <c r="N1066" t="s">
        <v>19344</v>
      </c>
      <c r="O1066" t="s">
        <v>19343</v>
      </c>
    </row>
    <row r="1067" spans="1:15" x14ac:dyDescent="0.25">
      <c r="A1067" s="13" t="s">
        <v>78</v>
      </c>
      <c r="B1067" s="8" t="s">
        <v>19343</v>
      </c>
      <c r="I1067" t="s">
        <v>8070</v>
      </c>
      <c r="J1067" t="s">
        <v>19436</v>
      </c>
      <c r="K1067" s="8">
        <v>3</v>
      </c>
      <c r="L1067" s="8" t="s">
        <v>19343</v>
      </c>
      <c r="M1067">
        <v>171</v>
      </c>
      <c r="N1067" t="s">
        <v>19343</v>
      </c>
      <c r="O1067" t="s">
        <v>19343</v>
      </c>
    </row>
    <row r="1068" spans="1:15" x14ac:dyDescent="0.25">
      <c r="A1068" s="13" t="s">
        <v>78</v>
      </c>
      <c r="B1068" s="8" t="s">
        <v>19343</v>
      </c>
      <c r="I1068" t="s">
        <v>8071</v>
      </c>
      <c r="J1068" t="s">
        <v>19436</v>
      </c>
      <c r="K1068" s="8">
        <v>3</v>
      </c>
      <c r="L1068" s="8" t="s">
        <v>19343</v>
      </c>
      <c r="M1068">
        <v>171</v>
      </c>
      <c r="N1068" t="s">
        <v>19343</v>
      </c>
      <c r="O1068" t="s">
        <v>19343</v>
      </c>
    </row>
    <row r="1069" spans="1:15" x14ac:dyDescent="0.25">
      <c r="A1069" s="13" t="s">
        <v>465</v>
      </c>
      <c r="B1069" s="8" t="s">
        <v>19344</v>
      </c>
      <c r="I1069" t="s">
        <v>8072</v>
      </c>
      <c r="J1069" t="s">
        <v>19414</v>
      </c>
      <c r="K1069" s="8" t="s">
        <v>46</v>
      </c>
      <c r="L1069" s="8" t="s">
        <v>19344</v>
      </c>
      <c r="M1069">
        <v>191</v>
      </c>
      <c r="N1069" t="s">
        <v>19343</v>
      </c>
      <c r="O1069" t="s">
        <v>19343</v>
      </c>
    </row>
    <row r="1070" spans="1:15" x14ac:dyDescent="0.25">
      <c r="A1070" s="13" t="s">
        <v>78</v>
      </c>
      <c r="B1070" s="8" t="s">
        <v>19344</v>
      </c>
      <c r="I1070" t="s">
        <v>8073</v>
      </c>
      <c r="J1070" t="s">
        <v>19436</v>
      </c>
      <c r="K1070" s="8">
        <v>1</v>
      </c>
      <c r="L1070" s="8" t="s">
        <v>19344</v>
      </c>
      <c r="M1070">
        <v>110</v>
      </c>
      <c r="N1070" t="s">
        <v>19343</v>
      </c>
      <c r="O1070" t="s">
        <v>19343</v>
      </c>
    </row>
    <row r="1071" spans="1:15" x14ac:dyDescent="0.25">
      <c r="A1071" s="13" t="s">
        <v>78</v>
      </c>
      <c r="B1071" s="8" t="s">
        <v>19343</v>
      </c>
      <c r="I1071" t="s">
        <v>8074</v>
      </c>
      <c r="J1071" t="s">
        <v>19436</v>
      </c>
      <c r="K1071" s="8">
        <v>2</v>
      </c>
      <c r="L1071" s="8" t="s">
        <v>19343</v>
      </c>
      <c r="M1071">
        <v>78</v>
      </c>
      <c r="N1071" t="s">
        <v>19343</v>
      </c>
      <c r="O1071" t="s">
        <v>19343</v>
      </c>
    </row>
    <row r="1072" spans="1:15" x14ac:dyDescent="0.25">
      <c r="A1072" s="13" t="s">
        <v>78</v>
      </c>
      <c r="B1072" s="8" t="s">
        <v>19344</v>
      </c>
      <c r="I1072" t="s">
        <v>8075</v>
      </c>
      <c r="J1072" t="s">
        <v>19436</v>
      </c>
      <c r="K1072" s="8">
        <v>1</v>
      </c>
      <c r="L1072" s="8" t="s">
        <v>19344</v>
      </c>
      <c r="M1072">
        <v>141</v>
      </c>
      <c r="N1072" t="s">
        <v>19343</v>
      </c>
      <c r="O1072" t="s">
        <v>19343</v>
      </c>
    </row>
    <row r="1073" spans="1:15" x14ac:dyDescent="0.25">
      <c r="A1073" s="13" t="s">
        <v>465</v>
      </c>
      <c r="B1073" s="8" t="s">
        <v>19344</v>
      </c>
      <c r="I1073" t="s">
        <v>8076</v>
      </c>
      <c r="J1073" t="s">
        <v>19414</v>
      </c>
      <c r="K1073" s="8" t="s">
        <v>46</v>
      </c>
      <c r="L1073" s="8" t="s">
        <v>19344</v>
      </c>
      <c r="M1073">
        <v>191</v>
      </c>
      <c r="N1073" t="s">
        <v>19343</v>
      </c>
      <c r="O1073" t="s">
        <v>19343</v>
      </c>
    </row>
    <row r="1074" spans="1:15" x14ac:dyDescent="0.25">
      <c r="A1074" s="13" t="s">
        <v>78</v>
      </c>
      <c r="B1074" s="8" t="s">
        <v>19343</v>
      </c>
      <c r="I1074" t="s">
        <v>8077</v>
      </c>
      <c r="J1074" t="s">
        <v>19436</v>
      </c>
      <c r="K1074" s="8">
        <v>2</v>
      </c>
      <c r="L1074" s="8" t="s">
        <v>19343</v>
      </c>
      <c r="M1074">
        <v>97</v>
      </c>
      <c r="N1074" t="s">
        <v>19344</v>
      </c>
      <c r="O1074" t="s">
        <v>19343</v>
      </c>
    </row>
    <row r="1075" spans="1:15" x14ac:dyDescent="0.25">
      <c r="A1075" s="13" t="s">
        <v>696</v>
      </c>
      <c r="B1075" s="8" t="s">
        <v>19344</v>
      </c>
      <c r="I1075" t="s">
        <v>8078</v>
      </c>
      <c r="J1075" t="s">
        <v>19430</v>
      </c>
      <c r="K1075" s="8" t="s">
        <v>46</v>
      </c>
      <c r="L1075" s="8" t="s">
        <v>19344</v>
      </c>
      <c r="M1075">
        <v>422</v>
      </c>
      <c r="N1075" t="s">
        <v>19343</v>
      </c>
      <c r="O1075" t="s">
        <v>19343</v>
      </c>
    </row>
    <row r="1076" spans="1:15" x14ac:dyDescent="0.25">
      <c r="A1076" s="13" t="s">
        <v>78</v>
      </c>
      <c r="B1076" s="8" t="s">
        <v>19343</v>
      </c>
      <c r="I1076" t="s">
        <v>8079</v>
      </c>
      <c r="J1076" t="s">
        <v>19436</v>
      </c>
      <c r="K1076" s="8">
        <v>3</v>
      </c>
      <c r="L1076" s="8" t="s">
        <v>19343</v>
      </c>
      <c r="M1076">
        <v>171</v>
      </c>
      <c r="N1076" t="s">
        <v>19343</v>
      </c>
      <c r="O1076" t="s">
        <v>19343</v>
      </c>
    </row>
    <row r="1077" spans="1:15" x14ac:dyDescent="0.25">
      <c r="A1077" s="13" t="s">
        <v>45</v>
      </c>
      <c r="B1077" s="8" t="s">
        <v>19344</v>
      </c>
      <c r="I1077" t="s">
        <v>8080</v>
      </c>
      <c r="J1077" t="s">
        <v>19423</v>
      </c>
      <c r="K1077" s="8" t="s">
        <v>46</v>
      </c>
      <c r="L1077" s="8" t="s">
        <v>19344</v>
      </c>
      <c r="M1077">
        <v>24</v>
      </c>
      <c r="N1077" t="s">
        <v>19343</v>
      </c>
      <c r="O1077" t="s">
        <v>19343</v>
      </c>
    </row>
    <row r="1078" spans="1:15" x14ac:dyDescent="0.25">
      <c r="A1078" s="13" t="s">
        <v>950</v>
      </c>
      <c r="B1078" s="8" t="s">
        <v>19344</v>
      </c>
      <c r="I1078" t="s">
        <v>8081</v>
      </c>
      <c r="J1078" t="s">
        <v>19420</v>
      </c>
      <c r="K1078" s="8" t="s">
        <v>46</v>
      </c>
      <c r="L1078" s="8" t="s">
        <v>19344</v>
      </c>
      <c r="M1078" t="s">
        <v>47</v>
      </c>
      <c r="N1078" t="s">
        <v>19343</v>
      </c>
      <c r="O1078" t="s">
        <v>19343</v>
      </c>
    </row>
    <row r="1079" spans="1:15" x14ac:dyDescent="0.25">
      <c r="A1079" s="13" t="s">
        <v>78</v>
      </c>
      <c r="B1079" s="8" t="s">
        <v>19344</v>
      </c>
      <c r="I1079" t="s">
        <v>8082</v>
      </c>
      <c r="J1079" t="s">
        <v>19436</v>
      </c>
      <c r="K1079" s="8">
        <v>1</v>
      </c>
      <c r="L1079" s="8" t="s">
        <v>19344</v>
      </c>
      <c r="M1079">
        <v>113</v>
      </c>
      <c r="N1079" t="s">
        <v>19343</v>
      </c>
      <c r="O1079" t="s">
        <v>19343</v>
      </c>
    </row>
    <row r="1080" spans="1:15" x14ac:dyDescent="0.25">
      <c r="A1080" s="13" t="s">
        <v>7230</v>
      </c>
      <c r="B1080" s="8" t="s">
        <v>19344</v>
      </c>
      <c r="I1080" t="s">
        <v>8083</v>
      </c>
      <c r="J1080" t="s">
        <v>19442</v>
      </c>
      <c r="K1080" s="8" t="s">
        <v>46</v>
      </c>
      <c r="L1080" s="8" t="s">
        <v>19344</v>
      </c>
      <c r="M1080">
        <v>723</v>
      </c>
      <c r="N1080" t="s">
        <v>19343</v>
      </c>
      <c r="O1080" t="s">
        <v>19343</v>
      </c>
    </row>
    <row r="1081" spans="1:15" x14ac:dyDescent="0.25">
      <c r="A1081" s="13" t="s">
        <v>78</v>
      </c>
      <c r="B1081" s="8" t="s">
        <v>19343</v>
      </c>
      <c r="I1081" t="s">
        <v>8084</v>
      </c>
      <c r="J1081" t="s">
        <v>19436</v>
      </c>
      <c r="K1081" s="8">
        <v>3</v>
      </c>
      <c r="L1081" s="8" t="s">
        <v>19343</v>
      </c>
      <c r="M1081">
        <v>171</v>
      </c>
      <c r="N1081" t="s">
        <v>19343</v>
      </c>
      <c r="O1081" t="s">
        <v>19343</v>
      </c>
    </row>
    <row r="1082" spans="1:15" x14ac:dyDescent="0.25">
      <c r="A1082" s="13" t="s">
        <v>45</v>
      </c>
      <c r="B1082" s="8" t="s">
        <v>19344</v>
      </c>
      <c r="I1082" t="s">
        <v>8085</v>
      </c>
      <c r="J1082" t="s">
        <v>19423</v>
      </c>
      <c r="K1082" s="8" t="s">
        <v>46</v>
      </c>
      <c r="L1082" s="8" t="s">
        <v>19344</v>
      </c>
      <c r="M1082" t="s">
        <v>47</v>
      </c>
      <c r="N1082" t="s">
        <v>19343</v>
      </c>
      <c r="O1082" t="s">
        <v>19343</v>
      </c>
    </row>
    <row r="1083" spans="1:15" x14ac:dyDescent="0.25">
      <c r="A1083" s="13" t="s">
        <v>78</v>
      </c>
      <c r="B1083" s="8" t="s">
        <v>19344</v>
      </c>
      <c r="I1083" t="s">
        <v>8086</v>
      </c>
      <c r="J1083" t="s">
        <v>19436</v>
      </c>
      <c r="K1083" s="8">
        <v>1</v>
      </c>
      <c r="L1083" s="8" t="s">
        <v>19344</v>
      </c>
      <c r="M1083">
        <v>90</v>
      </c>
      <c r="N1083" t="s">
        <v>19344</v>
      </c>
      <c r="O1083" t="s">
        <v>19343</v>
      </c>
    </row>
    <row r="1084" spans="1:15" x14ac:dyDescent="0.25">
      <c r="A1084" s="13" t="s">
        <v>465</v>
      </c>
      <c r="B1084" s="8" t="s">
        <v>19344</v>
      </c>
      <c r="I1084" t="s">
        <v>8087</v>
      </c>
      <c r="J1084" t="s">
        <v>19414</v>
      </c>
      <c r="K1084" s="8" t="s">
        <v>46</v>
      </c>
      <c r="L1084" s="8" t="s">
        <v>19344</v>
      </c>
      <c r="M1084">
        <v>125</v>
      </c>
      <c r="N1084" t="s">
        <v>19343</v>
      </c>
      <c r="O1084" t="s">
        <v>19343</v>
      </c>
    </row>
    <row r="1085" spans="1:15" x14ac:dyDescent="0.25">
      <c r="A1085" s="13" t="s">
        <v>78</v>
      </c>
      <c r="B1085" s="8" t="s">
        <v>19343</v>
      </c>
      <c r="I1085" t="s">
        <v>8088</v>
      </c>
      <c r="J1085" t="s">
        <v>19436</v>
      </c>
      <c r="K1085" s="8">
        <v>3</v>
      </c>
      <c r="L1085" s="8" t="s">
        <v>19343</v>
      </c>
      <c r="M1085">
        <v>171</v>
      </c>
      <c r="N1085" t="s">
        <v>19343</v>
      </c>
      <c r="O1085" t="s">
        <v>19343</v>
      </c>
    </row>
    <row r="1086" spans="1:15" x14ac:dyDescent="0.25">
      <c r="A1086" s="13" t="s">
        <v>45</v>
      </c>
      <c r="B1086" s="8" t="s">
        <v>19344</v>
      </c>
      <c r="I1086" t="s">
        <v>8089</v>
      </c>
      <c r="J1086" t="s">
        <v>19423</v>
      </c>
      <c r="K1086" s="8" t="s">
        <v>46</v>
      </c>
      <c r="L1086" s="8" t="s">
        <v>19344</v>
      </c>
      <c r="M1086">
        <v>23</v>
      </c>
      <c r="N1086" t="s">
        <v>19343</v>
      </c>
      <c r="O1086" t="s">
        <v>19343</v>
      </c>
    </row>
    <row r="1087" spans="1:15" x14ac:dyDescent="0.25">
      <c r="A1087" s="13" t="s">
        <v>2498</v>
      </c>
      <c r="B1087" s="8" t="s">
        <v>19344</v>
      </c>
      <c r="I1087" t="s">
        <v>8090</v>
      </c>
      <c r="J1087" t="s">
        <v>19412</v>
      </c>
      <c r="K1087" s="8" t="s">
        <v>46</v>
      </c>
      <c r="L1087" s="8" t="s">
        <v>19344</v>
      </c>
      <c r="M1087" t="s">
        <v>47</v>
      </c>
      <c r="N1087" t="s">
        <v>19343</v>
      </c>
      <c r="O1087" t="s">
        <v>19343</v>
      </c>
    </row>
    <row r="1088" spans="1:15" x14ac:dyDescent="0.25">
      <c r="A1088" s="13" t="s">
        <v>78</v>
      </c>
      <c r="B1088" s="8" t="s">
        <v>19344</v>
      </c>
      <c r="I1088" t="s">
        <v>8091</v>
      </c>
      <c r="J1088" t="s">
        <v>19436</v>
      </c>
      <c r="K1088" s="8">
        <v>1</v>
      </c>
      <c r="L1088" s="8" t="s">
        <v>19344</v>
      </c>
      <c r="M1088">
        <v>175</v>
      </c>
      <c r="N1088" t="s">
        <v>19343</v>
      </c>
      <c r="O1088" t="s">
        <v>19343</v>
      </c>
    </row>
    <row r="1089" spans="1:15" x14ac:dyDescent="0.25">
      <c r="A1089" s="13" t="s">
        <v>78</v>
      </c>
      <c r="B1089" s="8" t="s">
        <v>19343</v>
      </c>
      <c r="I1089" t="s">
        <v>8092</v>
      </c>
      <c r="J1089" t="s">
        <v>19436</v>
      </c>
      <c r="K1089" s="8">
        <v>3</v>
      </c>
      <c r="L1089" s="8" t="s">
        <v>19343</v>
      </c>
      <c r="M1089">
        <v>114</v>
      </c>
      <c r="N1089" t="s">
        <v>19344</v>
      </c>
      <c r="O1089" t="s">
        <v>19343</v>
      </c>
    </row>
    <row r="1090" spans="1:15" x14ac:dyDescent="0.25">
      <c r="A1090" s="13" t="s">
        <v>78</v>
      </c>
      <c r="B1090" s="8" t="s">
        <v>19343</v>
      </c>
      <c r="I1090" t="s">
        <v>8093</v>
      </c>
      <c r="J1090" t="s">
        <v>19436</v>
      </c>
      <c r="K1090" s="8">
        <v>3</v>
      </c>
      <c r="L1090" s="8" t="s">
        <v>19343</v>
      </c>
      <c r="M1090">
        <v>182</v>
      </c>
      <c r="N1090" t="s">
        <v>19343</v>
      </c>
      <c r="O1090" t="s">
        <v>19343</v>
      </c>
    </row>
    <row r="1091" spans="1:15" x14ac:dyDescent="0.25">
      <c r="A1091" s="13" t="s">
        <v>78</v>
      </c>
      <c r="B1091" s="8" t="s">
        <v>19343</v>
      </c>
      <c r="I1091" t="s">
        <v>8094</v>
      </c>
      <c r="J1091" t="s">
        <v>19436</v>
      </c>
      <c r="K1091" s="8">
        <v>3</v>
      </c>
      <c r="L1091" s="8" t="s">
        <v>19343</v>
      </c>
      <c r="M1091">
        <v>710</v>
      </c>
      <c r="N1091" t="s">
        <v>19343</v>
      </c>
      <c r="O1091" t="s">
        <v>19343</v>
      </c>
    </row>
    <row r="1092" spans="1:15" x14ac:dyDescent="0.25">
      <c r="A1092" s="13" t="s">
        <v>78</v>
      </c>
      <c r="B1092" s="8" t="s">
        <v>19343</v>
      </c>
      <c r="I1092" t="s">
        <v>8095</v>
      </c>
      <c r="J1092" t="s">
        <v>19436</v>
      </c>
      <c r="K1092" s="8">
        <v>3</v>
      </c>
      <c r="L1092" s="8" t="s">
        <v>19343</v>
      </c>
      <c r="M1092">
        <v>114</v>
      </c>
      <c r="N1092" t="s">
        <v>19343</v>
      </c>
      <c r="O1092" t="s">
        <v>19343</v>
      </c>
    </row>
    <row r="1093" spans="1:15" x14ac:dyDescent="0.25">
      <c r="A1093" s="13" t="s">
        <v>3584</v>
      </c>
      <c r="B1093" s="8" t="s">
        <v>19344</v>
      </c>
      <c r="I1093" t="s">
        <v>8096</v>
      </c>
      <c r="J1093" t="s">
        <v>19425</v>
      </c>
      <c r="K1093" s="8" t="s">
        <v>46</v>
      </c>
      <c r="L1093" s="8" t="s">
        <v>19344</v>
      </c>
      <c r="M1093" t="s">
        <v>47</v>
      </c>
      <c r="N1093" t="s">
        <v>19343</v>
      </c>
      <c r="O1093" t="s">
        <v>19343</v>
      </c>
    </row>
    <row r="1094" spans="1:15" x14ac:dyDescent="0.25">
      <c r="A1094" s="13" t="s">
        <v>78</v>
      </c>
      <c r="B1094" s="8" t="s">
        <v>19343</v>
      </c>
      <c r="I1094" t="s">
        <v>8097</v>
      </c>
      <c r="J1094" t="s">
        <v>19436</v>
      </c>
      <c r="K1094" s="8">
        <v>3</v>
      </c>
      <c r="L1094" s="8" t="s">
        <v>19343</v>
      </c>
      <c r="M1094">
        <v>182</v>
      </c>
      <c r="N1094" t="s">
        <v>19343</v>
      </c>
      <c r="O1094" t="s">
        <v>19343</v>
      </c>
    </row>
    <row r="1095" spans="1:15" x14ac:dyDescent="0.25">
      <c r="A1095" s="13" t="s">
        <v>78</v>
      </c>
      <c r="B1095" s="8" t="s">
        <v>19344</v>
      </c>
      <c r="I1095" t="s">
        <v>8098</v>
      </c>
      <c r="J1095" t="s">
        <v>19436</v>
      </c>
      <c r="K1095" s="8">
        <v>1</v>
      </c>
      <c r="L1095" s="8" t="s">
        <v>19344</v>
      </c>
      <c r="M1095">
        <v>113</v>
      </c>
      <c r="N1095" t="s">
        <v>19343</v>
      </c>
      <c r="O1095" t="s">
        <v>19343</v>
      </c>
    </row>
    <row r="1096" spans="1:15" x14ac:dyDescent="0.25">
      <c r="A1096" s="13" t="s">
        <v>78</v>
      </c>
      <c r="B1096" s="8" t="s">
        <v>19344</v>
      </c>
      <c r="I1096" t="s">
        <v>8099</v>
      </c>
      <c r="J1096" t="s">
        <v>19436</v>
      </c>
      <c r="K1096" s="8">
        <v>4</v>
      </c>
      <c r="L1096" s="8" t="s">
        <v>19344</v>
      </c>
      <c r="M1096">
        <v>94</v>
      </c>
      <c r="N1096" t="s">
        <v>19343</v>
      </c>
      <c r="O1096" t="s">
        <v>19343</v>
      </c>
    </row>
    <row r="1097" spans="1:15" x14ac:dyDescent="0.25">
      <c r="A1097" s="13" t="s">
        <v>45</v>
      </c>
      <c r="B1097" s="8" t="s">
        <v>19344</v>
      </c>
      <c r="I1097" t="s">
        <v>8100</v>
      </c>
      <c r="J1097" t="s">
        <v>19423</v>
      </c>
      <c r="K1097" s="8" t="s">
        <v>46</v>
      </c>
      <c r="L1097" s="8" t="s">
        <v>19344</v>
      </c>
      <c r="M1097">
        <v>484</v>
      </c>
      <c r="N1097" t="s">
        <v>19344</v>
      </c>
      <c r="O1097" t="s">
        <v>19343</v>
      </c>
    </row>
    <row r="1098" spans="1:15" x14ac:dyDescent="0.25">
      <c r="A1098" s="13" t="s">
        <v>78</v>
      </c>
      <c r="B1098" s="8" t="s">
        <v>19344</v>
      </c>
      <c r="I1098" t="s">
        <v>8101</v>
      </c>
      <c r="J1098" t="s">
        <v>19436</v>
      </c>
      <c r="K1098" s="8">
        <v>1</v>
      </c>
      <c r="L1098" s="8" t="s">
        <v>19344</v>
      </c>
      <c r="M1098">
        <v>603</v>
      </c>
      <c r="N1098" t="s">
        <v>19344</v>
      </c>
      <c r="O1098" t="s">
        <v>19343</v>
      </c>
    </row>
    <row r="1099" spans="1:15" x14ac:dyDescent="0.25">
      <c r="A1099" s="13" t="s">
        <v>78</v>
      </c>
      <c r="B1099" s="8" t="s">
        <v>19343</v>
      </c>
      <c r="I1099" t="s">
        <v>8102</v>
      </c>
      <c r="J1099" t="s">
        <v>19436</v>
      </c>
      <c r="K1099" s="8">
        <v>2</v>
      </c>
      <c r="L1099" s="8" t="s">
        <v>19343</v>
      </c>
      <c r="M1099">
        <v>104</v>
      </c>
      <c r="N1099" t="s">
        <v>19343</v>
      </c>
      <c r="O1099" t="s">
        <v>19343</v>
      </c>
    </row>
    <row r="1100" spans="1:15" x14ac:dyDescent="0.25">
      <c r="A1100" s="13" t="s">
        <v>78</v>
      </c>
      <c r="B1100" s="8" t="s">
        <v>19343</v>
      </c>
      <c r="I1100" t="s">
        <v>8103</v>
      </c>
      <c r="J1100" t="s">
        <v>19436</v>
      </c>
      <c r="K1100" s="8">
        <v>1</v>
      </c>
      <c r="L1100" s="8" t="s">
        <v>19343</v>
      </c>
      <c r="M1100">
        <v>772</v>
      </c>
      <c r="N1100" t="s">
        <v>19343</v>
      </c>
      <c r="O1100" t="s">
        <v>19343</v>
      </c>
    </row>
    <row r="1101" spans="1:15" x14ac:dyDescent="0.25">
      <c r="A1101" s="13" t="s">
        <v>78</v>
      </c>
      <c r="B1101" s="8" t="s">
        <v>19343</v>
      </c>
      <c r="I1101" t="s">
        <v>8104</v>
      </c>
      <c r="J1101" t="s">
        <v>19436</v>
      </c>
      <c r="K1101" s="8">
        <v>3</v>
      </c>
      <c r="L1101" s="8" t="s">
        <v>19343</v>
      </c>
      <c r="M1101">
        <v>200</v>
      </c>
      <c r="N1101" t="s">
        <v>19343</v>
      </c>
      <c r="O1101" t="s">
        <v>19343</v>
      </c>
    </row>
    <row r="1102" spans="1:15" x14ac:dyDescent="0.25">
      <c r="A1102" s="13" t="s">
        <v>78</v>
      </c>
      <c r="B1102" s="8" t="s">
        <v>19343</v>
      </c>
      <c r="I1102" t="s">
        <v>8105</v>
      </c>
      <c r="J1102" t="s">
        <v>19436</v>
      </c>
      <c r="K1102" s="8">
        <v>3</v>
      </c>
      <c r="L1102" s="8" t="s">
        <v>19343</v>
      </c>
      <c r="M1102">
        <v>798</v>
      </c>
      <c r="N1102" t="s">
        <v>19344</v>
      </c>
      <c r="O1102" t="s">
        <v>19343</v>
      </c>
    </row>
    <row r="1103" spans="1:15" x14ac:dyDescent="0.25">
      <c r="A1103" s="13" t="s">
        <v>78</v>
      </c>
      <c r="B1103" s="8" t="s">
        <v>19343</v>
      </c>
      <c r="I1103" t="s">
        <v>8106</v>
      </c>
      <c r="J1103" t="s">
        <v>19436</v>
      </c>
      <c r="K1103" s="8">
        <v>3</v>
      </c>
      <c r="L1103" s="8" t="s">
        <v>19343</v>
      </c>
      <c r="M1103" t="s">
        <v>47</v>
      </c>
      <c r="N1103" t="s">
        <v>19343</v>
      </c>
      <c r="O1103" t="s">
        <v>19343</v>
      </c>
    </row>
    <row r="1104" spans="1:15" x14ac:dyDescent="0.25">
      <c r="A1104" s="13" t="s">
        <v>78</v>
      </c>
      <c r="B1104" s="8" t="s">
        <v>19344</v>
      </c>
      <c r="I1104" t="s">
        <v>8694</v>
      </c>
      <c r="J1104" t="s">
        <v>19436</v>
      </c>
      <c r="K1104" s="8">
        <v>1</v>
      </c>
      <c r="L1104" s="8" t="s">
        <v>19344</v>
      </c>
      <c r="M1104" t="s">
        <v>47</v>
      </c>
      <c r="N1104" t="s">
        <v>19343</v>
      </c>
      <c r="O1104" t="s">
        <v>19343</v>
      </c>
    </row>
    <row r="1105" spans="1:15" x14ac:dyDescent="0.25">
      <c r="A1105" s="13" t="s">
        <v>78</v>
      </c>
      <c r="B1105" s="8" t="s">
        <v>19344</v>
      </c>
      <c r="I1105" t="s">
        <v>8695</v>
      </c>
      <c r="J1105" t="s">
        <v>19436</v>
      </c>
      <c r="K1105" s="8">
        <v>1</v>
      </c>
      <c r="L1105" s="8" t="s">
        <v>19344</v>
      </c>
      <c r="M1105">
        <v>141</v>
      </c>
      <c r="N1105" t="s">
        <v>19343</v>
      </c>
      <c r="O1105" t="s">
        <v>19343</v>
      </c>
    </row>
    <row r="1106" spans="1:15" x14ac:dyDescent="0.25">
      <c r="A1106" s="13" t="s">
        <v>2498</v>
      </c>
      <c r="B1106" s="8" t="s">
        <v>19344</v>
      </c>
      <c r="I1106" t="s">
        <v>8696</v>
      </c>
      <c r="J1106" t="s">
        <v>19412</v>
      </c>
      <c r="K1106" s="8" t="s">
        <v>46</v>
      </c>
      <c r="L1106" s="8" t="s">
        <v>19344</v>
      </c>
      <c r="M1106" t="s">
        <v>47</v>
      </c>
      <c r="N1106" t="s">
        <v>19343</v>
      </c>
      <c r="O1106" t="s">
        <v>19343</v>
      </c>
    </row>
    <row r="1107" spans="1:15" x14ac:dyDescent="0.25">
      <c r="A1107" s="13" t="s">
        <v>78</v>
      </c>
      <c r="B1107" s="8" t="s">
        <v>19343</v>
      </c>
      <c r="I1107" t="s">
        <v>8697</v>
      </c>
      <c r="J1107" t="s">
        <v>19436</v>
      </c>
      <c r="K1107" s="8">
        <v>3</v>
      </c>
      <c r="L1107" s="8" t="s">
        <v>19343</v>
      </c>
      <c r="M1107">
        <v>114</v>
      </c>
      <c r="N1107" t="s">
        <v>19343</v>
      </c>
      <c r="O1107" t="s">
        <v>19343</v>
      </c>
    </row>
    <row r="1108" spans="1:15" x14ac:dyDescent="0.25">
      <c r="A1108" s="13" t="s">
        <v>2498</v>
      </c>
      <c r="B1108" s="8" t="s">
        <v>19344</v>
      </c>
      <c r="I1108" t="s">
        <v>8698</v>
      </c>
      <c r="J1108" t="s">
        <v>19412</v>
      </c>
      <c r="K1108" s="8" t="s">
        <v>46</v>
      </c>
      <c r="L1108" s="8" t="s">
        <v>19344</v>
      </c>
      <c r="M1108">
        <v>167</v>
      </c>
      <c r="N1108" t="s">
        <v>19343</v>
      </c>
      <c r="O1108" t="s">
        <v>19343</v>
      </c>
    </row>
    <row r="1109" spans="1:15" x14ac:dyDescent="0.25">
      <c r="A1109" s="13" t="s">
        <v>78</v>
      </c>
      <c r="B1109" s="8" t="s">
        <v>19344</v>
      </c>
      <c r="I1109" t="s">
        <v>8699</v>
      </c>
      <c r="J1109" t="s">
        <v>19436</v>
      </c>
      <c r="K1109" s="8">
        <v>4</v>
      </c>
      <c r="L1109" s="8" t="s">
        <v>19344</v>
      </c>
      <c r="M1109">
        <v>94</v>
      </c>
      <c r="N1109" t="s">
        <v>19343</v>
      </c>
      <c r="O1109" t="s">
        <v>19343</v>
      </c>
    </row>
    <row r="1110" spans="1:15" x14ac:dyDescent="0.25">
      <c r="A1110" s="13" t="s">
        <v>2498</v>
      </c>
      <c r="B1110" s="8" t="s">
        <v>19344</v>
      </c>
      <c r="I1110" t="s">
        <v>8745</v>
      </c>
      <c r="J1110" t="s">
        <v>19412</v>
      </c>
      <c r="K1110" s="8" t="s">
        <v>46</v>
      </c>
      <c r="L1110" s="8" t="s">
        <v>19344</v>
      </c>
      <c r="M1110">
        <v>167</v>
      </c>
      <c r="N1110" t="s">
        <v>19343</v>
      </c>
      <c r="O1110" t="s">
        <v>19343</v>
      </c>
    </row>
    <row r="1111" spans="1:15" x14ac:dyDescent="0.25">
      <c r="A1111" s="13" t="s">
        <v>78</v>
      </c>
      <c r="B1111" s="8" t="s">
        <v>19343</v>
      </c>
      <c r="I1111" t="s">
        <v>8746</v>
      </c>
      <c r="J1111" t="s">
        <v>19436</v>
      </c>
      <c r="K1111" s="8">
        <v>1</v>
      </c>
      <c r="L1111" s="8" t="s">
        <v>19343</v>
      </c>
      <c r="M1111">
        <v>133</v>
      </c>
      <c r="N1111" t="s">
        <v>19343</v>
      </c>
      <c r="O1111" t="s">
        <v>19343</v>
      </c>
    </row>
    <row r="1112" spans="1:15" x14ac:dyDescent="0.25">
      <c r="A1112" s="13" t="s">
        <v>696</v>
      </c>
      <c r="B1112" s="8" t="s">
        <v>19344</v>
      </c>
      <c r="I1112" t="s">
        <v>8747</v>
      </c>
      <c r="J1112" t="s">
        <v>19430</v>
      </c>
      <c r="K1112" s="8" t="s">
        <v>46</v>
      </c>
      <c r="L1112" s="8" t="s">
        <v>19344</v>
      </c>
      <c r="M1112" t="s">
        <v>47</v>
      </c>
      <c r="N1112" t="s">
        <v>19343</v>
      </c>
      <c r="O1112" t="s">
        <v>19343</v>
      </c>
    </row>
    <row r="1113" spans="1:15" x14ac:dyDescent="0.25">
      <c r="A1113" s="13" t="s">
        <v>45</v>
      </c>
      <c r="B1113" s="8" t="s">
        <v>19344</v>
      </c>
      <c r="I1113" t="s">
        <v>8748</v>
      </c>
      <c r="J1113" t="s">
        <v>19423</v>
      </c>
      <c r="K1113" s="8" t="s">
        <v>46</v>
      </c>
      <c r="L1113" s="8" t="s">
        <v>19344</v>
      </c>
      <c r="M1113">
        <v>23</v>
      </c>
      <c r="N1113" t="s">
        <v>19343</v>
      </c>
      <c r="O1113" t="s">
        <v>19343</v>
      </c>
    </row>
    <row r="1114" spans="1:15" x14ac:dyDescent="0.25">
      <c r="A1114" s="13" t="s">
        <v>78</v>
      </c>
      <c r="B1114" s="8" t="s">
        <v>19343</v>
      </c>
      <c r="I1114" t="s">
        <v>8749</v>
      </c>
      <c r="J1114" t="s">
        <v>19436</v>
      </c>
      <c r="K1114" s="8">
        <v>3</v>
      </c>
      <c r="L1114" s="8" t="s">
        <v>19343</v>
      </c>
      <c r="M1114">
        <v>171</v>
      </c>
      <c r="N1114" t="s">
        <v>19343</v>
      </c>
      <c r="O1114" t="s">
        <v>19343</v>
      </c>
    </row>
    <row r="1115" spans="1:15" x14ac:dyDescent="0.25">
      <c r="A1115" s="13" t="s">
        <v>78</v>
      </c>
      <c r="B1115" s="8" t="s">
        <v>19343</v>
      </c>
      <c r="I1115" t="s">
        <v>8750</v>
      </c>
      <c r="J1115" t="s">
        <v>19436</v>
      </c>
      <c r="K1115" s="8">
        <v>3</v>
      </c>
      <c r="L1115" s="8" t="s">
        <v>19343</v>
      </c>
      <c r="M1115">
        <v>418</v>
      </c>
      <c r="N1115" t="s">
        <v>19344</v>
      </c>
      <c r="O1115" t="s">
        <v>19343</v>
      </c>
    </row>
    <row r="1116" spans="1:15" x14ac:dyDescent="0.25">
      <c r="A1116" s="13" t="s">
        <v>78</v>
      </c>
      <c r="B1116" s="8" t="s">
        <v>19343</v>
      </c>
      <c r="I1116" t="s">
        <v>8751</v>
      </c>
      <c r="J1116" t="s">
        <v>19436</v>
      </c>
      <c r="K1116" s="8">
        <v>3</v>
      </c>
      <c r="L1116" s="8" t="s">
        <v>19343</v>
      </c>
      <c r="M1116">
        <v>114</v>
      </c>
      <c r="N1116" t="s">
        <v>19343</v>
      </c>
      <c r="O1116" t="s">
        <v>19343</v>
      </c>
    </row>
    <row r="1117" spans="1:15" x14ac:dyDescent="0.25">
      <c r="A1117" s="13" t="s">
        <v>45</v>
      </c>
      <c r="B1117" s="8" t="s">
        <v>19344</v>
      </c>
      <c r="I1117" t="s">
        <v>8752</v>
      </c>
      <c r="J1117" t="s">
        <v>19423</v>
      </c>
      <c r="K1117" s="8" t="s">
        <v>46</v>
      </c>
      <c r="L1117" s="8" t="s">
        <v>19344</v>
      </c>
      <c r="M1117">
        <v>24</v>
      </c>
      <c r="N1117" t="s">
        <v>19343</v>
      </c>
      <c r="O1117" t="s">
        <v>19343</v>
      </c>
    </row>
    <row r="1118" spans="1:15" x14ac:dyDescent="0.25">
      <c r="A1118" s="13" t="s">
        <v>78</v>
      </c>
      <c r="B1118" s="8" t="s">
        <v>19343</v>
      </c>
      <c r="I1118" t="s">
        <v>8753</v>
      </c>
      <c r="J1118" t="s">
        <v>19436</v>
      </c>
      <c r="K1118" s="8">
        <v>2</v>
      </c>
      <c r="L1118" s="8" t="s">
        <v>19343</v>
      </c>
      <c r="M1118">
        <v>78</v>
      </c>
      <c r="N1118" t="s">
        <v>19343</v>
      </c>
      <c r="O1118" t="s">
        <v>19343</v>
      </c>
    </row>
    <row r="1119" spans="1:15" x14ac:dyDescent="0.25">
      <c r="A1119" s="13" t="s">
        <v>78</v>
      </c>
      <c r="B1119" s="8" t="s">
        <v>19344</v>
      </c>
      <c r="I1119" t="s">
        <v>8754</v>
      </c>
      <c r="J1119" t="s">
        <v>19436</v>
      </c>
      <c r="K1119" s="8">
        <v>1</v>
      </c>
      <c r="L1119" s="8" t="s">
        <v>19344</v>
      </c>
      <c r="M1119">
        <v>254</v>
      </c>
      <c r="N1119" t="s">
        <v>19343</v>
      </c>
      <c r="O1119" t="s">
        <v>19343</v>
      </c>
    </row>
    <row r="1120" spans="1:15" x14ac:dyDescent="0.25">
      <c r="A1120" s="13" t="s">
        <v>2498</v>
      </c>
      <c r="B1120" s="8" t="s">
        <v>19344</v>
      </c>
      <c r="I1120" t="s">
        <v>8820</v>
      </c>
      <c r="J1120" t="s">
        <v>19412</v>
      </c>
      <c r="K1120" s="8" t="s">
        <v>46</v>
      </c>
      <c r="L1120" s="8" t="s">
        <v>19344</v>
      </c>
      <c r="M1120">
        <v>1</v>
      </c>
      <c r="N1120" t="s">
        <v>19343</v>
      </c>
      <c r="O1120" t="s">
        <v>19343</v>
      </c>
    </row>
    <row r="1121" spans="1:15" x14ac:dyDescent="0.25">
      <c r="A1121" s="13" t="s">
        <v>78</v>
      </c>
      <c r="B1121" s="8" t="s">
        <v>19343</v>
      </c>
      <c r="I1121" t="s">
        <v>8821</v>
      </c>
      <c r="J1121" t="s">
        <v>19436</v>
      </c>
      <c r="K1121" s="8">
        <v>2</v>
      </c>
      <c r="L1121" s="8" t="s">
        <v>19343</v>
      </c>
      <c r="M1121">
        <v>78</v>
      </c>
      <c r="N1121" t="s">
        <v>19343</v>
      </c>
      <c r="O1121" t="s">
        <v>19343</v>
      </c>
    </row>
    <row r="1122" spans="1:15" x14ac:dyDescent="0.25">
      <c r="A1122" s="13" t="s">
        <v>2498</v>
      </c>
      <c r="B1122" s="8" t="s">
        <v>19344</v>
      </c>
      <c r="I1122" t="s">
        <v>8822</v>
      </c>
      <c r="J1122" t="s">
        <v>19412</v>
      </c>
      <c r="K1122" s="8" t="s">
        <v>46</v>
      </c>
      <c r="L1122" s="8" t="s">
        <v>19344</v>
      </c>
      <c r="M1122" t="s">
        <v>47</v>
      </c>
      <c r="N1122" t="s">
        <v>19343</v>
      </c>
      <c r="O1122" t="s">
        <v>19343</v>
      </c>
    </row>
    <row r="1123" spans="1:15" x14ac:dyDescent="0.25">
      <c r="A1123" s="13" t="s">
        <v>2498</v>
      </c>
      <c r="B1123" s="8" t="s">
        <v>19344</v>
      </c>
      <c r="I1123" t="s">
        <v>8823</v>
      </c>
      <c r="J1123" t="s">
        <v>19412</v>
      </c>
      <c r="K1123" s="8" t="s">
        <v>46</v>
      </c>
      <c r="L1123" s="8" t="s">
        <v>19344</v>
      </c>
      <c r="M1123">
        <v>1</v>
      </c>
      <c r="N1123" t="s">
        <v>19343</v>
      </c>
      <c r="O1123" t="s">
        <v>19343</v>
      </c>
    </row>
    <row r="1124" spans="1:15" x14ac:dyDescent="0.25">
      <c r="A1124" s="13" t="s">
        <v>78</v>
      </c>
      <c r="B1124" s="8" t="s">
        <v>19344</v>
      </c>
      <c r="I1124" t="s">
        <v>8824</v>
      </c>
      <c r="J1124" t="s">
        <v>19436</v>
      </c>
      <c r="K1124" s="8">
        <v>1</v>
      </c>
      <c r="L1124" s="8" t="s">
        <v>19344</v>
      </c>
      <c r="M1124">
        <v>204</v>
      </c>
      <c r="N1124" t="s">
        <v>19344</v>
      </c>
      <c r="O1124" t="s">
        <v>19343</v>
      </c>
    </row>
    <row r="1125" spans="1:15" x14ac:dyDescent="0.25">
      <c r="A1125" s="13" t="s">
        <v>78</v>
      </c>
      <c r="B1125" s="8" t="s">
        <v>19343</v>
      </c>
      <c r="I1125" t="s">
        <v>8825</v>
      </c>
      <c r="J1125" t="s">
        <v>19436</v>
      </c>
      <c r="K1125" s="8">
        <v>2</v>
      </c>
      <c r="L1125" s="8" t="s">
        <v>19343</v>
      </c>
      <c r="M1125">
        <v>78</v>
      </c>
      <c r="N1125" t="s">
        <v>19343</v>
      </c>
      <c r="O1125" t="s">
        <v>19343</v>
      </c>
    </row>
    <row r="1126" spans="1:15" x14ac:dyDescent="0.25">
      <c r="A1126" s="13" t="s">
        <v>696</v>
      </c>
      <c r="B1126" s="8" t="s">
        <v>19344</v>
      </c>
      <c r="I1126" t="s">
        <v>8826</v>
      </c>
      <c r="J1126" t="s">
        <v>19430</v>
      </c>
      <c r="K1126" s="8" t="s">
        <v>46</v>
      </c>
      <c r="L1126" s="8" t="s">
        <v>19344</v>
      </c>
      <c r="M1126">
        <v>232</v>
      </c>
      <c r="N1126" t="s">
        <v>19343</v>
      </c>
      <c r="O1126" t="s">
        <v>19343</v>
      </c>
    </row>
    <row r="1127" spans="1:15" x14ac:dyDescent="0.25">
      <c r="A1127" s="13" t="s">
        <v>78</v>
      </c>
      <c r="B1127" s="8" t="s">
        <v>19343</v>
      </c>
      <c r="I1127" t="s">
        <v>8827</v>
      </c>
      <c r="J1127" t="s">
        <v>19436</v>
      </c>
      <c r="K1127" s="8">
        <v>3</v>
      </c>
      <c r="L1127" s="8" t="s">
        <v>19343</v>
      </c>
      <c r="M1127" t="s">
        <v>47</v>
      </c>
      <c r="N1127" t="s">
        <v>19343</v>
      </c>
      <c r="O1127" t="s">
        <v>19343</v>
      </c>
    </row>
    <row r="1128" spans="1:15" x14ac:dyDescent="0.25">
      <c r="A1128" s="13" t="s">
        <v>78</v>
      </c>
      <c r="B1128" s="8" t="s">
        <v>19343</v>
      </c>
      <c r="I1128" t="s">
        <v>8828</v>
      </c>
      <c r="J1128" t="s">
        <v>19436</v>
      </c>
      <c r="K1128" s="8">
        <v>2</v>
      </c>
      <c r="L1128" s="8" t="s">
        <v>19343</v>
      </c>
      <c r="M1128">
        <v>78</v>
      </c>
      <c r="N1128" t="s">
        <v>19343</v>
      </c>
      <c r="O1128" t="s">
        <v>19343</v>
      </c>
    </row>
    <row r="1129" spans="1:15" x14ac:dyDescent="0.25">
      <c r="A1129" s="13" t="s">
        <v>78</v>
      </c>
      <c r="B1129" s="8" t="s">
        <v>19343</v>
      </c>
      <c r="I1129" t="s">
        <v>8829</v>
      </c>
      <c r="J1129" t="s">
        <v>19436</v>
      </c>
      <c r="K1129" s="8">
        <v>3</v>
      </c>
      <c r="L1129" s="8" t="s">
        <v>19343</v>
      </c>
      <c r="M1129">
        <v>114</v>
      </c>
      <c r="N1129" t="s">
        <v>19344</v>
      </c>
      <c r="O1129" t="s">
        <v>19343</v>
      </c>
    </row>
    <row r="1130" spans="1:15" x14ac:dyDescent="0.25">
      <c r="A1130" s="13" t="s">
        <v>78</v>
      </c>
      <c r="B1130" s="8" t="s">
        <v>19344</v>
      </c>
      <c r="I1130" t="s">
        <v>8830</v>
      </c>
      <c r="J1130" t="s">
        <v>19436</v>
      </c>
      <c r="K1130" s="8">
        <v>1</v>
      </c>
      <c r="L1130" s="8" t="s">
        <v>19344</v>
      </c>
      <c r="M1130">
        <v>90</v>
      </c>
      <c r="N1130" t="s">
        <v>19344</v>
      </c>
      <c r="O1130" t="s">
        <v>19343</v>
      </c>
    </row>
    <row r="1131" spans="1:15" x14ac:dyDescent="0.25">
      <c r="A1131" s="13" t="s">
        <v>696</v>
      </c>
      <c r="B1131" s="8" t="s">
        <v>19344</v>
      </c>
      <c r="I1131" t="s">
        <v>8831</v>
      </c>
      <c r="J1131" t="s">
        <v>19430</v>
      </c>
      <c r="K1131" s="8" t="s">
        <v>46</v>
      </c>
      <c r="L1131" s="8" t="s">
        <v>19344</v>
      </c>
      <c r="M1131">
        <v>422</v>
      </c>
      <c r="N1131" t="s">
        <v>19343</v>
      </c>
      <c r="O1131" t="s">
        <v>19343</v>
      </c>
    </row>
    <row r="1132" spans="1:15" x14ac:dyDescent="0.25">
      <c r="A1132" s="13" t="s">
        <v>78</v>
      </c>
      <c r="B1132" s="8" t="s">
        <v>19344</v>
      </c>
      <c r="I1132" t="s">
        <v>8832</v>
      </c>
      <c r="J1132" t="s">
        <v>19436</v>
      </c>
      <c r="K1132" s="8">
        <v>1</v>
      </c>
      <c r="L1132" s="8" t="s">
        <v>19344</v>
      </c>
      <c r="M1132">
        <v>204</v>
      </c>
      <c r="N1132" t="s">
        <v>19343</v>
      </c>
      <c r="O1132" t="s">
        <v>19343</v>
      </c>
    </row>
    <row r="1133" spans="1:15" x14ac:dyDescent="0.25">
      <c r="A1133" s="13" t="s">
        <v>78</v>
      </c>
      <c r="B1133" s="8" t="s">
        <v>19343</v>
      </c>
      <c r="I1133" t="s">
        <v>8833</v>
      </c>
      <c r="J1133" t="s">
        <v>19436</v>
      </c>
      <c r="K1133" s="8">
        <v>4</v>
      </c>
      <c r="L1133" s="8" t="s">
        <v>19343</v>
      </c>
      <c r="M1133">
        <v>108</v>
      </c>
      <c r="N1133" t="s">
        <v>19343</v>
      </c>
      <c r="O1133" t="s">
        <v>19343</v>
      </c>
    </row>
    <row r="1134" spans="1:15" x14ac:dyDescent="0.25">
      <c r="A1134" s="13" t="s">
        <v>78</v>
      </c>
      <c r="B1134" s="8" t="s">
        <v>19343</v>
      </c>
      <c r="I1134" t="s">
        <v>8834</v>
      </c>
      <c r="J1134" t="s">
        <v>19436</v>
      </c>
      <c r="K1134" s="8">
        <v>2</v>
      </c>
      <c r="L1134" s="8" t="s">
        <v>19343</v>
      </c>
      <c r="M1134" t="s">
        <v>47</v>
      </c>
      <c r="N1134" t="s">
        <v>19343</v>
      </c>
      <c r="O1134" t="s">
        <v>19343</v>
      </c>
    </row>
    <row r="1135" spans="1:15" x14ac:dyDescent="0.25">
      <c r="A1135" s="13" t="s">
        <v>78</v>
      </c>
      <c r="B1135" s="8" t="s">
        <v>19343</v>
      </c>
      <c r="I1135" t="s">
        <v>8835</v>
      </c>
      <c r="J1135" t="s">
        <v>19436</v>
      </c>
      <c r="K1135" s="8">
        <v>3</v>
      </c>
      <c r="L1135" s="8" t="s">
        <v>19343</v>
      </c>
      <c r="M1135">
        <v>171</v>
      </c>
      <c r="N1135" t="s">
        <v>19343</v>
      </c>
      <c r="O1135" t="s">
        <v>19343</v>
      </c>
    </row>
    <row r="1136" spans="1:15" x14ac:dyDescent="0.25">
      <c r="A1136" s="13" t="s">
        <v>78</v>
      </c>
      <c r="B1136" s="8" t="s">
        <v>19343</v>
      </c>
      <c r="I1136" t="s">
        <v>8836</v>
      </c>
      <c r="J1136" t="s">
        <v>19436</v>
      </c>
      <c r="K1136" s="8">
        <v>3</v>
      </c>
      <c r="L1136" s="8" t="s">
        <v>19343</v>
      </c>
      <c r="M1136">
        <v>459</v>
      </c>
      <c r="N1136" t="s">
        <v>19343</v>
      </c>
      <c r="O1136" t="s">
        <v>19343</v>
      </c>
    </row>
    <row r="1137" spans="1:15" x14ac:dyDescent="0.25">
      <c r="A1137" s="13" t="s">
        <v>78</v>
      </c>
      <c r="B1137" s="8" t="s">
        <v>19343</v>
      </c>
      <c r="I1137" t="s">
        <v>8837</v>
      </c>
      <c r="J1137" t="s">
        <v>19436</v>
      </c>
      <c r="K1137" s="8">
        <v>3</v>
      </c>
      <c r="L1137" s="8" t="s">
        <v>19343</v>
      </c>
      <c r="M1137">
        <v>171</v>
      </c>
      <c r="N1137" t="s">
        <v>19343</v>
      </c>
      <c r="O1137" t="s">
        <v>19343</v>
      </c>
    </row>
    <row r="1138" spans="1:15" x14ac:dyDescent="0.25">
      <c r="A1138" s="13" t="s">
        <v>78</v>
      </c>
      <c r="B1138" s="8" t="s">
        <v>19343</v>
      </c>
      <c r="I1138" t="s">
        <v>8838</v>
      </c>
      <c r="J1138" t="s">
        <v>19436</v>
      </c>
      <c r="K1138" s="8">
        <v>3</v>
      </c>
      <c r="L1138" s="8" t="s">
        <v>19343</v>
      </c>
      <c r="M1138">
        <v>171</v>
      </c>
      <c r="N1138" t="s">
        <v>19343</v>
      </c>
      <c r="O1138" t="s">
        <v>19343</v>
      </c>
    </row>
    <row r="1139" spans="1:15" x14ac:dyDescent="0.25">
      <c r="A1139" s="13" t="s">
        <v>696</v>
      </c>
      <c r="B1139" s="8" t="s">
        <v>19344</v>
      </c>
      <c r="I1139" t="s">
        <v>8839</v>
      </c>
      <c r="J1139" t="s">
        <v>19430</v>
      </c>
      <c r="K1139" s="8" t="s">
        <v>46</v>
      </c>
      <c r="L1139" s="8" t="s">
        <v>19344</v>
      </c>
      <c r="M1139">
        <v>272</v>
      </c>
      <c r="N1139" t="s">
        <v>19343</v>
      </c>
      <c r="O1139" t="s">
        <v>19343</v>
      </c>
    </row>
    <row r="1140" spans="1:15" x14ac:dyDescent="0.25">
      <c r="A1140" s="13" t="s">
        <v>696</v>
      </c>
      <c r="B1140" s="8" t="s">
        <v>19344</v>
      </c>
      <c r="I1140" t="s">
        <v>8840</v>
      </c>
      <c r="J1140" t="s">
        <v>19430</v>
      </c>
      <c r="K1140" s="8" t="s">
        <v>46</v>
      </c>
      <c r="L1140" s="8" t="s">
        <v>19344</v>
      </c>
      <c r="M1140">
        <v>606</v>
      </c>
      <c r="N1140" t="s">
        <v>19344</v>
      </c>
      <c r="O1140" t="s">
        <v>19343</v>
      </c>
    </row>
    <row r="1141" spans="1:15" x14ac:dyDescent="0.25">
      <c r="A1141" s="13" t="s">
        <v>78</v>
      </c>
      <c r="B1141" s="8" t="s">
        <v>19344</v>
      </c>
      <c r="I1141" t="s">
        <v>8841</v>
      </c>
      <c r="J1141" t="s">
        <v>19436</v>
      </c>
      <c r="K1141" s="8">
        <v>1</v>
      </c>
      <c r="L1141" s="8" t="s">
        <v>19344</v>
      </c>
      <c r="M1141">
        <v>62</v>
      </c>
      <c r="N1141" t="s">
        <v>19343</v>
      </c>
      <c r="O1141" t="s">
        <v>19343</v>
      </c>
    </row>
    <row r="1142" spans="1:15" x14ac:dyDescent="0.25">
      <c r="A1142" s="13" t="s">
        <v>78</v>
      </c>
      <c r="B1142" s="8" t="s">
        <v>19344</v>
      </c>
      <c r="I1142" t="s">
        <v>8842</v>
      </c>
      <c r="J1142" t="s">
        <v>19436</v>
      </c>
      <c r="K1142" s="8">
        <v>1</v>
      </c>
      <c r="L1142" s="8" t="s">
        <v>19344</v>
      </c>
      <c r="M1142">
        <v>93</v>
      </c>
      <c r="N1142" t="s">
        <v>19343</v>
      </c>
      <c r="O1142" t="s">
        <v>19343</v>
      </c>
    </row>
    <row r="1143" spans="1:15" x14ac:dyDescent="0.25">
      <c r="A1143" s="13" t="s">
        <v>45</v>
      </c>
      <c r="B1143" s="8" t="s">
        <v>19344</v>
      </c>
      <c r="I1143" t="s">
        <v>8987</v>
      </c>
      <c r="J1143" t="s">
        <v>19423</v>
      </c>
      <c r="K1143" s="8" t="s">
        <v>46</v>
      </c>
      <c r="L1143" s="8" t="s">
        <v>19344</v>
      </c>
      <c r="M1143">
        <v>24</v>
      </c>
      <c r="N1143" t="s">
        <v>19343</v>
      </c>
      <c r="O1143" t="s">
        <v>19343</v>
      </c>
    </row>
    <row r="1144" spans="1:15" x14ac:dyDescent="0.25">
      <c r="A1144" s="13" t="s">
        <v>833</v>
      </c>
      <c r="B1144" s="8" t="s">
        <v>19344</v>
      </c>
      <c r="I1144" t="s">
        <v>8988</v>
      </c>
      <c r="J1144" t="s">
        <v>19439</v>
      </c>
      <c r="K1144" s="8" t="s">
        <v>46</v>
      </c>
      <c r="L1144" s="8" t="s">
        <v>19344</v>
      </c>
      <c r="M1144">
        <v>446</v>
      </c>
      <c r="N1144" t="s">
        <v>19343</v>
      </c>
      <c r="O1144" t="s">
        <v>19343</v>
      </c>
    </row>
    <row r="1145" spans="1:15" x14ac:dyDescent="0.25">
      <c r="A1145" s="13" t="s">
        <v>78</v>
      </c>
      <c r="B1145" s="8" t="s">
        <v>19343</v>
      </c>
      <c r="I1145" t="s">
        <v>8989</v>
      </c>
      <c r="J1145" t="s">
        <v>19436</v>
      </c>
      <c r="K1145" s="8">
        <v>2</v>
      </c>
      <c r="L1145" s="8" t="s">
        <v>19343</v>
      </c>
      <c r="M1145">
        <v>78</v>
      </c>
      <c r="N1145" t="s">
        <v>19343</v>
      </c>
      <c r="O1145" t="s">
        <v>19343</v>
      </c>
    </row>
    <row r="1146" spans="1:15" x14ac:dyDescent="0.25">
      <c r="A1146" s="13" t="s">
        <v>465</v>
      </c>
      <c r="B1146" s="8" t="s">
        <v>19344</v>
      </c>
      <c r="I1146" t="s">
        <v>8990</v>
      </c>
      <c r="J1146" t="s">
        <v>19414</v>
      </c>
      <c r="K1146" s="8" t="s">
        <v>46</v>
      </c>
      <c r="L1146" s="8" t="s">
        <v>19344</v>
      </c>
      <c r="M1146">
        <v>125</v>
      </c>
      <c r="N1146" t="s">
        <v>19343</v>
      </c>
      <c r="O1146" t="s">
        <v>19345</v>
      </c>
    </row>
    <row r="1147" spans="1:15" x14ac:dyDescent="0.25">
      <c r="A1147" s="13" t="s">
        <v>78</v>
      </c>
      <c r="B1147" s="8" t="s">
        <v>19343</v>
      </c>
      <c r="I1147" t="s">
        <v>8991</v>
      </c>
      <c r="J1147" t="s">
        <v>19436</v>
      </c>
      <c r="K1147" s="8">
        <v>3</v>
      </c>
      <c r="L1147" s="8" t="s">
        <v>19343</v>
      </c>
      <c r="M1147">
        <v>171</v>
      </c>
      <c r="N1147" t="s">
        <v>19343</v>
      </c>
      <c r="O1147" t="s">
        <v>19343</v>
      </c>
    </row>
    <row r="1148" spans="1:15" x14ac:dyDescent="0.25">
      <c r="A1148" s="13" t="s">
        <v>78</v>
      </c>
      <c r="B1148" s="8" t="s">
        <v>19343</v>
      </c>
      <c r="I1148" t="s">
        <v>9023</v>
      </c>
      <c r="J1148" t="s">
        <v>19436</v>
      </c>
      <c r="K1148" s="8">
        <v>2</v>
      </c>
      <c r="L1148" s="8" t="s">
        <v>19343</v>
      </c>
      <c r="M1148">
        <v>78</v>
      </c>
      <c r="N1148" t="s">
        <v>19344</v>
      </c>
      <c r="O1148" t="s">
        <v>19343</v>
      </c>
    </row>
    <row r="1149" spans="1:15" x14ac:dyDescent="0.25">
      <c r="A1149" s="13" t="s">
        <v>78</v>
      </c>
      <c r="B1149" s="8" t="s">
        <v>19343</v>
      </c>
      <c r="I1149" t="s">
        <v>9024</v>
      </c>
      <c r="J1149" t="s">
        <v>19436</v>
      </c>
      <c r="K1149" s="8">
        <v>2</v>
      </c>
      <c r="L1149" s="8" t="s">
        <v>19343</v>
      </c>
      <c r="M1149">
        <v>78</v>
      </c>
      <c r="N1149" t="s">
        <v>19343</v>
      </c>
      <c r="O1149" t="s">
        <v>19343</v>
      </c>
    </row>
    <row r="1150" spans="1:15" x14ac:dyDescent="0.25">
      <c r="A1150" s="13" t="s">
        <v>45</v>
      </c>
      <c r="B1150" s="8" t="s">
        <v>19344</v>
      </c>
      <c r="I1150" t="s">
        <v>9025</v>
      </c>
      <c r="J1150" t="s">
        <v>19423</v>
      </c>
      <c r="K1150" s="8" t="s">
        <v>46</v>
      </c>
      <c r="L1150" s="8" t="s">
        <v>19344</v>
      </c>
      <c r="M1150">
        <v>162</v>
      </c>
      <c r="N1150" t="s">
        <v>19343</v>
      </c>
      <c r="O1150" t="s">
        <v>19343</v>
      </c>
    </row>
    <row r="1151" spans="1:15" x14ac:dyDescent="0.25">
      <c r="A1151" s="13" t="s">
        <v>78</v>
      </c>
      <c r="B1151" s="8" t="s">
        <v>19344</v>
      </c>
      <c r="I1151" t="s">
        <v>9026</v>
      </c>
      <c r="J1151" t="s">
        <v>19436</v>
      </c>
      <c r="K1151" s="8">
        <v>1</v>
      </c>
      <c r="L1151" s="8" t="s">
        <v>19344</v>
      </c>
      <c r="M1151">
        <v>45</v>
      </c>
      <c r="N1151" t="s">
        <v>19343</v>
      </c>
      <c r="O1151" t="s">
        <v>19343</v>
      </c>
    </row>
    <row r="1152" spans="1:15" x14ac:dyDescent="0.25">
      <c r="A1152" s="13" t="s">
        <v>78</v>
      </c>
      <c r="B1152" s="8" t="s">
        <v>19343</v>
      </c>
      <c r="I1152" t="s">
        <v>9027</v>
      </c>
      <c r="J1152" t="s">
        <v>19436</v>
      </c>
      <c r="K1152" s="8">
        <v>3</v>
      </c>
      <c r="L1152" s="8" t="s">
        <v>19343</v>
      </c>
      <c r="M1152">
        <v>171</v>
      </c>
      <c r="N1152" t="s">
        <v>19343</v>
      </c>
      <c r="O1152" t="s">
        <v>19343</v>
      </c>
    </row>
    <row r="1153" spans="1:15" x14ac:dyDescent="0.25">
      <c r="A1153" s="13" t="s">
        <v>78</v>
      </c>
      <c r="B1153" s="8" t="s">
        <v>19343</v>
      </c>
      <c r="I1153" t="s">
        <v>9028</v>
      </c>
      <c r="J1153" t="s">
        <v>19436</v>
      </c>
      <c r="K1153" s="8">
        <v>2</v>
      </c>
      <c r="L1153" s="8" t="s">
        <v>19343</v>
      </c>
      <c r="M1153">
        <v>104</v>
      </c>
      <c r="N1153" t="s">
        <v>19344</v>
      </c>
      <c r="O1153" t="s">
        <v>19343</v>
      </c>
    </row>
    <row r="1154" spans="1:15" x14ac:dyDescent="0.25">
      <c r="A1154" s="13" t="s">
        <v>45</v>
      </c>
      <c r="B1154" s="8" t="s">
        <v>19344</v>
      </c>
      <c r="I1154" t="s">
        <v>9029</v>
      </c>
      <c r="J1154" t="s">
        <v>19423</v>
      </c>
      <c r="K1154" s="8" t="s">
        <v>46</v>
      </c>
      <c r="L1154" s="8" t="s">
        <v>19344</v>
      </c>
      <c r="M1154">
        <v>252</v>
      </c>
      <c r="N1154" t="s">
        <v>19343</v>
      </c>
      <c r="O1154" t="s">
        <v>19343</v>
      </c>
    </row>
    <row r="1155" spans="1:15" x14ac:dyDescent="0.25">
      <c r="A1155" s="13" t="s">
        <v>78</v>
      </c>
      <c r="B1155" s="8" t="s">
        <v>19344</v>
      </c>
      <c r="I1155" t="s">
        <v>9030</v>
      </c>
      <c r="J1155" t="s">
        <v>19436</v>
      </c>
      <c r="K1155" s="8">
        <v>1</v>
      </c>
      <c r="L1155" s="8" t="s">
        <v>19344</v>
      </c>
      <c r="M1155">
        <v>175</v>
      </c>
      <c r="N1155" t="s">
        <v>19343</v>
      </c>
      <c r="O1155" t="s">
        <v>19343</v>
      </c>
    </row>
    <row r="1156" spans="1:15" x14ac:dyDescent="0.25">
      <c r="A1156" s="13" t="s">
        <v>696</v>
      </c>
      <c r="B1156" s="8" t="s">
        <v>19344</v>
      </c>
      <c r="I1156" t="s">
        <v>9031</v>
      </c>
      <c r="J1156" t="s">
        <v>19430</v>
      </c>
      <c r="K1156" s="8" t="s">
        <v>46</v>
      </c>
      <c r="L1156" s="8" t="s">
        <v>19344</v>
      </c>
      <c r="M1156">
        <v>523</v>
      </c>
      <c r="N1156" t="s">
        <v>19343</v>
      </c>
      <c r="O1156" t="s">
        <v>19345</v>
      </c>
    </row>
    <row r="1157" spans="1:15" x14ac:dyDescent="0.25">
      <c r="A1157" s="13" t="s">
        <v>78</v>
      </c>
      <c r="B1157" s="8" t="s">
        <v>19343</v>
      </c>
      <c r="I1157" t="s">
        <v>9032</v>
      </c>
      <c r="J1157" t="s">
        <v>19436</v>
      </c>
      <c r="K1157" s="8">
        <v>2</v>
      </c>
      <c r="L1157" s="8" t="s">
        <v>19343</v>
      </c>
      <c r="M1157">
        <v>78</v>
      </c>
      <c r="N1157" t="s">
        <v>19343</v>
      </c>
      <c r="O1157" t="s">
        <v>19343</v>
      </c>
    </row>
    <row r="1158" spans="1:15" x14ac:dyDescent="0.25">
      <c r="A1158" s="13" t="s">
        <v>78</v>
      </c>
      <c r="B1158" s="8" t="s">
        <v>19343</v>
      </c>
      <c r="I1158" t="s">
        <v>9033</v>
      </c>
      <c r="J1158" t="s">
        <v>19436</v>
      </c>
      <c r="K1158" s="8">
        <v>3</v>
      </c>
      <c r="L1158" s="8" t="s">
        <v>19343</v>
      </c>
      <c r="M1158">
        <v>171</v>
      </c>
      <c r="N1158" t="s">
        <v>19343</v>
      </c>
      <c r="O1158" t="s">
        <v>19343</v>
      </c>
    </row>
    <row r="1159" spans="1:15" x14ac:dyDescent="0.25">
      <c r="A1159" s="13" t="s">
        <v>78</v>
      </c>
      <c r="B1159" s="8" t="s">
        <v>19344</v>
      </c>
      <c r="I1159" t="s">
        <v>9034</v>
      </c>
      <c r="J1159" t="s">
        <v>19436</v>
      </c>
      <c r="K1159" s="8">
        <v>1</v>
      </c>
      <c r="L1159" s="8" t="s">
        <v>19344</v>
      </c>
      <c r="M1159">
        <v>88</v>
      </c>
      <c r="N1159" t="s">
        <v>19343</v>
      </c>
      <c r="O1159" t="s">
        <v>19343</v>
      </c>
    </row>
    <row r="1160" spans="1:15" x14ac:dyDescent="0.25">
      <c r="A1160" s="13" t="s">
        <v>78</v>
      </c>
      <c r="B1160" s="8" t="s">
        <v>19343</v>
      </c>
      <c r="I1160" t="s">
        <v>9035</v>
      </c>
      <c r="J1160" t="s">
        <v>19436</v>
      </c>
      <c r="K1160" s="8">
        <v>3</v>
      </c>
      <c r="L1160" s="8" t="s">
        <v>19343</v>
      </c>
      <c r="M1160">
        <v>66</v>
      </c>
      <c r="N1160" t="s">
        <v>19343</v>
      </c>
      <c r="O1160" t="s">
        <v>19343</v>
      </c>
    </row>
    <row r="1161" spans="1:15" x14ac:dyDescent="0.25">
      <c r="A1161" s="13" t="s">
        <v>696</v>
      </c>
      <c r="B1161" s="8" t="s">
        <v>19344</v>
      </c>
      <c r="I1161" t="s">
        <v>9036</v>
      </c>
      <c r="J1161" t="s">
        <v>19430</v>
      </c>
      <c r="K1161" s="8" t="s">
        <v>46</v>
      </c>
      <c r="L1161" s="8" t="s">
        <v>19344</v>
      </c>
      <c r="M1161">
        <v>272</v>
      </c>
      <c r="N1161" t="s">
        <v>19343</v>
      </c>
      <c r="O1161" t="s">
        <v>19343</v>
      </c>
    </row>
    <row r="1162" spans="1:15" x14ac:dyDescent="0.25">
      <c r="A1162" s="13" t="s">
        <v>78</v>
      </c>
      <c r="B1162" s="8" t="s">
        <v>19343</v>
      </c>
      <c r="I1162" t="s">
        <v>9037</v>
      </c>
      <c r="J1162" t="s">
        <v>19436</v>
      </c>
      <c r="K1162" s="8">
        <v>3</v>
      </c>
      <c r="L1162" s="8" t="s">
        <v>19343</v>
      </c>
      <c r="M1162">
        <v>947</v>
      </c>
      <c r="N1162" t="s">
        <v>19344</v>
      </c>
      <c r="O1162" t="s">
        <v>19343</v>
      </c>
    </row>
    <row r="1163" spans="1:15" x14ac:dyDescent="0.25">
      <c r="A1163" s="13" t="s">
        <v>78</v>
      </c>
      <c r="B1163" s="8" t="s">
        <v>19343</v>
      </c>
      <c r="I1163" t="s">
        <v>9038</v>
      </c>
      <c r="J1163" t="s">
        <v>19436</v>
      </c>
      <c r="K1163" s="8">
        <v>3</v>
      </c>
      <c r="L1163" s="8" t="s">
        <v>19343</v>
      </c>
      <c r="M1163">
        <v>171</v>
      </c>
      <c r="N1163" t="s">
        <v>19344</v>
      </c>
      <c r="O1163" t="s">
        <v>19343</v>
      </c>
    </row>
    <row r="1164" spans="1:15" x14ac:dyDescent="0.25">
      <c r="A1164" s="13" t="s">
        <v>78</v>
      </c>
      <c r="B1164" s="8" t="s">
        <v>19343</v>
      </c>
      <c r="I1164" t="s">
        <v>9039</v>
      </c>
      <c r="J1164" t="s">
        <v>19436</v>
      </c>
      <c r="K1164" s="8">
        <v>1</v>
      </c>
      <c r="L1164" s="8" t="s">
        <v>19343</v>
      </c>
      <c r="M1164">
        <v>133</v>
      </c>
      <c r="N1164" t="s">
        <v>19344</v>
      </c>
      <c r="O1164" t="s">
        <v>19343</v>
      </c>
    </row>
    <row r="1165" spans="1:15" x14ac:dyDescent="0.25">
      <c r="A1165" s="13" t="s">
        <v>78</v>
      </c>
      <c r="B1165" s="8" t="s">
        <v>19343</v>
      </c>
      <c r="I1165" t="s">
        <v>9040</v>
      </c>
      <c r="J1165" t="s">
        <v>19436</v>
      </c>
      <c r="K1165" s="8">
        <v>3</v>
      </c>
      <c r="L1165" s="8" t="s">
        <v>19343</v>
      </c>
      <c r="M1165">
        <v>114</v>
      </c>
      <c r="N1165" t="s">
        <v>19343</v>
      </c>
      <c r="O1165" t="s">
        <v>19343</v>
      </c>
    </row>
    <row r="1166" spans="1:15" x14ac:dyDescent="0.25">
      <c r="A1166" s="13" t="s">
        <v>78</v>
      </c>
      <c r="B1166" s="8" t="s">
        <v>19343</v>
      </c>
      <c r="I1166" t="s">
        <v>9041</v>
      </c>
      <c r="J1166" t="s">
        <v>19436</v>
      </c>
      <c r="K1166" s="8">
        <v>3</v>
      </c>
      <c r="L1166" s="8" t="s">
        <v>19343</v>
      </c>
      <c r="M1166">
        <v>114</v>
      </c>
      <c r="N1166" t="s">
        <v>19343</v>
      </c>
      <c r="O1166" t="s">
        <v>19343</v>
      </c>
    </row>
    <row r="1167" spans="1:15" x14ac:dyDescent="0.25">
      <c r="A1167" s="13" t="s">
        <v>78</v>
      </c>
      <c r="B1167" s="8" t="s">
        <v>19344</v>
      </c>
      <c r="I1167" t="s">
        <v>9042</v>
      </c>
      <c r="J1167" t="s">
        <v>19436</v>
      </c>
      <c r="K1167" s="8">
        <v>1</v>
      </c>
      <c r="L1167" s="8" t="s">
        <v>19344</v>
      </c>
      <c r="M1167" t="s">
        <v>47</v>
      </c>
      <c r="N1167" t="s">
        <v>19344</v>
      </c>
      <c r="O1167" t="s">
        <v>19343</v>
      </c>
    </row>
    <row r="1168" spans="1:15" x14ac:dyDescent="0.25">
      <c r="A1168" s="13" t="s">
        <v>296</v>
      </c>
      <c r="B1168" s="8" t="s">
        <v>19344</v>
      </c>
      <c r="I1168" t="s">
        <v>9043</v>
      </c>
      <c r="J1168" t="s">
        <v>19413</v>
      </c>
      <c r="K1168" s="8" t="s">
        <v>46</v>
      </c>
      <c r="L1168" s="8" t="s">
        <v>19344</v>
      </c>
      <c r="M1168" t="s">
        <v>47</v>
      </c>
      <c r="N1168" t="s">
        <v>19344</v>
      </c>
      <c r="O1168" t="s">
        <v>19343</v>
      </c>
    </row>
    <row r="1169" spans="1:15" x14ac:dyDescent="0.25">
      <c r="A1169" s="13" t="s">
        <v>78</v>
      </c>
      <c r="B1169" s="8" t="s">
        <v>19343</v>
      </c>
      <c r="I1169" t="s">
        <v>9044</v>
      </c>
      <c r="J1169" t="s">
        <v>19436</v>
      </c>
      <c r="K1169" s="8">
        <v>2</v>
      </c>
      <c r="L1169" s="8" t="s">
        <v>19343</v>
      </c>
      <c r="M1169">
        <v>78</v>
      </c>
      <c r="N1169" t="s">
        <v>19343</v>
      </c>
      <c r="O1169" t="s">
        <v>19343</v>
      </c>
    </row>
    <row r="1170" spans="1:15" x14ac:dyDescent="0.25">
      <c r="A1170" s="13" t="s">
        <v>3584</v>
      </c>
      <c r="B1170" s="8" t="s">
        <v>19344</v>
      </c>
      <c r="I1170" t="s">
        <v>9045</v>
      </c>
      <c r="J1170" t="s">
        <v>19425</v>
      </c>
      <c r="K1170" s="8" t="s">
        <v>46</v>
      </c>
      <c r="L1170" s="8" t="s">
        <v>19344</v>
      </c>
      <c r="M1170">
        <v>414</v>
      </c>
      <c r="N1170" t="s">
        <v>19343</v>
      </c>
      <c r="O1170" t="s">
        <v>19343</v>
      </c>
    </row>
    <row r="1171" spans="1:15" x14ac:dyDescent="0.25">
      <c r="A1171" s="13" t="s">
        <v>78</v>
      </c>
      <c r="B1171" s="8" t="s">
        <v>19344</v>
      </c>
      <c r="I1171" t="s">
        <v>9046</v>
      </c>
      <c r="J1171" t="s">
        <v>19436</v>
      </c>
      <c r="K1171" s="8">
        <v>4</v>
      </c>
      <c r="L1171" s="8" t="s">
        <v>19344</v>
      </c>
      <c r="M1171">
        <v>94</v>
      </c>
      <c r="N1171" t="s">
        <v>19343</v>
      </c>
      <c r="O1171" t="s">
        <v>19343</v>
      </c>
    </row>
    <row r="1172" spans="1:15" x14ac:dyDescent="0.25">
      <c r="A1172" s="13" t="s">
        <v>78</v>
      </c>
      <c r="B1172" s="8" t="s">
        <v>19343</v>
      </c>
      <c r="I1172" t="s">
        <v>9047</v>
      </c>
      <c r="J1172" t="s">
        <v>19436</v>
      </c>
      <c r="K1172" s="8">
        <v>3</v>
      </c>
      <c r="L1172" s="8" t="s">
        <v>19343</v>
      </c>
      <c r="M1172">
        <v>114</v>
      </c>
      <c r="N1172" t="s">
        <v>19343</v>
      </c>
      <c r="O1172" t="s">
        <v>19343</v>
      </c>
    </row>
    <row r="1173" spans="1:15" x14ac:dyDescent="0.25">
      <c r="A1173" s="13" t="s">
        <v>78</v>
      </c>
      <c r="B1173" s="8" t="s">
        <v>19343</v>
      </c>
      <c r="I1173" t="s">
        <v>9048</v>
      </c>
      <c r="J1173" t="s">
        <v>19436</v>
      </c>
      <c r="K1173" s="8">
        <v>3</v>
      </c>
      <c r="L1173" s="8" t="s">
        <v>19343</v>
      </c>
      <c r="M1173">
        <v>114</v>
      </c>
      <c r="N1173" t="s">
        <v>19343</v>
      </c>
      <c r="O1173" t="s">
        <v>19343</v>
      </c>
    </row>
    <row r="1174" spans="1:15" x14ac:dyDescent="0.25">
      <c r="A1174" s="13" t="s">
        <v>78</v>
      </c>
      <c r="B1174" s="8" t="s">
        <v>19343</v>
      </c>
      <c r="I1174" t="s">
        <v>9049</v>
      </c>
      <c r="J1174" t="s">
        <v>19436</v>
      </c>
      <c r="K1174" s="8">
        <v>3</v>
      </c>
      <c r="L1174" s="8" t="s">
        <v>19343</v>
      </c>
      <c r="M1174">
        <v>114</v>
      </c>
      <c r="N1174" t="s">
        <v>19343</v>
      </c>
      <c r="O1174" t="s">
        <v>19343</v>
      </c>
    </row>
    <row r="1175" spans="1:15" x14ac:dyDescent="0.25">
      <c r="A1175" s="13" t="s">
        <v>78</v>
      </c>
      <c r="B1175" s="8" t="s">
        <v>19344</v>
      </c>
      <c r="I1175" t="s">
        <v>9050</v>
      </c>
      <c r="J1175" t="s">
        <v>19436</v>
      </c>
      <c r="K1175" s="8">
        <v>1</v>
      </c>
      <c r="L1175" s="8" t="s">
        <v>19344</v>
      </c>
      <c r="M1175">
        <v>90</v>
      </c>
      <c r="N1175" t="s">
        <v>19343</v>
      </c>
      <c r="O1175" t="s">
        <v>19343</v>
      </c>
    </row>
    <row r="1176" spans="1:15" x14ac:dyDescent="0.25">
      <c r="A1176" s="13" t="s">
        <v>78</v>
      </c>
      <c r="B1176" s="8" t="s">
        <v>19343</v>
      </c>
      <c r="I1176" t="s">
        <v>9051</v>
      </c>
      <c r="J1176" t="s">
        <v>19436</v>
      </c>
      <c r="K1176" s="8">
        <v>3</v>
      </c>
      <c r="L1176" s="8" t="s">
        <v>19343</v>
      </c>
      <c r="M1176">
        <v>66</v>
      </c>
      <c r="N1176" t="s">
        <v>19343</v>
      </c>
      <c r="O1176" t="s">
        <v>19343</v>
      </c>
    </row>
    <row r="1177" spans="1:15" x14ac:dyDescent="0.25">
      <c r="A1177" s="13" t="s">
        <v>78</v>
      </c>
      <c r="B1177" s="8" t="s">
        <v>19344</v>
      </c>
      <c r="I1177" t="s">
        <v>9052</v>
      </c>
      <c r="J1177" t="s">
        <v>19436</v>
      </c>
      <c r="K1177" s="8">
        <v>1</v>
      </c>
      <c r="L1177" s="8" t="s">
        <v>19344</v>
      </c>
      <c r="M1177">
        <v>134</v>
      </c>
      <c r="N1177" t="s">
        <v>19344</v>
      </c>
      <c r="O1177" t="s">
        <v>19343</v>
      </c>
    </row>
    <row r="1178" spans="1:15" x14ac:dyDescent="0.25">
      <c r="A1178" s="13" t="s">
        <v>45</v>
      </c>
      <c r="B1178" s="8" t="s">
        <v>19344</v>
      </c>
      <c r="I1178" t="s">
        <v>9053</v>
      </c>
      <c r="J1178" t="s">
        <v>19423</v>
      </c>
      <c r="K1178" s="8" t="s">
        <v>46</v>
      </c>
      <c r="L1178" s="8" t="s">
        <v>19344</v>
      </c>
      <c r="M1178">
        <v>24</v>
      </c>
      <c r="N1178" t="s">
        <v>19343</v>
      </c>
      <c r="O1178" t="s">
        <v>19343</v>
      </c>
    </row>
    <row r="1179" spans="1:15" x14ac:dyDescent="0.25">
      <c r="A1179" s="13" t="s">
        <v>78</v>
      </c>
      <c r="B1179" s="8" t="s">
        <v>19343</v>
      </c>
      <c r="I1179" t="s">
        <v>9054</v>
      </c>
      <c r="J1179" t="s">
        <v>19436</v>
      </c>
      <c r="K1179" s="8">
        <v>3</v>
      </c>
      <c r="L1179" s="8" t="s">
        <v>19343</v>
      </c>
      <c r="M1179">
        <v>114</v>
      </c>
      <c r="N1179" t="s">
        <v>19343</v>
      </c>
      <c r="O1179" t="s">
        <v>19343</v>
      </c>
    </row>
    <row r="1180" spans="1:15" x14ac:dyDescent="0.25">
      <c r="A1180" s="13" t="s">
        <v>465</v>
      </c>
      <c r="B1180" s="8" t="s">
        <v>19344</v>
      </c>
      <c r="I1180" t="s">
        <v>9055</v>
      </c>
      <c r="J1180" t="s">
        <v>19414</v>
      </c>
      <c r="K1180" s="8" t="s">
        <v>46</v>
      </c>
      <c r="L1180" s="8" t="s">
        <v>19344</v>
      </c>
      <c r="M1180">
        <v>790</v>
      </c>
      <c r="N1180" t="s">
        <v>19343</v>
      </c>
      <c r="O1180" t="s">
        <v>19343</v>
      </c>
    </row>
    <row r="1181" spans="1:15" x14ac:dyDescent="0.25">
      <c r="A1181" s="13" t="s">
        <v>2498</v>
      </c>
      <c r="B1181" s="8" t="s">
        <v>19344</v>
      </c>
      <c r="I1181" t="s">
        <v>9056</v>
      </c>
      <c r="J1181" t="s">
        <v>19412</v>
      </c>
      <c r="K1181" s="8" t="s">
        <v>46</v>
      </c>
      <c r="L1181" s="8" t="s">
        <v>19344</v>
      </c>
      <c r="M1181">
        <v>432</v>
      </c>
      <c r="N1181" t="s">
        <v>19343</v>
      </c>
      <c r="O1181" t="s">
        <v>19343</v>
      </c>
    </row>
    <row r="1182" spans="1:15" x14ac:dyDescent="0.25">
      <c r="A1182" s="13" t="s">
        <v>465</v>
      </c>
      <c r="B1182" s="8" t="s">
        <v>19344</v>
      </c>
      <c r="I1182" t="s">
        <v>9057</v>
      </c>
      <c r="J1182" t="s">
        <v>19414</v>
      </c>
      <c r="K1182" s="8" t="s">
        <v>46</v>
      </c>
      <c r="L1182" s="8" t="s">
        <v>19344</v>
      </c>
      <c r="M1182">
        <v>125</v>
      </c>
      <c r="N1182" t="s">
        <v>19343</v>
      </c>
      <c r="O1182" t="s">
        <v>19343</v>
      </c>
    </row>
    <row r="1183" spans="1:15" x14ac:dyDescent="0.25">
      <c r="A1183" s="13" t="s">
        <v>78</v>
      </c>
      <c r="B1183" s="8" t="s">
        <v>19344</v>
      </c>
      <c r="I1183" t="s">
        <v>9058</v>
      </c>
      <c r="J1183" t="s">
        <v>19436</v>
      </c>
      <c r="K1183" s="8">
        <v>1</v>
      </c>
      <c r="L1183" s="8" t="s">
        <v>19344</v>
      </c>
      <c r="M1183">
        <v>113</v>
      </c>
      <c r="N1183" t="s">
        <v>19343</v>
      </c>
      <c r="O1183" t="s">
        <v>19343</v>
      </c>
    </row>
    <row r="1184" spans="1:15" x14ac:dyDescent="0.25">
      <c r="A1184" s="13" t="s">
        <v>696</v>
      </c>
      <c r="B1184" s="8" t="s">
        <v>19344</v>
      </c>
      <c r="I1184" t="s">
        <v>9059</v>
      </c>
      <c r="J1184" t="s">
        <v>19430</v>
      </c>
      <c r="K1184" s="8" t="s">
        <v>46</v>
      </c>
      <c r="L1184" s="8" t="s">
        <v>19344</v>
      </c>
      <c r="M1184">
        <v>41</v>
      </c>
      <c r="N1184" t="s">
        <v>19343</v>
      </c>
      <c r="O1184" t="s">
        <v>19343</v>
      </c>
    </row>
    <row r="1185" spans="1:15" x14ac:dyDescent="0.25">
      <c r="A1185" s="13" t="s">
        <v>2498</v>
      </c>
      <c r="B1185" s="8" t="s">
        <v>19344</v>
      </c>
      <c r="I1185" t="s">
        <v>9060</v>
      </c>
      <c r="J1185" t="s">
        <v>19412</v>
      </c>
      <c r="K1185" s="8" t="s">
        <v>46</v>
      </c>
      <c r="L1185" s="8" t="s">
        <v>19344</v>
      </c>
      <c r="M1185">
        <v>995</v>
      </c>
      <c r="N1185" t="s">
        <v>19343</v>
      </c>
      <c r="O1185" t="s">
        <v>19343</v>
      </c>
    </row>
    <row r="1186" spans="1:15" x14ac:dyDescent="0.25">
      <c r="A1186" s="13" t="s">
        <v>833</v>
      </c>
      <c r="B1186" s="8" t="s">
        <v>19344</v>
      </c>
      <c r="I1186" t="s">
        <v>9061</v>
      </c>
      <c r="J1186" t="s">
        <v>19439</v>
      </c>
      <c r="K1186" s="8" t="s">
        <v>46</v>
      </c>
      <c r="L1186" s="8" t="s">
        <v>19344</v>
      </c>
      <c r="M1186">
        <v>374</v>
      </c>
      <c r="N1186" t="s">
        <v>19343</v>
      </c>
      <c r="O1186" t="s">
        <v>19343</v>
      </c>
    </row>
    <row r="1187" spans="1:15" x14ac:dyDescent="0.25">
      <c r="A1187" s="13" t="s">
        <v>78</v>
      </c>
      <c r="B1187" s="8" t="s">
        <v>19343</v>
      </c>
      <c r="I1187" t="s">
        <v>9062</v>
      </c>
      <c r="J1187" t="s">
        <v>19436</v>
      </c>
      <c r="K1187" s="8">
        <v>2</v>
      </c>
      <c r="L1187" s="8" t="s">
        <v>19343</v>
      </c>
      <c r="M1187">
        <v>97</v>
      </c>
      <c r="N1187" t="s">
        <v>19344</v>
      </c>
      <c r="O1187" t="s">
        <v>19343</v>
      </c>
    </row>
    <row r="1188" spans="1:15" x14ac:dyDescent="0.25">
      <c r="A1188" s="13" t="s">
        <v>465</v>
      </c>
      <c r="B1188" s="8" t="s">
        <v>19344</v>
      </c>
      <c r="I1188" t="s">
        <v>9063</v>
      </c>
      <c r="J1188" t="s">
        <v>19414</v>
      </c>
      <c r="K1188" s="8" t="s">
        <v>46</v>
      </c>
      <c r="L1188" s="8" t="s">
        <v>19344</v>
      </c>
      <c r="M1188">
        <v>125</v>
      </c>
      <c r="N1188" t="s">
        <v>19343</v>
      </c>
      <c r="O1188" t="s">
        <v>19345</v>
      </c>
    </row>
    <row r="1189" spans="1:15" x14ac:dyDescent="0.25">
      <c r="A1189" s="13" t="s">
        <v>78</v>
      </c>
      <c r="B1189" s="8" t="s">
        <v>19343</v>
      </c>
      <c r="I1189" t="s">
        <v>9064</v>
      </c>
      <c r="J1189" t="s">
        <v>19436</v>
      </c>
      <c r="K1189" s="8">
        <v>3</v>
      </c>
      <c r="L1189" s="8" t="s">
        <v>19343</v>
      </c>
      <c r="M1189">
        <v>114</v>
      </c>
      <c r="N1189" t="s">
        <v>19343</v>
      </c>
      <c r="O1189" t="s">
        <v>19343</v>
      </c>
    </row>
    <row r="1190" spans="1:15" x14ac:dyDescent="0.25">
      <c r="A1190" s="13" t="s">
        <v>78</v>
      </c>
      <c r="B1190" s="8" t="s">
        <v>19344</v>
      </c>
      <c r="I1190" t="s">
        <v>9065</v>
      </c>
      <c r="J1190" t="s">
        <v>19436</v>
      </c>
      <c r="K1190" s="8">
        <v>1</v>
      </c>
      <c r="L1190" s="8" t="s">
        <v>19344</v>
      </c>
      <c r="M1190">
        <v>190</v>
      </c>
      <c r="N1190" t="s">
        <v>19343</v>
      </c>
      <c r="O1190" t="s">
        <v>19343</v>
      </c>
    </row>
    <row r="1191" spans="1:15" x14ac:dyDescent="0.25">
      <c r="A1191" s="13" t="s">
        <v>2498</v>
      </c>
      <c r="B1191" s="8" t="s">
        <v>19344</v>
      </c>
      <c r="I1191" t="s">
        <v>9066</v>
      </c>
      <c r="J1191" t="s">
        <v>19412</v>
      </c>
      <c r="K1191" s="8" t="s">
        <v>46</v>
      </c>
      <c r="L1191" s="8" t="s">
        <v>19344</v>
      </c>
      <c r="M1191">
        <v>721</v>
      </c>
      <c r="N1191" t="s">
        <v>19343</v>
      </c>
      <c r="O1191" t="s">
        <v>19343</v>
      </c>
    </row>
    <row r="1192" spans="1:15" x14ac:dyDescent="0.25">
      <c r="A1192" s="13" t="s">
        <v>78</v>
      </c>
      <c r="B1192" s="8" t="s">
        <v>19343</v>
      </c>
      <c r="I1192" t="s">
        <v>9067</v>
      </c>
      <c r="J1192" t="s">
        <v>19436</v>
      </c>
      <c r="K1192" s="8">
        <v>2</v>
      </c>
      <c r="L1192" s="8" t="s">
        <v>19343</v>
      </c>
      <c r="M1192">
        <v>138</v>
      </c>
      <c r="N1192" t="s">
        <v>19343</v>
      </c>
      <c r="O1192" t="s">
        <v>19343</v>
      </c>
    </row>
    <row r="1193" spans="1:15" x14ac:dyDescent="0.25">
      <c r="A1193" s="13" t="s">
        <v>78</v>
      </c>
      <c r="B1193" s="8" t="s">
        <v>19343</v>
      </c>
      <c r="I1193" t="s">
        <v>9068</v>
      </c>
      <c r="J1193" t="s">
        <v>19436</v>
      </c>
      <c r="K1193" s="8">
        <v>2</v>
      </c>
      <c r="L1193" s="8" t="s">
        <v>19343</v>
      </c>
      <c r="M1193">
        <v>145</v>
      </c>
      <c r="N1193" t="s">
        <v>19343</v>
      </c>
      <c r="O1193" t="s">
        <v>19343</v>
      </c>
    </row>
    <row r="1194" spans="1:15" x14ac:dyDescent="0.25">
      <c r="A1194" s="13" t="s">
        <v>858</v>
      </c>
      <c r="B1194" s="8" t="s">
        <v>19343</v>
      </c>
      <c r="I1194" t="s">
        <v>9069</v>
      </c>
      <c r="J1194" t="s">
        <v>19435</v>
      </c>
      <c r="K1194" s="8" t="s">
        <v>46</v>
      </c>
      <c r="L1194" s="8" t="s">
        <v>19343</v>
      </c>
      <c r="M1194">
        <v>269</v>
      </c>
      <c r="N1194" t="s">
        <v>19343</v>
      </c>
      <c r="O1194" t="s">
        <v>19343</v>
      </c>
    </row>
    <row r="1195" spans="1:15" x14ac:dyDescent="0.25">
      <c r="A1195" s="13" t="s">
        <v>3584</v>
      </c>
      <c r="B1195" s="8" t="s">
        <v>19344</v>
      </c>
      <c r="I1195" t="s">
        <v>9070</v>
      </c>
      <c r="J1195" t="s">
        <v>19425</v>
      </c>
      <c r="K1195" s="8" t="s">
        <v>46</v>
      </c>
      <c r="L1195" s="8" t="s">
        <v>19344</v>
      </c>
      <c r="M1195" t="s">
        <v>47</v>
      </c>
      <c r="N1195" t="s">
        <v>19343</v>
      </c>
      <c r="O1195" t="s">
        <v>19343</v>
      </c>
    </row>
    <row r="1196" spans="1:15" x14ac:dyDescent="0.25">
      <c r="A1196" s="13" t="s">
        <v>78</v>
      </c>
      <c r="B1196" s="8" t="s">
        <v>19344</v>
      </c>
      <c r="I1196" t="s">
        <v>9071</v>
      </c>
      <c r="J1196" t="s">
        <v>19436</v>
      </c>
      <c r="K1196" s="8">
        <v>1</v>
      </c>
      <c r="L1196" s="8" t="s">
        <v>19344</v>
      </c>
      <c r="M1196">
        <v>93</v>
      </c>
      <c r="N1196" t="s">
        <v>19344</v>
      </c>
      <c r="O1196" t="s">
        <v>19343</v>
      </c>
    </row>
    <row r="1197" spans="1:15" x14ac:dyDescent="0.25">
      <c r="A1197" s="13" t="s">
        <v>78</v>
      </c>
      <c r="B1197" s="8" t="s">
        <v>19343</v>
      </c>
      <c r="I1197" t="s">
        <v>9072</v>
      </c>
      <c r="J1197" t="s">
        <v>19436</v>
      </c>
      <c r="K1197" s="8">
        <v>2</v>
      </c>
      <c r="L1197" s="8" t="s">
        <v>19343</v>
      </c>
      <c r="M1197">
        <v>78</v>
      </c>
      <c r="N1197" t="s">
        <v>19343</v>
      </c>
      <c r="O1197" t="s">
        <v>19343</v>
      </c>
    </row>
    <row r="1198" spans="1:15" x14ac:dyDescent="0.25">
      <c r="A1198" s="13" t="s">
        <v>78</v>
      </c>
      <c r="B1198" s="8" t="s">
        <v>19344</v>
      </c>
      <c r="I1198" t="s">
        <v>9073</v>
      </c>
      <c r="J1198" t="s">
        <v>19436</v>
      </c>
      <c r="K1198" s="8">
        <v>1</v>
      </c>
      <c r="L1198" s="8" t="s">
        <v>19344</v>
      </c>
      <c r="M1198">
        <v>45</v>
      </c>
      <c r="N1198" t="s">
        <v>19343</v>
      </c>
      <c r="O1198" t="s">
        <v>19343</v>
      </c>
    </row>
    <row r="1199" spans="1:15" x14ac:dyDescent="0.25">
      <c r="A1199" s="13" t="s">
        <v>78</v>
      </c>
      <c r="B1199" s="8" t="s">
        <v>19344</v>
      </c>
      <c r="I1199" t="s">
        <v>9074</v>
      </c>
      <c r="J1199" t="s">
        <v>19436</v>
      </c>
      <c r="K1199" s="8">
        <v>1</v>
      </c>
      <c r="L1199" s="8" t="s">
        <v>19344</v>
      </c>
      <c r="M1199">
        <v>93</v>
      </c>
      <c r="N1199" t="s">
        <v>19344</v>
      </c>
      <c r="O1199" t="s">
        <v>19343</v>
      </c>
    </row>
    <row r="1200" spans="1:15" x14ac:dyDescent="0.25">
      <c r="A1200" s="13" t="s">
        <v>78</v>
      </c>
      <c r="B1200" s="8" t="s">
        <v>19343</v>
      </c>
      <c r="I1200" t="s">
        <v>9075</v>
      </c>
      <c r="J1200" t="s">
        <v>19436</v>
      </c>
      <c r="K1200" s="8">
        <v>3</v>
      </c>
      <c r="L1200" s="8" t="s">
        <v>19343</v>
      </c>
      <c r="M1200">
        <v>171</v>
      </c>
      <c r="N1200" t="s">
        <v>19343</v>
      </c>
      <c r="O1200" t="s">
        <v>19343</v>
      </c>
    </row>
    <row r="1201" spans="1:15" x14ac:dyDescent="0.25">
      <c r="A1201" s="13" t="s">
        <v>78</v>
      </c>
      <c r="B1201" s="8" t="s">
        <v>19344</v>
      </c>
      <c r="I1201" t="s">
        <v>9076</v>
      </c>
      <c r="J1201" t="s">
        <v>19436</v>
      </c>
      <c r="K1201" s="8">
        <v>1</v>
      </c>
      <c r="L1201" s="8" t="s">
        <v>19344</v>
      </c>
      <c r="M1201">
        <v>153</v>
      </c>
      <c r="N1201" t="s">
        <v>19343</v>
      </c>
      <c r="O1201" t="s">
        <v>19343</v>
      </c>
    </row>
    <row r="1202" spans="1:15" x14ac:dyDescent="0.25">
      <c r="A1202" s="13" t="s">
        <v>45</v>
      </c>
      <c r="B1202" s="8" t="s">
        <v>19344</v>
      </c>
      <c r="I1202" t="s">
        <v>9077</v>
      </c>
      <c r="J1202" t="s">
        <v>19423</v>
      </c>
      <c r="K1202" s="8" t="s">
        <v>46</v>
      </c>
      <c r="L1202" s="8" t="s">
        <v>19344</v>
      </c>
      <c r="M1202">
        <v>610</v>
      </c>
      <c r="N1202" t="s">
        <v>19344</v>
      </c>
      <c r="O1202" t="s">
        <v>19343</v>
      </c>
    </row>
    <row r="1203" spans="1:15" x14ac:dyDescent="0.25">
      <c r="A1203" s="13" t="s">
        <v>78</v>
      </c>
      <c r="B1203" s="8" t="s">
        <v>19343</v>
      </c>
      <c r="I1203" t="s">
        <v>9078</v>
      </c>
      <c r="J1203" t="s">
        <v>19436</v>
      </c>
      <c r="K1203" s="8">
        <v>2</v>
      </c>
      <c r="L1203" s="8" t="s">
        <v>19343</v>
      </c>
      <c r="M1203">
        <v>78</v>
      </c>
      <c r="N1203" t="s">
        <v>19343</v>
      </c>
      <c r="O1203" t="s">
        <v>19343</v>
      </c>
    </row>
    <row r="1204" spans="1:15" x14ac:dyDescent="0.25">
      <c r="A1204" s="13" t="s">
        <v>45</v>
      </c>
      <c r="B1204" s="8" t="s">
        <v>19344</v>
      </c>
      <c r="I1204" t="s">
        <v>9079</v>
      </c>
      <c r="J1204" t="s">
        <v>19423</v>
      </c>
      <c r="K1204" s="8" t="s">
        <v>46</v>
      </c>
      <c r="L1204" s="8" t="s">
        <v>19344</v>
      </c>
      <c r="M1204">
        <v>24</v>
      </c>
      <c r="N1204" t="s">
        <v>19343</v>
      </c>
      <c r="O1204" t="s">
        <v>19343</v>
      </c>
    </row>
    <row r="1205" spans="1:15" x14ac:dyDescent="0.25">
      <c r="A1205" s="13" t="s">
        <v>45</v>
      </c>
      <c r="B1205" s="8" t="s">
        <v>19344</v>
      </c>
      <c r="I1205" t="s">
        <v>9080</v>
      </c>
      <c r="J1205" t="s">
        <v>19423</v>
      </c>
      <c r="K1205" s="8" t="s">
        <v>46</v>
      </c>
      <c r="L1205" s="8" t="s">
        <v>19344</v>
      </c>
      <c r="M1205">
        <v>24</v>
      </c>
      <c r="N1205" t="s">
        <v>19343</v>
      </c>
      <c r="O1205" t="s">
        <v>19343</v>
      </c>
    </row>
    <row r="1206" spans="1:15" x14ac:dyDescent="0.25">
      <c r="A1206" s="13" t="s">
        <v>78</v>
      </c>
      <c r="B1206" s="8" t="s">
        <v>19344</v>
      </c>
      <c r="I1206" t="s">
        <v>9081</v>
      </c>
      <c r="J1206" t="s">
        <v>19436</v>
      </c>
      <c r="K1206" s="8">
        <v>1</v>
      </c>
      <c r="L1206" s="8" t="s">
        <v>19344</v>
      </c>
      <c r="M1206">
        <v>662</v>
      </c>
      <c r="N1206" t="s">
        <v>19344</v>
      </c>
      <c r="O1206" t="s">
        <v>19343</v>
      </c>
    </row>
    <row r="1207" spans="1:15" x14ac:dyDescent="0.25">
      <c r="A1207" s="13" t="s">
        <v>78</v>
      </c>
      <c r="B1207" s="8" t="s">
        <v>19344</v>
      </c>
      <c r="I1207" t="s">
        <v>9082</v>
      </c>
      <c r="J1207" t="s">
        <v>19436</v>
      </c>
      <c r="K1207" s="8">
        <v>4</v>
      </c>
      <c r="L1207" s="8" t="s">
        <v>19344</v>
      </c>
      <c r="M1207">
        <v>94</v>
      </c>
      <c r="N1207" t="s">
        <v>19343</v>
      </c>
      <c r="O1207" t="s">
        <v>19343</v>
      </c>
    </row>
    <row r="1208" spans="1:15" x14ac:dyDescent="0.25">
      <c r="A1208" s="13" t="s">
        <v>465</v>
      </c>
      <c r="B1208" s="8" t="s">
        <v>19344</v>
      </c>
      <c r="I1208" t="s">
        <v>9083</v>
      </c>
      <c r="J1208" t="s">
        <v>19414</v>
      </c>
      <c r="K1208" s="8" t="s">
        <v>46</v>
      </c>
      <c r="L1208" s="8" t="s">
        <v>19344</v>
      </c>
      <c r="M1208" t="s">
        <v>47</v>
      </c>
      <c r="N1208" t="s">
        <v>19343</v>
      </c>
      <c r="O1208" t="s">
        <v>19343</v>
      </c>
    </row>
    <row r="1209" spans="1:15" x14ac:dyDescent="0.25">
      <c r="A1209" s="13" t="s">
        <v>78</v>
      </c>
      <c r="B1209" s="8" t="s">
        <v>19344</v>
      </c>
      <c r="I1209" t="s">
        <v>9084</v>
      </c>
      <c r="J1209" t="s">
        <v>19436</v>
      </c>
      <c r="K1209" s="8">
        <v>4</v>
      </c>
      <c r="L1209" s="8" t="s">
        <v>19344</v>
      </c>
      <c r="M1209">
        <v>94</v>
      </c>
      <c r="N1209" t="s">
        <v>19343</v>
      </c>
      <c r="O1209" t="s">
        <v>19343</v>
      </c>
    </row>
    <row r="1210" spans="1:15" x14ac:dyDescent="0.25">
      <c r="A1210" s="13" t="s">
        <v>78</v>
      </c>
      <c r="B1210" s="8" t="s">
        <v>19343</v>
      </c>
      <c r="I1210" t="s">
        <v>9085</v>
      </c>
      <c r="J1210" t="s">
        <v>19436</v>
      </c>
      <c r="K1210" s="8">
        <v>2</v>
      </c>
      <c r="L1210" s="8" t="s">
        <v>19343</v>
      </c>
      <c r="M1210">
        <v>78</v>
      </c>
      <c r="N1210" t="s">
        <v>19343</v>
      </c>
      <c r="O1210" t="s">
        <v>19343</v>
      </c>
    </row>
    <row r="1211" spans="1:15" x14ac:dyDescent="0.25">
      <c r="A1211" s="13" t="s">
        <v>78</v>
      </c>
      <c r="B1211" s="8" t="s">
        <v>19344</v>
      </c>
      <c r="I1211" t="s">
        <v>9484</v>
      </c>
      <c r="J1211" t="s">
        <v>19436</v>
      </c>
      <c r="K1211" s="8">
        <v>4</v>
      </c>
      <c r="L1211" s="8" t="s">
        <v>19344</v>
      </c>
      <c r="M1211">
        <v>94</v>
      </c>
      <c r="N1211" t="s">
        <v>19343</v>
      </c>
      <c r="O1211" t="s">
        <v>19343</v>
      </c>
    </row>
    <row r="1212" spans="1:15" x14ac:dyDescent="0.25">
      <c r="A1212" s="13" t="s">
        <v>78</v>
      </c>
      <c r="B1212" s="8" t="s">
        <v>19343</v>
      </c>
      <c r="I1212" t="s">
        <v>9485</v>
      </c>
      <c r="J1212" t="s">
        <v>19436</v>
      </c>
      <c r="K1212" s="8">
        <v>2</v>
      </c>
      <c r="L1212" s="8" t="s">
        <v>19343</v>
      </c>
      <c r="M1212">
        <v>173</v>
      </c>
      <c r="N1212" t="s">
        <v>19344</v>
      </c>
      <c r="O1212" t="s">
        <v>19343</v>
      </c>
    </row>
    <row r="1213" spans="1:15" x14ac:dyDescent="0.25">
      <c r="A1213" s="13" t="s">
        <v>78</v>
      </c>
      <c r="B1213" s="8" t="s">
        <v>19343</v>
      </c>
      <c r="I1213" t="s">
        <v>9486</v>
      </c>
      <c r="J1213" t="s">
        <v>19436</v>
      </c>
      <c r="K1213" s="8">
        <v>2</v>
      </c>
      <c r="L1213" s="8" t="s">
        <v>19343</v>
      </c>
      <c r="M1213">
        <v>78</v>
      </c>
      <c r="N1213" t="s">
        <v>19343</v>
      </c>
      <c r="O1213" t="s">
        <v>19343</v>
      </c>
    </row>
    <row r="1214" spans="1:15" x14ac:dyDescent="0.25">
      <c r="A1214" s="13" t="s">
        <v>78</v>
      </c>
      <c r="B1214" s="8" t="s">
        <v>19343</v>
      </c>
      <c r="I1214" t="s">
        <v>9487</v>
      </c>
      <c r="J1214" t="s">
        <v>19436</v>
      </c>
      <c r="K1214" s="8">
        <v>3</v>
      </c>
      <c r="L1214" s="8" t="s">
        <v>19343</v>
      </c>
      <c r="M1214">
        <v>136</v>
      </c>
      <c r="N1214" t="s">
        <v>19343</v>
      </c>
      <c r="O1214" t="s">
        <v>19343</v>
      </c>
    </row>
    <row r="1215" spans="1:15" x14ac:dyDescent="0.25">
      <c r="A1215" s="13" t="s">
        <v>78</v>
      </c>
      <c r="B1215" s="8" t="s">
        <v>19343</v>
      </c>
      <c r="I1215" t="s">
        <v>9488</v>
      </c>
      <c r="J1215" t="s">
        <v>19436</v>
      </c>
      <c r="K1215" s="8">
        <v>2</v>
      </c>
      <c r="L1215" s="8" t="s">
        <v>19343</v>
      </c>
      <c r="M1215">
        <v>78</v>
      </c>
      <c r="N1215" t="s">
        <v>19343</v>
      </c>
      <c r="O1215" t="s">
        <v>19343</v>
      </c>
    </row>
    <row r="1216" spans="1:15" x14ac:dyDescent="0.25">
      <c r="A1216" s="13" t="s">
        <v>78</v>
      </c>
      <c r="B1216" s="8" t="s">
        <v>19344</v>
      </c>
      <c r="I1216" t="s">
        <v>9519</v>
      </c>
      <c r="J1216" t="s">
        <v>19436</v>
      </c>
      <c r="K1216" s="8">
        <v>1</v>
      </c>
      <c r="L1216" s="8" t="s">
        <v>19344</v>
      </c>
      <c r="M1216">
        <v>175</v>
      </c>
      <c r="N1216" t="s">
        <v>19343</v>
      </c>
      <c r="O1216" t="s">
        <v>19343</v>
      </c>
    </row>
    <row r="1217" spans="1:15" x14ac:dyDescent="0.25">
      <c r="A1217" s="13" t="s">
        <v>78</v>
      </c>
      <c r="B1217" s="8" t="s">
        <v>19344</v>
      </c>
      <c r="I1217" t="s">
        <v>9526</v>
      </c>
      <c r="J1217" t="s">
        <v>19436</v>
      </c>
      <c r="K1217" s="8">
        <v>1</v>
      </c>
      <c r="L1217" s="8" t="s">
        <v>19344</v>
      </c>
      <c r="M1217">
        <v>110</v>
      </c>
      <c r="N1217" t="s">
        <v>19344</v>
      </c>
      <c r="O1217" t="s">
        <v>19343</v>
      </c>
    </row>
    <row r="1218" spans="1:15" x14ac:dyDescent="0.25">
      <c r="A1218" s="13" t="s">
        <v>696</v>
      </c>
      <c r="B1218" s="8" t="s">
        <v>19344</v>
      </c>
      <c r="I1218" t="s">
        <v>9527</v>
      </c>
      <c r="J1218" t="s">
        <v>19430</v>
      </c>
      <c r="K1218" s="8" t="s">
        <v>46</v>
      </c>
      <c r="L1218" s="8" t="s">
        <v>19344</v>
      </c>
      <c r="M1218">
        <v>422</v>
      </c>
      <c r="N1218" t="s">
        <v>19343</v>
      </c>
      <c r="O1218" t="s">
        <v>19343</v>
      </c>
    </row>
    <row r="1219" spans="1:15" x14ac:dyDescent="0.25">
      <c r="A1219" s="13" t="s">
        <v>78</v>
      </c>
      <c r="B1219" s="8" t="s">
        <v>19343</v>
      </c>
      <c r="I1219" t="s">
        <v>9528</v>
      </c>
      <c r="J1219" t="s">
        <v>19436</v>
      </c>
      <c r="K1219" s="8">
        <v>2</v>
      </c>
      <c r="L1219" s="8" t="s">
        <v>19343</v>
      </c>
      <c r="M1219">
        <v>78</v>
      </c>
      <c r="N1219" t="s">
        <v>19343</v>
      </c>
      <c r="O1219" t="s">
        <v>19343</v>
      </c>
    </row>
    <row r="1220" spans="1:15" x14ac:dyDescent="0.25">
      <c r="A1220" s="13" t="s">
        <v>78</v>
      </c>
      <c r="B1220" s="8" t="s">
        <v>19343</v>
      </c>
      <c r="I1220" t="s">
        <v>9529</v>
      </c>
      <c r="J1220" t="s">
        <v>19436</v>
      </c>
      <c r="K1220" s="8">
        <v>3</v>
      </c>
      <c r="L1220" s="8" t="s">
        <v>19343</v>
      </c>
      <c r="M1220">
        <v>418</v>
      </c>
      <c r="N1220" t="s">
        <v>19343</v>
      </c>
      <c r="O1220" t="s">
        <v>19343</v>
      </c>
    </row>
    <row r="1221" spans="1:15" x14ac:dyDescent="0.25">
      <c r="A1221" s="13" t="s">
        <v>78</v>
      </c>
      <c r="B1221" s="8" t="s">
        <v>19343</v>
      </c>
      <c r="I1221" t="s">
        <v>9530</v>
      </c>
      <c r="J1221" t="s">
        <v>19436</v>
      </c>
      <c r="K1221" s="8">
        <v>3</v>
      </c>
      <c r="L1221" s="8" t="s">
        <v>19343</v>
      </c>
      <c r="M1221">
        <v>522</v>
      </c>
      <c r="N1221" t="s">
        <v>19344</v>
      </c>
      <c r="O1221" t="s">
        <v>19343</v>
      </c>
    </row>
    <row r="1222" spans="1:15" x14ac:dyDescent="0.25">
      <c r="A1222" s="13" t="s">
        <v>78</v>
      </c>
      <c r="B1222" s="8" t="s">
        <v>19343</v>
      </c>
      <c r="I1222" t="s">
        <v>9531</v>
      </c>
      <c r="J1222" t="s">
        <v>19436</v>
      </c>
      <c r="K1222" s="8">
        <v>4</v>
      </c>
      <c r="L1222" s="8" t="s">
        <v>19343</v>
      </c>
      <c r="M1222">
        <v>108</v>
      </c>
      <c r="N1222" t="s">
        <v>19344</v>
      </c>
      <c r="O1222" t="s">
        <v>19343</v>
      </c>
    </row>
    <row r="1223" spans="1:15" x14ac:dyDescent="0.25">
      <c r="A1223" s="13" t="s">
        <v>78</v>
      </c>
      <c r="B1223" s="8" t="s">
        <v>19343</v>
      </c>
      <c r="I1223" t="s">
        <v>9532</v>
      </c>
      <c r="J1223" t="s">
        <v>19436</v>
      </c>
      <c r="K1223" s="8">
        <v>2</v>
      </c>
      <c r="L1223" s="8" t="s">
        <v>19343</v>
      </c>
      <c r="M1223">
        <v>78</v>
      </c>
      <c r="N1223" t="s">
        <v>19343</v>
      </c>
      <c r="O1223" t="s">
        <v>19343</v>
      </c>
    </row>
    <row r="1224" spans="1:15" x14ac:dyDescent="0.25">
      <c r="A1224" s="13" t="s">
        <v>1836</v>
      </c>
      <c r="B1224" s="8" t="s">
        <v>19344</v>
      </c>
      <c r="I1224" t="s">
        <v>9533</v>
      </c>
      <c r="J1224" t="s">
        <v>19417</v>
      </c>
      <c r="K1224" s="8" t="s">
        <v>46</v>
      </c>
      <c r="L1224" s="8" t="s">
        <v>19344</v>
      </c>
      <c r="M1224">
        <v>738</v>
      </c>
      <c r="N1224" t="s">
        <v>19343</v>
      </c>
      <c r="O1224" t="s">
        <v>19343</v>
      </c>
    </row>
    <row r="1225" spans="1:15" x14ac:dyDescent="0.25">
      <c r="A1225" s="13" t="s">
        <v>78</v>
      </c>
      <c r="B1225" s="8" t="s">
        <v>19344</v>
      </c>
      <c r="I1225" t="s">
        <v>9534</v>
      </c>
      <c r="J1225" t="s">
        <v>19436</v>
      </c>
      <c r="K1225" s="8">
        <v>1</v>
      </c>
      <c r="L1225" s="8" t="s">
        <v>19344</v>
      </c>
      <c r="M1225">
        <v>110</v>
      </c>
      <c r="N1225" t="s">
        <v>19344</v>
      </c>
      <c r="O1225" t="s">
        <v>19343</v>
      </c>
    </row>
    <row r="1226" spans="1:15" x14ac:dyDescent="0.25">
      <c r="A1226" s="13" t="s">
        <v>296</v>
      </c>
      <c r="B1226" s="8" t="s">
        <v>19344</v>
      </c>
      <c r="I1226" t="s">
        <v>9595</v>
      </c>
      <c r="J1226" t="s">
        <v>19426</v>
      </c>
      <c r="K1226" s="8" t="s">
        <v>46</v>
      </c>
      <c r="L1226" s="8" t="s">
        <v>19344</v>
      </c>
      <c r="M1226">
        <v>745</v>
      </c>
      <c r="N1226" t="s">
        <v>19343</v>
      </c>
      <c r="O1226" t="s">
        <v>19343</v>
      </c>
    </row>
    <row r="1227" spans="1:15" x14ac:dyDescent="0.25">
      <c r="A1227" s="13" t="s">
        <v>78</v>
      </c>
      <c r="B1227" s="8" t="s">
        <v>19343</v>
      </c>
      <c r="I1227" t="s">
        <v>9596</v>
      </c>
      <c r="J1227" t="s">
        <v>19436</v>
      </c>
      <c r="K1227" s="8">
        <v>2</v>
      </c>
      <c r="L1227" s="8" t="s">
        <v>19343</v>
      </c>
      <c r="M1227">
        <v>78</v>
      </c>
      <c r="N1227" t="s">
        <v>19343</v>
      </c>
      <c r="O1227" t="s">
        <v>19343</v>
      </c>
    </row>
    <row r="1228" spans="1:15" x14ac:dyDescent="0.25">
      <c r="A1228" s="13" t="s">
        <v>78</v>
      </c>
      <c r="B1228" s="8" t="s">
        <v>19343</v>
      </c>
      <c r="I1228" t="s">
        <v>9597</v>
      </c>
      <c r="J1228" t="s">
        <v>19436</v>
      </c>
      <c r="K1228" s="8">
        <v>3</v>
      </c>
      <c r="L1228" s="8" t="s">
        <v>19343</v>
      </c>
      <c r="M1228">
        <v>114</v>
      </c>
      <c r="N1228" t="s">
        <v>19343</v>
      </c>
      <c r="O1228" t="s">
        <v>19343</v>
      </c>
    </row>
    <row r="1229" spans="1:15" x14ac:dyDescent="0.25">
      <c r="A1229" s="13" t="s">
        <v>78</v>
      </c>
      <c r="B1229" s="8" t="s">
        <v>19343</v>
      </c>
      <c r="I1229" t="s">
        <v>9598</v>
      </c>
      <c r="J1229" t="s">
        <v>19436</v>
      </c>
      <c r="K1229" s="8">
        <v>2</v>
      </c>
      <c r="L1229" s="8" t="s">
        <v>19343</v>
      </c>
      <c r="M1229" t="s">
        <v>47</v>
      </c>
      <c r="N1229" t="s">
        <v>19343</v>
      </c>
      <c r="O1229" t="s">
        <v>19343</v>
      </c>
    </row>
    <row r="1230" spans="1:15" x14ac:dyDescent="0.25">
      <c r="A1230" s="13" t="s">
        <v>45</v>
      </c>
      <c r="B1230" s="8" t="s">
        <v>19344</v>
      </c>
      <c r="I1230" t="s">
        <v>9599</v>
      </c>
      <c r="J1230" t="s">
        <v>19423</v>
      </c>
      <c r="K1230" s="8" t="s">
        <v>46</v>
      </c>
      <c r="L1230" s="8" t="s">
        <v>19344</v>
      </c>
      <c r="M1230">
        <v>610</v>
      </c>
      <c r="N1230" t="s">
        <v>19344</v>
      </c>
      <c r="O1230" t="s">
        <v>19343</v>
      </c>
    </row>
    <row r="1231" spans="1:15" x14ac:dyDescent="0.25">
      <c r="A1231" s="13" t="s">
        <v>78</v>
      </c>
      <c r="B1231" s="8" t="s">
        <v>19344</v>
      </c>
      <c r="I1231" t="s">
        <v>9600</v>
      </c>
      <c r="J1231" t="s">
        <v>19436</v>
      </c>
      <c r="K1231" s="8">
        <v>1</v>
      </c>
      <c r="L1231" s="8" t="s">
        <v>19344</v>
      </c>
      <c r="M1231">
        <v>671</v>
      </c>
      <c r="N1231" t="s">
        <v>19344</v>
      </c>
      <c r="O1231" t="s">
        <v>19343</v>
      </c>
    </row>
    <row r="1232" spans="1:15" x14ac:dyDescent="0.25">
      <c r="A1232" s="13" t="s">
        <v>78</v>
      </c>
      <c r="B1232" s="8" t="s">
        <v>19343</v>
      </c>
      <c r="I1232" t="s">
        <v>9601</v>
      </c>
      <c r="J1232" t="s">
        <v>19436</v>
      </c>
      <c r="K1232" s="8">
        <v>3</v>
      </c>
      <c r="L1232" s="8" t="s">
        <v>19343</v>
      </c>
      <c r="M1232">
        <v>114</v>
      </c>
      <c r="N1232" t="s">
        <v>19343</v>
      </c>
      <c r="O1232" t="s">
        <v>19343</v>
      </c>
    </row>
    <row r="1233" spans="1:15" x14ac:dyDescent="0.25">
      <c r="A1233" s="13" t="s">
        <v>696</v>
      </c>
      <c r="B1233" s="8" t="s">
        <v>19344</v>
      </c>
      <c r="I1233" t="s">
        <v>9644</v>
      </c>
      <c r="J1233" t="s">
        <v>19430</v>
      </c>
      <c r="K1233" s="8" t="s">
        <v>46</v>
      </c>
      <c r="L1233" s="8" t="s">
        <v>19344</v>
      </c>
      <c r="M1233">
        <v>165</v>
      </c>
      <c r="N1233" t="s">
        <v>19343</v>
      </c>
      <c r="O1233" t="s">
        <v>19343</v>
      </c>
    </row>
    <row r="1234" spans="1:15" x14ac:dyDescent="0.25">
      <c r="A1234" s="13" t="s">
        <v>78</v>
      </c>
      <c r="B1234" s="8" t="s">
        <v>19343</v>
      </c>
      <c r="I1234" t="s">
        <v>9645</v>
      </c>
      <c r="J1234" t="s">
        <v>19436</v>
      </c>
      <c r="K1234" s="8">
        <v>3</v>
      </c>
      <c r="L1234" s="8" t="s">
        <v>19343</v>
      </c>
      <c r="M1234">
        <v>171</v>
      </c>
      <c r="N1234" t="s">
        <v>19343</v>
      </c>
      <c r="O1234" t="s">
        <v>19343</v>
      </c>
    </row>
    <row r="1235" spans="1:15" x14ac:dyDescent="0.25">
      <c r="A1235" s="13" t="s">
        <v>78</v>
      </c>
      <c r="B1235" s="8" t="s">
        <v>19343</v>
      </c>
      <c r="I1235" t="s">
        <v>9646</v>
      </c>
      <c r="J1235" t="s">
        <v>19436</v>
      </c>
      <c r="K1235" s="8">
        <v>2</v>
      </c>
      <c r="L1235" s="8" t="s">
        <v>19343</v>
      </c>
      <c r="M1235">
        <v>512</v>
      </c>
      <c r="N1235" t="s">
        <v>19343</v>
      </c>
      <c r="O1235" t="s">
        <v>19343</v>
      </c>
    </row>
    <row r="1236" spans="1:15" x14ac:dyDescent="0.25">
      <c r="A1236" s="13" t="s">
        <v>78</v>
      </c>
      <c r="B1236" s="8" t="s">
        <v>19343</v>
      </c>
      <c r="I1236" t="s">
        <v>9667</v>
      </c>
      <c r="J1236" t="s">
        <v>19436</v>
      </c>
      <c r="K1236" s="8">
        <v>3</v>
      </c>
      <c r="L1236" s="8" t="s">
        <v>19343</v>
      </c>
      <c r="M1236">
        <v>66</v>
      </c>
      <c r="N1236" t="s">
        <v>19343</v>
      </c>
      <c r="O1236" t="s">
        <v>19343</v>
      </c>
    </row>
    <row r="1237" spans="1:15" x14ac:dyDescent="0.25">
      <c r="A1237" s="13" t="s">
        <v>78</v>
      </c>
      <c r="B1237" s="8" t="s">
        <v>19343</v>
      </c>
      <c r="I1237" t="s">
        <v>9668</v>
      </c>
      <c r="J1237" t="s">
        <v>19436</v>
      </c>
      <c r="K1237" s="8">
        <v>3</v>
      </c>
      <c r="L1237" s="8" t="s">
        <v>19343</v>
      </c>
      <c r="M1237">
        <v>527</v>
      </c>
      <c r="N1237" t="s">
        <v>19344</v>
      </c>
      <c r="O1237" t="s">
        <v>19343</v>
      </c>
    </row>
    <row r="1238" spans="1:15" x14ac:dyDescent="0.25">
      <c r="A1238" s="13" t="s">
        <v>78</v>
      </c>
      <c r="B1238" s="8" t="s">
        <v>19343</v>
      </c>
      <c r="I1238" t="s">
        <v>9669</v>
      </c>
      <c r="J1238" t="s">
        <v>19436</v>
      </c>
      <c r="K1238" s="8">
        <v>3</v>
      </c>
      <c r="L1238" s="8" t="s">
        <v>19343</v>
      </c>
      <c r="M1238">
        <v>66</v>
      </c>
      <c r="N1238" t="s">
        <v>19343</v>
      </c>
      <c r="O1238" t="s">
        <v>19343</v>
      </c>
    </row>
    <row r="1239" spans="1:15" x14ac:dyDescent="0.25">
      <c r="A1239" s="13" t="s">
        <v>2498</v>
      </c>
      <c r="B1239" s="8" t="s">
        <v>19344</v>
      </c>
      <c r="I1239" t="s">
        <v>9670</v>
      </c>
      <c r="J1239" t="s">
        <v>19412</v>
      </c>
      <c r="K1239" s="8" t="s">
        <v>46</v>
      </c>
      <c r="L1239" s="8" t="s">
        <v>19344</v>
      </c>
      <c r="M1239">
        <v>609</v>
      </c>
      <c r="N1239" t="s">
        <v>19343</v>
      </c>
      <c r="O1239" t="s">
        <v>19343</v>
      </c>
    </row>
    <row r="1240" spans="1:15" x14ac:dyDescent="0.25">
      <c r="A1240" s="13" t="s">
        <v>78</v>
      </c>
      <c r="B1240" s="8" t="s">
        <v>19343</v>
      </c>
      <c r="I1240" t="s">
        <v>9671</v>
      </c>
      <c r="J1240" t="s">
        <v>19436</v>
      </c>
      <c r="K1240" s="8">
        <v>2</v>
      </c>
      <c r="L1240" s="8" t="s">
        <v>19343</v>
      </c>
      <c r="M1240">
        <v>78</v>
      </c>
      <c r="N1240" t="s">
        <v>19343</v>
      </c>
      <c r="O1240" t="s">
        <v>19343</v>
      </c>
    </row>
    <row r="1241" spans="1:15" x14ac:dyDescent="0.25">
      <c r="A1241" s="13" t="s">
        <v>78</v>
      </c>
      <c r="B1241" s="8" t="s">
        <v>19343</v>
      </c>
      <c r="I1241" t="s">
        <v>9672</v>
      </c>
      <c r="J1241" t="s">
        <v>19436</v>
      </c>
      <c r="K1241" s="8">
        <v>3</v>
      </c>
      <c r="L1241" s="8" t="s">
        <v>19343</v>
      </c>
      <c r="M1241">
        <v>418</v>
      </c>
      <c r="N1241" t="s">
        <v>19344</v>
      </c>
      <c r="O1241" t="s">
        <v>19343</v>
      </c>
    </row>
    <row r="1242" spans="1:15" x14ac:dyDescent="0.25">
      <c r="A1242" s="13" t="s">
        <v>78</v>
      </c>
      <c r="B1242" s="8" t="s">
        <v>19344</v>
      </c>
      <c r="I1242" t="s">
        <v>9673</v>
      </c>
      <c r="J1242" t="s">
        <v>19436</v>
      </c>
      <c r="K1242" s="8">
        <v>1</v>
      </c>
      <c r="L1242" s="8" t="s">
        <v>19344</v>
      </c>
      <c r="M1242">
        <v>90</v>
      </c>
      <c r="N1242" t="s">
        <v>19344</v>
      </c>
      <c r="O1242" t="s">
        <v>19343</v>
      </c>
    </row>
    <row r="1243" spans="1:15" x14ac:dyDescent="0.25">
      <c r="A1243" s="13" t="s">
        <v>2498</v>
      </c>
      <c r="B1243" s="8" t="s">
        <v>19344</v>
      </c>
      <c r="I1243" t="s">
        <v>9674</v>
      </c>
      <c r="J1243" t="s">
        <v>19412</v>
      </c>
      <c r="K1243" s="8" t="s">
        <v>46</v>
      </c>
      <c r="L1243" s="8" t="s">
        <v>19344</v>
      </c>
      <c r="M1243">
        <v>995</v>
      </c>
      <c r="N1243" t="s">
        <v>19343</v>
      </c>
      <c r="O1243" t="s">
        <v>19343</v>
      </c>
    </row>
    <row r="1244" spans="1:15" x14ac:dyDescent="0.25">
      <c r="A1244" s="13" t="s">
        <v>78</v>
      </c>
      <c r="B1244" s="8" t="s">
        <v>19343</v>
      </c>
      <c r="I1244" t="s">
        <v>9675</v>
      </c>
      <c r="J1244" t="s">
        <v>19436</v>
      </c>
      <c r="K1244" s="8">
        <v>2</v>
      </c>
      <c r="L1244" s="8" t="s">
        <v>19343</v>
      </c>
      <c r="M1244">
        <v>145</v>
      </c>
      <c r="N1244" t="s">
        <v>19344</v>
      </c>
      <c r="O1244" t="s">
        <v>19343</v>
      </c>
    </row>
    <row r="1245" spans="1:15" x14ac:dyDescent="0.25">
      <c r="A1245" s="13" t="s">
        <v>78</v>
      </c>
      <c r="B1245" s="8" t="s">
        <v>19344</v>
      </c>
      <c r="I1245" t="s">
        <v>9676</v>
      </c>
      <c r="J1245" t="s">
        <v>19436</v>
      </c>
      <c r="K1245" s="8">
        <v>1</v>
      </c>
      <c r="L1245" s="8" t="s">
        <v>19344</v>
      </c>
      <c r="M1245">
        <v>88</v>
      </c>
      <c r="N1245" t="s">
        <v>19343</v>
      </c>
      <c r="O1245" t="s">
        <v>19343</v>
      </c>
    </row>
    <row r="1246" spans="1:15" x14ac:dyDescent="0.25">
      <c r="A1246" s="13" t="s">
        <v>78</v>
      </c>
      <c r="B1246" s="8" t="s">
        <v>19344</v>
      </c>
      <c r="I1246" t="s">
        <v>9677</v>
      </c>
      <c r="J1246" t="s">
        <v>19436</v>
      </c>
      <c r="K1246" s="8">
        <v>1</v>
      </c>
      <c r="L1246" s="8" t="s">
        <v>19344</v>
      </c>
      <c r="M1246">
        <v>93</v>
      </c>
      <c r="N1246" t="s">
        <v>19343</v>
      </c>
      <c r="O1246" t="s">
        <v>19343</v>
      </c>
    </row>
    <row r="1247" spans="1:15" x14ac:dyDescent="0.25">
      <c r="A1247" s="13" t="s">
        <v>78</v>
      </c>
      <c r="B1247" s="8" t="s">
        <v>19343</v>
      </c>
      <c r="I1247" t="s">
        <v>9678</v>
      </c>
      <c r="J1247" t="s">
        <v>19436</v>
      </c>
      <c r="K1247" s="8">
        <v>4</v>
      </c>
      <c r="L1247" s="8" t="s">
        <v>19343</v>
      </c>
      <c r="M1247">
        <v>108</v>
      </c>
      <c r="N1247" t="s">
        <v>19344</v>
      </c>
      <c r="O1247" t="s">
        <v>19343</v>
      </c>
    </row>
    <row r="1248" spans="1:15" x14ac:dyDescent="0.25">
      <c r="A1248" s="13" t="s">
        <v>78</v>
      </c>
      <c r="B1248" s="8" t="s">
        <v>19343</v>
      </c>
      <c r="I1248" t="s">
        <v>9679</v>
      </c>
      <c r="J1248" t="s">
        <v>19436</v>
      </c>
      <c r="K1248" s="8">
        <v>2</v>
      </c>
      <c r="L1248" s="8" t="s">
        <v>19343</v>
      </c>
      <c r="M1248">
        <v>78</v>
      </c>
      <c r="N1248" t="s">
        <v>19343</v>
      </c>
      <c r="O1248" t="s">
        <v>19343</v>
      </c>
    </row>
    <row r="1249" spans="1:15" x14ac:dyDescent="0.25">
      <c r="A1249" s="13" t="s">
        <v>3584</v>
      </c>
      <c r="B1249" s="8" t="s">
        <v>19344</v>
      </c>
      <c r="I1249" t="s">
        <v>9680</v>
      </c>
      <c r="J1249" t="s">
        <v>19425</v>
      </c>
      <c r="K1249" s="8" t="s">
        <v>46</v>
      </c>
      <c r="L1249" s="8" t="s">
        <v>19344</v>
      </c>
      <c r="M1249" t="s">
        <v>47</v>
      </c>
      <c r="N1249" t="s">
        <v>19343</v>
      </c>
      <c r="O1249" t="s">
        <v>19343</v>
      </c>
    </row>
    <row r="1250" spans="1:15" x14ac:dyDescent="0.25">
      <c r="A1250" s="13" t="s">
        <v>78</v>
      </c>
      <c r="B1250" s="8" t="s">
        <v>19344</v>
      </c>
      <c r="I1250" t="s">
        <v>9681</v>
      </c>
      <c r="J1250" t="s">
        <v>19436</v>
      </c>
      <c r="K1250" s="8">
        <v>1</v>
      </c>
      <c r="L1250" s="8" t="s">
        <v>19344</v>
      </c>
      <c r="M1250">
        <v>461</v>
      </c>
      <c r="N1250" t="s">
        <v>19344</v>
      </c>
      <c r="O1250" t="s">
        <v>19343</v>
      </c>
    </row>
    <row r="1251" spans="1:15" x14ac:dyDescent="0.25">
      <c r="A1251" s="13" t="s">
        <v>3584</v>
      </c>
      <c r="B1251" s="8" t="s">
        <v>19344</v>
      </c>
      <c r="I1251" t="s">
        <v>9682</v>
      </c>
      <c r="J1251" t="s">
        <v>19425</v>
      </c>
      <c r="K1251" s="8" t="s">
        <v>46</v>
      </c>
      <c r="L1251" s="8" t="s">
        <v>19344</v>
      </c>
      <c r="M1251" t="s">
        <v>47</v>
      </c>
      <c r="N1251" t="s">
        <v>19343</v>
      </c>
      <c r="O1251" t="s">
        <v>19343</v>
      </c>
    </row>
    <row r="1252" spans="1:15" x14ac:dyDescent="0.25">
      <c r="A1252" s="13" t="s">
        <v>696</v>
      </c>
      <c r="B1252" s="8" t="s">
        <v>19344</v>
      </c>
      <c r="I1252" t="s">
        <v>9683</v>
      </c>
      <c r="J1252" t="s">
        <v>19430</v>
      </c>
      <c r="K1252" s="8" t="s">
        <v>46</v>
      </c>
      <c r="L1252" s="8" t="s">
        <v>19344</v>
      </c>
      <c r="M1252">
        <v>523</v>
      </c>
      <c r="N1252" t="s">
        <v>19343</v>
      </c>
      <c r="O1252" t="s">
        <v>19343</v>
      </c>
    </row>
    <row r="1253" spans="1:15" x14ac:dyDescent="0.25">
      <c r="A1253" s="13" t="s">
        <v>2498</v>
      </c>
      <c r="B1253" s="8" t="s">
        <v>19344</v>
      </c>
      <c r="I1253" t="s">
        <v>9684</v>
      </c>
      <c r="J1253" t="s">
        <v>19412</v>
      </c>
      <c r="K1253" s="8" t="s">
        <v>46</v>
      </c>
      <c r="L1253" s="8" t="s">
        <v>19344</v>
      </c>
      <c r="M1253">
        <v>922</v>
      </c>
      <c r="N1253" t="s">
        <v>19343</v>
      </c>
      <c r="O1253" t="s">
        <v>19343</v>
      </c>
    </row>
    <row r="1254" spans="1:15" x14ac:dyDescent="0.25">
      <c r="A1254" s="13" t="s">
        <v>2498</v>
      </c>
      <c r="B1254" s="8" t="s">
        <v>19344</v>
      </c>
      <c r="I1254" t="s">
        <v>9685</v>
      </c>
      <c r="J1254" t="s">
        <v>19412</v>
      </c>
      <c r="K1254" s="8" t="s">
        <v>46</v>
      </c>
      <c r="L1254" s="8" t="s">
        <v>19344</v>
      </c>
      <c r="M1254">
        <v>922</v>
      </c>
      <c r="N1254" t="s">
        <v>19343</v>
      </c>
      <c r="O1254" t="s">
        <v>19343</v>
      </c>
    </row>
    <row r="1255" spans="1:15" x14ac:dyDescent="0.25">
      <c r="A1255" s="13" t="s">
        <v>78</v>
      </c>
      <c r="B1255" s="8" t="s">
        <v>19344</v>
      </c>
      <c r="I1255" t="s">
        <v>9686</v>
      </c>
      <c r="J1255" t="s">
        <v>19436</v>
      </c>
      <c r="K1255" s="8">
        <v>1</v>
      </c>
      <c r="L1255" s="8" t="s">
        <v>19344</v>
      </c>
      <c r="M1255">
        <v>175</v>
      </c>
      <c r="N1255" t="s">
        <v>19343</v>
      </c>
      <c r="O1255" t="s">
        <v>19343</v>
      </c>
    </row>
    <row r="1256" spans="1:15" x14ac:dyDescent="0.25">
      <c r="A1256" s="13" t="s">
        <v>2498</v>
      </c>
      <c r="B1256" s="8" t="s">
        <v>19344</v>
      </c>
      <c r="I1256" t="s">
        <v>9687</v>
      </c>
      <c r="J1256" t="s">
        <v>19412</v>
      </c>
      <c r="K1256" s="8" t="s">
        <v>46</v>
      </c>
      <c r="L1256" s="8" t="s">
        <v>19344</v>
      </c>
      <c r="M1256">
        <v>519</v>
      </c>
      <c r="N1256" t="s">
        <v>19343</v>
      </c>
      <c r="O1256" t="s">
        <v>19343</v>
      </c>
    </row>
    <row r="1257" spans="1:15" x14ac:dyDescent="0.25">
      <c r="A1257" s="13" t="s">
        <v>465</v>
      </c>
      <c r="B1257" s="8" t="s">
        <v>19344</v>
      </c>
      <c r="I1257" t="s">
        <v>9688</v>
      </c>
      <c r="J1257" t="s">
        <v>19414</v>
      </c>
      <c r="K1257" s="8" t="s">
        <v>46</v>
      </c>
      <c r="L1257" s="8" t="s">
        <v>19344</v>
      </c>
      <c r="M1257">
        <v>56</v>
      </c>
      <c r="N1257" t="s">
        <v>19343</v>
      </c>
      <c r="O1257" t="s">
        <v>19343</v>
      </c>
    </row>
    <row r="1258" spans="1:15" x14ac:dyDescent="0.25">
      <c r="A1258" s="13" t="s">
        <v>465</v>
      </c>
      <c r="B1258" s="8" t="s">
        <v>19344</v>
      </c>
      <c r="I1258" t="s">
        <v>9689</v>
      </c>
      <c r="J1258" t="s">
        <v>19414</v>
      </c>
      <c r="K1258" s="8" t="s">
        <v>46</v>
      </c>
      <c r="L1258" s="8" t="s">
        <v>19344</v>
      </c>
      <c r="M1258">
        <v>125</v>
      </c>
      <c r="N1258" t="s">
        <v>19343</v>
      </c>
      <c r="O1258" t="s">
        <v>19343</v>
      </c>
    </row>
    <row r="1259" spans="1:15" x14ac:dyDescent="0.25">
      <c r="A1259" s="13" t="s">
        <v>2498</v>
      </c>
      <c r="B1259" s="8" t="s">
        <v>19344</v>
      </c>
      <c r="I1259" t="s">
        <v>9690</v>
      </c>
      <c r="J1259" t="s">
        <v>19412</v>
      </c>
      <c r="K1259" s="8" t="s">
        <v>46</v>
      </c>
      <c r="L1259" s="8" t="s">
        <v>19344</v>
      </c>
      <c r="M1259">
        <v>519</v>
      </c>
      <c r="N1259" t="s">
        <v>19343</v>
      </c>
      <c r="O1259" t="s">
        <v>19343</v>
      </c>
    </row>
    <row r="1260" spans="1:15" x14ac:dyDescent="0.25">
      <c r="A1260" s="13" t="s">
        <v>78</v>
      </c>
      <c r="B1260" s="8" t="s">
        <v>19344</v>
      </c>
      <c r="I1260" t="s">
        <v>9691</v>
      </c>
      <c r="J1260" t="s">
        <v>19436</v>
      </c>
      <c r="K1260" s="8">
        <v>1</v>
      </c>
      <c r="L1260" s="8" t="s">
        <v>19344</v>
      </c>
      <c r="M1260">
        <v>204</v>
      </c>
      <c r="N1260" t="s">
        <v>19343</v>
      </c>
      <c r="O1260" t="s">
        <v>19343</v>
      </c>
    </row>
    <row r="1261" spans="1:15" x14ac:dyDescent="0.25">
      <c r="A1261" s="13" t="s">
        <v>78</v>
      </c>
      <c r="B1261" s="8" t="s">
        <v>19344</v>
      </c>
      <c r="I1261" t="s">
        <v>9692</v>
      </c>
      <c r="J1261" t="s">
        <v>19436</v>
      </c>
      <c r="K1261" s="8">
        <v>1</v>
      </c>
      <c r="L1261" s="8" t="s">
        <v>19344</v>
      </c>
      <c r="M1261">
        <v>50</v>
      </c>
      <c r="N1261" t="s">
        <v>19343</v>
      </c>
      <c r="O1261" t="s">
        <v>19343</v>
      </c>
    </row>
    <row r="1262" spans="1:15" x14ac:dyDescent="0.25">
      <c r="A1262" s="13" t="s">
        <v>1836</v>
      </c>
      <c r="B1262" s="8" t="s">
        <v>19344</v>
      </c>
      <c r="I1262" t="s">
        <v>9693</v>
      </c>
      <c r="J1262" t="s">
        <v>19417</v>
      </c>
      <c r="K1262" s="8" t="s">
        <v>46</v>
      </c>
      <c r="L1262" s="8" t="s">
        <v>19344</v>
      </c>
      <c r="M1262">
        <v>738</v>
      </c>
      <c r="N1262" t="s">
        <v>19343</v>
      </c>
      <c r="O1262" t="s">
        <v>19343</v>
      </c>
    </row>
    <row r="1263" spans="1:15" x14ac:dyDescent="0.25">
      <c r="A1263" s="13" t="s">
        <v>78</v>
      </c>
      <c r="B1263" s="8" t="s">
        <v>19344</v>
      </c>
      <c r="I1263" t="s">
        <v>9694</v>
      </c>
      <c r="J1263" t="s">
        <v>19436</v>
      </c>
      <c r="K1263" s="8">
        <v>1</v>
      </c>
      <c r="L1263" s="8" t="s">
        <v>19344</v>
      </c>
      <c r="M1263">
        <v>88</v>
      </c>
      <c r="N1263" t="s">
        <v>19343</v>
      </c>
      <c r="O1263" t="s">
        <v>19343</v>
      </c>
    </row>
    <row r="1264" spans="1:15" x14ac:dyDescent="0.25">
      <c r="A1264" s="13" t="s">
        <v>78</v>
      </c>
      <c r="B1264" s="8" t="s">
        <v>19343</v>
      </c>
      <c r="I1264" t="s">
        <v>9695</v>
      </c>
      <c r="J1264" t="s">
        <v>19436</v>
      </c>
      <c r="K1264" s="8">
        <v>3</v>
      </c>
      <c r="L1264" s="8" t="s">
        <v>19343</v>
      </c>
      <c r="M1264">
        <v>182</v>
      </c>
      <c r="N1264" t="s">
        <v>19343</v>
      </c>
      <c r="O1264" t="s">
        <v>19343</v>
      </c>
    </row>
    <row r="1265" spans="1:15" x14ac:dyDescent="0.25">
      <c r="A1265" s="13" t="s">
        <v>78</v>
      </c>
      <c r="B1265" s="8" t="s">
        <v>19343</v>
      </c>
      <c r="I1265" t="s">
        <v>9696</v>
      </c>
      <c r="J1265" t="s">
        <v>19436</v>
      </c>
      <c r="K1265" s="8">
        <v>4</v>
      </c>
      <c r="L1265" s="8" t="s">
        <v>19343</v>
      </c>
      <c r="M1265">
        <v>1068</v>
      </c>
      <c r="N1265" t="s">
        <v>19344</v>
      </c>
      <c r="O1265" t="s">
        <v>19343</v>
      </c>
    </row>
    <row r="1266" spans="1:15" x14ac:dyDescent="0.25">
      <c r="A1266" s="13" t="s">
        <v>78</v>
      </c>
      <c r="B1266" s="8" t="s">
        <v>19343</v>
      </c>
      <c r="I1266" t="s">
        <v>9697</v>
      </c>
      <c r="J1266" t="s">
        <v>19436</v>
      </c>
      <c r="K1266" s="8">
        <v>2</v>
      </c>
      <c r="L1266" s="8" t="s">
        <v>19343</v>
      </c>
      <c r="M1266">
        <v>97</v>
      </c>
      <c r="N1266" t="s">
        <v>19344</v>
      </c>
      <c r="O1266" t="s">
        <v>19343</v>
      </c>
    </row>
    <row r="1267" spans="1:15" x14ac:dyDescent="0.25">
      <c r="A1267" s="13" t="s">
        <v>833</v>
      </c>
      <c r="B1267" s="8" t="s">
        <v>19344</v>
      </c>
      <c r="I1267" t="s">
        <v>9698</v>
      </c>
      <c r="J1267" t="s">
        <v>19439</v>
      </c>
      <c r="K1267" s="8" t="s">
        <v>46</v>
      </c>
      <c r="L1267" s="8" t="s">
        <v>19344</v>
      </c>
      <c r="M1267">
        <v>775</v>
      </c>
      <c r="N1267" t="s">
        <v>19343</v>
      </c>
      <c r="O1267" t="s">
        <v>19343</v>
      </c>
    </row>
    <row r="1268" spans="1:15" x14ac:dyDescent="0.25">
      <c r="A1268" s="13" t="s">
        <v>45</v>
      </c>
      <c r="B1268" s="8" t="s">
        <v>19344</v>
      </c>
      <c r="I1268" t="s">
        <v>9699</v>
      </c>
      <c r="J1268" t="s">
        <v>19423</v>
      </c>
      <c r="K1268" s="8" t="s">
        <v>46</v>
      </c>
      <c r="L1268" s="8" t="s">
        <v>19344</v>
      </c>
      <c r="M1268" t="s">
        <v>47</v>
      </c>
      <c r="N1268" t="s">
        <v>19343</v>
      </c>
      <c r="O1268" t="s">
        <v>19343</v>
      </c>
    </row>
    <row r="1269" spans="1:15" x14ac:dyDescent="0.25">
      <c r="A1269" s="13" t="s">
        <v>78</v>
      </c>
      <c r="B1269" s="8" t="s">
        <v>19344</v>
      </c>
      <c r="I1269" t="s">
        <v>9700</v>
      </c>
      <c r="J1269" t="s">
        <v>19436</v>
      </c>
      <c r="K1269" s="8">
        <v>1</v>
      </c>
      <c r="L1269" s="8" t="s">
        <v>19344</v>
      </c>
      <c r="M1269" t="s">
        <v>47</v>
      </c>
      <c r="N1269" t="s">
        <v>19344</v>
      </c>
      <c r="O1269" t="s">
        <v>19343</v>
      </c>
    </row>
    <row r="1270" spans="1:15" x14ac:dyDescent="0.25">
      <c r="A1270" s="13" t="s">
        <v>2498</v>
      </c>
      <c r="B1270" s="8" t="s">
        <v>19344</v>
      </c>
      <c r="I1270" t="s">
        <v>9701</v>
      </c>
      <c r="J1270" t="s">
        <v>19412</v>
      </c>
      <c r="K1270" s="8" t="s">
        <v>46</v>
      </c>
      <c r="L1270" s="8" t="s">
        <v>19344</v>
      </c>
      <c r="M1270" t="s">
        <v>47</v>
      </c>
      <c r="N1270" t="s">
        <v>19343</v>
      </c>
      <c r="O1270" t="s">
        <v>19343</v>
      </c>
    </row>
    <row r="1271" spans="1:15" x14ac:dyDescent="0.25">
      <c r="A1271" s="13" t="s">
        <v>465</v>
      </c>
      <c r="B1271" s="8" t="s">
        <v>19344</v>
      </c>
      <c r="I1271" t="s">
        <v>9702</v>
      </c>
      <c r="J1271" t="s">
        <v>19414</v>
      </c>
      <c r="K1271" s="8" t="s">
        <v>46</v>
      </c>
      <c r="L1271" s="8" t="s">
        <v>19344</v>
      </c>
      <c r="M1271">
        <v>125</v>
      </c>
      <c r="N1271" t="s">
        <v>19343</v>
      </c>
      <c r="O1271" t="s">
        <v>19345</v>
      </c>
    </row>
    <row r="1272" spans="1:15" x14ac:dyDescent="0.25">
      <c r="A1272" s="13" t="s">
        <v>696</v>
      </c>
      <c r="B1272" s="8" t="s">
        <v>19344</v>
      </c>
      <c r="I1272" t="s">
        <v>9703</v>
      </c>
      <c r="J1272" t="s">
        <v>19430</v>
      </c>
      <c r="K1272" s="8" t="s">
        <v>46</v>
      </c>
      <c r="L1272" s="8" t="s">
        <v>19344</v>
      </c>
      <c r="M1272">
        <v>96</v>
      </c>
      <c r="N1272" t="s">
        <v>19343</v>
      </c>
      <c r="O1272" t="s">
        <v>19343</v>
      </c>
    </row>
    <row r="1273" spans="1:15" x14ac:dyDescent="0.25">
      <c r="A1273" s="13" t="s">
        <v>78</v>
      </c>
      <c r="B1273" s="8" t="s">
        <v>19343</v>
      </c>
      <c r="I1273" t="s">
        <v>9704</v>
      </c>
      <c r="J1273" t="s">
        <v>19436</v>
      </c>
      <c r="K1273" s="8">
        <v>3</v>
      </c>
      <c r="L1273" s="8" t="s">
        <v>19343</v>
      </c>
      <c r="M1273">
        <v>265</v>
      </c>
      <c r="N1273" t="s">
        <v>19343</v>
      </c>
      <c r="O1273" t="s">
        <v>19343</v>
      </c>
    </row>
    <row r="1274" spans="1:15" x14ac:dyDescent="0.25">
      <c r="A1274" s="13" t="s">
        <v>78</v>
      </c>
      <c r="B1274" s="8" t="s">
        <v>19344</v>
      </c>
      <c r="I1274" t="s">
        <v>9705</v>
      </c>
      <c r="J1274" t="s">
        <v>19436</v>
      </c>
      <c r="K1274" s="8">
        <v>1</v>
      </c>
      <c r="L1274" s="8" t="s">
        <v>19344</v>
      </c>
      <c r="M1274">
        <v>90</v>
      </c>
      <c r="N1274" t="s">
        <v>19343</v>
      </c>
      <c r="O1274" t="s">
        <v>19343</v>
      </c>
    </row>
    <row r="1275" spans="1:15" x14ac:dyDescent="0.25">
      <c r="A1275" s="13" t="s">
        <v>78</v>
      </c>
      <c r="B1275" s="8" t="s">
        <v>19343</v>
      </c>
      <c r="I1275" t="s">
        <v>9706</v>
      </c>
      <c r="J1275" t="s">
        <v>19436</v>
      </c>
      <c r="K1275" s="8">
        <v>2</v>
      </c>
      <c r="L1275" s="8" t="s">
        <v>19343</v>
      </c>
      <c r="M1275">
        <v>78</v>
      </c>
      <c r="N1275" t="s">
        <v>19343</v>
      </c>
      <c r="O1275" t="s">
        <v>19343</v>
      </c>
    </row>
    <row r="1276" spans="1:15" x14ac:dyDescent="0.25">
      <c r="A1276" s="13" t="s">
        <v>78</v>
      </c>
      <c r="B1276" s="8" t="s">
        <v>19344</v>
      </c>
      <c r="I1276" t="s">
        <v>9707</v>
      </c>
      <c r="J1276" t="s">
        <v>19436</v>
      </c>
      <c r="K1276" s="8">
        <v>1</v>
      </c>
      <c r="L1276" s="8" t="s">
        <v>19344</v>
      </c>
      <c r="M1276">
        <v>90</v>
      </c>
      <c r="N1276" t="s">
        <v>19344</v>
      </c>
      <c r="O1276" t="s">
        <v>19343</v>
      </c>
    </row>
    <row r="1277" spans="1:15" x14ac:dyDescent="0.25">
      <c r="A1277" s="13" t="s">
        <v>78</v>
      </c>
      <c r="B1277" s="8" t="s">
        <v>19343</v>
      </c>
      <c r="I1277" t="s">
        <v>9708</v>
      </c>
      <c r="J1277" t="s">
        <v>19436</v>
      </c>
      <c r="K1277" s="8">
        <v>4</v>
      </c>
      <c r="L1277" s="8" t="s">
        <v>19343</v>
      </c>
      <c r="M1277">
        <v>61</v>
      </c>
      <c r="N1277" t="s">
        <v>19344</v>
      </c>
      <c r="O1277" t="s">
        <v>19343</v>
      </c>
    </row>
    <row r="1278" spans="1:15" x14ac:dyDescent="0.25">
      <c r="A1278" s="13" t="s">
        <v>78</v>
      </c>
      <c r="B1278" s="8" t="s">
        <v>19344</v>
      </c>
      <c r="I1278" t="s">
        <v>9709</v>
      </c>
      <c r="J1278" t="s">
        <v>19436</v>
      </c>
      <c r="K1278" s="8">
        <v>1</v>
      </c>
      <c r="L1278" s="8" t="s">
        <v>19344</v>
      </c>
      <c r="M1278">
        <v>88</v>
      </c>
      <c r="N1278" t="s">
        <v>19343</v>
      </c>
      <c r="O1278" t="s">
        <v>19343</v>
      </c>
    </row>
    <row r="1279" spans="1:15" x14ac:dyDescent="0.25">
      <c r="A1279" s="13" t="s">
        <v>78</v>
      </c>
      <c r="B1279" s="8" t="s">
        <v>19343</v>
      </c>
      <c r="I1279" t="s">
        <v>9710</v>
      </c>
      <c r="J1279" t="s">
        <v>19436</v>
      </c>
      <c r="K1279" s="8">
        <v>1</v>
      </c>
      <c r="L1279" s="8" t="s">
        <v>19343</v>
      </c>
      <c r="M1279">
        <v>133</v>
      </c>
      <c r="N1279" t="s">
        <v>19343</v>
      </c>
      <c r="O1279" t="s">
        <v>19343</v>
      </c>
    </row>
    <row r="1280" spans="1:15" x14ac:dyDescent="0.25">
      <c r="A1280" s="13" t="s">
        <v>78</v>
      </c>
      <c r="B1280" s="8" t="s">
        <v>19344</v>
      </c>
      <c r="I1280" t="s">
        <v>9711</v>
      </c>
      <c r="J1280" t="s">
        <v>19436</v>
      </c>
      <c r="K1280" s="8">
        <v>1</v>
      </c>
      <c r="L1280" s="8" t="s">
        <v>19344</v>
      </c>
      <c r="M1280">
        <v>65</v>
      </c>
      <c r="N1280" t="s">
        <v>19344</v>
      </c>
      <c r="O1280" t="s">
        <v>19343</v>
      </c>
    </row>
    <row r="1281" spans="1:15" x14ac:dyDescent="0.25">
      <c r="A1281" s="13" t="s">
        <v>296</v>
      </c>
      <c r="B1281" s="8" t="s">
        <v>19344</v>
      </c>
      <c r="I1281" t="s">
        <v>9712</v>
      </c>
      <c r="J1281" t="s">
        <v>19418</v>
      </c>
      <c r="K1281" s="8" t="s">
        <v>46</v>
      </c>
      <c r="L1281" s="8" t="s">
        <v>19344</v>
      </c>
      <c r="M1281" t="s">
        <v>47</v>
      </c>
      <c r="N1281" t="s">
        <v>19343</v>
      </c>
      <c r="O1281" t="s">
        <v>19343</v>
      </c>
    </row>
    <row r="1282" spans="1:15" x14ac:dyDescent="0.25">
      <c r="A1282" s="13" t="s">
        <v>3584</v>
      </c>
      <c r="B1282" s="8" t="s">
        <v>19344</v>
      </c>
      <c r="I1282" t="s">
        <v>9713</v>
      </c>
      <c r="J1282" t="s">
        <v>19425</v>
      </c>
      <c r="K1282" s="8" t="s">
        <v>46</v>
      </c>
      <c r="L1282" s="8" t="s">
        <v>19344</v>
      </c>
      <c r="M1282" t="s">
        <v>47</v>
      </c>
      <c r="N1282" t="s">
        <v>19343</v>
      </c>
      <c r="O1282" t="s">
        <v>19343</v>
      </c>
    </row>
    <row r="1283" spans="1:15" x14ac:dyDescent="0.25">
      <c r="A1283" s="13" t="s">
        <v>78</v>
      </c>
      <c r="B1283" s="8" t="s">
        <v>19343</v>
      </c>
      <c r="I1283" t="s">
        <v>9714</v>
      </c>
      <c r="J1283" t="s">
        <v>19436</v>
      </c>
      <c r="K1283" s="8">
        <v>3</v>
      </c>
      <c r="L1283" s="8" t="s">
        <v>19343</v>
      </c>
      <c r="M1283">
        <v>200</v>
      </c>
      <c r="N1283" t="s">
        <v>19344</v>
      </c>
      <c r="O1283" t="s">
        <v>19343</v>
      </c>
    </row>
    <row r="1284" spans="1:15" x14ac:dyDescent="0.25">
      <c r="A1284" s="13" t="s">
        <v>78</v>
      </c>
      <c r="B1284" s="8" t="s">
        <v>19343</v>
      </c>
      <c r="I1284" t="s">
        <v>9715</v>
      </c>
      <c r="J1284" t="s">
        <v>19436</v>
      </c>
      <c r="K1284" s="8">
        <v>3</v>
      </c>
      <c r="L1284" s="8" t="s">
        <v>19343</v>
      </c>
      <c r="M1284">
        <v>182</v>
      </c>
      <c r="N1284" t="s">
        <v>19343</v>
      </c>
      <c r="O1284" t="s">
        <v>19343</v>
      </c>
    </row>
    <row r="1285" spans="1:15" x14ac:dyDescent="0.25">
      <c r="A1285" s="13" t="s">
        <v>78</v>
      </c>
      <c r="B1285" s="8" t="s">
        <v>19343</v>
      </c>
      <c r="I1285" t="s">
        <v>9716</v>
      </c>
      <c r="J1285" t="s">
        <v>19436</v>
      </c>
      <c r="K1285" s="8">
        <v>2</v>
      </c>
      <c r="L1285" s="8" t="s">
        <v>19343</v>
      </c>
      <c r="M1285">
        <v>78</v>
      </c>
      <c r="N1285" t="s">
        <v>19343</v>
      </c>
      <c r="O1285" t="s">
        <v>19343</v>
      </c>
    </row>
    <row r="1286" spans="1:15" x14ac:dyDescent="0.25">
      <c r="A1286" s="13" t="s">
        <v>78</v>
      </c>
      <c r="B1286" s="8" t="s">
        <v>19343</v>
      </c>
      <c r="I1286" t="s">
        <v>9717</v>
      </c>
      <c r="J1286" t="s">
        <v>19436</v>
      </c>
      <c r="K1286" s="8">
        <v>2</v>
      </c>
      <c r="L1286" s="8" t="s">
        <v>19343</v>
      </c>
      <c r="M1286">
        <v>145</v>
      </c>
      <c r="N1286" t="s">
        <v>19343</v>
      </c>
      <c r="O1286" t="s">
        <v>19343</v>
      </c>
    </row>
    <row r="1287" spans="1:15" x14ac:dyDescent="0.25">
      <c r="A1287" s="13" t="s">
        <v>78</v>
      </c>
      <c r="B1287" s="8" t="s">
        <v>19343</v>
      </c>
      <c r="I1287" t="s">
        <v>9718</v>
      </c>
      <c r="J1287" t="s">
        <v>19436</v>
      </c>
      <c r="K1287" s="8">
        <v>4</v>
      </c>
      <c r="L1287" s="8" t="s">
        <v>19343</v>
      </c>
      <c r="M1287">
        <v>108</v>
      </c>
      <c r="N1287" t="s">
        <v>19344</v>
      </c>
      <c r="O1287" t="s">
        <v>19343</v>
      </c>
    </row>
    <row r="1288" spans="1:15" x14ac:dyDescent="0.25">
      <c r="A1288" s="13" t="s">
        <v>78</v>
      </c>
      <c r="B1288" s="8" t="s">
        <v>19343</v>
      </c>
      <c r="I1288" t="s">
        <v>9719</v>
      </c>
      <c r="J1288" t="s">
        <v>19436</v>
      </c>
      <c r="K1288" s="8">
        <v>2</v>
      </c>
      <c r="L1288" s="8" t="s">
        <v>19343</v>
      </c>
      <c r="M1288">
        <v>779</v>
      </c>
      <c r="N1288" t="s">
        <v>19344</v>
      </c>
      <c r="O1288" t="s">
        <v>19343</v>
      </c>
    </row>
    <row r="1289" spans="1:15" x14ac:dyDescent="0.25">
      <c r="A1289" s="13" t="s">
        <v>78</v>
      </c>
      <c r="B1289" s="8" t="s">
        <v>19343</v>
      </c>
      <c r="I1289" t="s">
        <v>9720</v>
      </c>
      <c r="J1289" t="s">
        <v>19436</v>
      </c>
      <c r="K1289" s="8">
        <v>2</v>
      </c>
      <c r="L1289" s="8" t="s">
        <v>19343</v>
      </c>
      <c r="M1289">
        <v>78</v>
      </c>
      <c r="N1289" t="s">
        <v>19343</v>
      </c>
      <c r="O1289" t="s">
        <v>19343</v>
      </c>
    </row>
    <row r="1290" spans="1:15" x14ac:dyDescent="0.25">
      <c r="A1290" s="13" t="s">
        <v>45</v>
      </c>
      <c r="B1290" s="8" t="s">
        <v>19344</v>
      </c>
      <c r="I1290" t="s">
        <v>9721</v>
      </c>
      <c r="J1290" t="s">
        <v>19423</v>
      </c>
      <c r="K1290" s="8" t="s">
        <v>46</v>
      </c>
      <c r="L1290" s="8" t="s">
        <v>19344</v>
      </c>
      <c r="M1290">
        <v>252</v>
      </c>
      <c r="N1290" t="s">
        <v>19343</v>
      </c>
      <c r="O1290" t="s">
        <v>19343</v>
      </c>
    </row>
    <row r="1291" spans="1:15" x14ac:dyDescent="0.25">
      <c r="A1291" s="13" t="s">
        <v>78</v>
      </c>
      <c r="B1291" s="8" t="s">
        <v>19344</v>
      </c>
      <c r="I1291" t="s">
        <v>9722</v>
      </c>
      <c r="J1291" t="s">
        <v>19436</v>
      </c>
      <c r="K1291" s="8">
        <v>1</v>
      </c>
      <c r="L1291" s="8" t="s">
        <v>19344</v>
      </c>
      <c r="M1291">
        <v>461</v>
      </c>
      <c r="N1291" t="s">
        <v>19344</v>
      </c>
      <c r="O1291" t="s">
        <v>19343</v>
      </c>
    </row>
    <row r="1292" spans="1:15" x14ac:dyDescent="0.25">
      <c r="A1292" s="13" t="s">
        <v>78</v>
      </c>
      <c r="B1292" s="8" t="s">
        <v>19344</v>
      </c>
      <c r="I1292" t="s">
        <v>9723</v>
      </c>
      <c r="J1292" t="s">
        <v>19436</v>
      </c>
      <c r="K1292" s="8">
        <v>1</v>
      </c>
      <c r="L1292" s="8" t="s">
        <v>19344</v>
      </c>
      <c r="M1292">
        <v>106</v>
      </c>
      <c r="N1292" t="s">
        <v>19343</v>
      </c>
      <c r="O1292" t="s">
        <v>19343</v>
      </c>
    </row>
    <row r="1293" spans="1:15" x14ac:dyDescent="0.25">
      <c r="A1293" s="13" t="s">
        <v>78</v>
      </c>
      <c r="B1293" s="8" t="s">
        <v>19343</v>
      </c>
      <c r="I1293" t="s">
        <v>9724</v>
      </c>
      <c r="J1293" t="s">
        <v>19436</v>
      </c>
      <c r="K1293" s="8">
        <v>2</v>
      </c>
      <c r="L1293" s="8" t="s">
        <v>19343</v>
      </c>
      <c r="M1293">
        <v>78</v>
      </c>
      <c r="N1293" t="s">
        <v>19343</v>
      </c>
      <c r="O1293" t="s">
        <v>19343</v>
      </c>
    </row>
    <row r="1294" spans="1:15" x14ac:dyDescent="0.25">
      <c r="A1294" s="13" t="s">
        <v>78</v>
      </c>
      <c r="B1294" s="8" t="s">
        <v>19343</v>
      </c>
      <c r="I1294" t="s">
        <v>9725</v>
      </c>
      <c r="J1294" t="s">
        <v>19436</v>
      </c>
      <c r="K1294" s="8">
        <v>2</v>
      </c>
      <c r="L1294" s="8" t="s">
        <v>19343</v>
      </c>
      <c r="M1294">
        <v>78</v>
      </c>
      <c r="N1294" t="s">
        <v>19343</v>
      </c>
      <c r="O1294" t="s">
        <v>19343</v>
      </c>
    </row>
    <row r="1295" spans="1:15" x14ac:dyDescent="0.25">
      <c r="A1295" s="13" t="s">
        <v>78</v>
      </c>
      <c r="B1295" s="8" t="s">
        <v>19343</v>
      </c>
      <c r="I1295" t="s">
        <v>9726</v>
      </c>
      <c r="J1295" t="s">
        <v>19436</v>
      </c>
      <c r="K1295" s="8">
        <v>3</v>
      </c>
      <c r="L1295" s="8" t="s">
        <v>19343</v>
      </c>
      <c r="M1295">
        <v>114</v>
      </c>
      <c r="N1295" t="s">
        <v>19344</v>
      </c>
      <c r="O1295" t="s">
        <v>19343</v>
      </c>
    </row>
    <row r="1296" spans="1:15" x14ac:dyDescent="0.25">
      <c r="A1296" s="13" t="s">
        <v>78</v>
      </c>
      <c r="B1296" s="8" t="s">
        <v>19344</v>
      </c>
      <c r="I1296" t="s">
        <v>9727</v>
      </c>
      <c r="J1296" t="s">
        <v>19436</v>
      </c>
      <c r="K1296" s="8">
        <v>1</v>
      </c>
      <c r="L1296" s="8" t="s">
        <v>19344</v>
      </c>
      <c r="M1296">
        <v>93</v>
      </c>
      <c r="N1296" t="s">
        <v>19344</v>
      </c>
      <c r="O1296" t="s">
        <v>19343</v>
      </c>
    </row>
    <row r="1297" spans="1:15" x14ac:dyDescent="0.25">
      <c r="A1297" s="13" t="s">
        <v>78</v>
      </c>
      <c r="B1297" s="8" t="s">
        <v>19343</v>
      </c>
      <c r="I1297" t="s">
        <v>9728</v>
      </c>
      <c r="J1297" t="s">
        <v>19436</v>
      </c>
      <c r="K1297" s="8">
        <v>2</v>
      </c>
      <c r="L1297" s="8" t="s">
        <v>19343</v>
      </c>
      <c r="M1297">
        <v>78</v>
      </c>
      <c r="N1297" t="s">
        <v>19343</v>
      </c>
      <c r="O1297" t="s">
        <v>19343</v>
      </c>
    </row>
    <row r="1298" spans="1:15" x14ac:dyDescent="0.25">
      <c r="A1298" s="13" t="s">
        <v>465</v>
      </c>
      <c r="B1298" s="8" t="s">
        <v>19344</v>
      </c>
      <c r="I1298" t="s">
        <v>9729</v>
      </c>
      <c r="J1298" t="s">
        <v>19414</v>
      </c>
      <c r="K1298" s="8" t="s">
        <v>46</v>
      </c>
      <c r="L1298" s="8" t="s">
        <v>19344</v>
      </c>
      <c r="M1298">
        <v>32</v>
      </c>
      <c r="N1298" t="s">
        <v>19343</v>
      </c>
      <c r="O1298" t="s">
        <v>19343</v>
      </c>
    </row>
    <row r="1299" spans="1:15" x14ac:dyDescent="0.25">
      <c r="A1299" s="13" t="s">
        <v>78</v>
      </c>
      <c r="B1299" s="8" t="s">
        <v>19343</v>
      </c>
      <c r="I1299" t="s">
        <v>9730</v>
      </c>
      <c r="J1299" t="s">
        <v>19436</v>
      </c>
      <c r="K1299" s="8">
        <v>2</v>
      </c>
      <c r="L1299" s="8" t="s">
        <v>19343</v>
      </c>
      <c r="M1299">
        <v>653</v>
      </c>
      <c r="N1299" t="s">
        <v>19343</v>
      </c>
      <c r="O1299" t="s">
        <v>19343</v>
      </c>
    </row>
    <row r="1300" spans="1:15" x14ac:dyDescent="0.25">
      <c r="A1300" s="13" t="s">
        <v>78</v>
      </c>
      <c r="B1300" s="8" t="s">
        <v>19343</v>
      </c>
      <c r="I1300" t="s">
        <v>9731</v>
      </c>
      <c r="J1300" t="s">
        <v>19436</v>
      </c>
      <c r="K1300" s="8">
        <v>4</v>
      </c>
      <c r="L1300" s="8" t="s">
        <v>19343</v>
      </c>
      <c r="M1300">
        <v>108</v>
      </c>
      <c r="N1300" t="s">
        <v>19344</v>
      </c>
      <c r="O1300" t="s">
        <v>19343</v>
      </c>
    </row>
    <row r="1301" spans="1:15" x14ac:dyDescent="0.25">
      <c r="A1301" s="13" t="s">
        <v>78</v>
      </c>
      <c r="B1301" s="8" t="s">
        <v>19343</v>
      </c>
      <c r="I1301" t="s">
        <v>9732</v>
      </c>
      <c r="J1301" t="s">
        <v>19436</v>
      </c>
      <c r="K1301" s="8">
        <v>2</v>
      </c>
      <c r="L1301" s="8" t="s">
        <v>19343</v>
      </c>
      <c r="M1301" t="s">
        <v>47</v>
      </c>
      <c r="N1301" t="s">
        <v>19343</v>
      </c>
      <c r="O1301" t="s">
        <v>19343</v>
      </c>
    </row>
    <row r="1302" spans="1:15" x14ac:dyDescent="0.25">
      <c r="A1302" s="13" t="s">
        <v>696</v>
      </c>
      <c r="B1302" s="8" t="s">
        <v>19344</v>
      </c>
      <c r="I1302" t="s">
        <v>9733</v>
      </c>
      <c r="J1302" t="s">
        <v>19430</v>
      </c>
      <c r="K1302" s="8" t="s">
        <v>46</v>
      </c>
      <c r="L1302" s="8" t="s">
        <v>19344</v>
      </c>
      <c r="M1302">
        <v>595</v>
      </c>
      <c r="N1302" t="s">
        <v>19343</v>
      </c>
      <c r="O1302" t="s">
        <v>19343</v>
      </c>
    </row>
    <row r="1303" spans="1:15" x14ac:dyDescent="0.25">
      <c r="A1303" s="13" t="s">
        <v>950</v>
      </c>
      <c r="B1303" s="8" t="s">
        <v>19344</v>
      </c>
      <c r="I1303" t="s">
        <v>9734</v>
      </c>
      <c r="J1303" t="s">
        <v>19420</v>
      </c>
      <c r="K1303" s="8" t="s">
        <v>46</v>
      </c>
      <c r="L1303" s="8" t="s">
        <v>19344</v>
      </c>
      <c r="M1303" t="s">
        <v>47</v>
      </c>
      <c r="N1303" t="s">
        <v>19343</v>
      </c>
      <c r="O1303" t="s">
        <v>19343</v>
      </c>
    </row>
    <row r="1304" spans="1:15" x14ac:dyDescent="0.25">
      <c r="A1304" s="13" t="s">
        <v>78</v>
      </c>
      <c r="B1304" s="8" t="s">
        <v>19343</v>
      </c>
      <c r="I1304" t="s">
        <v>9735</v>
      </c>
      <c r="J1304" t="s">
        <v>19436</v>
      </c>
      <c r="K1304" s="8">
        <v>3</v>
      </c>
      <c r="L1304" s="8" t="s">
        <v>19343</v>
      </c>
      <c r="M1304">
        <v>114</v>
      </c>
      <c r="N1304" t="s">
        <v>19343</v>
      </c>
      <c r="O1304" t="s">
        <v>19343</v>
      </c>
    </row>
    <row r="1305" spans="1:15" x14ac:dyDescent="0.25">
      <c r="A1305" s="13" t="s">
        <v>78</v>
      </c>
      <c r="B1305" s="8" t="s">
        <v>19344</v>
      </c>
      <c r="I1305" t="s">
        <v>9736</v>
      </c>
      <c r="J1305" t="s">
        <v>19436</v>
      </c>
      <c r="K1305" s="8">
        <v>1</v>
      </c>
      <c r="L1305" s="8" t="s">
        <v>19344</v>
      </c>
      <c r="M1305">
        <v>177</v>
      </c>
      <c r="N1305" t="s">
        <v>19343</v>
      </c>
      <c r="O1305" t="s">
        <v>19343</v>
      </c>
    </row>
    <row r="1306" spans="1:15" x14ac:dyDescent="0.25">
      <c r="A1306" s="13" t="s">
        <v>78</v>
      </c>
      <c r="B1306" s="8" t="s">
        <v>19343</v>
      </c>
      <c r="I1306" t="s">
        <v>9737</v>
      </c>
      <c r="J1306" t="s">
        <v>19436</v>
      </c>
      <c r="K1306" s="8">
        <v>2</v>
      </c>
      <c r="L1306" s="8" t="s">
        <v>19343</v>
      </c>
      <c r="M1306">
        <v>78</v>
      </c>
      <c r="N1306" t="s">
        <v>19343</v>
      </c>
      <c r="O1306" t="s">
        <v>19343</v>
      </c>
    </row>
    <row r="1307" spans="1:15" x14ac:dyDescent="0.25">
      <c r="A1307" s="13" t="s">
        <v>78</v>
      </c>
      <c r="B1307" s="8" t="s">
        <v>19343</v>
      </c>
      <c r="I1307" t="s">
        <v>9738</v>
      </c>
      <c r="J1307" t="s">
        <v>19436</v>
      </c>
      <c r="K1307" s="8">
        <v>2</v>
      </c>
      <c r="L1307" s="8" t="s">
        <v>19343</v>
      </c>
      <c r="M1307">
        <v>78</v>
      </c>
      <c r="N1307" t="s">
        <v>19343</v>
      </c>
      <c r="O1307" t="s">
        <v>19343</v>
      </c>
    </row>
    <row r="1308" spans="1:15" x14ac:dyDescent="0.25">
      <c r="A1308" s="13" t="s">
        <v>78</v>
      </c>
      <c r="B1308" s="8" t="s">
        <v>19343</v>
      </c>
      <c r="I1308" t="s">
        <v>9739</v>
      </c>
      <c r="J1308" t="s">
        <v>19436</v>
      </c>
      <c r="K1308" s="8">
        <v>1</v>
      </c>
      <c r="L1308" s="8" t="s">
        <v>19343</v>
      </c>
      <c r="M1308">
        <v>133</v>
      </c>
      <c r="N1308" t="s">
        <v>19343</v>
      </c>
      <c r="O1308" t="s">
        <v>19343</v>
      </c>
    </row>
    <row r="1309" spans="1:15" x14ac:dyDescent="0.25">
      <c r="A1309" s="13" t="s">
        <v>858</v>
      </c>
      <c r="B1309" s="8" t="s">
        <v>19343</v>
      </c>
      <c r="I1309" t="s">
        <v>9740</v>
      </c>
      <c r="J1309" t="s">
        <v>19435</v>
      </c>
      <c r="K1309" s="8" t="s">
        <v>46</v>
      </c>
      <c r="L1309" s="8" t="s">
        <v>19343</v>
      </c>
      <c r="M1309">
        <v>269</v>
      </c>
      <c r="N1309" t="s">
        <v>19343</v>
      </c>
      <c r="O1309" t="s">
        <v>19343</v>
      </c>
    </row>
    <row r="1310" spans="1:15" x14ac:dyDescent="0.25">
      <c r="A1310" s="13" t="s">
        <v>78</v>
      </c>
      <c r="B1310" s="8" t="s">
        <v>19343</v>
      </c>
      <c r="I1310" t="s">
        <v>9741</v>
      </c>
      <c r="J1310" t="s">
        <v>19436</v>
      </c>
      <c r="K1310" s="8">
        <v>2</v>
      </c>
      <c r="L1310" s="8" t="s">
        <v>19343</v>
      </c>
      <c r="M1310">
        <v>78</v>
      </c>
      <c r="N1310" t="s">
        <v>19343</v>
      </c>
      <c r="O1310" t="s">
        <v>19343</v>
      </c>
    </row>
    <row r="1311" spans="1:15" x14ac:dyDescent="0.25">
      <c r="A1311" s="13" t="s">
        <v>78</v>
      </c>
      <c r="B1311" s="8" t="s">
        <v>19344</v>
      </c>
      <c r="I1311" t="s">
        <v>9742</v>
      </c>
      <c r="J1311" t="s">
        <v>19436</v>
      </c>
      <c r="K1311" s="8">
        <v>1</v>
      </c>
      <c r="L1311" s="8" t="s">
        <v>19344</v>
      </c>
      <c r="M1311">
        <v>254</v>
      </c>
      <c r="N1311" t="s">
        <v>19344</v>
      </c>
      <c r="O1311" t="s">
        <v>19343</v>
      </c>
    </row>
    <row r="1312" spans="1:15" x14ac:dyDescent="0.25">
      <c r="A1312" s="13" t="s">
        <v>78</v>
      </c>
      <c r="B1312" s="8" t="s">
        <v>19343</v>
      </c>
      <c r="I1312" t="s">
        <v>9743</v>
      </c>
      <c r="J1312" t="s">
        <v>19436</v>
      </c>
      <c r="K1312" s="8">
        <v>2</v>
      </c>
      <c r="L1312" s="8" t="s">
        <v>19343</v>
      </c>
      <c r="M1312">
        <v>104</v>
      </c>
      <c r="N1312" t="s">
        <v>19343</v>
      </c>
      <c r="O1312" t="s">
        <v>19343</v>
      </c>
    </row>
    <row r="1313" spans="1:15" x14ac:dyDescent="0.25">
      <c r="A1313" s="13" t="s">
        <v>45</v>
      </c>
      <c r="B1313" s="8" t="s">
        <v>19344</v>
      </c>
      <c r="I1313" t="s">
        <v>9744</v>
      </c>
      <c r="J1313" t="s">
        <v>19423</v>
      </c>
      <c r="K1313" s="8" t="s">
        <v>46</v>
      </c>
      <c r="L1313" s="8" t="s">
        <v>19344</v>
      </c>
      <c r="M1313">
        <v>25</v>
      </c>
      <c r="N1313" t="s">
        <v>19344</v>
      </c>
      <c r="O1313" t="s">
        <v>19343</v>
      </c>
    </row>
    <row r="1314" spans="1:15" x14ac:dyDescent="0.25">
      <c r="A1314" s="13" t="s">
        <v>296</v>
      </c>
      <c r="B1314" s="8" t="s">
        <v>19344</v>
      </c>
      <c r="I1314" t="s">
        <v>9745</v>
      </c>
      <c r="J1314" t="s">
        <v>19418</v>
      </c>
      <c r="K1314" s="8" t="s">
        <v>46</v>
      </c>
      <c r="L1314" s="8" t="s">
        <v>19344</v>
      </c>
      <c r="M1314">
        <v>707</v>
      </c>
      <c r="N1314" t="s">
        <v>19343</v>
      </c>
      <c r="O1314" t="s">
        <v>19343</v>
      </c>
    </row>
    <row r="1315" spans="1:15" x14ac:dyDescent="0.25">
      <c r="A1315" s="13" t="s">
        <v>78</v>
      </c>
      <c r="B1315" s="8" t="s">
        <v>19343</v>
      </c>
      <c r="I1315" t="s">
        <v>9746</v>
      </c>
      <c r="J1315" t="s">
        <v>19436</v>
      </c>
      <c r="K1315" s="8">
        <v>2</v>
      </c>
      <c r="L1315" s="8" t="s">
        <v>19343</v>
      </c>
      <c r="M1315">
        <v>78</v>
      </c>
      <c r="N1315" t="s">
        <v>19343</v>
      </c>
      <c r="O1315" t="s">
        <v>19343</v>
      </c>
    </row>
    <row r="1316" spans="1:15" x14ac:dyDescent="0.25">
      <c r="A1316" s="13" t="s">
        <v>78</v>
      </c>
      <c r="B1316" s="8" t="s">
        <v>19343</v>
      </c>
      <c r="I1316" t="s">
        <v>9747</v>
      </c>
      <c r="J1316" t="s">
        <v>19436</v>
      </c>
      <c r="K1316" s="8">
        <v>3</v>
      </c>
      <c r="L1316" s="8" t="s">
        <v>19343</v>
      </c>
      <c r="M1316">
        <v>114</v>
      </c>
      <c r="N1316" t="s">
        <v>19344</v>
      </c>
      <c r="O1316" t="s">
        <v>19343</v>
      </c>
    </row>
    <row r="1317" spans="1:15" x14ac:dyDescent="0.25">
      <c r="A1317" s="13" t="s">
        <v>78</v>
      </c>
      <c r="B1317" s="8" t="s">
        <v>19343</v>
      </c>
      <c r="I1317" t="s">
        <v>9748</v>
      </c>
      <c r="J1317" t="s">
        <v>19436</v>
      </c>
      <c r="K1317" s="8">
        <v>3</v>
      </c>
      <c r="L1317" s="8" t="s">
        <v>19343</v>
      </c>
      <c r="M1317">
        <v>295</v>
      </c>
      <c r="N1317" t="s">
        <v>19343</v>
      </c>
      <c r="O1317" t="s">
        <v>19343</v>
      </c>
    </row>
    <row r="1318" spans="1:15" x14ac:dyDescent="0.25">
      <c r="A1318" s="13" t="s">
        <v>78</v>
      </c>
      <c r="B1318" s="8" t="s">
        <v>19343</v>
      </c>
      <c r="I1318" t="s">
        <v>9749</v>
      </c>
      <c r="J1318" t="s">
        <v>19436</v>
      </c>
      <c r="K1318" s="8">
        <v>3</v>
      </c>
      <c r="L1318" s="8" t="s">
        <v>19343</v>
      </c>
      <c r="M1318">
        <v>127</v>
      </c>
      <c r="N1318" t="s">
        <v>19344</v>
      </c>
      <c r="O1318" t="s">
        <v>19343</v>
      </c>
    </row>
    <row r="1319" spans="1:15" x14ac:dyDescent="0.25">
      <c r="A1319" s="13" t="s">
        <v>696</v>
      </c>
      <c r="B1319" s="8" t="s">
        <v>19344</v>
      </c>
      <c r="I1319" t="s">
        <v>9750</v>
      </c>
      <c r="J1319" t="s">
        <v>19430</v>
      </c>
      <c r="K1319" s="8" t="s">
        <v>46</v>
      </c>
      <c r="L1319" s="8" t="s">
        <v>19344</v>
      </c>
      <c r="M1319">
        <v>963</v>
      </c>
      <c r="N1319" t="s">
        <v>19343</v>
      </c>
      <c r="O1319" t="s">
        <v>19343</v>
      </c>
    </row>
    <row r="1320" spans="1:15" x14ac:dyDescent="0.25">
      <c r="A1320" s="13" t="s">
        <v>78</v>
      </c>
      <c r="B1320" s="8" t="s">
        <v>19343</v>
      </c>
      <c r="I1320" t="s">
        <v>9751</v>
      </c>
      <c r="J1320" t="s">
        <v>19436</v>
      </c>
      <c r="K1320" s="8">
        <v>4</v>
      </c>
      <c r="L1320" s="8" t="s">
        <v>19343</v>
      </c>
      <c r="M1320">
        <v>108</v>
      </c>
      <c r="N1320" t="s">
        <v>19344</v>
      </c>
      <c r="O1320" t="s">
        <v>19343</v>
      </c>
    </row>
    <row r="1321" spans="1:15" x14ac:dyDescent="0.25">
      <c r="A1321" s="13" t="s">
        <v>78</v>
      </c>
      <c r="B1321" s="8" t="s">
        <v>19343</v>
      </c>
      <c r="I1321" t="s">
        <v>9752</v>
      </c>
      <c r="J1321" t="s">
        <v>19436</v>
      </c>
      <c r="K1321" s="8">
        <v>3</v>
      </c>
      <c r="L1321" s="8" t="s">
        <v>19343</v>
      </c>
      <c r="M1321">
        <v>114</v>
      </c>
      <c r="N1321" t="s">
        <v>19343</v>
      </c>
      <c r="O1321" t="s">
        <v>19343</v>
      </c>
    </row>
    <row r="1322" spans="1:15" x14ac:dyDescent="0.25">
      <c r="A1322" s="13" t="s">
        <v>78</v>
      </c>
      <c r="B1322" s="8" t="s">
        <v>19343</v>
      </c>
      <c r="I1322" t="s">
        <v>9753</v>
      </c>
      <c r="J1322" t="s">
        <v>19436</v>
      </c>
      <c r="K1322" s="8">
        <v>4</v>
      </c>
      <c r="L1322" s="8" t="s">
        <v>19343</v>
      </c>
      <c r="M1322">
        <v>108</v>
      </c>
      <c r="N1322" t="s">
        <v>19344</v>
      </c>
      <c r="O1322" t="s">
        <v>19343</v>
      </c>
    </row>
    <row r="1323" spans="1:15" x14ac:dyDescent="0.25">
      <c r="A1323" s="13" t="s">
        <v>296</v>
      </c>
      <c r="B1323" s="8" t="s">
        <v>19344</v>
      </c>
      <c r="I1323" t="s">
        <v>9754</v>
      </c>
      <c r="J1323" t="s">
        <v>19413</v>
      </c>
      <c r="K1323" s="8" t="s">
        <v>46</v>
      </c>
      <c r="L1323" s="8" t="s">
        <v>19344</v>
      </c>
      <c r="M1323">
        <v>1028</v>
      </c>
      <c r="N1323" t="s">
        <v>19343</v>
      </c>
      <c r="O1323" t="s">
        <v>19343</v>
      </c>
    </row>
    <row r="1324" spans="1:15" x14ac:dyDescent="0.25">
      <c r="A1324" s="13" t="s">
        <v>78</v>
      </c>
      <c r="B1324" s="8" t="s">
        <v>19343</v>
      </c>
      <c r="I1324" t="s">
        <v>9755</v>
      </c>
      <c r="J1324" t="s">
        <v>19436</v>
      </c>
      <c r="K1324" s="8">
        <v>2</v>
      </c>
      <c r="L1324" s="8" t="s">
        <v>19343</v>
      </c>
      <c r="M1324">
        <v>286</v>
      </c>
      <c r="N1324" t="s">
        <v>19344</v>
      </c>
      <c r="O1324" t="s">
        <v>19343</v>
      </c>
    </row>
    <row r="1325" spans="1:15" x14ac:dyDescent="0.25">
      <c r="A1325" s="13" t="s">
        <v>45</v>
      </c>
      <c r="B1325" s="8" t="s">
        <v>19344</v>
      </c>
      <c r="I1325" t="s">
        <v>9756</v>
      </c>
      <c r="J1325" t="s">
        <v>19424</v>
      </c>
      <c r="K1325" s="8" t="s">
        <v>46</v>
      </c>
      <c r="L1325" s="8" t="s">
        <v>19344</v>
      </c>
      <c r="M1325">
        <v>780</v>
      </c>
      <c r="N1325" t="s">
        <v>19343</v>
      </c>
      <c r="O1325" t="s">
        <v>19343</v>
      </c>
    </row>
    <row r="1326" spans="1:15" x14ac:dyDescent="0.25">
      <c r="A1326" s="13" t="s">
        <v>78</v>
      </c>
      <c r="B1326" s="8" t="s">
        <v>19344</v>
      </c>
      <c r="I1326" t="s">
        <v>9757</v>
      </c>
      <c r="J1326" t="s">
        <v>19436</v>
      </c>
      <c r="K1326" s="8">
        <v>1</v>
      </c>
      <c r="L1326" s="8" t="s">
        <v>19344</v>
      </c>
      <c r="M1326">
        <v>190</v>
      </c>
      <c r="N1326" t="s">
        <v>19344</v>
      </c>
      <c r="O1326" t="s">
        <v>19343</v>
      </c>
    </row>
    <row r="1327" spans="1:15" x14ac:dyDescent="0.25">
      <c r="A1327" s="13" t="s">
        <v>696</v>
      </c>
      <c r="B1327" s="8" t="s">
        <v>19344</v>
      </c>
      <c r="I1327" t="s">
        <v>9758</v>
      </c>
      <c r="J1327" t="s">
        <v>19430</v>
      </c>
      <c r="K1327" s="8" t="s">
        <v>46</v>
      </c>
      <c r="L1327" s="8" t="s">
        <v>19344</v>
      </c>
      <c r="M1327" t="s">
        <v>47</v>
      </c>
      <c r="N1327" t="s">
        <v>19343</v>
      </c>
      <c r="O1327" t="s">
        <v>19343</v>
      </c>
    </row>
    <row r="1328" spans="1:15" x14ac:dyDescent="0.25">
      <c r="A1328" s="13" t="s">
        <v>78</v>
      </c>
      <c r="B1328" s="8" t="s">
        <v>19344</v>
      </c>
      <c r="I1328" t="s">
        <v>9759</v>
      </c>
      <c r="J1328" t="s">
        <v>19436</v>
      </c>
      <c r="K1328" s="8">
        <v>1</v>
      </c>
      <c r="L1328" s="8" t="s">
        <v>19344</v>
      </c>
      <c r="M1328">
        <v>65</v>
      </c>
      <c r="N1328" t="s">
        <v>19344</v>
      </c>
      <c r="O1328" t="s">
        <v>19343</v>
      </c>
    </row>
    <row r="1329" spans="1:15" x14ac:dyDescent="0.25">
      <c r="A1329" s="13" t="s">
        <v>78</v>
      </c>
      <c r="B1329" s="8" t="s">
        <v>19343</v>
      </c>
      <c r="I1329" t="s">
        <v>9760</v>
      </c>
      <c r="J1329" t="s">
        <v>19436</v>
      </c>
      <c r="K1329" s="8">
        <v>2</v>
      </c>
      <c r="L1329" s="8" t="s">
        <v>19343</v>
      </c>
      <c r="M1329">
        <v>336</v>
      </c>
      <c r="N1329" t="s">
        <v>19343</v>
      </c>
      <c r="O1329" t="s">
        <v>19343</v>
      </c>
    </row>
    <row r="1330" spans="1:15" x14ac:dyDescent="0.25">
      <c r="A1330" s="13" t="s">
        <v>78</v>
      </c>
      <c r="B1330" s="8" t="s">
        <v>19344</v>
      </c>
      <c r="I1330" t="s">
        <v>9761</v>
      </c>
      <c r="J1330" t="s">
        <v>19436</v>
      </c>
      <c r="K1330" s="8">
        <v>1</v>
      </c>
      <c r="L1330" s="8" t="s">
        <v>19344</v>
      </c>
      <c r="M1330">
        <v>90</v>
      </c>
      <c r="N1330" t="s">
        <v>19343</v>
      </c>
      <c r="O1330" t="s">
        <v>19343</v>
      </c>
    </row>
    <row r="1331" spans="1:15" x14ac:dyDescent="0.25">
      <c r="A1331" s="13" t="s">
        <v>78</v>
      </c>
      <c r="B1331" s="8" t="s">
        <v>19343</v>
      </c>
      <c r="I1331" t="s">
        <v>9762</v>
      </c>
      <c r="J1331" t="s">
        <v>19436</v>
      </c>
      <c r="K1331" s="8">
        <v>1</v>
      </c>
      <c r="L1331" s="8" t="s">
        <v>19343</v>
      </c>
      <c r="M1331">
        <v>133</v>
      </c>
      <c r="N1331" t="s">
        <v>19343</v>
      </c>
      <c r="O1331" t="s">
        <v>19343</v>
      </c>
    </row>
    <row r="1332" spans="1:15" x14ac:dyDescent="0.25">
      <c r="A1332" s="13" t="s">
        <v>78</v>
      </c>
      <c r="B1332" s="8" t="s">
        <v>19344</v>
      </c>
      <c r="I1332" t="s">
        <v>9763</v>
      </c>
      <c r="J1332" t="s">
        <v>19436</v>
      </c>
      <c r="K1332" s="8">
        <v>1</v>
      </c>
      <c r="L1332" s="8" t="s">
        <v>19344</v>
      </c>
      <c r="M1332">
        <v>461</v>
      </c>
      <c r="N1332" t="s">
        <v>19344</v>
      </c>
      <c r="O1332" t="s">
        <v>19343</v>
      </c>
    </row>
    <row r="1333" spans="1:15" x14ac:dyDescent="0.25">
      <c r="A1333" s="13" t="s">
        <v>78</v>
      </c>
      <c r="B1333" s="8" t="s">
        <v>19344</v>
      </c>
      <c r="I1333" t="s">
        <v>9764</v>
      </c>
      <c r="J1333" t="s">
        <v>19436</v>
      </c>
      <c r="K1333" s="8">
        <v>1</v>
      </c>
      <c r="L1333" s="8" t="s">
        <v>19344</v>
      </c>
      <c r="M1333">
        <v>93</v>
      </c>
      <c r="N1333" t="s">
        <v>19343</v>
      </c>
      <c r="O1333" t="s">
        <v>19343</v>
      </c>
    </row>
    <row r="1334" spans="1:15" x14ac:dyDescent="0.25">
      <c r="A1334" s="13" t="s">
        <v>78</v>
      </c>
      <c r="B1334" s="8" t="s">
        <v>19343</v>
      </c>
      <c r="I1334" t="s">
        <v>9765</v>
      </c>
      <c r="J1334" t="s">
        <v>19436</v>
      </c>
      <c r="K1334" s="8">
        <v>2</v>
      </c>
      <c r="L1334" s="8" t="s">
        <v>19343</v>
      </c>
      <c r="M1334">
        <v>78</v>
      </c>
      <c r="N1334" t="s">
        <v>19343</v>
      </c>
      <c r="O1334" t="s">
        <v>19343</v>
      </c>
    </row>
    <row r="1335" spans="1:15" x14ac:dyDescent="0.25">
      <c r="A1335" s="13" t="s">
        <v>78</v>
      </c>
      <c r="B1335" s="8" t="s">
        <v>19343</v>
      </c>
      <c r="I1335" t="s">
        <v>9766</v>
      </c>
      <c r="J1335" t="s">
        <v>19436</v>
      </c>
      <c r="K1335" s="8">
        <v>4</v>
      </c>
      <c r="L1335" s="8" t="s">
        <v>19343</v>
      </c>
      <c r="M1335">
        <v>108</v>
      </c>
      <c r="N1335" t="s">
        <v>19343</v>
      </c>
      <c r="O1335" t="s">
        <v>19343</v>
      </c>
    </row>
    <row r="1336" spans="1:15" x14ac:dyDescent="0.25">
      <c r="A1336" s="13" t="s">
        <v>78</v>
      </c>
      <c r="B1336" s="8" t="s">
        <v>19344</v>
      </c>
      <c r="I1336" t="s">
        <v>9767</v>
      </c>
      <c r="J1336" t="s">
        <v>19436</v>
      </c>
      <c r="K1336" s="8">
        <v>1</v>
      </c>
      <c r="L1336" s="8" t="s">
        <v>19344</v>
      </c>
      <c r="M1336">
        <v>88</v>
      </c>
      <c r="N1336" t="s">
        <v>19344</v>
      </c>
      <c r="O1336" t="s">
        <v>19343</v>
      </c>
    </row>
    <row r="1337" spans="1:15" x14ac:dyDescent="0.25">
      <c r="A1337" s="13" t="s">
        <v>2215</v>
      </c>
      <c r="B1337" s="8" t="s">
        <v>19344</v>
      </c>
      <c r="I1337" t="s">
        <v>9768</v>
      </c>
      <c r="J1337" t="s">
        <v>19416</v>
      </c>
      <c r="K1337" s="8" t="s">
        <v>46</v>
      </c>
      <c r="L1337" s="8" t="s">
        <v>19344</v>
      </c>
      <c r="M1337">
        <v>624</v>
      </c>
      <c r="N1337" t="s">
        <v>19343</v>
      </c>
      <c r="O1337" t="s">
        <v>19343</v>
      </c>
    </row>
    <row r="1338" spans="1:15" x14ac:dyDescent="0.25">
      <c r="A1338" s="13" t="s">
        <v>78</v>
      </c>
      <c r="B1338" s="8" t="s">
        <v>19344</v>
      </c>
      <c r="I1338" t="s">
        <v>9769</v>
      </c>
      <c r="J1338" t="s">
        <v>19436</v>
      </c>
      <c r="K1338" s="8">
        <v>1</v>
      </c>
      <c r="L1338" s="8" t="s">
        <v>19344</v>
      </c>
      <c r="M1338">
        <v>175</v>
      </c>
      <c r="N1338" t="s">
        <v>19343</v>
      </c>
      <c r="O1338" t="s">
        <v>19343</v>
      </c>
    </row>
    <row r="1339" spans="1:15" x14ac:dyDescent="0.25">
      <c r="A1339" s="13" t="s">
        <v>78</v>
      </c>
      <c r="B1339" s="8" t="s">
        <v>19343</v>
      </c>
      <c r="I1339" t="s">
        <v>9770</v>
      </c>
      <c r="J1339" t="s">
        <v>19436</v>
      </c>
      <c r="K1339" s="8">
        <v>3</v>
      </c>
      <c r="L1339" s="8" t="s">
        <v>19343</v>
      </c>
      <c r="M1339">
        <v>544</v>
      </c>
      <c r="N1339" t="s">
        <v>19343</v>
      </c>
      <c r="O1339" t="s">
        <v>19343</v>
      </c>
    </row>
    <row r="1340" spans="1:15" x14ac:dyDescent="0.25">
      <c r="A1340" s="13" t="s">
        <v>78</v>
      </c>
      <c r="B1340" s="8" t="s">
        <v>19343</v>
      </c>
      <c r="I1340" t="s">
        <v>9771</v>
      </c>
      <c r="J1340" t="s">
        <v>19436</v>
      </c>
      <c r="K1340" s="8">
        <v>3</v>
      </c>
      <c r="L1340" s="8" t="s">
        <v>19343</v>
      </c>
      <c r="M1340">
        <v>171</v>
      </c>
      <c r="N1340" t="s">
        <v>19343</v>
      </c>
      <c r="O1340" t="s">
        <v>19343</v>
      </c>
    </row>
    <row r="1341" spans="1:15" x14ac:dyDescent="0.25">
      <c r="A1341" s="13" t="s">
        <v>78</v>
      </c>
      <c r="B1341" s="8" t="s">
        <v>19343</v>
      </c>
      <c r="I1341" t="s">
        <v>9772</v>
      </c>
      <c r="J1341" t="s">
        <v>19436</v>
      </c>
      <c r="K1341" s="8">
        <v>2</v>
      </c>
      <c r="L1341" s="8" t="s">
        <v>19343</v>
      </c>
      <c r="M1341">
        <v>286</v>
      </c>
      <c r="N1341" t="s">
        <v>19343</v>
      </c>
      <c r="O1341" t="s">
        <v>19343</v>
      </c>
    </row>
    <row r="1342" spans="1:15" x14ac:dyDescent="0.25">
      <c r="A1342" s="13" t="s">
        <v>78</v>
      </c>
      <c r="B1342" s="8" t="s">
        <v>19344</v>
      </c>
      <c r="I1342" t="s">
        <v>9773</v>
      </c>
      <c r="J1342" t="s">
        <v>19436</v>
      </c>
      <c r="K1342" s="8">
        <v>1</v>
      </c>
      <c r="L1342" s="8" t="s">
        <v>19344</v>
      </c>
      <c r="M1342">
        <v>177</v>
      </c>
      <c r="N1342" t="s">
        <v>19343</v>
      </c>
      <c r="O1342" t="s">
        <v>19343</v>
      </c>
    </row>
    <row r="1343" spans="1:15" x14ac:dyDescent="0.25">
      <c r="A1343" s="13" t="s">
        <v>78</v>
      </c>
      <c r="B1343" s="8" t="s">
        <v>19344</v>
      </c>
      <c r="I1343" t="s">
        <v>9774</v>
      </c>
      <c r="J1343" t="s">
        <v>19436</v>
      </c>
      <c r="K1343" s="8">
        <v>1</v>
      </c>
      <c r="L1343" s="8" t="s">
        <v>19344</v>
      </c>
      <c r="M1343">
        <v>134</v>
      </c>
      <c r="N1343" t="s">
        <v>19344</v>
      </c>
      <c r="O1343" t="s">
        <v>19343</v>
      </c>
    </row>
    <row r="1344" spans="1:15" x14ac:dyDescent="0.25">
      <c r="A1344" s="13" t="s">
        <v>78</v>
      </c>
      <c r="B1344" s="8" t="s">
        <v>19343</v>
      </c>
      <c r="I1344" t="s">
        <v>9775</v>
      </c>
      <c r="J1344" t="s">
        <v>19436</v>
      </c>
      <c r="K1344" s="8">
        <v>3</v>
      </c>
      <c r="L1344" s="8" t="s">
        <v>19343</v>
      </c>
      <c r="M1344">
        <v>66</v>
      </c>
      <c r="N1344" t="s">
        <v>19344</v>
      </c>
      <c r="O1344" t="s">
        <v>19343</v>
      </c>
    </row>
    <row r="1345" spans="1:15" x14ac:dyDescent="0.25">
      <c r="A1345" s="13" t="s">
        <v>78</v>
      </c>
      <c r="B1345" s="8" t="s">
        <v>19344</v>
      </c>
      <c r="I1345" t="s">
        <v>9776</v>
      </c>
      <c r="J1345" t="s">
        <v>19436</v>
      </c>
      <c r="K1345" s="8">
        <v>1</v>
      </c>
      <c r="L1345" s="8" t="s">
        <v>19344</v>
      </c>
      <c r="M1345">
        <v>175</v>
      </c>
      <c r="N1345" t="s">
        <v>19343</v>
      </c>
      <c r="O1345" t="s">
        <v>19343</v>
      </c>
    </row>
    <row r="1346" spans="1:15" x14ac:dyDescent="0.25">
      <c r="A1346" s="13" t="s">
        <v>78</v>
      </c>
      <c r="B1346" s="8" t="s">
        <v>19343</v>
      </c>
      <c r="I1346" t="s">
        <v>9777</v>
      </c>
      <c r="J1346" t="s">
        <v>19436</v>
      </c>
      <c r="K1346" s="8">
        <v>3</v>
      </c>
      <c r="L1346" s="8" t="s">
        <v>19343</v>
      </c>
      <c r="M1346">
        <v>114</v>
      </c>
      <c r="N1346" t="s">
        <v>19344</v>
      </c>
      <c r="O1346" t="s">
        <v>19343</v>
      </c>
    </row>
    <row r="1347" spans="1:15" x14ac:dyDescent="0.25">
      <c r="A1347" s="13" t="s">
        <v>78</v>
      </c>
      <c r="B1347" s="8" t="s">
        <v>19344</v>
      </c>
      <c r="I1347" t="s">
        <v>9778</v>
      </c>
      <c r="J1347" t="s">
        <v>19436</v>
      </c>
      <c r="K1347" s="8">
        <v>1</v>
      </c>
      <c r="L1347" s="8" t="s">
        <v>19344</v>
      </c>
      <c r="M1347">
        <v>88</v>
      </c>
      <c r="N1347" t="s">
        <v>19344</v>
      </c>
      <c r="O1347" t="s">
        <v>19343</v>
      </c>
    </row>
    <row r="1348" spans="1:15" x14ac:dyDescent="0.25">
      <c r="A1348" s="13" t="s">
        <v>2498</v>
      </c>
      <c r="B1348" s="8" t="s">
        <v>19344</v>
      </c>
      <c r="I1348" t="s">
        <v>9779</v>
      </c>
      <c r="J1348" t="s">
        <v>19412</v>
      </c>
      <c r="K1348" s="8" t="s">
        <v>46</v>
      </c>
      <c r="L1348" s="8" t="s">
        <v>19344</v>
      </c>
      <c r="M1348" t="s">
        <v>47</v>
      </c>
      <c r="N1348" t="s">
        <v>19343</v>
      </c>
      <c r="O1348" t="s">
        <v>19343</v>
      </c>
    </row>
    <row r="1349" spans="1:15" x14ac:dyDescent="0.25">
      <c r="A1349" s="13" t="s">
        <v>78</v>
      </c>
      <c r="B1349" s="8" t="s">
        <v>19344</v>
      </c>
      <c r="I1349" t="s">
        <v>9780</v>
      </c>
      <c r="J1349" t="s">
        <v>19436</v>
      </c>
      <c r="K1349" s="8">
        <v>1</v>
      </c>
      <c r="L1349" s="8" t="s">
        <v>19344</v>
      </c>
      <c r="M1349">
        <v>175</v>
      </c>
      <c r="N1349" t="s">
        <v>19343</v>
      </c>
      <c r="O1349" t="s">
        <v>19343</v>
      </c>
    </row>
    <row r="1350" spans="1:15" x14ac:dyDescent="0.25">
      <c r="A1350" s="13" t="s">
        <v>78</v>
      </c>
      <c r="B1350" s="8" t="s">
        <v>19344</v>
      </c>
      <c r="I1350" t="s">
        <v>9781</v>
      </c>
      <c r="J1350" t="s">
        <v>19436</v>
      </c>
      <c r="K1350" s="8">
        <v>1</v>
      </c>
      <c r="L1350" s="8" t="s">
        <v>19344</v>
      </c>
      <c r="M1350">
        <v>175</v>
      </c>
      <c r="N1350" t="s">
        <v>19343</v>
      </c>
      <c r="O1350" t="s">
        <v>19343</v>
      </c>
    </row>
    <row r="1351" spans="1:15" x14ac:dyDescent="0.25">
      <c r="A1351" s="13" t="s">
        <v>78</v>
      </c>
      <c r="B1351" s="8" t="s">
        <v>19344</v>
      </c>
      <c r="I1351" t="s">
        <v>9782</v>
      </c>
      <c r="J1351" t="s">
        <v>19436</v>
      </c>
      <c r="K1351" s="8">
        <v>1</v>
      </c>
      <c r="L1351" s="8" t="s">
        <v>19344</v>
      </c>
      <c r="M1351">
        <v>88</v>
      </c>
      <c r="N1351" t="s">
        <v>19344</v>
      </c>
      <c r="O1351" t="s">
        <v>19343</v>
      </c>
    </row>
    <row r="1352" spans="1:15" x14ac:dyDescent="0.25">
      <c r="A1352" s="13" t="s">
        <v>78</v>
      </c>
      <c r="B1352" s="8" t="s">
        <v>19344</v>
      </c>
      <c r="I1352" t="s">
        <v>9783</v>
      </c>
      <c r="J1352" t="s">
        <v>19436</v>
      </c>
      <c r="K1352" s="8">
        <v>1</v>
      </c>
      <c r="L1352" s="8" t="s">
        <v>19344</v>
      </c>
      <c r="M1352">
        <v>134</v>
      </c>
      <c r="N1352" t="s">
        <v>19343</v>
      </c>
      <c r="O1352" t="s">
        <v>19343</v>
      </c>
    </row>
    <row r="1353" spans="1:15" x14ac:dyDescent="0.25">
      <c r="A1353" s="13" t="s">
        <v>78</v>
      </c>
      <c r="B1353" s="8" t="s">
        <v>19344</v>
      </c>
      <c r="I1353" t="s">
        <v>10542</v>
      </c>
      <c r="J1353" t="s">
        <v>19436</v>
      </c>
      <c r="K1353" s="8">
        <v>1</v>
      </c>
      <c r="L1353" s="8" t="s">
        <v>19344</v>
      </c>
      <c r="M1353">
        <v>204</v>
      </c>
      <c r="N1353" t="s">
        <v>19343</v>
      </c>
      <c r="O1353" t="s">
        <v>19343</v>
      </c>
    </row>
    <row r="1354" spans="1:15" x14ac:dyDescent="0.25">
      <c r="A1354" s="13" t="s">
        <v>833</v>
      </c>
      <c r="B1354" s="8" t="s">
        <v>19344</v>
      </c>
      <c r="I1354" t="s">
        <v>10543</v>
      </c>
      <c r="J1354" t="s">
        <v>19439</v>
      </c>
      <c r="K1354" s="8" t="s">
        <v>46</v>
      </c>
      <c r="L1354" s="8" t="s">
        <v>19344</v>
      </c>
      <c r="M1354">
        <v>374</v>
      </c>
      <c r="N1354" t="s">
        <v>19343</v>
      </c>
      <c r="O1354" t="s">
        <v>19343</v>
      </c>
    </row>
    <row r="1355" spans="1:15" x14ac:dyDescent="0.25">
      <c r="A1355" s="13" t="s">
        <v>833</v>
      </c>
      <c r="B1355" s="8" t="s">
        <v>19344</v>
      </c>
      <c r="I1355" t="s">
        <v>10544</v>
      </c>
      <c r="J1355" t="s">
        <v>19439</v>
      </c>
      <c r="K1355" s="8" t="s">
        <v>46</v>
      </c>
      <c r="L1355" s="8" t="s">
        <v>19344</v>
      </c>
      <c r="M1355">
        <v>374</v>
      </c>
      <c r="N1355" t="s">
        <v>19343</v>
      </c>
      <c r="O1355" t="s">
        <v>19343</v>
      </c>
    </row>
    <row r="1356" spans="1:15" x14ac:dyDescent="0.25">
      <c r="A1356" s="13" t="s">
        <v>78</v>
      </c>
      <c r="B1356" s="8" t="s">
        <v>19343</v>
      </c>
      <c r="I1356" t="s">
        <v>10545</v>
      </c>
      <c r="J1356" t="s">
        <v>19436</v>
      </c>
      <c r="K1356" s="8">
        <v>2</v>
      </c>
      <c r="L1356" s="8" t="s">
        <v>19343</v>
      </c>
      <c r="M1356">
        <v>145</v>
      </c>
      <c r="N1356" t="s">
        <v>19343</v>
      </c>
      <c r="O1356" t="s">
        <v>19343</v>
      </c>
    </row>
    <row r="1357" spans="1:15" x14ac:dyDescent="0.25">
      <c r="A1357" s="13" t="s">
        <v>833</v>
      </c>
      <c r="B1357" s="8" t="s">
        <v>19344</v>
      </c>
      <c r="I1357" t="s">
        <v>10546</v>
      </c>
      <c r="J1357" t="s">
        <v>19439</v>
      </c>
      <c r="K1357" s="8" t="s">
        <v>46</v>
      </c>
      <c r="L1357" s="8" t="s">
        <v>19344</v>
      </c>
      <c r="M1357">
        <v>374</v>
      </c>
      <c r="N1357" t="s">
        <v>19343</v>
      </c>
      <c r="O1357" t="s">
        <v>19343</v>
      </c>
    </row>
    <row r="1358" spans="1:15" x14ac:dyDescent="0.25">
      <c r="A1358" s="13" t="s">
        <v>3584</v>
      </c>
      <c r="B1358" s="8" t="s">
        <v>19344</v>
      </c>
      <c r="I1358" s="6" t="s">
        <v>10547</v>
      </c>
      <c r="J1358" s="13" t="s">
        <v>19425</v>
      </c>
      <c r="K1358" s="17" t="s">
        <v>46</v>
      </c>
      <c r="L1358" s="8" t="s">
        <v>19344</v>
      </c>
      <c r="M1358" s="13">
        <v>414</v>
      </c>
      <c r="N1358" t="s">
        <v>19343</v>
      </c>
      <c r="O1358" t="s">
        <v>19343</v>
      </c>
    </row>
    <row r="1359" spans="1:15" x14ac:dyDescent="0.25">
      <c r="A1359" s="13" t="s">
        <v>78</v>
      </c>
      <c r="B1359" s="8" t="s">
        <v>19344</v>
      </c>
      <c r="I1359" t="s">
        <v>10548</v>
      </c>
      <c r="J1359" t="s">
        <v>19436</v>
      </c>
      <c r="K1359" s="8">
        <v>1</v>
      </c>
      <c r="L1359" s="8" t="s">
        <v>19344</v>
      </c>
      <c r="M1359">
        <v>510</v>
      </c>
      <c r="N1359" t="s">
        <v>19343</v>
      </c>
      <c r="O1359" t="s">
        <v>19343</v>
      </c>
    </row>
    <row r="1360" spans="1:15" x14ac:dyDescent="0.25">
      <c r="A1360" s="13" t="s">
        <v>696</v>
      </c>
      <c r="B1360" s="8" t="s">
        <v>19344</v>
      </c>
      <c r="I1360" t="s">
        <v>10592</v>
      </c>
      <c r="J1360" t="s">
        <v>19430</v>
      </c>
      <c r="K1360" s="8" t="s">
        <v>46</v>
      </c>
      <c r="L1360" s="8" t="s">
        <v>19344</v>
      </c>
      <c r="M1360">
        <v>596</v>
      </c>
      <c r="N1360" t="s">
        <v>19343</v>
      </c>
      <c r="O1360" t="s">
        <v>19343</v>
      </c>
    </row>
    <row r="1361" spans="1:15" x14ac:dyDescent="0.25">
      <c r="A1361" s="13" t="s">
        <v>78</v>
      </c>
      <c r="B1361" s="8" t="s">
        <v>19343</v>
      </c>
      <c r="I1361" t="s">
        <v>10593</v>
      </c>
      <c r="J1361" t="s">
        <v>19436</v>
      </c>
      <c r="K1361" s="8">
        <v>4</v>
      </c>
      <c r="L1361" s="8" t="s">
        <v>19343</v>
      </c>
      <c r="M1361">
        <v>198</v>
      </c>
      <c r="N1361" t="s">
        <v>19344</v>
      </c>
      <c r="O1361" t="s">
        <v>19343</v>
      </c>
    </row>
    <row r="1362" spans="1:15" x14ac:dyDescent="0.25">
      <c r="A1362" s="13" t="s">
        <v>78</v>
      </c>
      <c r="B1362" s="8" t="s">
        <v>19344</v>
      </c>
      <c r="I1362" t="s">
        <v>10594</v>
      </c>
      <c r="J1362" t="s">
        <v>19436</v>
      </c>
      <c r="K1362" s="8">
        <v>1</v>
      </c>
      <c r="L1362" s="8" t="s">
        <v>19344</v>
      </c>
      <c r="M1362">
        <v>65</v>
      </c>
      <c r="N1362" t="s">
        <v>19344</v>
      </c>
      <c r="O1362" t="s">
        <v>19343</v>
      </c>
    </row>
    <row r="1363" spans="1:15" x14ac:dyDescent="0.25">
      <c r="A1363" s="13" t="s">
        <v>78</v>
      </c>
      <c r="B1363" s="8" t="s">
        <v>19344</v>
      </c>
      <c r="I1363" t="s">
        <v>10595</v>
      </c>
      <c r="J1363" t="s">
        <v>19436</v>
      </c>
      <c r="K1363" s="8">
        <v>1</v>
      </c>
      <c r="L1363" s="8" t="s">
        <v>19344</v>
      </c>
      <c r="M1363">
        <v>510</v>
      </c>
      <c r="N1363" t="s">
        <v>19343</v>
      </c>
      <c r="O1363" t="s">
        <v>19343</v>
      </c>
    </row>
    <row r="1364" spans="1:15" x14ac:dyDescent="0.25">
      <c r="A1364" s="13" t="s">
        <v>78</v>
      </c>
      <c r="B1364" s="8" t="s">
        <v>19344</v>
      </c>
      <c r="I1364" t="s">
        <v>10596</v>
      </c>
      <c r="J1364" t="s">
        <v>19436</v>
      </c>
      <c r="K1364" s="8">
        <v>1</v>
      </c>
      <c r="L1364" s="8" t="s">
        <v>19344</v>
      </c>
      <c r="M1364">
        <v>93</v>
      </c>
      <c r="N1364" t="s">
        <v>19343</v>
      </c>
      <c r="O1364" t="s">
        <v>19343</v>
      </c>
    </row>
    <row r="1365" spans="1:15" x14ac:dyDescent="0.25">
      <c r="A1365" s="13" t="s">
        <v>78</v>
      </c>
      <c r="B1365" s="8" t="s">
        <v>19344</v>
      </c>
      <c r="I1365" t="s">
        <v>10597</v>
      </c>
      <c r="J1365" t="s">
        <v>19436</v>
      </c>
      <c r="K1365" s="8">
        <v>1</v>
      </c>
      <c r="L1365" s="8" t="s">
        <v>19344</v>
      </c>
      <c r="M1365">
        <v>106</v>
      </c>
      <c r="N1365" t="s">
        <v>19343</v>
      </c>
      <c r="O1365" t="s">
        <v>19343</v>
      </c>
    </row>
    <row r="1366" spans="1:15" x14ac:dyDescent="0.25">
      <c r="A1366" s="13" t="s">
        <v>78</v>
      </c>
      <c r="B1366" s="8" t="s">
        <v>19343</v>
      </c>
      <c r="I1366" t="s">
        <v>10632</v>
      </c>
      <c r="J1366" t="s">
        <v>19436</v>
      </c>
      <c r="K1366" s="8">
        <v>3</v>
      </c>
      <c r="L1366" s="8" t="s">
        <v>19343</v>
      </c>
      <c r="M1366">
        <v>996</v>
      </c>
      <c r="N1366" t="s">
        <v>19344</v>
      </c>
      <c r="O1366" t="s">
        <v>19343</v>
      </c>
    </row>
    <row r="1367" spans="1:15" x14ac:dyDescent="0.25">
      <c r="A1367" s="13" t="s">
        <v>78</v>
      </c>
      <c r="B1367" s="8" t="s">
        <v>19344</v>
      </c>
      <c r="I1367" t="s">
        <v>10643</v>
      </c>
      <c r="J1367" t="s">
        <v>19436</v>
      </c>
      <c r="K1367" s="8">
        <v>1</v>
      </c>
      <c r="L1367" s="8" t="s">
        <v>19344</v>
      </c>
      <c r="M1367">
        <v>93</v>
      </c>
      <c r="N1367" t="s">
        <v>19344</v>
      </c>
      <c r="O1367" t="s">
        <v>19343</v>
      </c>
    </row>
    <row r="1368" spans="1:15" x14ac:dyDescent="0.25">
      <c r="A1368" s="13" t="s">
        <v>78</v>
      </c>
      <c r="B1368" s="8" t="s">
        <v>19343</v>
      </c>
      <c r="I1368" t="s">
        <v>10644</v>
      </c>
      <c r="J1368" t="s">
        <v>19436</v>
      </c>
      <c r="K1368" s="8">
        <v>2</v>
      </c>
      <c r="L1368" s="8" t="s">
        <v>19343</v>
      </c>
      <c r="M1368">
        <v>118</v>
      </c>
      <c r="N1368" t="s">
        <v>19344</v>
      </c>
      <c r="O1368" t="s">
        <v>19343</v>
      </c>
    </row>
    <row r="1369" spans="1:15" x14ac:dyDescent="0.25">
      <c r="A1369" s="13" t="s">
        <v>78</v>
      </c>
      <c r="B1369" s="8" t="s">
        <v>19343</v>
      </c>
      <c r="I1369" t="s">
        <v>10645</v>
      </c>
      <c r="J1369" t="s">
        <v>19436</v>
      </c>
      <c r="K1369" s="8">
        <v>2</v>
      </c>
      <c r="L1369" s="8" t="s">
        <v>19343</v>
      </c>
      <c r="M1369">
        <v>78</v>
      </c>
      <c r="N1369" t="s">
        <v>19343</v>
      </c>
      <c r="O1369" t="s">
        <v>19343</v>
      </c>
    </row>
    <row r="1370" spans="1:15" x14ac:dyDescent="0.25">
      <c r="A1370" s="13" t="s">
        <v>78</v>
      </c>
      <c r="B1370" s="8" t="s">
        <v>19344</v>
      </c>
      <c r="I1370" t="s">
        <v>10646</v>
      </c>
      <c r="J1370" t="s">
        <v>19436</v>
      </c>
      <c r="K1370" s="8">
        <v>1</v>
      </c>
      <c r="L1370" s="8" t="s">
        <v>19344</v>
      </c>
      <c r="M1370">
        <v>65</v>
      </c>
      <c r="N1370" t="s">
        <v>19343</v>
      </c>
      <c r="O1370" t="s">
        <v>19343</v>
      </c>
    </row>
    <row r="1371" spans="1:15" x14ac:dyDescent="0.25">
      <c r="A1371" s="13" t="s">
        <v>78</v>
      </c>
      <c r="B1371" s="8" t="s">
        <v>19343</v>
      </c>
      <c r="I1371" t="s">
        <v>10647</v>
      </c>
      <c r="J1371" t="s">
        <v>19436</v>
      </c>
      <c r="K1371" s="8">
        <v>2</v>
      </c>
      <c r="L1371" s="8" t="s">
        <v>19343</v>
      </c>
      <c r="M1371">
        <v>97</v>
      </c>
      <c r="N1371" t="s">
        <v>19344</v>
      </c>
      <c r="O1371" t="s">
        <v>19343</v>
      </c>
    </row>
    <row r="1372" spans="1:15" x14ac:dyDescent="0.25">
      <c r="A1372" s="13" t="s">
        <v>78</v>
      </c>
      <c r="B1372" s="8" t="s">
        <v>19343</v>
      </c>
      <c r="I1372" t="s">
        <v>10648</v>
      </c>
      <c r="J1372" t="s">
        <v>19436</v>
      </c>
      <c r="K1372" s="8">
        <v>4</v>
      </c>
      <c r="L1372" s="8" t="s">
        <v>19343</v>
      </c>
      <c r="M1372">
        <v>108</v>
      </c>
      <c r="N1372" t="s">
        <v>19344</v>
      </c>
      <c r="O1372" t="s">
        <v>19343</v>
      </c>
    </row>
    <row r="1373" spans="1:15" x14ac:dyDescent="0.25">
      <c r="A1373" s="13" t="s">
        <v>78</v>
      </c>
      <c r="B1373" s="8" t="s">
        <v>19344</v>
      </c>
      <c r="I1373" t="s">
        <v>10649</v>
      </c>
      <c r="J1373" t="s">
        <v>19436</v>
      </c>
      <c r="K1373" s="8">
        <v>1</v>
      </c>
      <c r="L1373" s="8" t="s">
        <v>19344</v>
      </c>
      <c r="M1373">
        <v>190</v>
      </c>
      <c r="N1373" t="s">
        <v>19343</v>
      </c>
      <c r="O1373" t="s">
        <v>19343</v>
      </c>
    </row>
    <row r="1374" spans="1:15" x14ac:dyDescent="0.25">
      <c r="A1374" s="13" t="s">
        <v>78</v>
      </c>
      <c r="B1374" s="8" t="s">
        <v>19343</v>
      </c>
      <c r="I1374" t="s">
        <v>10650</v>
      </c>
      <c r="J1374" t="s">
        <v>19436</v>
      </c>
      <c r="K1374" s="8">
        <v>2</v>
      </c>
      <c r="L1374" s="8" t="s">
        <v>19343</v>
      </c>
      <c r="M1374">
        <v>145</v>
      </c>
      <c r="N1374" t="s">
        <v>19343</v>
      </c>
      <c r="O1374" t="s">
        <v>19343</v>
      </c>
    </row>
    <row r="1375" spans="1:15" x14ac:dyDescent="0.25">
      <c r="A1375" s="13" t="s">
        <v>78</v>
      </c>
      <c r="B1375" s="8" t="s">
        <v>19343</v>
      </c>
      <c r="I1375" t="s">
        <v>10651</v>
      </c>
      <c r="J1375" t="s">
        <v>19436</v>
      </c>
      <c r="K1375" s="8">
        <v>3</v>
      </c>
      <c r="L1375" s="8" t="s">
        <v>19343</v>
      </c>
      <c r="M1375">
        <v>171</v>
      </c>
      <c r="N1375" t="s">
        <v>19344</v>
      </c>
      <c r="O1375" t="s">
        <v>19343</v>
      </c>
    </row>
    <row r="1376" spans="1:15" x14ac:dyDescent="0.25">
      <c r="A1376" s="13" t="s">
        <v>78</v>
      </c>
      <c r="B1376" s="8" t="s">
        <v>19343</v>
      </c>
      <c r="I1376" t="s">
        <v>10652</v>
      </c>
      <c r="J1376" t="s">
        <v>19436</v>
      </c>
      <c r="K1376" s="8">
        <v>3</v>
      </c>
      <c r="L1376" s="8" t="s">
        <v>19343</v>
      </c>
      <c r="M1376">
        <v>105</v>
      </c>
      <c r="N1376" t="s">
        <v>19344</v>
      </c>
      <c r="O1376" t="s">
        <v>19343</v>
      </c>
    </row>
    <row r="1377" spans="1:15" x14ac:dyDescent="0.25">
      <c r="A1377" s="13" t="s">
        <v>78</v>
      </c>
      <c r="B1377" s="8" t="s">
        <v>19343</v>
      </c>
      <c r="I1377" t="s">
        <v>10653</v>
      </c>
      <c r="J1377" t="s">
        <v>19436</v>
      </c>
      <c r="K1377" s="8">
        <v>1</v>
      </c>
      <c r="L1377" s="8" t="s">
        <v>19343</v>
      </c>
      <c r="M1377">
        <v>133</v>
      </c>
      <c r="N1377" t="s">
        <v>19343</v>
      </c>
      <c r="O1377" t="s">
        <v>19343</v>
      </c>
    </row>
    <row r="1378" spans="1:15" x14ac:dyDescent="0.25">
      <c r="A1378" s="13" t="s">
        <v>78</v>
      </c>
      <c r="B1378" s="8" t="s">
        <v>19343</v>
      </c>
      <c r="I1378" t="s">
        <v>10654</v>
      </c>
      <c r="J1378" t="s">
        <v>19436</v>
      </c>
      <c r="K1378" s="8">
        <v>3</v>
      </c>
      <c r="L1378" s="8" t="s">
        <v>19343</v>
      </c>
      <c r="M1378">
        <v>105</v>
      </c>
      <c r="N1378" t="s">
        <v>19344</v>
      </c>
      <c r="O1378" t="s">
        <v>19343</v>
      </c>
    </row>
    <row r="1379" spans="1:15" x14ac:dyDescent="0.25">
      <c r="A1379" s="13" t="s">
        <v>78</v>
      </c>
      <c r="B1379" s="8" t="s">
        <v>19344</v>
      </c>
      <c r="I1379" t="s">
        <v>10655</v>
      </c>
      <c r="J1379" t="s">
        <v>19436</v>
      </c>
      <c r="K1379" s="8">
        <v>1</v>
      </c>
      <c r="L1379" s="8" t="s">
        <v>19344</v>
      </c>
      <c r="M1379">
        <v>90</v>
      </c>
      <c r="N1379" t="s">
        <v>19344</v>
      </c>
      <c r="O1379" t="s">
        <v>19343</v>
      </c>
    </row>
    <row r="1380" spans="1:15" x14ac:dyDescent="0.25">
      <c r="A1380" s="13" t="s">
        <v>78</v>
      </c>
      <c r="B1380" s="8" t="s">
        <v>19343</v>
      </c>
      <c r="I1380" t="s">
        <v>10656</v>
      </c>
      <c r="J1380" t="s">
        <v>19436</v>
      </c>
      <c r="K1380" s="8">
        <v>3</v>
      </c>
      <c r="L1380" s="8" t="s">
        <v>19343</v>
      </c>
      <c r="M1380">
        <v>265</v>
      </c>
      <c r="N1380" t="s">
        <v>19343</v>
      </c>
      <c r="O1380" t="s">
        <v>19343</v>
      </c>
    </row>
    <row r="1381" spans="1:15" x14ac:dyDescent="0.25">
      <c r="A1381" s="13" t="s">
        <v>78</v>
      </c>
      <c r="B1381" s="8" t="s">
        <v>19344</v>
      </c>
      <c r="I1381" t="s">
        <v>10657</v>
      </c>
      <c r="J1381" t="s">
        <v>19436</v>
      </c>
      <c r="K1381" s="8">
        <v>1</v>
      </c>
      <c r="L1381" s="8" t="s">
        <v>19344</v>
      </c>
      <c r="M1381">
        <v>190</v>
      </c>
      <c r="N1381" t="s">
        <v>19343</v>
      </c>
      <c r="O1381" t="s">
        <v>19343</v>
      </c>
    </row>
    <row r="1382" spans="1:15" x14ac:dyDescent="0.25">
      <c r="A1382" s="13" t="s">
        <v>78</v>
      </c>
      <c r="B1382" s="8" t="s">
        <v>19343</v>
      </c>
      <c r="I1382" t="s">
        <v>10658</v>
      </c>
      <c r="J1382" t="s">
        <v>19436</v>
      </c>
      <c r="K1382" s="8">
        <v>3</v>
      </c>
      <c r="L1382" s="8" t="s">
        <v>19343</v>
      </c>
      <c r="M1382">
        <v>171</v>
      </c>
      <c r="N1382" t="s">
        <v>19344</v>
      </c>
      <c r="O1382" t="s">
        <v>19343</v>
      </c>
    </row>
    <row r="1383" spans="1:15" x14ac:dyDescent="0.25">
      <c r="A1383" s="13" t="s">
        <v>78</v>
      </c>
      <c r="B1383" s="8" t="s">
        <v>19343</v>
      </c>
      <c r="I1383" t="s">
        <v>10659</v>
      </c>
      <c r="J1383" t="s">
        <v>19436</v>
      </c>
      <c r="K1383" s="8">
        <v>2</v>
      </c>
      <c r="L1383" s="8" t="s">
        <v>19343</v>
      </c>
      <c r="M1383">
        <v>286</v>
      </c>
      <c r="N1383" t="s">
        <v>19343</v>
      </c>
      <c r="O1383" t="s">
        <v>19343</v>
      </c>
    </row>
    <row r="1384" spans="1:15" x14ac:dyDescent="0.25">
      <c r="A1384" s="13" t="s">
        <v>78</v>
      </c>
      <c r="B1384" s="8" t="s">
        <v>19343</v>
      </c>
      <c r="I1384" t="s">
        <v>10660</v>
      </c>
      <c r="J1384" t="s">
        <v>19436</v>
      </c>
      <c r="K1384" s="8">
        <v>3</v>
      </c>
      <c r="L1384" s="8" t="s">
        <v>19343</v>
      </c>
      <c r="M1384">
        <v>114</v>
      </c>
      <c r="N1384" t="s">
        <v>19344</v>
      </c>
      <c r="O1384" t="s">
        <v>19343</v>
      </c>
    </row>
    <row r="1385" spans="1:15" x14ac:dyDescent="0.25">
      <c r="A1385" s="13" t="s">
        <v>696</v>
      </c>
      <c r="B1385" s="8" t="s">
        <v>19344</v>
      </c>
      <c r="I1385" t="s">
        <v>10661</v>
      </c>
      <c r="J1385" t="s">
        <v>19430</v>
      </c>
      <c r="K1385" s="8" t="s">
        <v>46</v>
      </c>
      <c r="L1385" s="8" t="s">
        <v>19344</v>
      </c>
      <c r="M1385">
        <v>96</v>
      </c>
      <c r="N1385" t="s">
        <v>19343</v>
      </c>
      <c r="O1385" t="s">
        <v>19343</v>
      </c>
    </row>
    <row r="1386" spans="1:15" x14ac:dyDescent="0.25">
      <c r="A1386" s="13" t="s">
        <v>78</v>
      </c>
      <c r="B1386" s="8" t="s">
        <v>19344</v>
      </c>
      <c r="I1386" t="s">
        <v>10784</v>
      </c>
      <c r="J1386" t="s">
        <v>19436</v>
      </c>
      <c r="K1386" s="8">
        <v>1</v>
      </c>
      <c r="L1386" s="8" t="s">
        <v>19344</v>
      </c>
      <c r="M1386">
        <v>510</v>
      </c>
      <c r="N1386" t="s">
        <v>19343</v>
      </c>
      <c r="O1386" t="s">
        <v>19343</v>
      </c>
    </row>
    <row r="1387" spans="1:15" x14ac:dyDescent="0.25">
      <c r="A1387" s="13" t="s">
        <v>78</v>
      </c>
      <c r="B1387" s="8" t="s">
        <v>19343</v>
      </c>
      <c r="I1387" t="s">
        <v>10785</v>
      </c>
      <c r="J1387" t="s">
        <v>19436</v>
      </c>
      <c r="K1387" s="8">
        <v>3</v>
      </c>
      <c r="L1387" s="8" t="s">
        <v>19343</v>
      </c>
      <c r="M1387">
        <v>66</v>
      </c>
      <c r="N1387" t="s">
        <v>19344</v>
      </c>
      <c r="O1387" t="s">
        <v>19343</v>
      </c>
    </row>
    <row r="1388" spans="1:15" x14ac:dyDescent="0.25">
      <c r="A1388" s="13" t="s">
        <v>78</v>
      </c>
      <c r="B1388" s="8" t="s">
        <v>19344</v>
      </c>
      <c r="I1388" t="s">
        <v>10786</v>
      </c>
      <c r="J1388" t="s">
        <v>19436</v>
      </c>
      <c r="K1388" s="8">
        <v>1</v>
      </c>
      <c r="L1388" s="8" t="s">
        <v>19344</v>
      </c>
      <c r="M1388">
        <v>88</v>
      </c>
      <c r="N1388" t="s">
        <v>19343</v>
      </c>
      <c r="O1388" t="s">
        <v>19343</v>
      </c>
    </row>
    <row r="1389" spans="1:15" x14ac:dyDescent="0.25">
      <c r="A1389" s="13" t="s">
        <v>2498</v>
      </c>
      <c r="B1389" s="8" t="s">
        <v>19344</v>
      </c>
      <c r="I1389" t="s">
        <v>10787</v>
      </c>
      <c r="J1389" t="s">
        <v>19412</v>
      </c>
      <c r="K1389" s="8" t="s">
        <v>46</v>
      </c>
      <c r="L1389" s="8" t="s">
        <v>19344</v>
      </c>
      <c r="M1389" t="s">
        <v>47</v>
      </c>
      <c r="N1389" t="s">
        <v>19343</v>
      </c>
      <c r="O1389" t="s">
        <v>19343</v>
      </c>
    </row>
    <row r="1390" spans="1:15" x14ac:dyDescent="0.25">
      <c r="A1390" s="13" t="s">
        <v>78</v>
      </c>
      <c r="B1390" s="8" t="s">
        <v>19343</v>
      </c>
      <c r="I1390" t="s">
        <v>10788</v>
      </c>
      <c r="J1390" t="s">
        <v>19436</v>
      </c>
      <c r="K1390" s="8">
        <v>2</v>
      </c>
      <c r="L1390" s="8" t="s">
        <v>19343</v>
      </c>
      <c r="M1390">
        <v>78</v>
      </c>
      <c r="N1390" t="s">
        <v>19344</v>
      </c>
      <c r="O1390" t="s">
        <v>19343</v>
      </c>
    </row>
    <row r="1391" spans="1:15" x14ac:dyDescent="0.25">
      <c r="A1391" s="13" t="s">
        <v>696</v>
      </c>
      <c r="B1391" s="8" t="s">
        <v>19344</v>
      </c>
      <c r="I1391" t="s">
        <v>10789</v>
      </c>
      <c r="J1391" t="s">
        <v>19430</v>
      </c>
      <c r="K1391" s="8" t="s">
        <v>46</v>
      </c>
      <c r="L1391" s="8" t="s">
        <v>19344</v>
      </c>
      <c r="M1391" t="s">
        <v>47</v>
      </c>
      <c r="N1391" t="s">
        <v>19343</v>
      </c>
      <c r="O1391" t="s">
        <v>19343</v>
      </c>
    </row>
    <row r="1392" spans="1:15" x14ac:dyDescent="0.25">
      <c r="A1392" s="13" t="s">
        <v>78</v>
      </c>
      <c r="B1392" s="8" t="s">
        <v>19343</v>
      </c>
      <c r="I1392" t="s">
        <v>10790</v>
      </c>
      <c r="J1392" t="s">
        <v>19436</v>
      </c>
      <c r="K1392" s="8">
        <v>3</v>
      </c>
      <c r="L1392" s="8" t="s">
        <v>19343</v>
      </c>
      <c r="M1392">
        <v>171</v>
      </c>
      <c r="N1392" t="s">
        <v>19343</v>
      </c>
      <c r="O1392" t="s">
        <v>19343</v>
      </c>
    </row>
    <row r="1393" spans="1:15" x14ac:dyDescent="0.25">
      <c r="A1393" s="13" t="s">
        <v>78</v>
      </c>
      <c r="B1393" s="8" t="s">
        <v>19343</v>
      </c>
      <c r="I1393" t="s">
        <v>10791</v>
      </c>
      <c r="J1393" t="s">
        <v>19436</v>
      </c>
      <c r="K1393" s="8">
        <v>3</v>
      </c>
      <c r="L1393" s="8" t="s">
        <v>19343</v>
      </c>
      <c r="M1393">
        <v>121</v>
      </c>
      <c r="N1393" t="s">
        <v>19343</v>
      </c>
      <c r="O1393" t="s">
        <v>19343</v>
      </c>
    </row>
    <row r="1394" spans="1:15" x14ac:dyDescent="0.25">
      <c r="A1394" s="13" t="s">
        <v>78</v>
      </c>
      <c r="B1394" s="8" t="s">
        <v>19344</v>
      </c>
      <c r="I1394" t="s">
        <v>10792</v>
      </c>
      <c r="J1394" t="s">
        <v>19436</v>
      </c>
      <c r="K1394" s="8">
        <v>1</v>
      </c>
      <c r="L1394" s="8" t="s">
        <v>19344</v>
      </c>
      <c r="M1394">
        <v>190</v>
      </c>
      <c r="N1394" t="s">
        <v>19344</v>
      </c>
      <c r="O1394" t="s">
        <v>19343</v>
      </c>
    </row>
    <row r="1395" spans="1:15" x14ac:dyDescent="0.25">
      <c r="A1395" s="13" t="s">
        <v>78</v>
      </c>
      <c r="B1395" s="8" t="s">
        <v>19344</v>
      </c>
      <c r="I1395" t="s">
        <v>10793</v>
      </c>
      <c r="J1395" t="s">
        <v>19436</v>
      </c>
      <c r="K1395" s="8">
        <v>1</v>
      </c>
      <c r="L1395" s="8" t="s">
        <v>19344</v>
      </c>
      <c r="M1395">
        <v>93</v>
      </c>
      <c r="N1395" t="s">
        <v>19344</v>
      </c>
      <c r="O1395" t="s">
        <v>19343</v>
      </c>
    </row>
    <row r="1396" spans="1:15" x14ac:dyDescent="0.25">
      <c r="A1396" s="13" t="s">
        <v>78</v>
      </c>
      <c r="B1396" s="8" t="s">
        <v>19343</v>
      </c>
      <c r="I1396" t="s">
        <v>10794</v>
      </c>
      <c r="J1396" t="s">
        <v>19436</v>
      </c>
      <c r="K1396" s="8">
        <v>3</v>
      </c>
      <c r="L1396" s="8" t="s">
        <v>19343</v>
      </c>
      <c r="M1396">
        <v>114</v>
      </c>
      <c r="N1396" t="s">
        <v>19343</v>
      </c>
      <c r="O1396" t="s">
        <v>19343</v>
      </c>
    </row>
    <row r="1397" spans="1:15" x14ac:dyDescent="0.25">
      <c r="A1397" s="13" t="s">
        <v>78</v>
      </c>
      <c r="B1397" s="8" t="s">
        <v>19343</v>
      </c>
      <c r="I1397" t="s">
        <v>10795</v>
      </c>
      <c r="J1397" t="s">
        <v>19436</v>
      </c>
      <c r="K1397" s="8">
        <v>3</v>
      </c>
      <c r="L1397" s="8" t="s">
        <v>19343</v>
      </c>
      <c r="M1397">
        <v>114</v>
      </c>
      <c r="N1397" t="s">
        <v>19343</v>
      </c>
      <c r="O1397" t="s">
        <v>19343</v>
      </c>
    </row>
    <row r="1398" spans="1:15" x14ac:dyDescent="0.25">
      <c r="A1398" s="13" t="s">
        <v>45</v>
      </c>
      <c r="B1398" s="8" t="s">
        <v>19344</v>
      </c>
      <c r="I1398" t="s">
        <v>10796</v>
      </c>
      <c r="J1398" t="s">
        <v>19424</v>
      </c>
      <c r="K1398" s="8" t="s">
        <v>46</v>
      </c>
      <c r="L1398" s="8" t="s">
        <v>19344</v>
      </c>
      <c r="M1398">
        <v>780</v>
      </c>
      <c r="N1398" t="s">
        <v>19343</v>
      </c>
      <c r="O1398" t="s">
        <v>19343</v>
      </c>
    </row>
    <row r="1399" spans="1:15" x14ac:dyDescent="0.25">
      <c r="A1399" s="13" t="s">
        <v>78</v>
      </c>
      <c r="B1399" s="8" t="s">
        <v>19343</v>
      </c>
      <c r="I1399" t="s">
        <v>10797</v>
      </c>
      <c r="J1399" t="s">
        <v>19436</v>
      </c>
      <c r="K1399" s="8">
        <v>3</v>
      </c>
      <c r="L1399" s="8" t="s">
        <v>19343</v>
      </c>
      <c r="M1399">
        <v>114</v>
      </c>
      <c r="N1399" t="s">
        <v>19343</v>
      </c>
      <c r="O1399" t="s">
        <v>19343</v>
      </c>
    </row>
    <row r="1400" spans="1:15" x14ac:dyDescent="0.25">
      <c r="A1400" s="13" t="s">
        <v>78</v>
      </c>
      <c r="B1400" s="8" t="s">
        <v>19343</v>
      </c>
      <c r="I1400" t="s">
        <v>10798</v>
      </c>
      <c r="J1400" t="s">
        <v>19436</v>
      </c>
      <c r="K1400" s="8">
        <v>2</v>
      </c>
      <c r="L1400" s="8" t="s">
        <v>19343</v>
      </c>
      <c r="M1400">
        <v>78</v>
      </c>
      <c r="N1400" t="s">
        <v>19343</v>
      </c>
      <c r="O1400" t="s">
        <v>19343</v>
      </c>
    </row>
    <row r="1401" spans="1:15" x14ac:dyDescent="0.25">
      <c r="A1401" s="13" t="s">
        <v>78</v>
      </c>
      <c r="B1401" s="8" t="s">
        <v>19344</v>
      </c>
      <c r="I1401" t="s">
        <v>10799</v>
      </c>
      <c r="J1401" t="s">
        <v>19436</v>
      </c>
      <c r="K1401" s="8">
        <v>1</v>
      </c>
      <c r="L1401" s="8" t="s">
        <v>19344</v>
      </c>
      <c r="M1401">
        <v>88</v>
      </c>
      <c r="N1401" t="s">
        <v>19344</v>
      </c>
      <c r="O1401" t="s">
        <v>19343</v>
      </c>
    </row>
    <row r="1402" spans="1:15" x14ac:dyDescent="0.25">
      <c r="A1402" s="13" t="s">
        <v>78</v>
      </c>
      <c r="B1402" s="8" t="s">
        <v>19343</v>
      </c>
      <c r="I1402" t="s">
        <v>10800</v>
      </c>
      <c r="J1402" t="s">
        <v>19436</v>
      </c>
      <c r="K1402" s="8">
        <v>3</v>
      </c>
      <c r="L1402" s="8" t="s">
        <v>19343</v>
      </c>
      <c r="M1402">
        <v>114</v>
      </c>
      <c r="N1402" t="s">
        <v>19343</v>
      </c>
      <c r="O1402" t="s">
        <v>19343</v>
      </c>
    </row>
    <row r="1403" spans="1:15" x14ac:dyDescent="0.25">
      <c r="A1403" s="13" t="s">
        <v>78</v>
      </c>
      <c r="B1403" s="8" t="s">
        <v>19343</v>
      </c>
      <c r="I1403" t="s">
        <v>10801</v>
      </c>
      <c r="J1403" t="s">
        <v>19436</v>
      </c>
      <c r="K1403" s="8">
        <v>2</v>
      </c>
      <c r="L1403" s="8" t="s">
        <v>19343</v>
      </c>
      <c r="M1403">
        <v>779</v>
      </c>
      <c r="N1403" t="s">
        <v>19344</v>
      </c>
      <c r="O1403" t="s">
        <v>19343</v>
      </c>
    </row>
    <row r="1404" spans="1:15" x14ac:dyDescent="0.25">
      <c r="A1404" s="13" t="s">
        <v>78</v>
      </c>
      <c r="B1404" s="8" t="s">
        <v>19344</v>
      </c>
      <c r="I1404" t="s">
        <v>10802</v>
      </c>
      <c r="J1404" t="s">
        <v>19436</v>
      </c>
      <c r="K1404" s="8">
        <v>1</v>
      </c>
      <c r="L1404" s="8" t="s">
        <v>19344</v>
      </c>
      <c r="M1404">
        <v>461</v>
      </c>
      <c r="N1404" t="s">
        <v>19344</v>
      </c>
      <c r="O1404" t="s">
        <v>19343</v>
      </c>
    </row>
    <row r="1405" spans="1:15" x14ac:dyDescent="0.25">
      <c r="A1405" s="13" t="s">
        <v>78</v>
      </c>
      <c r="B1405" s="8" t="s">
        <v>19343</v>
      </c>
      <c r="I1405" t="s">
        <v>10803</v>
      </c>
      <c r="J1405" t="s">
        <v>19436</v>
      </c>
      <c r="K1405" s="8">
        <v>1</v>
      </c>
      <c r="L1405" s="8" t="s">
        <v>19343</v>
      </c>
      <c r="M1405">
        <v>133</v>
      </c>
      <c r="N1405" t="s">
        <v>19344</v>
      </c>
      <c r="O1405" t="s">
        <v>19343</v>
      </c>
    </row>
    <row r="1406" spans="1:15" x14ac:dyDescent="0.25">
      <c r="A1406" s="13" t="s">
        <v>465</v>
      </c>
      <c r="B1406" s="8" t="s">
        <v>19344</v>
      </c>
      <c r="I1406" t="s">
        <v>10804</v>
      </c>
      <c r="J1406" t="s">
        <v>19414</v>
      </c>
      <c r="K1406" s="8" t="s">
        <v>46</v>
      </c>
      <c r="L1406" s="8" t="s">
        <v>19344</v>
      </c>
      <c r="M1406">
        <v>910</v>
      </c>
      <c r="N1406" t="s">
        <v>19344</v>
      </c>
      <c r="O1406" t="s">
        <v>19343</v>
      </c>
    </row>
    <row r="1407" spans="1:15" x14ac:dyDescent="0.25">
      <c r="A1407" s="13" t="s">
        <v>833</v>
      </c>
      <c r="B1407" s="8" t="s">
        <v>19344</v>
      </c>
      <c r="I1407" t="s">
        <v>10805</v>
      </c>
      <c r="J1407" t="s">
        <v>19439</v>
      </c>
      <c r="K1407" s="8" t="s">
        <v>46</v>
      </c>
      <c r="L1407" s="8" t="s">
        <v>19344</v>
      </c>
      <c r="M1407">
        <v>12</v>
      </c>
      <c r="N1407" t="s">
        <v>19343</v>
      </c>
      <c r="O1407" t="s">
        <v>19343</v>
      </c>
    </row>
    <row r="1408" spans="1:15" x14ac:dyDescent="0.25">
      <c r="A1408" s="13" t="s">
        <v>45</v>
      </c>
      <c r="B1408" s="8" t="s">
        <v>19344</v>
      </c>
      <c r="I1408" t="s">
        <v>10806</v>
      </c>
      <c r="J1408" t="s">
        <v>19423</v>
      </c>
      <c r="K1408" s="8" t="s">
        <v>46</v>
      </c>
      <c r="L1408" s="8" t="s">
        <v>19344</v>
      </c>
      <c r="M1408">
        <v>24</v>
      </c>
      <c r="N1408" t="s">
        <v>19343</v>
      </c>
      <c r="O1408" t="s">
        <v>19343</v>
      </c>
    </row>
    <row r="1409" spans="1:15" x14ac:dyDescent="0.25">
      <c r="A1409" s="13" t="s">
        <v>78</v>
      </c>
      <c r="B1409" s="8" t="s">
        <v>19343</v>
      </c>
      <c r="I1409" t="s">
        <v>10807</v>
      </c>
      <c r="J1409" t="s">
        <v>19436</v>
      </c>
      <c r="K1409" s="8">
        <v>3</v>
      </c>
      <c r="L1409" s="8" t="s">
        <v>19343</v>
      </c>
      <c r="M1409">
        <v>66</v>
      </c>
      <c r="N1409" t="s">
        <v>19344</v>
      </c>
      <c r="O1409" t="s">
        <v>19343</v>
      </c>
    </row>
    <row r="1410" spans="1:15" x14ac:dyDescent="0.25">
      <c r="A1410" s="13" t="s">
        <v>78</v>
      </c>
      <c r="B1410" s="8" t="s">
        <v>19344</v>
      </c>
      <c r="I1410" t="s">
        <v>10808</v>
      </c>
      <c r="J1410" t="s">
        <v>19436</v>
      </c>
      <c r="K1410" s="8">
        <v>1</v>
      </c>
      <c r="L1410" s="8" t="s">
        <v>19344</v>
      </c>
      <c r="M1410">
        <v>510</v>
      </c>
      <c r="N1410" t="s">
        <v>19343</v>
      </c>
      <c r="O1410" t="s">
        <v>19343</v>
      </c>
    </row>
    <row r="1411" spans="1:15" x14ac:dyDescent="0.25">
      <c r="A1411" s="13" t="s">
        <v>45</v>
      </c>
      <c r="B1411" s="8" t="s">
        <v>19344</v>
      </c>
      <c r="I1411" t="s">
        <v>10809</v>
      </c>
      <c r="J1411" t="s">
        <v>19423</v>
      </c>
      <c r="K1411" s="8" t="s">
        <v>46</v>
      </c>
      <c r="L1411" s="8" t="s">
        <v>19344</v>
      </c>
      <c r="M1411">
        <v>27</v>
      </c>
      <c r="N1411" t="s">
        <v>19344</v>
      </c>
      <c r="O1411" t="s">
        <v>19343</v>
      </c>
    </row>
    <row r="1412" spans="1:15" x14ac:dyDescent="0.25">
      <c r="A1412" s="13" t="s">
        <v>78</v>
      </c>
      <c r="B1412" s="8" t="s">
        <v>19343</v>
      </c>
      <c r="I1412" t="s">
        <v>10810</v>
      </c>
      <c r="J1412" t="s">
        <v>19436</v>
      </c>
      <c r="K1412" s="8">
        <v>2</v>
      </c>
      <c r="L1412" s="8" t="s">
        <v>19343</v>
      </c>
      <c r="M1412">
        <v>97</v>
      </c>
      <c r="N1412" t="s">
        <v>19343</v>
      </c>
      <c r="O1412" t="s">
        <v>19343</v>
      </c>
    </row>
    <row r="1413" spans="1:15" x14ac:dyDescent="0.25">
      <c r="A1413" s="13" t="s">
        <v>78</v>
      </c>
      <c r="B1413" s="8" t="s">
        <v>19343</v>
      </c>
      <c r="I1413" t="s">
        <v>10811</v>
      </c>
      <c r="J1413" t="s">
        <v>19436</v>
      </c>
      <c r="K1413" s="8">
        <v>1</v>
      </c>
      <c r="L1413" s="8" t="s">
        <v>19343</v>
      </c>
      <c r="M1413">
        <v>133</v>
      </c>
      <c r="N1413" t="s">
        <v>19343</v>
      </c>
      <c r="O1413" t="s">
        <v>19343</v>
      </c>
    </row>
    <row r="1414" spans="1:15" x14ac:dyDescent="0.25">
      <c r="A1414" s="13" t="s">
        <v>78</v>
      </c>
      <c r="B1414" s="8" t="s">
        <v>19344</v>
      </c>
      <c r="I1414" t="s">
        <v>10812</v>
      </c>
      <c r="J1414" t="s">
        <v>19436</v>
      </c>
      <c r="K1414" s="8">
        <v>1</v>
      </c>
      <c r="L1414" s="8" t="s">
        <v>19344</v>
      </c>
      <c r="M1414">
        <v>510</v>
      </c>
      <c r="N1414" t="s">
        <v>19343</v>
      </c>
      <c r="O1414" t="s">
        <v>19343</v>
      </c>
    </row>
    <row r="1415" spans="1:15" x14ac:dyDescent="0.25">
      <c r="A1415" s="13" t="s">
        <v>78</v>
      </c>
      <c r="B1415" s="8" t="s">
        <v>19343</v>
      </c>
      <c r="I1415" t="s">
        <v>10813</v>
      </c>
      <c r="J1415" t="s">
        <v>19436</v>
      </c>
      <c r="K1415" s="8">
        <v>3</v>
      </c>
      <c r="L1415" s="8" t="s">
        <v>19343</v>
      </c>
      <c r="M1415">
        <v>511</v>
      </c>
      <c r="N1415" t="s">
        <v>19343</v>
      </c>
      <c r="O1415" t="s">
        <v>19343</v>
      </c>
    </row>
    <row r="1416" spans="1:15" x14ac:dyDescent="0.25">
      <c r="A1416" s="13" t="s">
        <v>78</v>
      </c>
      <c r="B1416" s="8" t="s">
        <v>19343</v>
      </c>
      <c r="I1416" t="s">
        <v>10814</v>
      </c>
      <c r="J1416" t="s">
        <v>19436</v>
      </c>
      <c r="K1416" s="8">
        <v>3</v>
      </c>
      <c r="L1416" s="8" t="s">
        <v>19343</v>
      </c>
      <c r="M1416">
        <v>66</v>
      </c>
      <c r="N1416" t="s">
        <v>19343</v>
      </c>
      <c r="O1416" t="s">
        <v>19343</v>
      </c>
    </row>
    <row r="1417" spans="1:15" x14ac:dyDescent="0.25">
      <c r="A1417" s="13" t="s">
        <v>1836</v>
      </c>
      <c r="B1417" s="8" t="s">
        <v>19344</v>
      </c>
      <c r="I1417" t="s">
        <v>10815</v>
      </c>
      <c r="J1417" t="s">
        <v>19417</v>
      </c>
      <c r="K1417" s="8" t="s">
        <v>46</v>
      </c>
      <c r="L1417" s="8" t="s">
        <v>19344</v>
      </c>
      <c r="M1417" t="s">
        <v>47</v>
      </c>
      <c r="N1417" t="s">
        <v>19343</v>
      </c>
      <c r="O1417" t="s">
        <v>19345</v>
      </c>
    </row>
    <row r="1418" spans="1:15" x14ac:dyDescent="0.25">
      <c r="A1418" s="13" t="s">
        <v>78</v>
      </c>
      <c r="B1418" s="8" t="s">
        <v>19343</v>
      </c>
      <c r="I1418" t="s">
        <v>10816</v>
      </c>
      <c r="J1418" t="s">
        <v>19436</v>
      </c>
      <c r="K1418" s="8">
        <v>3</v>
      </c>
      <c r="L1418" s="8" t="s">
        <v>19343</v>
      </c>
      <c r="M1418">
        <v>121</v>
      </c>
      <c r="N1418" t="s">
        <v>19343</v>
      </c>
      <c r="O1418" t="s">
        <v>19343</v>
      </c>
    </row>
    <row r="1419" spans="1:15" x14ac:dyDescent="0.25">
      <c r="A1419" s="13" t="s">
        <v>78</v>
      </c>
      <c r="B1419" s="8" t="s">
        <v>19344</v>
      </c>
      <c r="I1419" t="s">
        <v>10817</v>
      </c>
      <c r="J1419" t="s">
        <v>19436</v>
      </c>
      <c r="K1419" s="8">
        <v>1</v>
      </c>
      <c r="L1419" s="8" t="s">
        <v>19344</v>
      </c>
      <c r="M1419">
        <v>190</v>
      </c>
      <c r="N1419" t="s">
        <v>19344</v>
      </c>
      <c r="O1419" t="s">
        <v>19343</v>
      </c>
    </row>
    <row r="1420" spans="1:15" x14ac:dyDescent="0.25">
      <c r="A1420" s="13" t="s">
        <v>2498</v>
      </c>
      <c r="B1420" s="8" t="s">
        <v>19344</v>
      </c>
      <c r="I1420" t="s">
        <v>10818</v>
      </c>
      <c r="J1420" t="s">
        <v>19412</v>
      </c>
      <c r="K1420" s="8" t="s">
        <v>46</v>
      </c>
      <c r="L1420" s="8" t="s">
        <v>19344</v>
      </c>
      <c r="M1420">
        <v>513</v>
      </c>
      <c r="N1420" t="s">
        <v>19344</v>
      </c>
      <c r="O1420" t="s">
        <v>19343</v>
      </c>
    </row>
    <row r="1421" spans="1:15" x14ac:dyDescent="0.25">
      <c r="A1421" s="13" t="s">
        <v>78</v>
      </c>
      <c r="B1421" s="8" t="s">
        <v>19343</v>
      </c>
      <c r="I1421" t="s">
        <v>10819</v>
      </c>
      <c r="J1421" t="s">
        <v>19436</v>
      </c>
      <c r="K1421" s="8">
        <v>3</v>
      </c>
      <c r="L1421" s="8" t="s">
        <v>19343</v>
      </c>
      <c r="M1421">
        <v>171</v>
      </c>
      <c r="N1421" t="s">
        <v>19344</v>
      </c>
      <c r="O1421" t="s">
        <v>19343</v>
      </c>
    </row>
    <row r="1422" spans="1:15" x14ac:dyDescent="0.25">
      <c r="A1422" s="13" t="s">
        <v>78</v>
      </c>
      <c r="B1422" s="8" t="s">
        <v>19343</v>
      </c>
      <c r="I1422" t="s">
        <v>10820</v>
      </c>
      <c r="J1422" t="s">
        <v>19436</v>
      </c>
      <c r="K1422" s="8">
        <v>1</v>
      </c>
      <c r="L1422" s="8" t="s">
        <v>19343</v>
      </c>
      <c r="M1422">
        <v>133</v>
      </c>
      <c r="N1422" t="s">
        <v>19344</v>
      </c>
      <c r="O1422" t="s">
        <v>19343</v>
      </c>
    </row>
    <row r="1423" spans="1:15" x14ac:dyDescent="0.25">
      <c r="A1423" s="13" t="s">
        <v>78</v>
      </c>
      <c r="B1423" s="8" t="s">
        <v>19344</v>
      </c>
      <c r="I1423" t="s">
        <v>10821</v>
      </c>
      <c r="J1423" t="s">
        <v>19436</v>
      </c>
      <c r="K1423" s="8">
        <v>1</v>
      </c>
      <c r="L1423" s="8" t="s">
        <v>19344</v>
      </c>
      <c r="M1423">
        <v>90</v>
      </c>
      <c r="N1423" t="s">
        <v>19344</v>
      </c>
      <c r="O1423" t="s">
        <v>19343</v>
      </c>
    </row>
    <row r="1424" spans="1:15" x14ac:dyDescent="0.25">
      <c r="A1424" s="13" t="s">
        <v>78</v>
      </c>
      <c r="B1424" s="8" t="s">
        <v>19344</v>
      </c>
      <c r="I1424" t="s">
        <v>10822</v>
      </c>
      <c r="J1424" t="s">
        <v>19436</v>
      </c>
      <c r="K1424" s="8">
        <v>1</v>
      </c>
      <c r="L1424" s="8" t="s">
        <v>19344</v>
      </c>
      <c r="M1424">
        <v>93</v>
      </c>
      <c r="N1424" t="s">
        <v>19343</v>
      </c>
      <c r="O1424" t="s">
        <v>19343</v>
      </c>
    </row>
    <row r="1425" spans="1:15" x14ac:dyDescent="0.25">
      <c r="A1425" s="13" t="s">
        <v>78</v>
      </c>
      <c r="B1425" s="8" t="s">
        <v>19343</v>
      </c>
      <c r="I1425" t="s">
        <v>10823</v>
      </c>
      <c r="J1425" t="s">
        <v>19436</v>
      </c>
      <c r="K1425" s="8">
        <v>3</v>
      </c>
      <c r="L1425" s="8" t="s">
        <v>19343</v>
      </c>
      <c r="M1425">
        <v>66</v>
      </c>
      <c r="N1425" t="s">
        <v>19343</v>
      </c>
      <c r="O1425" t="s">
        <v>19343</v>
      </c>
    </row>
    <row r="1426" spans="1:15" x14ac:dyDescent="0.25">
      <c r="A1426" s="13" t="s">
        <v>78</v>
      </c>
      <c r="B1426" s="8" t="s">
        <v>19343</v>
      </c>
      <c r="I1426" t="s">
        <v>10824</v>
      </c>
      <c r="J1426" t="s">
        <v>19436</v>
      </c>
      <c r="K1426" s="8">
        <v>3</v>
      </c>
      <c r="L1426" s="8" t="s">
        <v>19343</v>
      </c>
      <c r="M1426">
        <v>171</v>
      </c>
      <c r="N1426" t="s">
        <v>19343</v>
      </c>
      <c r="O1426" t="s">
        <v>19343</v>
      </c>
    </row>
    <row r="1427" spans="1:15" x14ac:dyDescent="0.25">
      <c r="A1427" s="13" t="s">
        <v>78</v>
      </c>
      <c r="B1427" s="8" t="s">
        <v>19343</v>
      </c>
      <c r="I1427" t="s">
        <v>10825</v>
      </c>
      <c r="J1427" t="s">
        <v>19436</v>
      </c>
      <c r="K1427" s="8">
        <v>2</v>
      </c>
      <c r="L1427" s="8" t="s">
        <v>19343</v>
      </c>
      <c r="M1427">
        <v>78</v>
      </c>
      <c r="N1427" t="s">
        <v>19344</v>
      </c>
      <c r="O1427" t="s">
        <v>19343</v>
      </c>
    </row>
    <row r="1428" spans="1:15" x14ac:dyDescent="0.25">
      <c r="A1428" s="13" t="s">
        <v>78</v>
      </c>
      <c r="B1428" s="8" t="s">
        <v>19343</v>
      </c>
      <c r="I1428" t="s">
        <v>10826</v>
      </c>
      <c r="J1428" t="s">
        <v>19436</v>
      </c>
      <c r="K1428" s="8">
        <v>3</v>
      </c>
      <c r="L1428" s="8" t="s">
        <v>19343</v>
      </c>
      <c r="M1428">
        <v>171</v>
      </c>
      <c r="N1428" t="s">
        <v>19344</v>
      </c>
      <c r="O1428" t="s">
        <v>19343</v>
      </c>
    </row>
    <row r="1429" spans="1:15" x14ac:dyDescent="0.25">
      <c r="A1429" s="13" t="s">
        <v>796</v>
      </c>
      <c r="B1429" s="8" t="s">
        <v>19344</v>
      </c>
      <c r="I1429" t="s">
        <v>10827</v>
      </c>
      <c r="J1429" t="s">
        <v>19438</v>
      </c>
      <c r="K1429" s="8" t="s">
        <v>46</v>
      </c>
      <c r="L1429" s="8" t="s">
        <v>19344</v>
      </c>
      <c r="M1429" t="s">
        <v>47</v>
      </c>
      <c r="N1429" t="s">
        <v>19343</v>
      </c>
      <c r="O1429" t="s">
        <v>19343</v>
      </c>
    </row>
    <row r="1430" spans="1:15" x14ac:dyDescent="0.25">
      <c r="A1430" s="13" t="s">
        <v>78</v>
      </c>
      <c r="B1430" s="8" t="s">
        <v>19344</v>
      </c>
      <c r="I1430" t="s">
        <v>10828</v>
      </c>
      <c r="J1430" t="s">
        <v>19436</v>
      </c>
      <c r="K1430" s="8">
        <v>1</v>
      </c>
      <c r="L1430" s="8" t="s">
        <v>19344</v>
      </c>
      <c r="M1430">
        <v>461</v>
      </c>
      <c r="N1430" t="s">
        <v>19344</v>
      </c>
      <c r="O1430" t="s">
        <v>19343</v>
      </c>
    </row>
    <row r="1431" spans="1:15" x14ac:dyDescent="0.25">
      <c r="A1431" s="13" t="s">
        <v>78</v>
      </c>
      <c r="B1431" s="8" t="s">
        <v>19344</v>
      </c>
      <c r="I1431" t="s">
        <v>10829</v>
      </c>
      <c r="J1431" t="s">
        <v>19436</v>
      </c>
      <c r="K1431" s="8">
        <v>1</v>
      </c>
      <c r="L1431" s="8" t="s">
        <v>19344</v>
      </c>
      <c r="M1431">
        <v>594</v>
      </c>
      <c r="N1431" t="s">
        <v>19344</v>
      </c>
      <c r="O1431" t="s">
        <v>19343</v>
      </c>
    </row>
    <row r="1432" spans="1:15" x14ac:dyDescent="0.25">
      <c r="A1432" s="13" t="s">
        <v>78</v>
      </c>
      <c r="B1432" s="8" t="s">
        <v>19344</v>
      </c>
      <c r="I1432" t="s">
        <v>10830</v>
      </c>
      <c r="J1432" t="s">
        <v>19436</v>
      </c>
      <c r="K1432" s="8">
        <v>1</v>
      </c>
      <c r="L1432" s="8" t="s">
        <v>19344</v>
      </c>
      <c r="M1432">
        <v>664</v>
      </c>
      <c r="N1432" t="s">
        <v>19343</v>
      </c>
      <c r="O1432" t="s">
        <v>19343</v>
      </c>
    </row>
    <row r="1433" spans="1:15" x14ac:dyDescent="0.25">
      <c r="A1433" s="13" t="s">
        <v>78</v>
      </c>
      <c r="B1433" s="8" t="s">
        <v>19344</v>
      </c>
      <c r="I1433" t="s">
        <v>11145</v>
      </c>
      <c r="J1433" t="s">
        <v>19436</v>
      </c>
      <c r="K1433" s="8">
        <v>1</v>
      </c>
      <c r="L1433" s="8" t="s">
        <v>19344</v>
      </c>
      <c r="M1433" t="s">
        <v>47</v>
      </c>
      <c r="N1433" t="s">
        <v>19343</v>
      </c>
      <c r="O1433" t="s">
        <v>19343</v>
      </c>
    </row>
    <row r="1434" spans="1:15" x14ac:dyDescent="0.25">
      <c r="A1434" s="13" t="s">
        <v>78</v>
      </c>
      <c r="B1434" s="8" t="s">
        <v>19344</v>
      </c>
      <c r="I1434" t="s">
        <v>11146</v>
      </c>
      <c r="J1434" t="s">
        <v>19436</v>
      </c>
      <c r="K1434" s="8">
        <v>1</v>
      </c>
      <c r="L1434" s="8" t="s">
        <v>19344</v>
      </c>
      <c r="M1434">
        <v>190</v>
      </c>
      <c r="N1434" t="s">
        <v>19344</v>
      </c>
      <c r="O1434" t="s">
        <v>19343</v>
      </c>
    </row>
    <row r="1435" spans="1:15" x14ac:dyDescent="0.25">
      <c r="A1435" s="13" t="s">
        <v>696</v>
      </c>
      <c r="B1435" s="8" t="s">
        <v>19344</v>
      </c>
      <c r="I1435" t="s">
        <v>11147</v>
      </c>
      <c r="J1435" t="s">
        <v>19430</v>
      </c>
      <c r="K1435" s="8" t="s">
        <v>46</v>
      </c>
      <c r="L1435" s="8" t="s">
        <v>19344</v>
      </c>
      <c r="M1435">
        <v>702</v>
      </c>
      <c r="N1435" t="s">
        <v>19343</v>
      </c>
      <c r="O1435" t="s">
        <v>19345</v>
      </c>
    </row>
    <row r="1436" spans="1:15" x14ac:dyDescent="0.25">
      <c r="A1436" s="13" t="s">
        <v>78</v>
      </c>
      <c r="B1436" s="8" t="s">
        <v>19343</v>
      </c>
      <c r="I1436" t="s">
        <v>11148</v>
      </c>
      <c r="J1436" t="s">
        <v>19436</v>
      </c>
      <c r="K1436" s="8">
        <v>3</v>
      </c>
      <c r="L1436" s="8" t="s">
        <v>19343</v>
      </c>
      <c r="M1436">
        <v>171</v>
      </c>
      <c r="N1436" t="s">
        <v>19344</v>
      </c>
      <c r="O1436" t="s">
        <v>19343</v>
      </c>
    </row>
    <row r="1437" spans="1:15" x14ac:dyDescent="0.25">
      <c r="A1437" s="13" t="s">
        <v>78</v>
      </c>
      <c r="B1437" s="8" t="s">
        <v>19343</v>
      </c>
      <c r="I1437" t="s">
        <v>11149</v>
      </c>
      <c r="J1437" t="s">
        <v>19436</v>
      </c>
      <c r="K1437" s="8">
        <v>1</v>
      </c>
      <c r="L1437" s="8" t="s">
        <v>19343</v>
      </c>
      <c r="M1437">
        <v>133</v>
      </c>
      <c r="N1437" t="s">
        <v>19343</v>
      </c>
      <c r="O1437" t="s">
        <v>19343</v>
      </c>
    </row>
    <row r="1438" spans="1:15" x14ac:dyDescent="0.25">
      <c r="A1438" s="13" t="s">
        <v>696</v>
      </c>
      <c r="B1438" s="8" t="s">
        <v>19344</v>
      </c>
      <c r="I1438" t="s">
        <v>11150</v>
      </c>
      <c r="J1438" t="s">
        <v>19430</v>
      </c>
      <c r="K1438" s="8" t="s">
        <v>46</v>
      </c>
      <c r="L1438" s="8" t="s">
        <v>19344</v>
      </c>
      <c r="M1438">
        <v>681</v>
      </c>
      <c r="N1438" t="s">
        <v>19343</v>
      </c>
      <c r="O1438" t="s">
        <v>19343</v>
      </c>
    </row>
    <row r="1439" spans="1:15" x14ac:dyDescent="0.25">
      <c r="A1439" s="13" t="s">
        <v>78</v>
      </c>
      <c r="B1439" s="8" t="s">
        <v>19344</v>
      </c>
      <c r="I1439" t="s">
        <v>11151</v>
      </c>
      <c r="J1439" t="s">
        <v>19436</v>
      </c>
      <c r="K1439" s="8">
        <v>1</v>
      </c>
      <c r="L1439" s="8" t="s">
        <v>19344</v>
      </c>
      <c r="M1439">
        <v>190</v>
      </c>
      <c r="N1439" t="s">
        <v>19343</v>
      </c>
      <c r="O1439" t="s">
        <v>19343</v>
      </c>
    </row>
    <row r="1440" spans="1:15" x14ac:dyDescent="0.25">
      <c r="A1440" s="13" t="s">
        <v>78</v>
      </c>
      <c r="B1440" s="8" t="s">
        <v>19343</v>
      </c>
      <c r="I1440" t="s">
        <v>11152</v>
      </c>
      <c r="J1440" t="s">
        <v>19436</v>
      </c>
      <c r="K1440" s="8">
        <v>3</v>
      </c>
      <c r="L1440" s="8" t="s">
        <v>19343</v>
      </c>
      <c r="M1440">
        <v>171</v>
      </c>
      <c r="N1440" t="s">
        <v>19344</v>
      </c>
      <c r="O1440" t="s">
        <v>19343</v>
      </c>
    </row>
    <row r="1441" spans="1:15" x14ac:dyDescent="0.25">
      <c r="A1441" s="13" t="s">
        <v>696</v>
      </c>
      <c r="B1441" s="8" t="s">
        <v>19344</v>
      </c>
      <c r="I1441" t="s">
        <v>11153</v>
      </c>
      <c r="J1441" t="s">
        <v>19430</v>
      </c>
      <c r="K1441" s="8" t="s">
        <v>46</v>
      </c>
      <c r="L1441" s="8" t="s">
        <v>19344</v>
      </c>
      <c r="M1441">
        <v>523</v>
      </c>
      <c r="N1441" t="s">
        <v>19343</v>
      </c>
      <c r="O1441" t="s">
        <v>19343</v>
      </c>
    </row>
    <row r="1442" spans="1:15" x14ac:dyDescent="0.25">
      <c r="A1442" s="13" t="s">
        <v>696</v>
      </c>
      <c r="B1442" s="8" t="s">
        <v>19344</v>
      </c>
      <c r="I1442" t="s">
        <v>11154</v>
      </c>
      <c r="J1442" t="s">
        <v>19430</v>
      </c>
      <c r="K1442" s="8" t="s">
        <v>46</v>
      </c>
      <c r="L1442" s="8" t="s">
        <v>19344</v>
      </c>
      <c r="M1442">
        <v>486</v>
      </c>
      <c r="N1442" t="s">
        <v>19343</v>
      </c>
      <c r="O1442" t="s">
        <v>19343</v>
      </c>
    </row>
    <row r="1443" spans="1:15" x14ac:dyDescent="0.25">
      <c r="A1443" s="13" t="s">
        <v>78</v>
      </c>
      <c r="B1443" s="8" t="s">
        <v>19344</v>
      </c>
      <c r="I1443" t="s">
        <v>11155</v>
      </c>
      <c r="J1443" t="s">
        <v>19436</v>
      </c>
      <c r="K1443" s="8">
        <v>1</v>
      </c>
      <c r="L1443" s="8" t="s">
        <v>19344</v>
      </c>
      <c r="M1443">
        <v>90</v>
      </c>
      <c r="N1443" t="s">
        <v>19343</v>
      </c>
      <c r="O1443" t="s">
        <v>19343</v>
      </c>
    </row>
    <row r="1444" spans="1:15" x14ac:dyDescent="0.25">
      <c r="A1444" s="13" t="s">
        <v>78</v>
      </c>
      <c r="B1444" s="8" t="s">
        <v>19343</v>
      </c>
      <c r="I1444" t="s">
        <v>11156</v>
      </c>
      <c r="J1444" t="s">
        <v>19436</v>
      </c>
      <c r="K1444" s="8">
        <v>3</v>
      </c>
      <c r="L1444" s="8" t="s">
        <v>19343</v>
      </c>
      <c r="M1444">
        <v>459</v>
      </c>
      <c r="N1444" t="s">
        <v>19344</v>
      </c>
      <c r="O1444" t="s">
        <v>19343</v>
      </c>
    </row>
    <row r="1445" spans="1:15" x14ac:dyDescent="0.25">
      <c r="A1445" s="13" t="s">
        <v>78</v>
      </c>
      <c r="B1445" s="8" t="s">
        <v>19344</v>
      </c>
      <c r="I1445" t="s">
        <v>11157</v>
      </c>
      <c r="J1445" t="s">
        <v>19436</v>
      </c>
      <c r="K1445" s="8">
        <v>1</v>
      </c>
      <c r="L1445" s="8" t="s">
        <v>19344</v>
      </c>
      <c r="M1445">
        <v>90</v>
      </c>
      <c r="N1445" t="s">
        <v>19343</v>
      </c>
      <c r="O1445" t="s">
        <v>19343</v>
      </c>
    </row>
    <row r="1446" spans="1:15" x14ac:dyDescent="0.25">
      <c r="A1446" s="13" t="s">
        <v>696</v>
      </c>
      <c r="B1446" s="8" t="s">
        <v>19344</v>
      </c>
      <c r="I1446" t="s">
        <v>11158</v>
      </c>
      <c r="J1446" t="s">
        <v>19430</v>
      </c>
      <c r="K1446" s="8" t="s">
        <v>46</v>
      </c>
      <c r="L1446" s="8" t="s">
        <v>19344</v>
      </c>
      <c r="M1446">
        <v>526</v>
      </c>
      <c r="N1446" t="s">
        <v>19343</v>
      </c>
      <c r="O1446" t="s">
        <v>19343</v>
      </c>
    </row>
    <row r="1447" spans="1:15" x14ac:dyDescent="0.25">
      <c r="A1447" s="13" t="s">
        <v>78</v>
      </c>
      <c r="B1447" s="8" t="s">
        <v>19344</v>
      </c>
      <c r="I1447" t="s">
        <v>11159</v>
      </c>
      <c r="J1447" t="s">
        <v>19436</v>
      </c>
      <c r="K1447" s="8">
        <v>1</v>
      </c>
      <c r="L1447" s="8" t="s">
        <v>19344</v>
      </c>
      <c r="M1447">
        <v>88</v>
      </c>
      <c r="N1447" t="s">
        <v>19344</v>
      </c>
      <c r="O1447" t="s">
        <v>19343</v>
      </c>
    </row>
    <row r="1448" spans="1:15" x14ac:dyDescent="0.25">
      <c r="A1448" s="13" t="s">
        <v>465</v>
      </c>
      <c r="B1448" s="8" t="s">
        <v>19344</v>
      </c>
      <c r="I1448" t="s">
        <v>11160</v>
      </c>
      <c r="J1448" t="s">
        <v>19414</v>
      </c>
      <c r="K1448" s="8" t="s">
        <v>46</v>
      </c>
      <c r="L1448" s="8" t="s">
        <v>19344</v>
      </c>
      <c r="M1448">
        <v>32</v>
      </c>
      <c r="N1448" t="s">
        <v>19343</v>
      </c>
      <c r="O1448" t="s">
        <v>19343</v>
      </c>
    </row>
    <row r="1449" spans="1:15" x14ac:dyDescent="0.25">
      <c r="A1449" s="13" t="s">
        <v>78</v>
      </c>
      <c r="B1449" s="8" t="s">
        <v>19344</v>
      </c>
      <c r="I1449" t="s">
        <v>11161</v>
      </c>
      <c r="J1449" t="s">
        <v>19436</v>
      </c>
      <c r="K1449" s="8">
        <v>1</v>
      </c>
      <c r="L1449" s="8" t="s">
        <v>19344</v>
      </c>
      <c r="M1449">
        <v>93</v>
      </c>
      <c r="N1449" t="s">
        <v>19343</v>
      </c>
      <c r="O1449" t="s">
        <v>19343</v>
      </c>
    </row>
    <row r="1450" spans="1:15" x14ac:dyDescent="0.25">
      <c r="A1450" s="13" t="s">
        <v>2498</v>
      </c>
      <c r="B1450" s="8" t="s">
        <v>19344</v>
      </c>
      <c r="I1450" t="s">
        <v>11162</v>
      </c>
      <c r="J1450" t="s">
        <v>19412</v>
      </c>
      <c r="K1450" s="8" t="s">
        <v>46</v>
      </c>
      <c r="L1450" s="8" t="s">
        <v>19344</v>
      </c>
      <c r="M1450">
        <v>674</v>
      </c>
      <c r="N1450" t="s">
        <v>19343</v>
      </c>
      <c r="O1450" t="s">
        <v>19343</v>
      </c>
    </row>
    <row r="1451" spans="1:15" x14ac:dyDescent="0.25">
      <c r="A1451" s="13" t="s">
        <v>78</v>
      </c>
      <c r="B1451" s="8" t="s">
        <v>19343</v>
      </c>
      <c r="I1451" t="s">
        <v>11163</v>
      </c>
      <c r="J1451" t="s">
        <v>19436</v>
      </c>
      <c r="K1451" s="8">
        <v>2</v>
      </c>
      <c r="L1451" s="8" t="s">
        <v>19343</v>
      </c>
      <c r="M1451">
        <v>286</v>
      </c>
      <c r="N1451" t="s">
        <v>19344</v>
      </c>
      <c r="O1451" t="s">
        <v>19343</v>
      </c>
    </row>
    <row r="1452" spans="1:15" x14ac:dyDescent="0.25">
      <c r="A1452" s="13" t="s">
        <v>78</v>
      </c>
      <c r="B1452" s="8" t="s">
        <v>19343</v>
      </c>
      <c r="I1452" t="s">
        <v>11164</v>
      </c>
      <c r="J1452" t="s">
        <v>19436</v>
      </c>
      <c r="K1452" s="8">
        <v>3</v>
      </c>
      <c r="L1452" s="8" t="s">
        <v>19343</v>
      </c>
      <c r="M1452">
        <v>114</v>
      </c>
      <c r="N1452" t="s">
        <v>19343</v>
      </c>
      <c r="O1452" t="s">
        <v>19343</v>
      </c>
    </row>
    <row r="1453" spans="1:15" x14ac:dyDescent="0.25">
      <c r="A1453" s="13" t="s">
        <v>78</v>
      </c>
      <c r="B1453" s="8" t="s">
        <v>19343</v>
      </c>
      <c r="I1453" t="s">
        <v>11165</v>
      </c>
      <c r="J1453" t="s">
        <v>19436</v>
      </c>
      <c r="K1453" s="8">
        <v>3</v>
      </c>
      <c r="L1453" s="8" t="s">
        <v>19343</v>
      </c>
      <c r="M1453">
        <v>200</v>
      </c>
      <c r="N1453" t="s">
        <v>19344</v>
      </c>
      <c r="O1453" t="s">
        <v>19343</v>
      </c>
    </row>
    <row r="1454" spans="1:15" x14ac:dyDescent="0.25">
      <c r="A1454" s="13" t="s">
        <v>78</v>
      </c>
      <c r="B1454" s="8" t="s">
        <v>19343</v>
      </c>
      <c r="I1454" t="s">
        <v>11166</v>
      </c>
      <c r="J1454" t="s">
        <v>19436</v>
      </c>
      <c r="K1454" s="8">
        <v>3</v>
      </c>
      <c r="L1454" s="8" t="s">
        <v>19343</v>
      </c>
      <c r="M1454">
        <v>114</v>
      </c>
      <c r="N1454" t="s">
        <v>19343</v>
      </c>
      <c r="O1454" t="s">
        <v>19343</v>
      </c>
    </row>
    <row r="1455" spans="1:15" x14ac:dyDescent="0.25">
      <c r="A1455" s="13" t="s">
        <v>78</v>
      </c>
      <c r="B1455" s="8" t="s">
        <v>19343</v>
      </c>
      <c r="I1455" t="s">
        <v>11313</v>
      </c>
      <c r="J1455" t="s">
        <v>19436</v>
      </c>
      <c r="K1455" s="8">
        <v>1</v>
      </c>
      <c r="L1455" s="8" t="s">
        <v>19343</v>
      </c>
      <c r="M1455">
        <v>133</v>
      </c>
      <c r="N1455" t="s">
        <v>19344</v>
      </c>
      <c r="O1455" t="s">
        <v>19343</v>
      </c>
    </row>
    <row r="1456" spans="1:15" x14ac:dyDescent="0.25">
      <c r="A1456" s="13" t="s">
        <v>1836</v>
      </c>
      <c r="B1456" s="8" t="s">
        <v>19344</v>
      </c>
      <c r="I1456" t="s">
        <v>11314</v>
      </c>
      <c r="J1456" t="s">
        <v>19417</v>
      </c>
      <c r="K1456" s="8" t="s">
        <v>46</v>
      </c>
      <c r="L1456" s="8" t="s">
        <v>19344</v>
      </c>
      <c r="M1456">
        <v>413</v>
      </c>
      <c r="N1456" t="s">
        <v>19343</v>
      </c>
      <c r="O1456" t="s">
        <v>19343</v>
      </c>
    </row>
    <row r="1457" spans="1:15" x14ac:dyDescent="0.25">
      <c r="A1457" s="13" t="s">
        <v>696</v>
      </c>
      <c r="B1457" s="8" t="s">
        <v>19344</v>
      </c>
      <c r="I1457" t="s">
        <v>11315</v>
      </c>
      <c r="J1457" t="s">
        <v>19430</v>
      </c>
      <c r="K1457" s="8" t="s">
        <v>46</v>
      </c>
      <c r="L1457" s="8" t="s">
        <v>19344</v>
      </c>
      <c r="M1457" t="s">
        <v>47</v>
      </c>
      <c r="N1457" t="s">
        <v>19344</v>
      </c>
      <c r="O1457" t="s">
        <v>19343</v>
      </c>
    </row>
    <row r="1458" spans="1:15" x14ac:dyDescent="0.25">
      <c r="A1458" s="13" t="s">
        <v>78</v>
      </c>
      <c r="B1458" s="8" t="s">
        <v>19344</v>
      </c>
      <c r="I1458" t="s">
        <v>11336</v>
      </c>
      <c r="J1458" t="s">
        <v>19436</v>
      </c>
      <c r="K1458" s="8">
        <v>1</v>
      </c>
      <c r="L1458" s="8" t="s">
        <v>19344</v>
      </c>
      <c r="M1458">
        <v>110</v>
      </c>
      <c r="N1458" t="s">
        <v>19343</v>
      </c>
      <c r="O1458" t="s">
        <v>19343</v>
      </c>
    </row>
    <row r="1459" spans="1:15" x14ac:dyDescent="0.25">
      <c r="A1459" s="13" t="s">
        <v>78</v>
      </c>
      <c r="B1459" s="8" t="s">
        <v>19343</v>
      </c>
      <c r="I1459" t="s">
        <v>11337</v>
      </c>
      <c r="J1459" t="s">
        <v>19436</v>
      </c>
      <c r="K1459" s="8">
        <v>3</v>
      </c>
      <c r="L1459" s="8" t="s">
        <v>19343</v>
      </c>
      <c r="M1459">
        <v>121</v>
      </c>
      <c r="N1459" t="s">
        <v>19343</v>
      </c>
      <c r="O1459" t="s">
        <v>19343</v>
      </c>
    </row>
    <row r="1460" spans="1:15" x14ac:dyDescent="0.25">
      <c r="A1460" s="13" t="s">
        <v>78</v>
      </c>
      <c r="B1460" s="8" t="s">
        <v>19343</v>
      </c>
      <c r="I1460" t="s">
        <v>11338</v>
      </c>
      <c r="J1460" t="s">
        <v>19436</v>
      </c>
      <c r="K1460" s="8">
        <v>3</v>
      </c>
      <c r="L1460" s="8" t="s">
        <v>19343</v>
      </c>
      <c r="M1460">
        <v>114</v>
      </c>
      <c r="N1460" t="s">
        <v>19344</v>
      </c>
      <c r="O1460" t="s">
        <v>19343</v>
      </c>
    </row>
    <row r="1461" spans="1:15" x14ac:dyDescent="0.25">
      <c r="A1461" s="13" t="s">
        <v>1836</v>
      </c>
      <c r="B1461" s="8" t="s">
        <v>19344</v>
      </c>
      <c r="I1461" t="s">
        <v>11339</v>
      </c>
      <c r="J1461" t="s">
        <v>19417</v>
      </c>
      <c r="K1461" s="8" t="s">
        <v>46</v>
      </c>
      <c r="L1461" s="8" t="s">
        <v>19344</v>
      </c>
      <c r="M1461">
        <v>607</v>
      </c>
      <c r="N1461" t="s">
        <v>19343</v>
      </c>
      <c r="O1461" t="s">
        <v>19343</v>
      </c>
    </row>
    <row r="1462" spans="1:15" x14ac:dyDescent="0.25">
      <c r="A1462" s="13" t="s">
        <v>78</v>
      </c>
      <c r="B1462" s="8" t="s">
        <v>19344</v>
      </c>
      <c r="I1462" t="s">
        <v>11340</v>
      </c>
      <c r="J1462" t="s">
        <v>19436</v>
      </c>
      <c r="K1462" s="8">
        <v>1</v>
      </c>
      <c r="L1462" s="8" t="s">
        <v>19344</v>
      </c>
      <c r="M1462">
        <v>50</v>
      </c>
      <c r="N1462" t="s">
        <v>19344</v>
      </c>
      <c r="O1462" t="s">
        <v>19343</v>
      </c>
    </row>
    <row r="1463" spans="1:15" x14ac:dyDescent="0.25">
      <c r="A1463" s="13" t="s">
        <v>78</v>
      </c>
      <c r="B1463" s="8" t="s">
        <v>19343</v>
      </c>
      <c r="I1463" t="s">
        <v>11372</v>
      </c>
      <c r="J1463" t="s">
        <v>19436</v>
      </c>
      <c r="K1463" s="8">
        <v>3</v>
      </c>
      <c r="L1463" s="8" t="s">
        <v>19343</v>
      </c>
      <c r="M1463">
        <v>418</v>
      </c>
      <c r="N1463" t="s">
        <v>19344</v>
      </c>
      <c r="O1463" t="s">
        <v>19343</v>
      </c>
    </row>
    <row r="1464" spans="1:15" x14ac:dyDescent="0.25">
      <c r="A1464" s="13" t="s">
        <v>696</v>
      </c>
      <c r="B1464" s="8" t="s">
        <v>19344</v>
      </c>
      <c r="I1464" t="s">
        <v>11373</v>
      </c>
      <c r="J1464" t="s">
        <v>19430</v>
      </c>
      <c r="K1464" s="8" t="s">
        <v>46</v>
      </c>
      <c r="L1464" s="8" t="s">
        <v>19344</v>
      </c>
      <c r="M1464">
        <v>689</v>
      </c>
      <c r="N1464" t="s">
        <v>19343</v>
      </c>
      <c r="O1464" t="s">
        <v>19343</v>
      </c>
    </row>
    <row r="1465" spans="1:15" x14ac:dyDescent="0.25">
      <c r="A1465" s="13" t="s">
        <v>78</v>
      </c>
      <c r="B1465" s="8" t="s">
        <v>19344</v>
      </c>
      <c r="I1465" t="s">
        <v>11374</v>
      </c>
      <c r="J1465" t="s">
        <v>19436</v>
      </c>
      <c r="K1465" s="8">
        <v>1</v>
      </c>
      <c r="L1465" s="8" t="s">
        <v>19344</v>
      </c>
      <c r="M1465">
        <v>461</v>
      </c>
      <c r="N1465" t="s">
        <v>19344</v>
      </c>
      <c r="O1465" t="s">
        <v>19343</v>
      </c>
    </row>
    <row r="1466" spans="1:15" x14ac:dyDescent="0.25">
      <c r="A1466" s="13" t="s">
        <v>78</v>
      </c>
      <c r="B1466" s="8" t="s">
        <v>19343</v>
      </c>
      <c r="I1466" t="s">
        <v>11392</v>
      </c>
      <c r="J1466" t="s">
        <v>19436</v>
      </c>
      <c r="K1466" s="8">
        <v>3</v>
      </c>
      <c r="L1466" s="8" t="s">
        <v>19343</v>
      </c>
      <c r="M1466">
        <v>171</v>
      </c>
      <c r="N1466" t="s">
        <v>19344</v>
      </c>
      <c r="O1466" t="s">
        <v>19343</v>
      </c>
    </row>
    <row r="1467" spans="1:15" x14ac:dyDescent="0.25">
      <c r="A1467" s="13" t="s">
        <v>833</v>
      </c>
      <c r="B1467" s="8" t="s">
        <v>19344</v>
      </c>
      <c r="I1467" t="s">
        <v>11393</v>
      </c>
      <c r="J1467" t="s">
        <v>19439</v>
      </c>
      <c r="K1467" s="8" t="s">
        <v>46</v>
      </c>
      <c r="L1467" s="8" t="s">
        <v>19344</v>
      </c>
      <c r="M1467">
        <v>704</v>
      </c>
      <c r="N1467" t="s">
        <v>19343</v>
      </c>
      <c r="O1467" t="s">
        <v>19343</v>
      </c>
    </row>
    <row r="1468" spans="1:15" x14ac:dyDescent="0.25">
      <c r="A1468" s="13" t="s">
        <v>45</v>
      </c>
      <c r="B1468" s="8" t="s">
        <v>19344</v>
      </c>
      <c r="I1468" t="s">
        <v>11394</v>
      </c>
      <c r="J1468" t="s">
        <v>19423</v>
      </c>
      <c r="K1468" s="8" t="s">
        <v>46</v>
      </c>
      <c r="L1468" s="8" t="s">
        <v>19344</v>
      </c>
      <c r="M1468">
        <v>162</v>
      </c>
      <c r="N1468" t="s">
        <v>19343</v>
      </c>
      <c r="O1468" t="s">
        <v>19343</v>
      </c>
    </row>
    <row r="1469" spans="1:15" x14ac:dyDescent="0.25">
      <c r="A1469" s="13" t="s">
        <v>78</v>
      </c>
      <c r="B1469" s="8" t="s">
        <v>19343</v>
      </c>
      <c r="I1469" t="s">
        <v>11395</v>
      </c>
      <c r="J1469" t="s">
        <v>19436</v>
      </c>
      <c r="K1469" s="8">
        <v>2</v>
      </c>
      <c r="L1469" s="8" t="s">
        <v>19343</v>
      </c>
      <c r="M1469">
        <v>97</v>
      </c>
      <c r="N1469" t="s">
        <v>19344</v>
      </c>
      <c r="O1469" t="s">
        <v>19343</v>
      </c>
    </row>
    <row r="1470" spans="1:15" x14ac:dyDescent="0.25">
      <c r="A1470" s="13" t="s">
        <v>78</v>
      </c>
      <c r="B1470" s="8" t="s">
        <v>19343</v>
      </c>
      <c r="I1470" t="s">
        <v>11396</v>
      </c>
      <c r="J1470" t="s">
        <v>19436</v>
      </c>
      <c r="K1470" s="8">
        <v>3</v>
      </c>
      <c r="L1470" s="8" t="s">
        <v>19343</v>
      </c>
      <c r="M1470" t="s">
        <v>47</v>
      </c>
      <c r="N1470" t="s">
        <v>19343</v>
      </c>
      <c r="O1470" t="s">
        <v>19343</v>
      </c>
    </row>
    <row r="1471" spans="1:15" x14ac:dyDescent="0.25">
      <c r="A1471" s="13" t="s">
        <v>78</v>
      </c>
      <c r="B1471" s="8" t="s">
        <v>19344</v>
      </c>
      <c r="I1471" t="s">
        <v>11397</v>
      </c>
      <c r="J1471" t="s">
        <v>19436</v>
      </c>
      <c r="K1471" s="8">
        <v>1</v>
      </c>
      <c r="L1471" s="8" t="s">
        <v>19344</v>
      </c>
      <c r="M1471">
        <v>93</v>
      </c>
      <c r="N1471" t="s">
        <v>19343</v>
      </c>
      <c r="O1471" t="s">
        <v>19343</v>
      </c>
    </row>
    <row r="1472" spans="1:15" x14ac:dyDescent="0.25">
      <c r="A1472" s="13" t="s">
        <v>78</v>
      </c>
      <c r="B1472" s="8" t="s">
        <v>19343</v>
      </c>
      <c r="I1472" t="s">
        <v>11434</v>
      </c>
      <c r="J1472" t="s">
        <v>19436</v>
      </c>
      <c r="K1472" s="8">
        <v>2</v>
      </c>
      <c r="L1472" s="8" t="s">
        <v>19343</v>
      </c>
      <c r="M1472">
        <v>233</v>
      </c>
      <c r="N1472" t="s">
        <v>19343</v>
      </c>
      <c r="O1472" t="s">
        <v>19343</v>
      </c>
    </row>
    <row r="1473" spans="1:15" x14ac:dyDescent="0.25">
      <c r="A1473" s="13" t="s">
        <v>78</v>
      </c>
      <c r="B1473" s="8" t="s">
        <v>19344</v>
      </c>
      <c r="I1473" t="s">
        <v>11435</v>
      </c>
      <c r="J1473" t="s">
        <v>19436</v>
      </c>
      <c r="K1473" s="8">
        <v>1</v>
      </c>
      <c r="L1473" s="8" t="s">
        <v>19344</v>
      </c>
      <c r="M1473">
        <v>594</v>
      </c>
      <c r="N1473" t="s">
        <v>19344</v>
      </c>
      <c r="O1473" t="s">
        <v>19343</v>
      </c>
    </row>
    <row r="1474" spans="1:15" x14ac:dyDescent="0.25">
      <c r="A1474" s="13" t="s">
        <v>78</v>
      </c>
      <c r="B1474" s="8" t="s">
        <v>19343</v>
      </c>
      <c r="I1474" t="s">
        <v>11436</v>
      </c>
      <c r="J1474" t="s">
        <v>19436</v>
      </c>
      <c r="K1474" s="8">
        <v>3</v>
      </c>
      <c r="L1474" s="8" t="s">
        <v>19343</v>
      </c>
      <c r="M1474">
        <v>511</v>
      </c>
      <c r="N1474" t="s">
        <v>19343</v>
      </c>
      <c r="O1474" t="s">
        <v>19343</v>
      </c>
    </row>
    <row r="1475" spans="1:15" x14ac:dyDescent="0.25">
      <c r="A1475" s="13" t="s">
        <v>696</v>
      </c>
      <c r="B1475" s="8" t="s">
        <v>19344</v>
      </c>
      <c r="I1475" t="s">
        <v>11437</v>
      </c>
      <c r="J1475" t="s">
        <v>19430</v>
      </c>
      <c r="K1475" s="8" t="s">
        <v>46</v>
      </c>
      <c r="L1475" s="8" t="s">
        <v>19344</v>
      </c>
      <c r="M1475">
        <v>526</v>
      </c>
      <c r="N1475" t="s">
        <v>19343</v>
      </c>
      <c r="O1475" t="s">
        <v>19343</v>
      </c>
    </row>
    <row r="1476" spans="1:15" x14ac:dyDescent="0.25">
      <c r="A1476" s="13" t="s">
        <v>696</v>
      </c>
      <c r="B1476" s="8" t="s">
        <v>19344</v>
      </c>
      <c r="I1476" t="s">
        <v>11438</v>
      </c>
      <c r="J1476" t="s">
        <v>19430</v>
      </c>
      <c r="K1476" s="8" t="s">
        <v>46</v>
      </c>
      <c r="L1476" s="8" t="s">
        <v>19344</v>
      </c>
      <c r="M1476">
        <v>1010</v>
      </c>
      <c r="N1476" t="s">
        <v>19343</v>
      </c>
      <c r="O1476" t="s">
        <v>19343</v>
      </c>
    </row>
    <row r="1477" spans="1:15" x14ac:dyDescent="0.25">
      <c r="A1477" s="13" t="s">
        <v>78</v>
      </c>
      <c r="B1477" s="8" t="s">
        <v>19344</v>
      </c>
      <c r="I1477" t="s">
        <v>11439</v>
      </c>
      <c r="J1477" t="s">
        <v>19436</v>
      </c>
      <c r="K1477" s="8">
        <v>1</v>
      </c>
      <c r="L1477" s="8" t="s">
        <v>19344</v>
      </c>
      <c r="M1477">
        <v>175</v>
      </c>
      <c r="N1477" t="s">
        <v>19344</v>
      </c>
      <c r="O1477" t="s">
        <v>19343</v>
      </c>
    </row>
    <row r="1478" spans="1:15" x14ac:dyDescent="0.25">
      <c r="A1478" s="13" t="s">
        <v>45</v>
      </c>
      <c r="B1478" s="8" t="s">
        <v>19344</v>
      </c>
      <c r="I1478" t="s">
        <v>11440</v>
      </c>
      <c r="J1478" t="s">
        <v>19423</v>
      </c>
      <c r="K1478" s="8" t="s">
        <v>46</v>
      </c>
      <c r="L1478" s="8" t="s">
        <v>19344</v>
      </c>
      <c r="M1478">
        <v>252</v>
      </c>
      <c r="N1478" t="s">
        <v>19343</v>
      </c>
      <c r="O1478" t="s">
        <v>19343</v>
      </c>
    </row>
    <row r="1479" spans="1:15" x14ac:dyDescent="0.25">
      <c r="A1479" s="13" t="s">
        <v>78</v>
      </c>
      <c r="B1479" s="8" t="s">
        <v>19344</v>
      </c>
      <c r="I1479" t="s">
        <v>11441</v>
      </c>
      <c r="J1479" t="s">
        <v>19436</v>
      </c>
      <c r="K1479" s="8">
        <v>1</v>
      </c>
      <c r="L1479" s="8" t="s">
        <v>19344</v>
      </c>
      <c r="M1479">
        <v>93</v>
      </c>
      <c r="N1479" t="s">
        <v>19343</v>
      </c>
      <c r="O1479" t="s">
        <v>19343</v>
      </c>
    </row>
    <row r="1480" spans="1:15" x14ac:dyDescent="0.25">
      <c r="A1480" s="13" t="s">
        <v>296</v>
      </c>
      <c r="B1480" s="8" t="s">
        <v>19344</v>
      </c>
      <c r="I1480" t="s">
        <v>11442</v>
      </c>
      <c r="J1480" t="s">
        <v>19426</v>
      </c>
      <c r="K1480" s="8" t="s">
        <v>46</v>
      </c>
      <c r="L1480" s="8" t="s">
        <v>19344</v>
      </c>
      <c r="M1480">
        <v>745</v>
      </c>
      <c r="N1480" t="s">
        <v>19343</v>
      </c>
      <c r="O1480" t="s">
        <v>19343</v>
      </c>
    </row>
    <row r="1481" spans="1:15" x14ac:dyDescent="0.25">
      <c r="A1481" s="13" t="s">
        <v>465</v>
      </c>
      <c r="B1481" s="8" t="s">
        <v>19344</v>
      </c>
      <c r="I1481" t="s">
        <v>11443</v>
      </c>
      <c r="J1481" t="s">
        <v>19414</v>
      </c>
      <c r="K1481" s="8" t="s">
        <v>46</v>
      </c>
      <c r="L1481" s="8" t="s">
        <v>19344</v>
      </c>
      <c r="M1481">
        <v>54</v>
      </c>
      <c r="N1481" t="s">
        <v>19343</v>
      </c>
      <c r="O1481" t="s">
        <v>19343</v>
      </c>
    </row>
    <row r="1482" spans="1:15" x14ac:dyDescent="0.25">
      <c r="A1482" s="13" t="s">
        <v>78</v>
      </c>
      <c r="B1482" s="8" t="s">
        <v>19343</v>
      </c>
      <c r="I1482" t="s">
        <v>11444</v>
      </c>
      <c r="J1482" t="s">
        <v>19436</v>
      </c>
      <c r="K1482" s="8">
        <v>3</v>
      </c>
      <c r="L1482" s="8" t="s">
        <v>19343</v>
      </c>
      <c r="M1482">
        <v>171</v>
      </c>
      <c r="N1482" t="s">
        <v>19344</v>
      </c>
      <c r="O1482" t="s">
        <v>19343</v>
      </c>
    </row>
    <row r="1483" spans="1:15" x14ac:dyDescent="0.25">
      <c r="A1483" s="13" t="s">
        <v>78</v>
      </c>
      <c r="B1483" s="8" t="s">
        <v>19343</v>
      </c>
      <c r="I1483" t="s">
        <v>11445</v>
      </c>
      <c r="J1483" t="s">
        <v>19436</v>
      </c>
      <c r="K1483" s="8">
        <v>3</v>
      </c>
      <c r="L1483" s="8" t="s">
        <v>19343</v>
      </c>
      <c r="M1483">
        <v>171</v>
      </c>
      <c r="N1483" t="s">
        <v>19344</v>
      </c>
      <c r="O1483" t="s">
        <v>19343</v>
      </c>
    </row>
    <row r="1484" spans="1:15" x14ac:dyDescent="0.25">
      <c r="A1484" s="13" t="s">
        <v>78</v>
      </c>
      <c r="B1484" s="8" t="s">
        <v>19343</v>
      </c>
      <c r="I1484" t="s">
        <v>11446</v>
      </c>
      <c r="J1484" t="s">
        <v>19436</v>
      </c>
      <c r="K1484" s="8">
        <v>3</v>
      </c>
      <c r="L1484" s="8" t="s">
        <v>19343</v>
      </c>
      <c r="M1484">
        <v>114</v>
      </c>
      <c r="N1484" t="s">
        <v>19344</v>
      </c>
      <c r="O1484" t="s">
        <v>19343</v>
      </c>
    </row>
    <row r="1485" spans="1:15" x14ac:dyDescent="0.25">
      <c r="A1485" s="13" t="s">
        <v>78</v>
      </c>
      <c r="B1485" s="8" t="s">
        <v>19344</v>
      </c>
      <c r="I1485" t="s">
        <v>11447</v>
      </c>
      <c r="J1485" t="s">
        <v>19436</v>
      </c>
      <c r="K1485" s="8">
        <v>1</v>
      </c>
      <c r="L1485" s="8" t="s">
        <v>19344</v>
      </c>
      <c r="M1485">
        <v>88</v>
      </c>
      <c r="N1485" t="s">
        <v>19343</v>
      </c>
      <c r="O1485" t="s">
        <v>19343</v>
      </c>
    </row>
    <row r="1486" spans="1:15" x14ac:dyDescent="0.25">
      <c r="A1486" s="13" t="s">
        <v>78</v>
      </c>
      <c r="B1486" s="8" t="s">
        <v>19343</v>
      </c>
      <c r="I1486" t="s">
        <v>11448</v>
      </c>
      <c r="J1486" t="s">
        <v>19436</v>
      </c>
      <c r="K1486" s="8">
        <v>3</v>
      </c>
      <c r="L1486" s="8" t="s">
        <v>19343</v>
      </c>
      <c r="M1486">
        <v>171</v>
      </c>
      <c r="N1486" t="s">
        <v>19344</v>
      </c>
      <c r="O1486" t="s">
        <v>19343</v>
      </c>
    </row>
    <row r="1487" spans="1:15" x14ac:dyDescent="0.25">
      <c r="A1487" s="13" t="s">
        <v>78</v>
      </c>
      <c r="B1487" s="8" t="s">
        <v>19343</v>
      </c>
      <c r="I1487" t="s">
        <v>11449</v>
      </c>
      <c r="J1487" t="s">
        <v>19436</v>
      </c>
      <c r="K1487" s="8">
        <v>3</v>
      </c>
      <c r="L1487" s="8" t="s">
        <v>19343</v>
      </c>
      <c r="M1487">
        <v>182</v>
      </c>
      <c r="N1487" t="s">
        <v>19344</v>
      </c>
      <c r="O1487" t="s">
        <v>19343</v>
      </c>
    </row>
    <row r="1488" spans="1:15" x14ac:dyDescent="0.25">
      <c r="A1488" s="13" t="s">
        <v>78</v>
      </c>
      <c r="B1488" s="8" t="s">
        <v>19343</v>
      </c>
      <c r="I1488" t="s">
        <v>11559</v>
      </c>
      <c r="J1488" t="s">
        <v>19436</v>
      </c>
      <c r="K1488" s="8">
        <v>2</v>
      </c>
      <c r="L1488" s="8" t="s">
        <v>19343</v>
      </c>
      <c r="M1488">
        <v>118</v>
      </c>
      <c r="N1488" t="s">
        <v>19344</v>
      </c>
      <c r="O1488" t="s">
        <v>19343</v>
      </c>
    </row>
    <row r="1489" spans="1:15" x14ac:dyDescent="0.25">
      <c r="A1489" s="13" t="s">
        <v>465</v>
      </c>
      <c r="B1489" s="8" t="s">
        <v>19344</v>
      </c>
      <c r="I1489" t="s">
        <v>11560</v>
      </c>
      <c r="J1489" t="s">
        <v>19414</v>
      </c>
      <c r="K1489" s="8" t="s">
        <v>46</v>
      </c>
      <c r="L1489" s="8" t="s">
        <v>19344</v>
      </c>
      <c r="M1489">
        <v>243</v>
      </c>
      <c r="N1489" t="s">
        <v>19344</v>
      </c>
      <c r="O1489" t="s">
        <v>19343</v>
      </c>
    </row>
    <row r="1490" spans="1:15" x14ac:dyDescent="0.25">
      <c r="A1490" s="13" t="s">
        <v>78</v>
      </c>
      <c r="B1490" s="8" t="s">
        <v>19343</v>
      </c>
      <c r="I1490" t="s">
        <v>11561</v>
      </c>
      <c r="J1490" t="s">
        <v>19436</v>
      </c>
      <c r="K1490" s="8">
        <v>4</v>
      </c>
      <c r="L1490" s="8" t="s">
        <v>19343</v>
      </c>
      <c r="M1490">
        <v>108</v>
      </c>
      <c r="N1490" t="s">
        <v>19344</v>
      </c>
      <c r="O1490" t="s">
        <v>19343</v>
      </c>
    </row>
    <row r="1491" spans="1:15" x14ac:dyDescent="0.25">
      <c r="A1491" s="13" t="s">
        <v>78</v>
      </c>
      <c r="B1491" s="8" t="s">
        <v>19344</v>
      </c>
      <c r="I1491" t="s">
        <v>11562</v>
      </c>
      <c r="J1491" t="s">
        <v>19436</v>
      </c>
      <c r="K1491" s="8">
        <v>1</v>
      </c>
      <c r="L1491" s="8" t="s">
        <v>19344</v>
      </c>
      <c r="M1491">
        <v>510</v>
      </c>
      <c r="N1491" t="s">
        <v>19343</v>
      </c>
      <c r="O1491" t="s">
        <v>19343</v>
      </c>
    </row>
    <row r="1492" spans="1:15" x14ac:dyDescent="0.25">
      <c r="A1492" s="13" t="s">
        <v>78</v>
      </c>
      <c r="B1492" s="8" t="s">
        <v>19343</v>
      </c>
      <c r="I1492" t="s">
        <v>11563</v>
      </c>
      <c r="J1492" t="s">
        <v>19436</v>
      </c>
      <c r="K1492" s="8">
        <v>3</v>
      </c>
      <c r="L1492" s="8" t="s">
        <v>19343</v>
      </c>
      <c r="M1492" t="s">
        <v>47</v>
      </c>
      <c r="N1492" t="s">
        <v>19344</v>
      </c>
      <c r="O1492" t="s">
        <v>19343</v>
      </c>
    </row>
    <row r="1493" spans="1:15" x14ac:dyDescent="0.25">
      <c r="A1493" s="13" t="s">
        <v>2498</v>
      </c>
      <c r="B1493" s="8" t="s">
        <v>19344</v>
      </c>
      <c r="I1493" t="s">
        <v>11564</v>
      </c>
      <c r="J1493" t="s">
        <v>19412</v>
      </c>
      <c r="K1493" s="8" t="s">
        <v>46</v>
      </c>
      <c r="L1493" s="8" t="s">
        <v>19344</v>
      </c>
      <c r="M1493">
        <v>156</v>
      </c>
      <c r="N1493" t="s">
        <v>19343</v>
      </c>
      <c r="O1493" t="s">
        <v>19343</v>
      </c>
    </row>
    <row r="1494" spans="1:15" x14ac:dyDescent="0.25">
      <c r="A1494" s="13" t="s">
        <v>78</v>
      </c>
      <c r="B1494" s="8" t="s">
        <v>19343</v>
      </c>
      <c r="I1494" t="s">
        <v>11565</v>
      </c>
      <c r="J1494" t="s">
        <v>19436</v>
      </c>
      <c r="K1494" s="8">
        <v>2</v>
      </c>
      <c r="L1494" s="8" t="s">
        <v>19343</v>
      </c>
      <c r="M1494">
        <v>135</v>
      </c>
      <c r="N1494" t="s">
        <v>19343</v>
      </c>
      <c r="O1494" t="s">
        <v>19343</v>
      </c>
    </row>
    <row r="1495" spans="1:15" x14ac:dyDescent="0.25">
      <c r="A1495" s="13" t="s">
        <v>465</v>
      </c>
      <c r="B1495" s="8" t="s">
        <v>19344</v>
      </c>
      <c r="I1495" t="s">
        <v>11566</v>
      </c>
      <c r="J1495" t="s">
        <v>19414</v>
      </c>
      <c r="K1495" s="8" t="s">
        <v>46</v>
      </c>
      <c r="L1495" s="8" t="s">
        <v>19344</v>
      </c>
      <c r="M1495">
        <v>520</v>
      </c>
      <c r="N1495" t="s">
        <v>19343</v>
      </c>
      <c r="O1495" t="s">
        <v>19343</v>
      </c>
    </row>
    <row r="1496" spans="1:15" x14ac:dyDescent="0.25">
      <c r="A1496" s="13" t="s">
        <v>465</v>
      </c>
      <c r="B1496" s="8" t="s">
        <v>19344</v>
      </c>
      <c r="I1496" t="s">
        <v>11567</v>
      </c>
      <c r="J1496" t="s">
        <v>19414</v>
      </c>
      <c r="K1496" s="8" t="s">
        <v>46</v>
      </c>
      <c r="L1496" s="8" t="s">
        <v>19344</v>
      </c>
      <c r="M1496">
        <v>520</v>
      </c>
      <c r="N1496" t="s">
        <v>19344</v>
      </c>
      <c r="O1496" t="s">
        <v>19343</v>
      </c>
    </row>
    <row r="1497" spans="1:15" x14ac:dyDescent="0.25">
      <c r="A1497" s="13" t="s">
        <v>78</v>
      </c>
      <c r="B1497" s="8" t="s">
        <v>19344</v>
      </c>
      <c r="I1497" t="s">
        <v>11625</v>
      </c>
      <c r="J1497" t="s">
        <v>19436</v>
      </c>
      <c r="K1497" s="8">
        <v>1</v>
      </c>
      <c r="L1497" s="8" t="s">
        <v>19344</v>
      </c>
      <c r="M1497">
        <v>90</v>
      </c>
      <c r="N1497" t="s">
        <v>19344</v>
      </c>
      <c r="O1497" t="s">
        <v>19343</v>
      </c>
    </row>
    <row r="1498" spans="1:15" x14ac:dyDescent="0.25">
      <c r="A1498" s="13" t="s">
        <v>78</v>
      </c>
      <c r="B1498" s="8" t="s">
        <v>19343</v>
      </c>
      <c r="I1498" t="s">
        <v>11626</v>
      </c>
      <c r="J1498" t="s">
        <v>19436</v>
      </c>
      <c r="K1498" s="8">
        <v>2</v>
      </c>
      <c r="L1498" s="8" t="s">
        <v>19343</v>
      </c>
      <c r="M1498">
        <v>78</v>
      </c>
      <c r="N1498" t="s">
        <v>19343</v>
      </c>
      <c r="O1498" t="s">
        <v>19343</v>
      </c>
    </row>
    <row r="1499" spans="1:15" x14ac:dyDescent="0.25">
      <c r="A1499" s="13" t="s">
        <v>78</v>
      </c>
      <c r="B1499" s="8" t="s">
        <v>19343</v>
      </c>
      <c r="I1499" t="s">
        <v>11627</v>
      </c>
      <c r="J1499" t="s">
        <v>19436</v>
      </c>
      <c r="K1499" s="8">
        <v>2</v>
      </c>
      <c r="L1499" s="8" t="s">
        <v>19343</v>
      </c>
      <c r="M1499">
        <v>168</v>
      </c>
      <c r="N1499" t="s">
        <v>19343</v>
      </c>
      <c r="O1499" t="s">
        <v>19343</v>
      </c>
    </row>
    <row r="1500" spans="1:15" x14ac:dyDescent="0.25">
      <c r="A1500" s="13" t="s">
        <v>78</v>
      </c>
      <c r="B1500" s="8" t="s">
        <v>19344</v>
      </c>
      <c r="I1500" t="s">
        <v>11646</v>
      </c>
      <c r="J1500" t="s">
        <v>19436</v>
      </c>
      <c r="K1500" s="8">
        <v>1</v>
      </c>
      <c r="L1500" s="8" t="s">
        <v>19344</v>
      </c>
      <c r="M1500">
        <v>175</v>
      </c>
      <c r="N1500" t="s">
        <v>19343</v>
      </c>
      <c r="O1500" t="s">
        <v>19343</v>
      </c>
    </row>
    <row r="1501" spans="1:15" x14ac:dyDescent="0.25">
      <c r="A1501" s="13" t="s">
        <v>45</v>
      </c>
      <c r="B1501" s="8" t="s">
        <v>19344</v>
      </c>
      <c r="I1501" t="s">
        <v>11653</v>
      </c>
      <c r="J1501" t="s">
        <v>19423</v>
      </c>
      <c r="K1501" s="8" t="s">
        <v>46</v>
      </c>
      <c r="L1501" s="8" t="s">
        <v>19344</v>
      </c>
      <c r="M1501">
        <v>672</v>
      </c>
      <c r="N1501" t="s">
        <v>19344</v>
      </c>
      <c r="O1501" t="s">
        <v>19343</v>
      </c>
    </row>
    <row r="1502" spans="1:15" x14ac:dyDescent="0.25">
      <c r="A1502" s="13" t="s">
        <v>78</v>
      </c>
      <c r="B1502" s="8" t="s">
        <v>19343</v>
      </c>
      <c r="I1502" t="s">
        <v>11654</v>
      </c>
      <c r="J1502" t="s">
        <v>19436</v>
      </c>
      <c r="K1502" s="8">
        <v>2</v>
      </c>
      <c r="L1502" s="8" t="s">
        <v>19343</v>
      </c>
      <c r="M1502">
        <v>145</v>
      </c>
      <c r="N1502" t="s">
        <v>19343</v>
      </c>
      <c r="O1502" t="s">
        <v>19343</v>
      </c>
    </row>
    <row r="1503" spans="1:15" x14ac:dyDescent="0.25">
      <c r="A1503" s="13" t="s">
        <v>78</v>
      </c>
      <c r="B1503" s="8" t="s">
        <v>19344</v>
      </c>
      <c r="I1503" t="s">
        <v>11655</v>
      </c>
      <c r="J1503" t="s">
        <v>19436</v>
      </c>
      <c r="K1503" s="8">
        <v>1</v>
      </c>
      <c r="L1503" s="8" t="s">
        <v>19344</v>
      </c>
      <c r="M1503">
        <v>510</v>
      </c>
      <c r="N1503" t="s">
        <v>19343</v>
      </c>
      <c r="O1503" t="s">
        <v>19343</v>
      </c>
    </row>
    <row r="1504" spans="1:15" x14ac:dyDescent="0.25">
      <c r="A1504" s="13" t="s">
        <v>78</v>
      </c>
      <c r="B1504" s="8" t="s">
        <v>19343</v>
      </c>
      <c r="I1504" t="s">
        <v>11656</v>
      </c>
      <c r="J1504" t="s">
        <v>19436</v>
      </c>
      <c r="K1504" s="8">
        <v>2</v>
      </c>
      <c r="L1504" s="8" t="s">
        <v>19343</v>
      </c>
      <c r="M1504">
        <v>145</v>
      </c>
      <c r="N1504" t="s">
        <v>19344</v>
      </c>
      <c r="O1504" t="s">
        <v>19343</v>
      </c>
    </row>
    <row r="1505" spans="1:15" x14ac:dyDescent="0.25">
      <c r="A1505" s="13" t="s">
        <v>78</v>
      </c>
      <c r="B1505" s="8" t="s">
        <v>19344</v>
      </c>
      <c r="I1505" t="s">
        <v>11657</v>
      </c>
      <c r="J1505" t="s">
        <v>19436</v>
      </c>
      <c r="K1505" s="8">
        <v>1</v>
      </c>
      <c r="L1505" s="8" t="s">
        <v>19344</v>
      </c>
      <c r="M1505">
        <v>90</v>
      </c>
      <c r="N1505" t="s">
        <v>19344</v>
      </c>
      <c r="O1505" t="s">
        <v>19343</v>
      </c>
    </row>
    <row r="1506" spans="1:15" x14ac:dyDescent="0.25">
      <c r="A1506" s="13" t="s">
        <v>78</v>
      </c>
      <c r="B1506" s="8" t="s">
        <v>19343</v>
      </c>
      <c r="I1506" t="s">
        <v>11691</v>
      </c>
      <c r="J1506" t="s">
        <v>19436</v>
      </c>
      <c r="K1506" s="8">
        <v>2</v>
      </c>
      <c r="L1506" s="8" t="s">
        <v>19343</v>
      </c>
      <c r="M1506">
        <v>135</v>
      </c>
      <c r="N1506" t="s">
        <v>19344</v>
      </c>
      <c r="O1506" t="s">
        <v>19343</v>
      </c>
    </row>
    <row r="1507" spans="1:15" x14ac:dyDescent="0.25">
      <c r="A1507" s="13" t="s">
        <v>78</v>
      </c>
      <c r="B1507" s="8" t="s">
        <v>19344</v>
      </c>
      <c r="I1507" t="s">
        <v>11692</v>
      </c>
      <c r="J1507" t="s">
        <v>19436</v>
      </c>
      <c r="K1507" s="8">
        <v>1</v>
      </c>
      <c r="L1507" s="8" t="s">
        <v>19344</v>
      </c>
      <c r="M1507">
        <v>62</v>
      </c>
      <c r="N1507" t="s">
        <v>19343</v>
      </c>
      <c r="O1507" t="s">
        <v>19343</v>
      </c>
    </row>
    <row r="1508" spans="1:15" x14ac:dyDescent="0.25">
      <c r="A1508" s="13" t="s">
        <v>78</v>
      </c>
      <c r="B1508" s="8" t="s">
        <v>19343</v>
      </c>
      <c r="I1508" t="s">
        <v>11693</v>
      </c>
      <c r="J1508" t="s">
        <v>19436</v>
      </c>
      <c r="K1508" s="8">
        <v>3</v>
      </c>
      <c r="L1508" s="8" t="s">
        <v>19343</v>
      </c>
      <c r="M1508">
        <v>114</v>
      </c>
      <c r="N1508" t="s">
        <v>19343</v>
      </c>
      <c r="O1508" t="s">
        <v>19343</v>
      </c>
    </row>
    <row r="1509" spans="1:15" x14ac:dyDescent="0.25">
      <c r="A1509" s="13" t="s">
        <v>78</v>
      </c>
      <c r="B1509" s="8" t="s">
        <v>19343</v>
      </c>
      <c r="I1509" t="s">
        <v>11694</v>
      </c>
      <c r="J1509" t="s">
        <v>19436</v>
      </c>
      <c r="K1509" s="8">
        <v>3</v>
      </c>
      <c r="L1509" s="8" t="s">
        <v>19343</v>
      </c>
      <c r="M1509">
        <v>418</v>
      </c>
      <c r="N1509" t="s">
        <v>19343</v>
      </c>
      <c r="O1509" t="s">
        <v>19343</v>
      </c>
    </row>
    <row r="1510" spans="1:15" x14ac:dyDescent="0.25">
      <c r="A1510" s="13" t="s">
        <v>78</v>
      </c>
      <c r="B1510" s="8" t="s">
        <v>19344</v>
      </c>
      <c r="I1510" t="s">
        <v>11695</v>
      </c>
      <c r="J1510" t="s">
        <v>19436</v>
      </c>
      <c r="K1510" s="8">
        <v>1</v>
      </c>
      <c r="L1510" s="8" t="s">
        <v>19344</v>
      </c>
      <c r="M1510">
        <v>93</v>
      </c>
      <c r="N1510" t="s">
        <v>19343</v>
      </c>
      <c r="O1510" t="s">
        <v>19343</v>
      </c>
    </row>
    <row r="1511" spans="1:15" x14ac:dyDescent="0.25">
      <c r="A1511" s="13" t="s">
        <v>78</v>
      </c>
      <c r="B1511" s="8" t="s">
        <v>19343</v>
      </c>
      <c r="I1511" t="s">
        <v>11696</v>
      </c>
      <c r="J1511" t="s">
        <v>19436</v>
      </c>
      <c r="K1511" s="8">
        <v>1</v>
      </c>
      <c r="L1511" s="8" t="s">
        <v>19343</v>
      </c>
      <c r="M1511">
        <v>133</v>
      </c>
      <c r="N1511" t="s">
        <v>19344</v>
      </c>
      <c r="O1511" t="s">
        <v>19343</v>
      </c>
    </row>
    <row r="1512" spans="1:15" x14ac:dyDescent="0.25">
      <c r="A1512" s="13" t="s">
        <v>78</v>
      </c>
      <c r="B1512" s="8" t="s">
        <v>19344</v>
      </c>
      <c r="I1512" t="s">
        <v>11697</v>
      </c>
      <c r="J1512" t="s">
        <v>19436</v>
      </c>
      <c r="K1512" s="8">
        <v>1</v>
      </c>
      <c r="L1512" s="8" t="s">
        <v>19344</v>
      </c>
      <c r="M1512">
        <v>90</v>
      </c>
      <c r="N1512" t="s">
        <v>19343</v>
      </c>
      <c r="O1512" t="s">
        <v>19343</v>
      </c>
    </row>
    <row r="1513" spans="1:15" x14ac:dyDescent="0.25">
      <c r="A1513" s="13" t="s">
        <v>78</v>
      </c>
      <c r="B1513" s="8" t="s">
        <v>19343</v>
      </c>
      <c r="I1513" t="s">
        <v>11698</v>
      </c>
      <c r="J1513" t="s">
        <v>19436</v>
      </c>
      <c r="K1513" s="8">
        <v>1</v>
      </c>
      <c r="L1513" s="8" t="s">
        <v>19343</v>
      </c>
      <c r="M1513">
        <v>133</v>
      </c>
      <c r="N1513" t="s">
        <v>19344</v>
      </c>
      <c r="O1513" t="s">
        <v>19343</v>
      </c>
    </row>
    <row r="1514" spans="1:15" x14ac:dyDescent="0.25">
      <c r="A1514" s="13" t="s">
        <v>78</v>
      </c>
      <c r="B1514" s="8" t="s">
        <v>19343</v>
      </c>
      <c r="I1514" t="s">
        <v>11699</v>
      </c>
      <c r="J1514" t="s">
        <v>19436</v>
      </c>
      <c r="K1514" s="8">
        <v>2</v>
      </c>
      <c r="L1514" s="8" t="s">
        <v>19343</v>
      </c>
      <c r="M1514">
        <v>78</v>
      </c>
      <c r="N1514" t="s">
        <v>19343</v>
      </c>
      <c r="O1514" t="s">
        <v>19343</v>
      </c>
    </row>
    <row r="1515" spans="1:15" x14ac:dyDescent="0.25">
      <c r="A1515" s="13" t="s">
        <v>78</v>
      </c>
      <c r="B1515" s="8" t="s">
        <v>19344</v>
      </c>
      <c r="I1515" t="s">
        <v>11700</v>
      </c>
      <c r="J1515" t="s">
        <v>19436</v>
      </c>
      <c r="K1515" s="8">
        <v>1</v>
      </c>
      <c r="L1515" s="8" t="s">
        <v>19344</v>
      </c>
      <c r="M1515">
        <v>510</v>
      </c>
      <c r="N1515" t="s">
        <v>19343</v>
      </c>
      <c r="O1515" t="s">
        <v>19343</v>
      </c>
    </row>
    <row r="1516" spans="1:15" x14ac:dyDescent="0.25">
      <c r="A1516" s="13" t="s">
        <v>78</v>
      </c>
      <c r="B1516" s="8" t="s">
        <v>19343</v>
      </c>
      <c r="I1516" t="s">
        <v>11701</v>
      </c>
      <c r="J1516" t="s">
        <v>19436</v>
      </c>
      <c r="K1516" s="8">
        <v>3</v>
      </c>
      <c r="L1516" s="8" t="s">
        <v>19343</v>
      </c>
      <c r="M1516">
        <v>516</v>
      </c>
      <c r="N1516" t="s">
        <v>19343</v>
      </c>
      <c r="O1516" t="s">
        <v>19343</v>
      </c>
    </row>
    <row r="1517" spans="1:15" x14ac:dyDescent="0.25">
      <c r="A1517" s="13" t="s">
        <v>78</v>
      </c>
      <c r="B1517" s="8" t="s">
        <v>19343</v>
      </c>
      <c r="I1517" t="s">
        <v>11702</v>
      </c>
      <c r="J1517" t="s">
        <v>19436</v>
      </c>
      <c r="K1517" s="8">
        <v>1</v>
      </c>
      <c r="L1517" s="8" t="s">
        <v>19343</v>
      </c>
      <c r="M1517">
        <v>133</v>
      </c>
      <c r="N1517" t="s">
        <v>19344</v>
      </c>
      <c r="O1517" t="s">
        <v>19343</v>
      </c>
    </row>
    <row r="1518" spans="1:15" x14ac:dyDescent="0.25">
      <c r="A1518" s="13" t="s">
        <v>78</v>
      </c>
      <c r="B1518" s="8" t="s">
        <v>19344</v>
      </c>
      <c r="I1518" t="s">
        <v>11703</v>
      </c>
      <c r="J1518" t="s">
        <v>19436</v>
      </c>
      <c r="K1518" s="8">
        <v>1</v>
      </c>
      <c r="L1518" s="8" t="s">
        <v>19344</v>
      </c>
      <c r="M1518">
        <v>110</v>
      </c>
      <c r="N1518" t="s">
        <v>19344</v>
      </c>
      <c r="O1518" t="s">
        <v>19343</v>
      </c>
    </row>
    <row r="1519" spans="1:15" x14ac:dyDescent="0.25">
      <c r="A1519" s="13" t="s">
        <v>2498</v>
      </c>
      <c r="B1519" s="8" t="s">
        <v>19344</v>
      </c>
      <c r="I1519" t="s">
        <v>11704</v>
      </c>
      <c r="J1519" t="s">
        <v>19412</v>
      </c>
      <c r="K1519" s="8" t="s">
        <v>46</v>
      </c>
      <c r="L1519" s="8" t="s">
        <v>19344</v>
      </c>
      <c r="M1519" t="s">
        <v>47</v>
      </c>
      <c r="N1519" t="s">
        <v>19343</v>
      </c>
      <c r="O1519" t="s">
        <v>19343</v>
      </c>
    </row>
    <row r="1520" spans="1:15" x14ac:dyDescent="0.25">
      <c r="A1520" s="13" t="s">
        <v>2498</v>
      </c>
      <c r="B1520" s="8" t="s">
        <v>19344</v>
      </c>
      <c r="I1520" t="s">
        <v>11705</v>
      </c>
      <c r="J1520" t="s">
        <v>19412</v>
      </c>
      <c r="K1520" s="8" t="s">
        <v>46</v>
      </c>
      <c r="L1520" s="8" t="s">
        <v>19344</v>
      </c>
      <c r="M1520">
        <v>932</v>
      </c>
      <c r="N1520" t="s">
        <v>19343</v>
      </c>
      <c r="O1520" t="s">
        <v>19343</v>
      </c>
    </row>
    <row r="1521" spans="1:15" x14ac:dyDescent="0.25">
      <c r="A1521" s="13" t="s">
        <v>78</v>
      </c>
      <c r="B1521" s="8" t="s">
        <v>19344</v>
      </c>
      <c r="I1521" t="s">
        <v>11706</v>
      </c>
      <c r="J1521" t="s">
        <v>19436</v>
      </c>
      <c r="K1521" s="8">
        <v>1</v>
      </c>
      <c r="L1521" s="8" t="s">
        <v>19344</v>
      </c>
      <c r="M1521">
        <v>510</v>
      </c>
      <c r="N1521" t="s">
        <v>19343</v>
      </c>
      <c r="O1521" t="s">
        <v>19343</v>
      </c>
    </row>
    <row r="1522" spans="1:15" x14ac:dyDescent="0.25">
      <c r="A1522" s="13" t="s">
        <v>78</v>
      </c>
      <c r="B1522" s="8" t="s">
        <v>19344</v>
      </c>
      <c r="I1522" t="s">
        <v>11707</v>
      </c>
      <c r="J1522" t="s">
        <v>19436</v>
      </c>
      <c r="K1522" s="8">
        <v>1</v>
      </c>
      <c r="L1522" s="8" t="s">
        <v>19344</v>
      </c>
      <c r="M1522">
        <v>510</v>
      </c>
      <c r="N1522" t="s">
        <v>19343</v>
      </c>
      <c r="O1522" t="s">
        <v>19343</v>
      </c>
    </row>
    <row r="1523" spans="1:15" x14ac:dyDescent="0.25">
      <c r="A1523" s="13" t="s">
        <v>78</v>
      </c>
      <c r="B1523" s="8" t="s">
        <v>19344</v>
      </c>
      <c r="I1523" t="s">
        <v>11708</v>
      </c>
      <c r="J1523" t="s">
        <v>19436</v>
      </c>
      <c r="K1523" s="8">
        <v>1</v>
      </c>
      <c r="L1523" s="8" t="s">
        <v>19344</v>
      </c>
      <c r="M1523">
        <v>90</v>
      </c>
      <c r="N1523" t="s">
        <v>19343</v>
      </c>
      <c r="O1523" t="s">
        <v>19343</v>
      </c>
    </row>
    <row r="1524" spans="1:15" x14ac:dyDescent="0.25">
      <c r="A1524" s="13" t="s">
        <v>78</v>
      </c>
      <c r="B1524" s="8" t="s">
        <v>19344</v>
      </c>
      <c r="I1524" t="s">
        <v>11709</v>
      </c>
      <c r="J1524" t="s">
        <v>19436</v>
      </c>
      <c r="K1524" s="8">
        <v>1</v>
      </c>
      <c r="L1524" s="8" t="s">
        <v>19344</v>
      </c>
      <c r="M1524">
        <v>510</v>
      </c>
      <c r="N1524" t="s">
        <v>19343</v>
      </c>
      <c r="O1524" t="s">
        <v>19343</v>
      </c>
    </row>
    <row r="1525" spans="1:15" x14ac:dyDescent="0.25">
      <c r="A1525" s="13" t="s">
        <v>696</v>
      </c>
      <c r="B1525" s="8" t="s">
        <v>19344</v>
      </c>
      <c r="I1525" t="s">
        <v>11710</v>
      </c>
      <c r="J1525" t="s">
        <v>19430</v>
      </c>
      <c r="K1525" s="8" t="s">
        <v>46</v>
      </c>
      <c r="L1525" s="8" t="s">
        <v>19344</v>
      </c>
      <c r="M1525">
        <v>433</v>
      </c>
      <c r="N1525" t="s">
        <v>19344</v>
      </c>
      <c r="O1525" t="s">
        <v>19343</v>
      </c>
    </row>
    <row r="1526" spans="1:15" x14ac:dyDescent="0.25">
      <c r="A1526" s="13" t="s">
        <v>45</v>
      </c>
      <c r="B1526" s="8" t="s">
        <v>19344</v>
      </c>
      <c r="I1526" t="s">
        <v>11711</v>
      </c>
      <c r="J1526" t="s">
        <v>19423</v>
      </c>
      <c r="K1526" s="8" t="s">
        <v>46</v>
      </c>
      <c r="L1526" s="8" t="s">
        <v>19344</v>
      </c>
      <c r="M1526">
        <v>24</v>
      </c>
      <c r="N1526" t="s">
        <v>19343</v>
      </c>
      <c r="O1526" t="s">
        <v>19343</v>
      </c>
    </row>
    <row r="1527" spans="1:15" x14ac:dyDescent="0.25">
      <c r="A1527" s="13" t="s">
        <v>78</v>
      </c>
      <c r="B1527" s="8" t="s">
        <v>19344</v>
      </c>
      <c r="I1527" t="s">
        <v>11712</v>
      </c>
      <c r="J1527" t="s">
        <v>19436</v>
      </c>
      <c r="K1527" s="8">
        <v>1</v>
      </c>
      <c r="L1527" s="8" t="s">
        <v>19344</v>
      </c>
      <c r="M1527">
        <v>93</v>
      </c>
      <c r="N1527" t="s">
        <v>19343</v>
      </c>
      <c r="O1527" t="s">
        <v>19343</v>
      </c>
    </row>
    <row r="1528" spans="1:15" x14ac:dyDescent="0.25">
      <c r="A1528" s="13" t="s">
        <v>78</v>
      </c>
      <c r="B1528" s="8" t="s">
        <v>19344</v>
      </c>
      <c r="I1528" t="s">
        <v>11713</v>
      </c>
      <c r="J1528" t="s">
        <v>19436</v>
      </c>
      <c r="K1528" s="8">
        <v>4</v>
      </c>
      <c r="L1528" s="8" t="s">
        <v>19344</v>
      </c>
      <c r="M1528">
        <v>94</v>
      </c>
      <c r="N1528" t="s">
        <v>19343</v>
      </c>
      <c r="O1528" t="s">
        <v>19343</v>
      </c>
    </row>
    <row r="1529" spans="1:15" x14ac:dyDescent="0.25">
      <c r="A1529" s="13" t="s">
        <v>78</v>
      </c>
      <c r="B1529" s="8" t="s">
        <v>19344</v>
      </c>
      <c r="I1529" t="s">
        <v>11714</v>
      </c>
      <c r="J1529" t="s">
        <v>19436</v>
      </c>
      <c r="K1529" s="8">
        <v>1</v>
      </c>
      <c r="L1529" s="8" t="s">
        <v>19344</v>
      </c>
      <c r="M1529">
        <v>88</v>
      </c>
      <c r="N1529" t="s">
        <v>19343</v>
      </c>
      <c r="O1529" t="s">
        <v>19343</v>
      </c>
    </row>
    <row r="1530" spans="1:15" x14ac:dyDescent="0.25">
      <c r="A1530" s="13" t="s">
        <v>78</v>
      </c>
      <c r="B1530" s="8" t="s">
        <v>19344</v>
      </c>
      <c r="I1530" t="s">
        <v>11715</v>
      </c>
      <c r="J1530" t="s">
        <v>19436</v>
      </c>
      <c r="K1530" s="8">
        <v>1</v>
      </c>
      <c r="L1530" s="8" t="s">
        <v>19344</v>
      </c>
      <c r="M1530">
        <v>90</v>
      </c>
      <c r="N1530" t="s">
        <v>19343</v>
      </c>
      <c r="O1530" t="s">
        <v>19343</v>
      </c>
    </row>
    <row r="1531" spans="1:15" x14ac:dyDescent="0.25">
      <c r="A1531" s="13" t="s">
        <v>78</v>
      </c>
      <c r="B1531" s="8" t="s">
        <v>19344</v>
      </c>
      <c r="I1531" t="s">
        <v>11716</v>
      </c>
      <c r="J1531" t="s">
        <v>19436</v>
      </c>
      <c r="K1531" s="8">
        <v>1</v>
      </c>
      <c r="L1531" s="8" t="s">
        <v>19344</v>
      </c>
      <c r="M1531">
        <v>90</v>
      </c>
      <c r="N1531" t="s">
        <v>19343</v>
      </c>
      <c r="O1531" t="s">
        <v>19343</v>
      </c>
    </row>
    <row r="1532" spans="1:15" x14ac:dyDescent="0.25">
      <c r="A1532" s="13" t="s">
        <v>78</v>
      </c>
      <c r="B1532" s="8" t="s">
        <v>19344</v>
      </c>
      <c r="I1532" t="s">
        <v>11717</v>
      </c>
      <c r="J1532" t="s">
        <v>19436</v>
      </c>
      <c r="K1532" s="8">
        <v>1</v>
      </c>
      <c r="L1532" s="8" t="s">
        <v>19344</v>
      </c>
      <c r="M1532">
        <v>90</v>
      </c>
      <c r="N1532" t="s">
        <v>19343</v>
      </c>
      <c r="O1532" t="s">
        <v>19343</v>
      </c>
    </row>
    <row r="1533" spans="1:15" x14ac:dyDescent="0.25">
      <c r="A1533" s="13" t="s">
        <v>78</v>
      </c>
      <c r="B1533" s="8" t="s">
        <v>19344</v>
      </c>
      <c r="I1533" t="s">
        <v>11718</v>
      </c>
      <c r="J1533" t="s">
        <v>19436</v>
      </c>
      <c r="K1533" s="8">
        <v>1</v>
      </c>
      <c r="L1533" s="8" t="s">
        <v>19344</v>
      </c>
      <c r="M1533">
        <v>190</v>
      </c>
      <c r="N1533" t="s">
        <v>19344</v>
      </c>
      <c r="O1533" t="s">
        <v>19343</v>
      </c>
    </row>
    <row r="1534" spans="1:15" x14ac:dyDescent="0.25">
      <c r="A1534" s="13" t="s">
        <v>78</v>
      </c>
      <c r="B1534" s="8" t="s">
        <v>19343</v>
      </c>
      <c r="I1534" t="s">
        <v>11719</v>
      </c>
      <c r="J1534" t="s">
        <v>19436</v>
      </c>
      <c r="K1534" s="8">
        <v>1</v>
      </c>
      <c r="L1534" s="8" t="s">
        <v>19343</v>
      </c>
      <c r="M1534">
        <v>133</v>
      </c>
      <c r="N1534" t="s">
        <v>19343</v>
      </c>
      <c r="O1534" t="s">
        <v>19343</v>
      </c>
    </row>
    <row r="1535" spans="1:15" x14ac:dyDescent="0.25">
      <c r="A1535" s="13" t="s">
        <v>2498</v>
      </c>
      <c r="B1535" s="8" t="s">
        <v>19344</v>
      </c>
      <c r="I1535" t="s">
        <v>11720</v>
      </c>
      <c r="J1535" t="s">
        <v>19412</v>
      </c>
      <c r="K1535" s="8" t="s">
        <v>46</v>
      </c>
      <c r="L1535" s="8" t="s">
        <v>19344</v>
      </c>
      <c r="M1535">
        <v>519</v>
      </c>
      <c r="N1535" t="s">
        <v>19343</v>
      </c>
      <c r="O1535" t="s">
        <v>19343</v>
      </c>
    </row>
    <row r="1536" spans="1:15" x14ac:dyDescent="0.25">
      <c r="A1536" s="13" t="s">
        <v>2498</v>
      </c>
      <c r="B1536" s="8" t="s">
        <v>19344</v>
      </c>
      <c r="I1536" t="s">
        <v>11721</v>
      </c>
      <c r="J1536" t="s">
        <v>19412</v>
      </c>
      <c r="K1536" s="8" t="s">
        <v>46</v>
      </c>
      <c r="L1536" s="8" t="s">
        <v>19344</v>
      </c>
      <c r="M1536">
        <v>608</v>
      </c>
      <c r="N1536" t="s">
        <v>19344</v>
      </c>
      <c r="O1536" t="s">
        <v>19343</v>
      </c>
    </row>
    <row r="1537" spans="1:15" x14ac:dyDescent="0.25">
      <c r="A1537" s="13" t="s">
        <v>78</v>
      </c>
      <c r="B1537" s="8" t="s">
        <v>19344</v>
      </c>
      <c r="I1537" t="s">
        <v>11916</v>
      </c>
      <c r="J1537" t="s">
        <v>19436</v>
      </c>
      <c r="K1537" s="8">
        <v>1</v>
      </c>
      <c r="L1537" s="8" t="s">
        <v>19344</v>
      </c>
      <c r="M1537">
        <v>90</v>
      </c>
      <c r="N1537" t="s">
        <v>19344</v>
      </c>
      <c r="O1537" t="s">
        <v>19343</v>
      </c>
    </row>
    <row r="1538" spans="1:15" x14ac:dyDescent="0.25">
      <c r="A1538" s="13" t="s">
        <v>78</v>
      </c>
      <c r="B1538" s="8" t="s">
        <v>19343</v>
      </c>
      <c r="I1538" t="s">
        <v>11924</v>
      </c>
      <c r="J1538" t="s">
        <v>19436</v>
      </c>
      <c r="K1538" s="8">
        <v>3</v>
      </c>
      <c r="L1538" s="8" t="s">
        <v>19343</v>
      </c>
      <c r="M1538">
        <v>114</v>
      </c>
      <c r="N1538" t="s">
        <v>19344</v>
      </c>
      <c r="O1538" t="s">
        <v>19343</v>
      </c>
    </row>
    <row r="1539" spans="1:15" x14ac:dyDescent="0.25">
      <c r="A1539" s="13" t="s">
        <v>78</v>
      </c>
      <c r="B1539" s="8" t="s">
        <v>19343</v>
      </c>
      <c r="I1539" t="s">
        <v>11925</v>
      </c>
      <c r="J1539" t="s">
        <v>19436</v>
      </c>
      <c r="K1539" s="8">
        <v>3</v>
      </c>
      <c r="L1539" s="8" t="s">
        <v>19343</v>
      </c>
      <c r="M1539">
        <v>171</v>
      </c>
      <c r="N1539" t="s">
        <v>19344</v>
      </c>
      <c r="O1539" t="s">
        <v>19343</v>
      </c>
    </row>
    <row r="1540" spans="1:15" x14ac:dyDescent="0.25">
      <c r="A1540" s="13" t="s">
        <v>78</v>
      </c>
      <c r="B1540" s="8" t="s">
        <v>19343</v>
      </c>
      <c r="I1540" t="s">
        <v>11926</v>
      </c>
      <c r="J1540" t="s">
        <v>19436</v>
      </c>
      <c r="K1540" s="8">
        <v>1</v>
      </c>
      <c r="L1540" s="8" t="s">
        <v>19343</v>
      </c>
      <c r="M1540">
        <v>133</v>
      </c>
      <c r="N1540" t="s">
        <v>19344</v>
      </c>
      <c r="O1540" t="s">
        <v>19343</v>
      </c>
    </row>
    <row r="1541" spans="1:15" x14ac:dyDescent="0.25">
      <c r="A1541" s="13" t="s">
        <v>78</v>
      </c>
      <c r="B1541" s="8" t="s">
        <v>19343</v>
      </c>
      <c r="I1541" t="s">
        <v>11927</v>
      </c>
      <c r="J1541" t="s">
        <v>19436</v>
      </c>
      <c r="K1541" s="8">
        <v>1</v>
      </c>
      <c r="L1541" s="8" t="s">
        <v>19343</v>
      </c>
      <c r="M1541">
        <v>133</v>
      </c>
      <c r="N1541" t="s">
        <v>19343</v>
      </c>
      <c r="O1541" t="s">
        <v>19343</v>
      </c>
    </row>
    <row r="1542" spans="1:15" x14ac:dyDescent="0.25">
      <c r="A1542" s="13" t="s">
        <v>465</v>
      </c>
      <c r="B1542" s="8" t="s">
        <v>19344</v>
      </c>
      <c r="I1542" t="s">
        <v>11928</v>
      </c>
      <c r="J1542" t="s">
        <v>19414</v>
      </c>
      <c r="K1542" s="8" t="s">
        <v>46</v>
      </c>
      <c r="L1542" s="8" t="s">
        <v>19344</v>
      </c>
      <c r="M1542">
        <v>125</v>
      </c>
      <c r="N1542" t="s">
        <v>19343</v>
      </c>
      <c r="O1542" t="s">
        <v>19343</v>
      </c>
    </row>
    <row r="1543" spans="1:15" x14ac:dyDescent="0.25">
      <c r="A1543" s="13" t="s">
        <v>78</v>
      </c>
      <c r="B1543" s="8" t="s">
        <v>19343</v>
      </c>
      <c r="I1543" t="s">
        <v>11929</v>
      </c>
      <c r="J1543" t="s">
        <v>19436</v>
      </c>
      <c r="K1543" s="8">
        <v>2</v>
      </c>
      <c r="L1543" s="8" t="s">
        <v>19343</v>
      </c>
      <c r="M1543">
        <v>78</v>
      </c>
      <c r="N1543" t="s">
        <v>19343</v>
      </c>
      <c r="O1543" t="s">
        <v>19343</v>
      </c>
    </row>
    <row r="1544" spans="1:15" x14ac:dyDescent="0.25">
      <c r="A1544" s="13" t="s">
        <v>78</v>
      </c>
      <c r="B1544" s="8" t="s">
        <v>19343</v>
      </c>
      <c r="I1544" t="s">
        <v>11930</v>
      </c>
      <c r="J1544" t="s">
        <v>19436</v>
      </c>
      <c r="K1544" s="8">
        <v>1</v>
      </c>
      <c r="L1544" s="8" t="s">
        <v>19343</v>
      </c>
      <c r="M1544">
        <v>133</v>
      </c>
      <c r="N1544" t="s">
        <v>19344</v>
      </c>
      <c r="O1544" t="s">
        <v>19343</v>
      </c>
    </row>
    <row r="1545" spans="1:15" x14ac:dyDescent="0.25">
      <c r="A1545" s="13" t="s">
        <v>78</v>
      </c>
      <c r="B1545" s="8" t="s">
        <v>19343</v>
      </c>
      <c r="I1545" t="s">
        <v>11931</v>
      </c>
      <c r="J1545" t="s">
        <v>19436</v>
      </c>
      <c r="K1545" s="8">
        <v>1</v>
      </c>
      <c r="L1545" s="8" t="s">
        <v>19343</v>
      </c>
      <c r="M1545">
        <v>133</v>
      </c>
      <c r="N1545" t="s">
        <v>19344</v>
      </c>
      <c r="O1545" t="s">
        <v>19343</v>
      </c>
    </row>
    <row r="1546" spans="1:15" x14ac:dyDescent="0.25">
      <c r="A1546" s="13" t="s">
        <v>78</v>
      </c>
      <c r="B1546" s="8" t="s">
        <v>19343</v>
      </c>
      <c r="I1546" t="s">
        <v>11932</v>
      </c>
      <c r="J1546" t="s">
        <v>19436</v>
      </c>
      <c r="K1546" s="8">
        <v>3</v>
      </c>
      <c r="L1546" s="8" t="s">
        <v>19343</v>
      </c>
      <c r="M1546">
        <v>114</v>
      </c>
      <c r="N1546" t="s">
        <v>19344</v>
      </c>
      <c r="O1546" t="s">
        <v>19343</v>
      </c>
    </row>
    <row r="1547" spans="1:15" x14ac:dyDescent="0.25">
      <c r="A1547" s="13" t="s">
        <v>78</v>
      </c>
      <c r="B1547" s="8" t="s">
        <v>19343</v>
      </c>
      <c r="I1547" t="s">
        <v>11933</v>
      </c>
      <c r="J1547" t="s">
        <v>19436</v>
      </c>
      <c r="K1547" s="8">
        <v>3</v>
      </c>
      <c r="L1547" s="8" t="s">
        <v>19343</v>
      </c>
      <c r="M1547">
        <v>114</v>
      </c>
      <c r="N1547" t="s">
        <v>19344</v>
      </c>
      <c r="O1547" t="s">
        <v>19343</v>
      </c>
    </row>
    <row r="1548" spans="1:15" x14ac:dyDescent="0.25">
      <c r="A1548" s="13" t="s">
        <v>78</v>
      </c>
      <c r="B1548" s="8" t="s">
        <v>19343</v>
      </c>
      <c r="I1548" t="s">
        <v>11934</v>
      </c>
      <c r="J1548" t="s">
        <v>19436</v>
      </c>
      <c r="K1548" s="8">
        <v>3</v>
      </c>
      <c r="L1548" s="8" t="s">
        <v>19343</v>
      </c>
      <c r="M1548">
        <v>114</v>
      </c>
      <c r="N1548" t="s">
        <v>19344</v>
      </c>
      <c r="O1548" t="s">
        <v>19343</v>
      </c>
    </row>
    <row r="1549" spans="1:15" x14ac:dyDescent="0.25">
      <c r="A1549" s="13" t="s">
        <v>78</v>
      </c>
      <c r="B1549" s="8" t="s">
        <v>19343</v>
      </c>
      <c r="I1549" t="s">
        <v>11935</v>
      </c>
      <c r="J1549" t="s">
        <v>19436</v>
      </c>
      <c r="K1549" s="8">
        <v>3</v>
      </c>
      <c r="L1549" s="8" t="s">
        <v>19343</v>
      </c>
      <c r="M1549">
        <v>114</v>
      </c>
      <c r="N1549" t="s">
        <v>19344</v>
      </c>
      <c r="O1549" t="s">
        <v>19343</v>
      </c>
    </row>
    <row r="1550" spans="1:15" x14ac:dyDescent="0.25">
      <c r="A1550" s="13" t="s">
        <v>78</v>
      </c>
      <c r="B1550" s="8" t="s">
        <v>19343</v>
      </c>
      <c r="I1550" t="s">
        <v>11936</v>
      </c>
      <c r="J1550" t="s">
        <v>19436</v>
      </c>
      <c r="K1550" s="8">
        <v>3</v>
      </c>
      <c r="L1550" s="8" t="s">
        <v>19343</v>
      </c>
      <c r="M1550">
        <v>171</v>
      </c>
      <c r="N1550" t="s">
        <v>19343</v>
      </c>
      <c r="O1550" t="s">
        <v>19343</v>
      </c>
    </row>
    <row r="1551" spans="1:15" x14ac:dyDescent="0.25">
      <c r="A1551" s="13" t="s">
        <v>696</v>
      </c>
      <c r="B1551" s="8" t="s">
        <v>19344</v>
      </c>
      <c r="I1551" t="s">
        <v>11937</v>
      </c>
      <c r="J1551" t="s">
        <v>19430</v>
      </c>
      <c r="K1551" s="8" t="s">
        <v>46</v>
      </c>
      <c r="L1551" s="8" t="s">
        <v>19344</v>
      </c>
      <c r="M1551">
        <v>605</v>
      </c>
      <c r="N1551" t="s">
        <v>19343</v>
      </c>
      <c r="O1551" t="s">
        <v>19343</v>
      </c>
    </row>
    <row r="1552" spans="1:15" x14ac:dyDescent="0.25">
      <c r="A1552" s="13" t="s">
        <v>2215</v>
      </c>
      <c r="B1552" s="8" t="s">
        <v>19344</v>
      </c>
      <c r="I1552" t="s">
        <v>11938</v>
      </c>
      <c r="J1552" t="s">
        <v>19416</v>
      </c>
      <c r="K1552" s="8" t="s">
        <v>46</v>
      </c>
      <c r="L1552" s="8" t="s">
        <v>19344</v>
      </c>
      <c r="M1552" t="s">
        <v>47</v>
      </c>
      <c r="N1552" t="s">
        <v>19344</v>
      </c>
      <c r="O1552" t="s">
        <v>19343</v>
      </c>
    </row>
    <row r="1553" spans="1:15" x14ac:dyDescent="0.25">
      <c r="A1553" s="13" t="s">
        <v>696</v>
      </c>
      <c r="B1553" s="8" t="s">
        <v>19344</v>
      </c>
      <c r="I1553" t="s">
        <v>11939</v>
      </c>
      <c r="J1553" t="s">
        <v>19430</v>
      </c>
      <c r="K1553" s="8" t="s">
        <v>46</v>
      </c>
      <c r="L1553" s="8" t="s">
        <v>19344</v>
      </c>
      <c r="M1553">
        <v>595</v>
      </c>
      <c r="N1553" t="s">
        <v>19343</v>
      </c>
      <c r="O1553" t="s">
        <v>19343</v>
      </c>
    </row>
    <row r="1554" spans="1:15" x14ac:dyDescent="0.25">
      <c r="A1554" s="13" t="s">
        <v>696</v>
      </c>
      <c r="B1554" s="8" t="s">
        <v>19344</v>
      </c>
      <c r="I1554" t="s">
        <v>11940</v>
      </c>
      <c r="J1554" t="s">
        <v>19430</v>
      </c>
      <c r="K1554" s="8" t="s">
        <v>46</v>
      </c>
      <c r="L1554" s="8" t="s">
        <v>19344</v>
      </c>
      <c r="M1554">
        <v>515</v>
      </c>
      <c r="N1554" t="s">
        <v>19344</v>
      </c>
      <c r="O1554" t="s">
        <v>19343</v>
      </c>
    </row>
    <row r="1555" spans="1:15" x14ac:dyDescent="0.25">
      <c r="A1555" s="13" t="s">
        <v>78</v>
      </c>
      <c r="B1555" s="8" t="s">
        <v>19343</v>
      </c>
      <c r="I1555" t="s">
        <v>11941</v>
      </c>
      <c r="J1555" t="s">
        <v>19436</v>
      </c>
      <c r="K1555" s="8">
        <v>1</v>
      </c>
      <c r="L1555" s="8" t="s">
        <v>19343</v>
      </c>
      <c r="M1555">
        <v>133</v>
      </c>
      <c r="N1555" t="s">
        <v>19344</v>
      </c>
      <c r="O1555" t="s">
        <v>19343</v>
      </c>
    </row>
    <row r="1556" spans="1:15" x14ac:dyDescent="0.25">
      <c r="A1556" s="13" t="s">
        <v>78</v>
      </c>
      <c r="B1556" s="8" t="s">
        <v>19343</v>
      </c>
      <c r="I1556" t="s">
        <v>11942</v>
      </c>
      <c r="J1556" t="s">
        <v>19436</v>
      </c>
      <c r="K1556" s="8">
        <v>3</v>
      </c>
      <c r="L1556" s="8" t="s">
        <v>19343</v>
      </c>
      <c r="M1556">
        <v>120</v>
      </c>
      <c r="N1556" t="s">
        <v>19343</v>
      </c>
      <c r="O1556" t="s">
        <v>19343</v>
      </c>
    </row>
    <row r="1557" spans="1:15" x14ac:dyDescent="0.25">
      <c r="A1557" s="13" t="s">
        <v>78</v>
      </c>
      <c r="B1557" s="8" t="s">
        <v>19343</v>
      </c>
      <c r="I1557" t="s">
        <v>11943</v>
      </c>
      <c r="J1557" t="s">
        <v>19436</v>
      </c>
      <c r="K1557" s="8">
        <v>2</v>
      </c>
      <c r="L1557" s="8" t="s">
        <v>19343</v>
      </c>
      <c r="M1557">
        <v>512</v>
      </c>
      <c r="N1557" t="s">
        <v>19343</v>
      </c>
      <c r="O1557" t="s">
        <v>19343</v>
      </c>
    </row>
    <row r="1558" spans="1:15" x14ac:dyDescent="0.25">
      <c r="A1558" s="13" t="s">
        <v>78</v>
      </c>
      <c r="B1558" s="8" t="s">
        <v>19343</v>
      </c>
      <c r="I1558" t="s">
        <v>11944</v>
      </c>
      <c r="J1558" t="s">
        <v>19436</v>
      </c>
      <c r="K1558" s="8">
        <v>3</v>
      </c>
      <c r="L1558" s="8" t="s">
        <v>19343</v>
      </c>
      <c r="M1558">
        <v>295</v>
      </c>
      <c r="N1558" t="s">
        <v>19343</v>
      </c>
      <c r="O1558" t="s">
        <v>19343</v>
      </c>
    </row>
    <row r="1559" spans="1:15" x14ac:dyDescent="0.25">
      <c r="A1559" s="13" t="s">
        <v>78</v>
      </c>
      <c r="B1559" s="8" t="s">
        <v>19344</v>
      </c>
      <c r="I1559" t="s">
        <v>11945</v>
      </c>
      <c r="J1559" t="s">
        <v>19436</v>
      </c>
      <c r="K1559" s="8">
        <v>1</v>
      </c>
      <c r="L1559" s="8" t="s">
        <v>19344</v>
      </c>
      <c r="M1559">
        <v>510</v>
      </c>
      <c r="N1559" t="s">
        <v>19343</v>
      </c>
      <c r="O1559" t="s">
        <v>19343</v>
      </c>
    </row>
    <row r="1560" spans="1:15" x14ac:dyDescent="0.25">
      <c r="A1560" s="13" t="s">
        <v>2498</v>
      </c>
      <c r="B1560" s="8" t="s">
        <v>19344</v>
      </c>
      <c r="I1560" t="s">
        <v>11946</v>
      </c>
      <c r="J1560" t="s">
        <v>19412</v>
      </c>
      <c r="K1560" s="8" t="s">
        <v>46</v>
      </c>
      <c r="L1560" s="8" t="s">
        <v>19344</v>
      </c>
      <c r="M1560" t="s">
        <v>47</v>
      </c>
      <c r="N1560" t="s">
        <v>19343</v>
      </c>
      <c r="O1560" t="s">
        <v>19343</v>
      </c>
    </row>
    <row r="1561" spans="1:15" x14ac:dyDescent="0.25">
      <c r="A1561" s="13" t="s">
        <v>45</v>
      </c>
      <c r="B1561" s="8" t="s">
        <v>19344</v>
      </c>
      <c r="I1561" t="s">
        <v>11947</v>
      </c>
      <c r="J1561" t="s">
        <v>19423</v>
      </c>
      <c r="K1561" s="8" t="s">
        <v>46</v>
      </c>
      <c r="L1561" s="8" t="s">
        <v>19344</v>
      </c>
      <c r="M1561">
        <v>53</v>
      </c>
      <c r="N1561" t="s">
        <v>19343</v>
      </c>
      <c r="O1561" t="s">
        <v>19343</v>
      </c>
    </row>
    <row r="1562" spans="1:15" x14ac:dyDescent="0.25">
      <c r="A1562" s="13" t="s">
        <v>2498</v>
      </c>
      <c r="B1562" s="8" t="s">
        <v>19344</v>
      </c>
      <c r="I1562" t="s">
        <v>11948</v>
      </c>
      <c r="J1562" t="s">
        <v>19412</v>
      </c>
      <c r="K1562" s="8" t="s">
        <v>46</v>
      </c>
      <c r="L1562" s="8" t="s">
        <v>19344</v>
      </c>
      <c r="M1562">
        <v>519</v>
      </c>
      <c r="N1562" t="s">
        <v>19344</v>
      </c>
      <c r="O1562" t="s">
        <v>19343</v>
      </c>
    </row>
    <row r="1563" spans="1:15" x14ac:dyDescent="0.25">
      <c r="A1563" s="13" t="s">
        <v>78</v>
      </c>
      <c r="B1563" s="8" t="s">
        <v>19343</v>
      </c>
      <c r="I1563" t="s">
        <v>11949</v>
      </c>
      <c r="J1563" t="s">
        <v>19436</v>
      </c>
      <c r="K1563" s="8">
        <v>1</v>
      </c>
      <c r="L1563" s="8" t="s">
        <v>19343</v>
      </c>
      <c r="M1563">
        <v>133</v>
      </c>
      <c r="N1563" t="s">
        <v>19344</v>
      </c>
      <c r="O1563" t="s">
        <v>19343</v>
      </c>
    </row>
    <row r="1564" spans="1:15" x14ac:dyDescent="0.25">
      <c r="A1564" s="13" t="s">
        <v>78</v>
      </c>
      <c r="B1564" s="8" t="s">
        <v>19343</v>
      </c>
      <c r="I1564" t="s">
        <v>11950</v>
      </c>
      <c r="J1564" t="s">
        <v>19436</v>
      </c>
      <c r="K1564" s="8">
        <v>3</v>
      </c>
      <c r="L1564" s="8" t="s">
        <v>19343</v>
      </c>
      <c r="M1564">
        <v>171</v>
      </c>
      <c r="N1564" t="s">
        <v>19344</v>
      </c>
      <c r="O1564" t="s">
        <v>19343</v>
      </c>
    </row>
    <row r="1565" spans="1:15" x14ac:dyDescent="0.25">
      <c r="A1565" s="13" t="s">
        <v>78</v>
      </c>
      <c r="B1565" s="8" t="s">
        <v>19343</v>
      </c>
      <c r="I1565" t="s">
        <v>11951</v>
      </c>
      <c r="J1565" t="s">
        <v>19436</v>
      </c>
      <c r="K1565" s="8">
        <v>3</v>
      </c>
      <c r="L1565" s="8" t="s">
        <v>19343</v>
      </c>
      <c r="M1565">
        <v>171</v>
      </c>
      <c r="N1565" t="s">
        <v>19344</v>
      </c>
      <c r="O1565" t="s">
        <v>19343</v>
      </c>
    </row>
    <row r="1566" spans="1:15" x14ac:dyDescent="0.25">
      <c r="A1566" s="13" t="s">
        <v>78</v>
      </c>
      <c r="B1566" s="8" t="s">
        <v>19344</v>
      </c>
      <c r="I1566" t="s">
        <v>11952</v>
      </c>
      <c r="J1566" t="s">
        <v>19436</v>
      </c>
      <c r="K1566" s="8">
        <v>1</v>
      </c>
      <c r="L1566" s="8" t="s">
        <v>19344</v>
      </c>
      <c r="M1566">
        <v>88</v>
      </c>
      <c r="N1566" t="s">
        <v>19343</v>
      </c>
      <c r="O1566" t="s">
        <v>19343</v>
      </c>
    </row>
    <row r="1567" spans="1:15" x14ac:dyDescent="0.25">
      <c r="A1567" s="13" t="s">
        <v>78</v>
      </c>
      <c r="B1567" s="8" t="s">
        <v>19343</v>
      </c>
      <c r="I1567" t="s">
        <v>11953</v>
      </c>
      <c r="J1567" t="s">
        <v>19436</v>
      </c>
      <c r="K1567" s="8">
        <v>3</v>
      </c>
      <c r="L1567" s="8" t="s">
        <v>19343</v>
      </c>
      <c r="M1567">
        <v>171</v>
      </c>
      <c r="N1567" t="s">
        <v>19344</v>
      </c>
      <c r="O1567" t="s">
        <v>19343</v>
      </c>
    </row>
    <row r="1568" spans="1:15" x14ac:dyDescent="0.25">
      <c r="A1568" s="13" t="s">
        <v>2498</v>
      </c>
      <c r="B1568" s="8" t="s">
        <v>19344</v>
      </c>
      <c r="I1568" t="s">
        <v>11954</v>
      </c>
      <c r="J1568" t="s">
        <v>19412</v>
      </c>
      <c r="K1568" s="8" t="s">
        <v>46</v>
      </c>
      <c r="L1568" s="8" t="s">
        <v>19344</v>
      </c>
      <c r="M1568" t="s">
        <v>47</v>
      </c>
      <c r="N1568" t="s">
        <v>19343</v>
      </c>
      <c r="O1568" t="s">
        <v>19343</v>
      </c>
    </row>
    <row r="1569" spans="1:15" x14ac:dyDescent="0.25">
      <c r="A1569" s="13" t="s">
        <v>78</v>
      </c>
      <c r="B1569" s="8" t="s">
        <v>19344</v>
      </c>
      <c r="I1569" t="s">
        <v>11955</v>
      </c>
      <c r="J1569" t="s">
        <v>19436</v>
      </c>
      <c r="K1569" s="8">
        <v>1</v>
      </c>
      <c r="L1569" s="8" t="s">
        <v>19344</v>
      </c>
      <c r="M1569">
        <v>93</v>
      </c>
      <c r="N1569" t="s">
        <v>19344</v>
      </c>
      <c r="O1569" t="s">
        <v>19343</v>
      </c>
    </row>
    <row r="1570" spans="1:15" x14ac:dyDescent="0.25">
      <c r="A1570" s="13" t="s">
        <v>78</v>
      </c>
      <c r="B1570" s="8" t="s">
        <v>19343</v>
      </c>
      <c r="I1570" t="s">
        <v>11956</v>
      </c>
      <c r="J1570" t="s">
        <v>19436</v>
      </c>
      <c r="K1570" s="8">
        <v>3</v>
      </c>
      <c r="L1570" s="8" t="s">
        <v>19343</v>
      </c>
      <c r="M1570">
        <v>171</v>
      </c>
      <c r="N1570" t="s">
        <v>19344</v>
      </c>
      <c r="O1570" t="s">
        <v>19343</v>
      </c>
    </row>
    <row r="1571" spans="1:15" x14ac:dyDescent="0.25">
      <c r="A1571" s="13" t="s">
        <v>78</v>
      </c>
      <c r="B1571" s="8" t="s">
        <v>19343</v>
      </c>
      <c r="I1571" t="s">
        <v>11957</v>
      </c>
      <c r="J1571" t="s">
        <v>19436</v>
      </c>
      <c r="K1571" s="8">
        <v>1</v>
      </c>
      <c r="L1571" s="8" t="s">
        <v>19343</v>
      </c>
      <c r="M1571">
        <v>133</v>
      </c>
      <c r="N1571" t="s">
        <v>19344</v>
      </c>
      <c r="O1571" t="s">
        <v>19343</v>
      </c>
    </row>
    <row r="1572" spans="1:15" x14ac:dyDescent="0.25">
      <c r="A1572" s="13" t="s">
        <v>78</v>
      </c>
      <c r="B1572" s="8" t="s">
        <v>19343</v>
      </c>
      <c r="I1572" t="s">
        <v>12175</v>
      </c>
      <c r="J1572" t="s">
        <v>19436</v>
      </c>
      <c r="K1572" s="8">
        <v>3</v>
      </c>
      <c r="L1572" s="8" t="s">
        <v>19343</v>
      </c>
      <c r="M1572">
        <v>114</v>
      </c>
      <c r="N1572" t="s">
        <v>19343</v>
      </c>
      <c r="O1572" t="s">
        <v>19343</v>
      </c>
    </row>
    <row r="1573" spans="1:15" x14ac:dyDescent="0.25">
      <c r="A1573" s="13" t="s">
        <v>78</v>
      </c>
      <c r="B1573" s="8" t="s">
        <v>19344</v>
      </c>
      <c r="I1573" t="s">
        <v>12176</v>
      </c>
      <c r="J1573" t="s">
        <v>19436</v>
      </c>
      <c r="K1573" s="8">
        <v>1</v>
      </c>
      <c r="L1573" s="8" t="s">
        <v>19344</v>
      </c>
      <c r="M1573">
        <v>93</v>
      </c>
      <c r="N1573" t="s">
        <v>19343</v>
      </c>
      <c r="O1573" t="s">
        <v>19343</v>
      </c>
    </row>
    <row r="1574" spans="1:15" x14ac:dyDescent="0.25">
      <c r="A1574" s="13" t="s">
        <v>3584</v>
      </c>
      <c r="B1574" s="8" t="s">
        <v>19344</v>
      </c>
      <c r="I1574" t="s">
        <v>12177</v>
      </c>
      <c r="J1574" t="s">
        <v>19425</v>
      </c>
      <c r="K1574" s="8" t="s">
        <v>46</v>
      </c>
      <c r="L1574" s="8" t="s">
        <v>19344</v>
      </c>
      <c r="M1574">
        <v>414</v>
      </c>
      <c r="N1574" t="s">
        <v>19343</v>
      </c>
      <c r="O1574" t="s">
        <v>19343</v>
      </c>
    </row>
    <row r="1575" spans="1:15" x14ac:dyDescent="0.25">
      <c r="A1575" s="13" t="s">
        <v>78</v>
      </c>
      <c r="B1575" s="8" t="s">
        <v>19344</v>
      </c>
      <c r="I1575" t="s">
        <v>12178</v>
      </c>
      <c r="J1575" t="s">
        <v>19436</v>
      </c>
      <c r="K1575" s="8">
        <v>1</v>
      </c>
      <c r="L1575" s="8" t="s">
        <v>19344</v>
      </c>
      <c r="M1575">
        <v>510</v>
      </c>
      <c r="N1575" t="s">
        <v>19343</v>
      </c>
      <c r="O1575" t="s">
        <v>19343</v>
      </c>
    </row>
    <row r="1576" spans="1:15" x14ac:dyDescent="0.25">
      <c r="A1576" s="13" t="s">
        <v>45</v>
      </c>
      <c r="B1576" s="8" t="s">
        <v>19344</v>
      </c>
      <c r="I1576" t="s">
        <v>12179</v>
      </c>
      <c r="J1576" t="s">
        <v>19423</v>
      </c>
      <c r="K1576" s="8" t="s">
        <v>46</v>
      </c>
      <c r="L1576" s="8" t="s">
        <v>19344</v>
      </c>
      <c r="M1576">
        <v>53</v>
      </c>
      <c r="N1576" t="s">
        <v>19343</v>
      </c>
      <c r="O1576" t="s">
        <v>19343</v>
      </c>
    </row>
    <row r="1577" spans="1:15" x14ac:dyDescent="0.25">
      <c r="A1577" s="13" t="s">
        <v>78</v>
      </c>
      <c r="B1577" s="8" t="s">
        <v>19343</v>
      </c>
      <c r="I1577" t="s">
        <v>12180</v>
      </c>
      <c r="J1577" t="s">
        <v>19436</v>
      </c>
      <c r="K1577" s="8">
        <v>4</v>
      </c>
      <c r="L1577" s="8" t="s">
        <v>19343</v>
      </c>
      <c r="M1577" t="s">
        <v>47</v>
      </c>
      <c r="N1577" t="s">
        <v>19343</v>
      </c>
      <c r="O1577" t="s">
        <v>19343</v>
      </c>
    </row>
    <row r="1578" spans="1:15" x14ac:dyDescent="0.25">
      <c r="A1578" s="13" t="s">
        <v>78</v>
      </c>
      <c r="B1578" s="8" t="s">
        <v>19344</v>
      </c>
      <c r="I1578" t="s">
        <v>12181</v>
      </c>
      <c r="J1578" t="s">
        <v>19436</v>
      </c>
      <c r="K1578" s="8">
        <v>1</v>
      </c>
      <c r="L1578" s="8" t="s">
        <v>19344</v>
      </c>
      <c r="M1578">
        <v>93</v>
      </c>
      <c r="N1578" t="s">
        <v>19343</v>
      </c>
      <c r="O1578" t="s">
        <v>19343</v>
      </c>
    </row>
    <row r="1579" spans="1:15" x14ac:dyDescent="0.25">
      <c r="A1579" s="13" t="s">
        <v>221</v>
      </c>
      <c r="B1579" s="8" t="s">
        <v>19343</v>
      </c>
      <c r="I1579" t="s">
        <v>12182</v>
      </c>
      <c r="J1579" t="s">
        <v>19434</v>
      </c>
      <c r="K1579" s="8" t="s">
        <v>46</v>
      </c>
      <c r="L1579" s="8" t="s">
        <v>19343</v>
      </c>
      <c r="M1579">
        <v>873</v>
      </c>
      <c r="N1579" t="s">
        <v>19344</v>
      </c>
      <c r="O1579" t="s">
        <v>19343</v>
      </c>
    </row>
    <row r="1580" spans="1:15" x14ac:dyDescent="0.25">
      <c r="A1580" s="13" t="s">
        <v>78</v>
      </c>
      <c r="B1580" s="8" t="s">
        <v>19343</v>
      </c>
      <c r="I1580" t="s">
        <v>12183</v>
      </c>
      <c r="J1580" t="s">
        <v>19436</v>
      </c>
      <c r="K1580" s="8">
        <v>2</v>
      </c>
      <c r="L1580" s="8" t="s">
        <v>19343</v>
      </c>
      <c r="M1580">
        <v>135</v>
      </c>
      <c r="N1580" t="s">
        <v>19344</v>
      </c>
      <c r="O1580" t="s">
        <v>19343</v>
      </c>
    </row>
    <row r="1581" spans="1:15" x14ac:dyDescent="0.25">
      <c r="A1581" s="13" t="s">
        <v>78</v>
      </c>
      <c r="B1581" s="8" t="s">
        <v>19344</v>
      </c>
      <c r="I1581" t="s">
        <v>12184</v>
      </c>
      <c r="J1581" t="s">
        <v>19436</v>
      </c>
      <c r="K1581" s="8">
        <v>1</v>
      </c>
      <c r="L1581" s="8" t="s">
        <v>19344</v>
      </c>
      <c r="M1581">
        <v>90</v>
      </c>
      <c r="N1581" t="s">
        <v>19343</v>
      </c>
      <c r="O1581" t="s">
        <v>19343</v>
      </c>
    </row>
    <row r="1582" spans="1:15" x14ac:dyDescent="0.25">
      <c r="A1582" s="13" t="s">
        <v>78</v>
      </c>
      <c r="B1582" s="8" t="s">
        <v>19344</v>
      </c>
      <c r="I1582" t="s">
        <v>12185</v>
      </c>
      <c r="J1582" t="s">
        <v>19436</v>
      </c>
      <c r="K1582" s="8">
        <v>1</v>
      </c>
      <c r="L1582" s="8" t="s">
        <v>19344</v>
      </c>
      <c r="M1582">
        <v>510</v>
      </c>
      <c r="N1582" t="s">
        <v>19343</v>
      </c>
      <c r="O1582" t="s">
        <v>19343</v>
      </c>
    </row>
    <row r="1583" spans="1:15" x14ac:dyDescent="0.25">
      <c r="A1583" s="13" t="s">
        <v>78</v>
      </c>
      <c r="B1583" s="8" t="s">
        <v>19344</v>
      </c>
      <c r="I1583" t="s">
        <v>12186</v>
      </c>
      <c r="J1583" t="s">
        <v>19436</v>
      </c>
      <c r="K1583" s="8">
        <v>1</v>
      </c>
      <c r="L1583" s="8" t="s">
        <v>19344</v>
      </c>
      <c r="M1583">
        <v>90</v>
      </c>
      <c r="N1583" t="s">
        <v>19344</v>
      </c>
      <c r="O1583" t="s">
        <v>19343</v>
      </c>
    </row>
    <row r="1584" spans="1:15" x14ac:dyDescent="0.25">
      <c r="A1584" s="13" t="s">
        <v>78</v>
      </c>
      <c r="B1584" s="8" t="s">
        <v>19343</v>
      </c>
      <c r="I1584" t="s">
        <v>12187</v>
      </c>
      <c r="J1584" t="s">
        <v>19436</v>
      </c>
      <c r="K1584" s="8">
        <v>3</v>
      </c>
      <c r="L1584" s="8" t="s">
        <v>19343</v>
      </c>
      <c r="M1584">
        <v>231</v>
      </c>
      <c r="N1584" t="s">
        <v>19344</v>
      </c>
      <c r="O1584" t="s">
        <v>19343</v>
      </c>
    </row>
    <row r="1585" spans="1:15" x14ac:dyDescent="0.25">
      <c r="A1585" s="13" t="s">
        <v>78</v>
      </c>
      <c r="B1585" s="8" t="s">
        <v>19344</v>
      </c>
      <c r="I1585" t="s">
        <v>12188</v>
      </c>
      <c r="J1585" t="s">
        <v>19436</v>
      </c>
      <c r="K1585" s="8">
        <v>1</v>
      </c>
      <c r="L1585" s="8" t="s">
        <v>19344</v>
      </c>
      <c r="M1585">
        <v>88</v>
      </c>
      <c r="N1585" t="s">
        <v>19343</v>
      </c>
      <c r="O1585" t="s">
        <v>19343</v>
      </c>
    </row>
    <row r="1586" spans="1:15" x14ac:dyDescent="0.25">
      <c r="A1586" s="13" t="s">
        <v>2498</v>
      </c>
      <c r="B1586" s="8" t="s">
        <v>19344</v>
      </c>
      <c r="I1586" t="s">
        <v>12189</v>
      </c>
      <c r="J1586" t="s">
        <v>19412</v>
      </c>
      <c r="K1586" s="8" t="s">
        <v>46</v>
      </c>
      <c r="L1586" s="8" t="s">
        <v>19344</v>
      </c>
      <c r="M1586">
        <v>513</v>
      </c>
      <c r="N1586" t="s">
        <v>19343</v>
      </c>
      <c r="O1586" t="s">
        <v>19345</v>
      </c>
    </row>
    <row r="1587" spans="1:15" x14ac:dyDescent="0.25">
      <c r="A1587" s="13" t="s">
        <v>2498</v>
      </c>
      <c r="B1587" s="8" t="s">
        <v>19344</v>
      </c>
      <c r="I1587" t="s">
        <v>12282</v>
      </c>
      <c r="J1587" t="s">
        <v>19412</v>
      </c>
      <c r="K1587" s="8" t="s">
        <v>46</v>
      </c>
      <c r="L1587" s="8" t="s">
        <v>19344</v>
      </c>
      <c r="M1587">
        <v>456</v>
      </c>
      <c r="N1587" t="s">
        <v>19343</v>
      </c>
      <c r="O1587" t="s">
        <v>19343</v>
      </c>
    </row>
    <row r="1588" spans="1:15" x14ac:dyDescent="0.25">
      <c r="A1588" s="13" t="s">
        <v>78</v>
      </c>
      <c r="B1588" s="8" t="s">
        <v>19344</v>
      </c>
      <c r="I1588" t="s">
        <v>12283</v>
      </c>
      <c r="J1588" t="s">
        <v>19436</v>
      </c>
      <c r="K1588" s="8">
        <v>1</v>
      </c>
      <c r="L1588" s="8" t="s">
        <v>19344</v>
      </c>
      <c r="M1588">
        <v>90</v>
      </c>
      <c r="N1588" t="s">
        <v>19343</v>
      </c>
      <c r="O1588" t="s">
        <v>19343</v>
      </c>
    </row>
    <row r="1589" spans="1:15" x14ac:dyDescent="0.25">
      <c r="A1589" s="13" t="s">
        <v>78</v>
      </c>
      <c r="B1589" s="8" t="s">
        <v>19344</v>
      </c>
      <c r="I1589" t="s">
        <v>12284</v>
      </c>
      <c r="J1589" t="s">
        <v>19436</v>
      </c>
      <c r="K1589" s="8">
        <v>1</v>
      </c>
      <c r="L1589" s="8" t="s">
        <v>19344</v>
      </c>
      <c r="M1589">
        <v>175</v>
      </c>
      <c r="N1589" t="s">
        <v>19344</v>
      </c>
      <c r="O1589" t="s">
        <v>19343</v>
      </c>
    </row>
    <row r="1590" spans="1:15" x14ac:dyDescent="0.25">
      <c r="A1590" s="13" t="s">
        <v>2498</v>
      </c>
      <c r="B1590" s="8" t="s">
        <v>19344</v>
      </c>
      <c r="I1590" t="s">
        <v>12285</v>
      </c>
      <c r="J1590" t="s">
        <v>19412</v>
      </c>
      <c r="K1590" s="8" t="s">
        <v>46</v>
      </c>
      <c r="L1590" s="8" t="s">
        <v>19344</v>
      </c>
      <c r="M1590">
        <v>456</v>
      </c>
      <c r="N1590" t="s">
        <v>19343</v>
      </c>
      <c r="O1590" t="s">
        <v>19343</v>
      </c>
    </row>
    <row r="1591" spans="1:15" x14ac:dyDescent="0.25">
      <c r="A1591" s="13" t="s">
        <v>78</v>
      </c>
      <c r="B1591" s="8" t="s">
        <v>19344</v>
      </c>
      <c r="I1591" t="s">
        <v>12286</v>
      </c>
      <c r="J1591" t="s">
        <v>19436</v>
      </c>
      <c r="K1591" s="8">
        <v>1</v>
      </c>
      <c r="L1591" s="8" t="s">
        <v>19344</v>
      </c>
      <c r="M1591">
        <v>177</v>
      </c>
      <c r="N1591" t="s">
        <v>19343</v>
      </c>
      <c r="O1591" t="s">
        <v>19343</v>
      </c>
    </row>
    <row r="1592" spans="1:15" x14ac:dyDescent="0.25">
      <c r="A1592" s="13" t="s">
        <v>78</v>
      </c>
      <c r="B1592" s="8" t="s">
        <v>19343</v>
      </c>
      <c r="I1592" t="s">
        <v>12287</v>
      </c>
      <c r="J1592" t="s">
        <v>19436</v>
      </c>
      <c r="K1592" s="8">
        <v>3</v>
      </c>
      <c r="L1592" s="8" t="s">
        <v>19343</v>
      </c>
      <c r="M1592">
        <v>105</v>
      </c>
      <c r="N1592" t="s">
        <v>19344</v>
      </c>
      <c r="O1592" t="s">
        <v>19343</v>
      </c>
    </row>
    <row r="1593" spans="1:15" x14ac:dyDescent="0.25">
      <c r="A1593" s="13" t="s">
        <v>78</v>
      </c>
      <c r="B1593" s="8" t="s">
        <v>19343</v>
      </c>
      <c r="I1593" t="s">
        <v>12288</v>
      </c>
      <c r="J1593" t="s">
        <v>19436</v>
      </c>
      <c r="K1593" s="8">
        <v>1</v>
      </c>
      <c r="L1593" s="8" t="s">
        <v>19343</v>
      </c>
      <c r="M1593">
        <v>133</v>
      </c>
      <c r="N1593" t="s">
        <v>19344</v>
      </c>
      <c r="O1593" t="s">
        <v>19343</v>
      </c>
    </row>
    <row r="1594" spans="1:15" x14ac:dyDescent="0.25">
      <c r="A1594" s="13" t="s">
        <v>296</v>
      </c>
      <c r="B1594" s="8" t="s">
        <v>19344</v>
      </c>
      <c r="I1594" t="s">
        <v>12289</v>
      </c>
      <c r="J1594" t="s">
        <v>19418</v>
      </c>
      <c r="K1594" s="8" t="s">
        <v>46</v>
      </c>
      <c r="L1594" s="8" t="s">
        <v>19344</v>
      </c>
      <c r="M1594">
        <v>774</v>
      </c>
      <c r="N1594" t="s">
        <v>19344</v>
      </c>
      <c r="O1594" t="s">
        <v>19343</v>
      </c>
    </row>
    <row r="1595" spans="1:15" x14ac:dyDescent="0.25">
      <c r="A1595" s="13" t="s">
        <v>78</v>
      </c>
      <c r="B1595" s="8" t="s">
        <v>19344</v>
      </c>
      <c r="I1595" t="s">
        <v>12290</v>
      </c>
      <c r="J1595" t="s">
        <v>19436</v>
      </c>
      <c r="K1595" s="8">
        <v>1</v>
      </c>
      <c r="L1595" s="8" t="s">
        <v>19344</v>
      </c>
      <c r="M1595">
        <v>113</v>
      </c>
      <c r="N1595" t="s">
        <v>19343</v>
      </c>
      <c r="O1595" t="s">
        <v>19343</v>
      </c>
    </row>
    <row r="1596" spans="1:15" x14ac:dyDescent="0.25">
      <c r="A1596" s="13" t="s">
        <v>78</v>
      </c>
      <c r="B1596" s="8" t="s">
        <v>19343</v>
      </c>
      <c r="I1596" t="s">
        <v>12291</v>
      </c>
      <c r="J1596" t="s">
        <v>19436</v>
      </c>
      <c r="K1596" s="8">
        <v>1</v>
      </c>
      <c r="L1596" s="8" t="s">
        <v>19343</v>
      </c>
      <c r="M1596">
        <v>133</v>
      </c>
      <c r="N1596" t="s">
        <v>19344</v>
      </c>
      <c r="O1596" t="s">
        <v>19343</v>
      </c>
    </row>
    <row r="1597" spans="1:15" x14ac:dyDescent="0.25">
      <c r="A1597" s="13" t="s">
        <v>78</v>
      </c>
      <c r="B1597" s="8" t="s">
        <v>19344</v>
      </c>
      <c r="I1597" t="s">
        <v>12292</v>
      </c>
      <c r="J1597" t="s">
        <v>19436</v>
      </c>
      <c r="K1597" s="8">
        <v>1</v>
      </c>
      <c r="L1597" s="8" t="s">
        <v>19344</v>
      </c>
      <c r="M1597">
        <v>177</v>
      </c>
      <c r="N1597" t="s">
        <v>19343</v>
      </c>
      <c r="O1597" t="s">
        <v>19343</v>
      </c>
    </row>
    <row r="1598" spans="1:15" x14ac:dyDescent="0.25">
      <c r="A1598" s="13" t="s">
        <v>696</v>
      </c>
      <c r="B1598" s="8" t="s">
        <v>19344</v>
      </c>
      <c r="I1598" t="s">
        <v>12293</v>
      </c>
      <c r="J1598" t="s">
        <v>19430</v>
      </c>
      <c r="K1598" s="8" t="s">
        <v>46</v>
      </c>
      <c r="L1598" s="8" t="s">
        <v>19344</v>
      </c>
      <c r="M1598">
        <v>605</v>
      </c>
      <c r="N1598" t="s">
        <v>19343</v>
      </c>
      <c r="O1598" t="s">
        <v>19343</v>
      </c>
    </row>
    <row r="1599" spans="1:15" x14ac:dyDescent="0.25">
      <c r="A1599" s="13" t="s">
        <v>78</v>
      </c>
      <c r="B1599" s="8" t="s">
        <v>19343</v>
      </c>
      <c r="I1599" t="s">
        <v>12294</v>
      </c>
      <c r="J1599" t="s">
        <v>19436</v>
      </c>
      <c r="K1599" s="8">
        <v>3</v>
      </c>
      <c r="L1599" s="8" t="s">
        <v>19343</v>
      </c>
      <c r="M1599" t="s">
        <v>47</v>
      </c>
      <c r="N1599" t="s">
        <v>19344</v>
      </c>
      <c r="O1599" t="s">
        <v>19343</v>
      </c>
    </row>
    <row r="1600" spans="1:15" x14ac:dyDescent="0.25">
      <c r="A1600" s="13" t="s">
        <v>2498</v>
      </c>
      <c r="B1600" s="8" t="s">
        <v>19344</v>
      </c>
      <c r="I1600" t="s">
        <v>12295</v>
      </c>
      <c r="J1600" t="s">
        <v>19412</v>
      </c>
      <c r="K1600" s="8" t="s">
        <v>46</v>
      </c>
      <c r="L1600" s="8" t="s">
        <v>19344</v>
      </c>
      <c r="M1600">
        <v>456</v>
      </c>
      <c r="N1600" t="s">
        <v>19343</v>
      </c>
      <c r="O1600" t="s">
        <v>19343</v>
      </c>
    </row>
    <row r="1601" spans="1:15" x14ac:dyDescent="0.25">
      <c r="A1601" s="13" t="s">
        <v>2498</v>
      </c>
      <c r="B1601" s="8" t="s">
        <v>19344</v>
      </c>
      <c r="I1601" t="s">
        <v>12296</v>
      </c>
      <c r="J1601" t="s">
        <v>19412</v>
      </c>
      <c r="K1601" s="8" t="s">
        <v>46</v>
      </c>
      <c r="L1601" s="8" t="s">
        <v>19344</v>
      </c>
      <c r="M1601">
        <v>456</v>
      </c>
      <c r="N1601" t="s">
        <v>19343</v>
      </c>
      <c r="O1601" t="s">
        <v>19343</v>
      </c>
    </row>
    <row r="1602" spans="1:15" x14ac:dyDescent="0.25">
      <c r="A1602" s="13" t="s">
        <v>78</v>
      </c>
      <c r="B1602" s="8" t="s">
        <v>19343</v>
      </c>
      <c r="I1602" t="s">
        <v>12297</v>
      </c>
      <c r="J1602" t="s">
        <v>19436</v>
      </c>
      <c r="K1602" s="8">
        <v>3</v>
      </c>
      <c r="L1602" s="8" t="s">
        <v>19343</v>
      </c>
      <c r="M1602">
        <v>105</v>
      </c>
      <c r="N1602" t="s">
        <v>19344</v>
      </c>
      <c r="O1602" t="s">
        <v>19343</v>
      </c>
    </row>
    <row r="1603" spans="1:15" x14ac:dyDescent="0.25">
      <c r="A1603" s="13" t="s">
        <v>78</v>
      </c>
      <c r="B1603" s="8" t="s">
        <v>19344</v>
      </c>
      <c r="I1603" t="s">
        <v>12298</v>
      </c>
      <c r="J1603" t="s">
        <v>19436</v>
      </c>
      <c r="K1603" s="8">
        <v>1</v>
      </c>
      <c r="L1603" s="8" t="s">
        <v>19344</v>
      </c>
      <c r="M1603">
        <v>90</v>
      </c>
      <c r="N1603" t="s">
        <v>19343</v>
      </c>
      <c r="O1603" t="s">
        <v>19343</v>
      </c>
    </row>
    <row r="1604" spans="1:15" x14ac:dyDescent="0.25">
      <c r="A1604" s="13" t="s">
        <v>696</v>
      </c>
      <c r="B1604" s="8" t="s">
        <v>19344</v>
      </c>
      <c r="I1604" t="s">
        <v>12299</v>
      </c>
      <c r="J1604" t="s">
        <v>19430</v>
      </c>
      <c r="K1604" s="8" t="s">
        <v>46</v>
      </c>
      <c r="L1604" s="8" t="s">
        <v>19344</v>
      </c>
      <c r="M1604">
        <v>1010</v>
      </c>
      <c r="N1604" t="s">
        <v>19343</v>
      </c>
      <c r="O1604" t="s">
        <v>19343</v>
      </c>
    </row>
    <row r="1605" spans="1:15" x14ac:dyDescent="0.25">
      <c r="A1605" s="13" t="s">
        <v>78</v>
      </c>
      <c r="B1605" s="8" t="s">
        <v>19344</v>
      </c>
      <c r="I1605" t="s">
        <v>12300</v>
      </c>
      <c r="J1605" t="s">
        <v>19436</v>
      </c>
      <c r="K1605" s="8">
        <v>1</v>
      </c>
      <c r="L1605" s="8" t="s">
        <v>19344</v>
      </c>
      <c r="M1605">
        <v>62</v>
      </c>
      <c r="N1605" t="s">
        <v>19344</v>
      </c>
      <c r="O1605" t="s">
        <v>19343</v>
      </c>
    </row>
    <row r="1606" spans="1:15" x14ac:dyDescent="0.25">
      <c r="A1606" s="13" t="s">
        <v>696</v>
      </c>
      <c r="B1606" s="8" t="s">
        <v>19344</v>
      </c>
      <c r="I1606" t="s">
        <v>12301</v>
      </c>
      <c r="J1606" t="s">
        <v>19430</v>
      </c>
      <c r="K1606" s="8" t="s">
        <v>46</v>
      </c>
      <c r="L1606" s="8" t="s">
        <v>19344</v>
      </c>
      <c r="M1606">
        <v>1012</v>
      </c>
      <c r="N1606" t="s">
        <v>19344</v>
      </c>
      <c r="O1606" t="s">
        <v>19343</v>
      </c>
    </row>
    <row r="1607" spans="1:15" x14ac:dyDescent="0.25">
      <c r="A1607" s="13" t="s">
        <v>78</v>
      </c>
      <c r="B1607" s="8" t="s">
        <v>19343</v>
      </c>
      <c r="I1607" t="s">
        <v>12302</v>
      </c>
      <c r="J1607" t="s">
        <v>19436</v>
      </c>
      <c r="K1607" s="8">
        <v>2</v>
      </c>
      <c r="L1607" s="8" t="s">
        <v>19343</v>
      </c>
      <c r="M1607">
        <v>78</v>
      </c>
      <c r="N1607" t="s">
        <v>19343</v>
      </c>
      <c r="O1607" t="s">
        <v>19343</v>
      </c>
    </row>
    <row r="1608" spans="1:15" x14ac:dyDescent="0.25">
      <c r="A1608" s="13" t="s">
        <v>78</v>
      </c>
      <c r="B1608" s="8" t="s">
        <v>19343</v>
      </c>
      <c r="I1608" t="s">
        <v>12303</v>
      </c>
      <c r="J1608" t="s">
        <v>19436</v>
      </c>
      <c r="K1608" s="8">
        <v>3</v>
      </c>
      <c r="L1608" s="8" t="s">
        <v>19343</v>
      </c>
      <c r="M1608">
        <v>121</v>
      </c>
      <c r="N1608" t="s">
        <v>19343</v>
      </c>
      <c r="O1608" t="s">
        <v>19343</v>
      </c>
    </row>
    <row r="1609" spans="1:15" x14ac:dyDescent="0.25">
      <c r="A1609" s="13" t="s">
        <v>78</v>
      </c>
      <c r="B1609" s="8" t="s">
        <v>19344</v>
      </c>
      <c r="I1609" t="s">
        <v>12304</v>
      </c>
      <c r="J1609" t="s">
        <v>19436</v>
      </c>
      <c r="K1609" s="8">
        <v>1</v>
      </c>
      <c r="L1609" s="8" t="s">
        <v>19344</v>
      </c>
      <c r="M1609">
        <v>88</v>
      </c>
      <c r="N1609" t="s">
        <v>19344</v>
      </c>
      <c r="O1609" t="s">
        <v>19343</v>
      </c>
    </row>
    <row r="1610" spans="1:15" x14ac:dyDescent="0.25">
      <c r="A1610" s="13" t="s">
        <v>45</v>
      </c>
      <c r="B1610" s="8" t="s">
        <v>19344</v>
      </c>
      <c r="I1610" t="s">
        <v>12305</v>
      </c>
      <c r="J1610" t="s">
        <v>19423</v>
      </c>
      <c r="K1610" s="8" t="s">
        <v>46</v>
      </c>
      <c r="L1610" s="8" t="s">
        <v>19344</v>
      </c>
      <c r="M1610">
        <v>53</v>
      </c>
      <c r="N1610" t="s">
        <v>19343</v>
      </c>
      <c r="O1610" t="s">
        <v>19343</v>
      </c>
    </row>
    <row r="1611" spans="1:15" x14ac:dyDescent="0.25">
      <c r="A1611" s="13" t="s">
        <v>78</v>
      </c>
      <c r="B1611" s="8" t="s">
        <v>19344</v>
      </c>
      <c r="I1611" t="s">
        <v>12306</v>
      </c>
      <c r="J1611" t="s">
        <v>19436</v>
      </c>
      <c r="K1611" s="8">
        <v>1</v>
      </c>
      <c r="L1611" s="8" t="s">
        <v>19344</v>
      </c>
      <c r="M1611">
        <v>93</v>
      </c>
      <c r="N1611" t="s">
        <v>19344</v>
      </c>
      <c r="O1611" t="s">
        <v>19343</v>
      </c>
    </row>
    <row r="1612" spans="1:15" x14ac:dyDescent="0.25">
      <c r="A1612" s="13" t="s">
        <v>78</v>
      </c>
      <c r="B1612" s="8" t="s">
        <v>19343</v>
      </c>
      <c r="I1612" t="s">
        <v>12307</v>
      </c>
      <c r="J1612" t="s">
        <v>19436</v>
      </c>
      <c r="K1612" s="8">
        <v>3</v>
      </c>
      <c r="L1612" s="8" t="s">
        <v>19343</v>
      </c>
      <c r="M1612">
        <v>66</v>
      </c>
      <c r="N1612" t="s">
        <v>19344</v>
      </c>
      <c r="O1612" t="s">
        <v>19343</v>
      </c>
    </row>
    <row r="1613" spans="1:15" x14ac:dyDescent="0.25">
      <c r="A1613" s="13" t="s">
        <v>78</v>
      </c>
      <c r="B1613" s="8" t="s">
        <v>19343</v>
      </c>
      <c r="I1613" t="s">
        <v>12308</v>
      </c>
      <c r="J1613" t="s">
        <v>19436</v>
      </c>
      <c r="K1613" s="8">
        <v>1</v>
      </c>
      <c r="L1613" s="8" t="s">
        <v>19343</v>
      </c>
      <c r="M1613">
        <v>133</v>
      </c>
      <c r="N1613" t="s">
        <v>19344</v>
      </c>
      <c r="O1613" t="s">
        <v>19343</v>
      </c>
    </row>
    <row r="1614" spans="1:15" x14ac:dyDescent="0.25">
      <c r="A1614" s="13" t="s">
        <v>78</v>
      </c>
      <c r="B1614" s="8" t="s">
        <v>19343</v>
      </c>
      <c r="I1614" t="s">
        <v>12309</v>
      </c>
      <c r="J1614" t="s">
        <v>19436</v>
      </c>
      <c r="K1614" s="8">
        <v>3</v>
      </c>
      <c r="L1614" s="8" t="s">
        <v>19343</v>
      </c>
      <c r="M1614">
        <v>114</v>
      </c>
      <c r="N1614" t="s">
        <v>19343</v>
      </c>
      <c r="O1614" t="s">
        <v>19343</v>
      </c>
    </row>
    <row r="1615" spans="1:15" x14ac:dyDescent="0.25">
      <c r="A1615" s="13" t="s">
        <v>78</v>
      </c>
      <c r="B1615" s="8" t="s">
        <v>19343</v>
      </c>
      <c r="I1615" t="s">
        <v>12310</v>
      </c>
      <c r="J1615" t="s">
        <v>19436</v>
      </c>
      <c r="K1615" s="8">
        <v>3</v>
      </c>
      <c r="L1615" s="8" t="s">
        <v>19343</v>
      </c>
      <c r="M1615">
        <v>171</v>
      </c>
      <c r="N1615" t="s">
        <v>19344</v>
      </c>
      <c r="O1615" t="s">
        <v>19343</v>
      </c>
    </row>
    <row r="1616" spans="1:15" x14ac:dyDescent="0.25">
      <c r="A1616" s="13" t="s">
        <v>78</v>
      </c>
      <c r="B1616" s="8" t="s">
        <v>19344</v>
      </c>
      <c r="I1616" t="s">
        <v>12311</v>
      </c>
      <c r="J1616" t="s">
        <v>19436</v>
      </c>
      <c r="K1616" s="8">
        <v>1</v>
      </c>
      <c r="L1616" s="8" t="s">
        <v>19344</v>
      </c>
      <c r="M1616">
        <v>177</v>
      </c>
      <c r="N1616" t="s">
        <v>19343</v>
      </c>
      <c r="O1616" t="s">
        <v>19343</v>
      </c>
    </row>
    <row r="1617" spans="1:15" x14ac:dyDescent="0.25">
      <c r="A1617" s="13" t="s">
        <v>78</v>
      </c>
      <c r="B1617" s="8" t="s">
        <v>19344</v>
      </c>
      <c r="I1617" t="s">
        <v>12312</v>
      </c>
      <c r="J1617" t="s">
        <v>19436</v>
      </c>
      <c r="K1617" s="8">
        <v>1</v>
      </c>
      <c r="L1617" s="8" t="s">
        <v>19344</v>
      </c>
      <c r="M1617">
        <v>190</v>
      </c>
      <c r="N1617" t="s">
        <v>19344</v>
      </c>
      <c r="O1617" t="s">
        <v>19343</v>
      </c>
    </row>
    <row r="1618" spans="1:15" x14ac:dyDescent="0.25">
      <c r="A1618" s="13" t="s">
        <v>78</v>
      </c>
      <c r="B1618" s="8" t="s">
        <v>19343</v>
      </c>
      <c r="I1618" t="s">
        <v>12313</v>
      </c>
      <c r="J1618" t="s">
        <v>19436</v>
      </c>
      <c r="K1618" s="8">
        <v>2</v>
      </c>
      <c r="L1618" s="8" t="s">
        <v>19343</v>
      </c>
      <c r="M1618">
        <v>104</v>
      </c>
      <c r="N1618" t="s">
        <v>19343</v>
      </c>
      <c r="O1618" t="s">
        <v>19343</v>
      </c>
    </row>
    <row r="1619" spans="1:15" x14ac:dyDescent="0.25">
      <c r="A1619" s="13" t="s">
        <v>78</v>
      </c>
      <c r="B1619" s="8" t="s">
        <v>19343</v>
      </c>
      <c r="I1619" t="s">
        <v>12314</v>
      </c>
      <c r="J1619" t="s">
        <v>19436</v>
      </c>
      <c r="K1619" s="8">
        <v>3</v>
      </c>
      <c r="L1619" s="8" t="s">
        <v>19343</v>
      </c>
      <c r="M1619">
        <v>231</v>
      </c>
      <c r="N1619" t="s">
        <v>19344</v>
      </c>
      <c r="O1619" t="s">
        <v>19343</v>
      </c>
    </row>
    <row r="1620" spans="1:15" x14ac:dyDescent="0.25">
      <c r="A1620" s="13" t="s">
        <v>78</v>
      </c>
      <c r="B1620" s="8" t="s">
        <v>19344</v>
      </c>
      <c r="I1620" t="s">
        <v>12315</v>
      </c>
      <c r="J1620" t="s">
        <v>19436</v>
      </c>
      <c r="K1620" s="8">
        <v>1</v>
      </c>
      <c r="L1620" s="8" t="s">
        <v>19344</v>
      </c>
      <c r="M1620">
        <v>510</v>
      </c>
      <c r="N1620" t="s">
        <v>19343</v>
      </c>
      <c r="O1620" t="s">
        <v>19343</v>
      </c>
    </row>
    <row r="1621" spans="1:15" x14ac:dyDescent="0.25">
      <c r="A1621" s="13" t="s">
        <v>78</v>
      </c>
      <c r="B1621" s="8" t="s">
        <v>19344</v>
      </c>
      <c r="I1621" t="s">
        <v>12316</v>
      </c>
      <c r="J1621" t="s">
        <v>19436</v>
      </c>
      <c r="K1621" s="8">
        <v>1</v>
      </c>
      <c r="L1621" s="8" t="s">
        <v>19344</v>
      </c>
      <c r="M1621">
        <v>190</v>
      </c>
      <c r="N1621" t="s">
        <v>19344</v>
      </c>
      <c r="O1621" t="s">
        <v>19343</v>
      </c>
    </row>
    <row r="1622" spans="1:15" x14ac:dyDescent="0.25">
      <c r="A1622" s="13" t="s">
        <v>78</v>
      </c>
      <c r="B1622" s="8" t="s">
        <v>19343</v>
      </c>
      <c r="I1622" t="s">
        <v>12317</v>
      </c>
      <c r="J1622" t="s">
        <v>19436</v>
      </c>
      <c r="K1622" s="8">
        <v>2</v>
      </c>
      <c r="L1622" s="8" t="s">
        <v>19343</v>
      </c>
      <c r="M1622">
        <v>425</v>
      </c>
      <c r="N1622" t="s">
        <v>19344</v>
      </c>
      <c r="O1622" t="s">
        <v>19343</v>
      </c>
    </row>
    <row r="1623" spans="1:15" x14ac:dyDescent="0.25">
      <c r="A1623" s="13" t="s">
        <v>696</v>
      </c>
      <c r="B1623" s="8" t="s">
        <v>19344</v>
      </c>
      <c r="I1623" t="s">
        <v>12318</v>
      </c>
      <c r="J1623" t="s">
        <v>19430</v>
      </c>
      <c r="K1623" s="8" t="s">
        <v>46</v>
      </c>
      <c r="L1623" s="8" t="s">
        <v>19344</v>
      </c>
      <c r="M1623">
        <v>515</v>
      </c>
      <c r="N1623" t="s">
        <v>19344</v>
      </c>
      <c r="O1623" t="s">
        <v>19343</v>
      </c>
    </row>
    <row r="1624" spans="1:15" x14ac:dyDescent="0.25">
      <c r="A1624" s="13" t="s">
        <v>78</v>
      </c>
      <c r="B1624" s="8" t="s">
        <v>19343</v>
      </c>
      <c r="I1624" t="s">
        <v>12319</v>
      </c>
      <c r="J1624" t="s">
        <v>19436</v>
      </c>
      <c r="K1624" s="8">
        <v>3</v>
      </c>
      <c r="L1624" s="8" t="s">
        <v>19343</v>
      </c>
      <c r="M1624">
        <v>171</v>
      </c>
      <c r="N1624" t="s">
        <v>19343</v>
      </c>
      <c r="O1624" t="s">
        <v>19343</v>
      </c>
    </row>
    <row r="1625" spans="1:15" x14ac:dyDescent="0.25">
      <c r="A1625" s="13" t="s">
        <v>2498</v>
      </c>
      <c r="B1625" s="8" t="s">
        <v>19344</v>
      </c>
      <c r="I1625" t="s">
        <v>12320</v>
      </c>
      <c r="J1625" t="s">
        <v>19412</v>
      </c>
      <c r="K1625" s="8" t="s">
        <v>46</v>
      </c>
      <c r="L1625" s="8" t="s">
        <v>19344</v>
      </c>
      <c r="M1625">
        <v>456</v>
      </c>
      <c r="N1625" t="s">
        <v>19343</v>
      </c>
      <c r="O1625" t="s">
        <v>19343</v>
      </c>
    </row>
    <row r="1626" spans="1:15" x14ac:dyDescent="0.25">
      <c r="A1626" s="13" t="s">
        <v>78</v>
      </c>
      <c r="B1626" s="8" t="s">
        <v>19343</v>
      </c>
      <c r="I1626" t="s">
        <v>12321</v>
      </c>
      <c r="J1626" t="s">
        <v>19436</v>
      </c>
      <c r="K1626" s="8">
        <v>3</v>
      </c>
      <c r="L1626" s="8" t="s">
        <v>19343</v>
      </c>
      <c r="M1626" t="s">
        <v>47</v>
      </c>
      <c r="N1626" t="s">
        <v>19343</v>
      </c>
      <c r="O1626" t="s">
        <v>19343</v>
      </c>
    </row>
    <row r="1627" spans="1:15" x14ac:dyDescent="0.25">
      <c r="A1627" s="13" t="s">
        <v>78</v>
      </c>
      <c r="B1627" s="8" t="s">
        <v>19344</v>
      </c>
      <c r="I1627" t="s">
        <v>12322</v>
      </c>
      <c r="J1627" t="s">
        <v>19436</v>
      </c>
      <c r="K1627" s="8">
        <v>1</v>
      </c>
      <c r="L1627" s="8" t="s">
        <v>19344</v>
      </c>
      <c r="M1627">
        <v>184</v>
      </c>
      <c r="N1627" t="s">
        <v>19343</v>
      </c>
      <c r="O1627" t="s">
        <v>19343</v>
      </c>
    </row>
    <row r="1628" spans="1:15" x14ac:dyDescent="0.25">
      <c r="A1628" s="13" t="s">
        <v>78</v>
      </c>
      <c r="B1628" s="8" t="s">
        <v>19343</v>
      </c>
      <c r="I1628" t="s">
        <v>12323</v>
      </c>
      <c r="J1628" t="s">
        <v>19436</v>
      </c>
      <c r="K1628" s="8">
        <v>2</v>
      </c>
      <c r="L1628" s="8" t="s">
        <v>19343</v>
      </c>
      <c r="M1628">
        <v>729</v>
      </c>
      <c r="N1628" t="s">
        <v>19344</v>
      </c>
      <c r="O1628" t="s">
        <v>19343</v>
      </c>
    </row>
    <row r="1629" spans="1:15" x14ac:dyDescent="0.25">
      <c r="A1629" s="13" t="s">
        <v>78</v>
      </c>
      <c r="B1629" s="8" t="s">
        <v>19344</v>
      </c>
      <c r="I1629" t="s">
        <v>12324</v>
      </c>
      <c r="J1629" t="s">
        <v>19436</v>
      </c>
      <c r="K1629" s="8">
        <v>1</v>
      </c>
      <c r="L1629" s="8" t="s">
        <v>19344</v>
      </c>
      <c r="M1629">
        <v>90</v>
      </c>
      <c r="N1629" t="s">
        <v>19344</v>
      </c>
      <c r="O1629" t="s">
        <v>19343</v>
      </c>
    </row>
    <row r="1630" spans="1:15" x14ac:dyDescent="0.25">
      <c r="A1630" s="13" t="s">
        <v>78</v>
      </c>
      <c r="B1630" s="8" t="s">
        <v>19344</v>
      </c>
      <c r="I1630" t="s">
        <v>12325</v>
      </c>
      <c r="J1630" t="s">
        <v>19436</v>
      </c>
      <c r="K1630" s="8">
        <v>1</v>
      </c>
      <c r="L1630" s="8" t="s">
        <v>19344</v>
      </c>
      <c r="M1630">
        <v>177</v>
      </c>
      <c r="N1630" t="s">
        <v>19343</v>
      </c>
      <c r="O1630" t="s">
        <v>19343</v>
      </c>
    </row>
    <row r="1631" spans="1:15" x14ac:dyDescent="0.25">
      <c r="A1631" s="13" t="s">
        <v>3584</v>
      </c>
      <c r="B1631" s="8" t="s">
        <v>19344</v>
      </c>
      <c r="I1631" t="s">
        <v>12326</v>
      </c>
      <c r="J1631" t="s">
        <v>19425</v>
      </c>
      <c r="K1631" s="8" t="s">
        <v>46</v>
      </c>
      <c r="L1631" s="8" t="s">
        <v>19344</v>
      </c>
      <c r="M1631">
        <v>1065</v>
      </c>
      <c r="N1631" t="s">
        <v>19343</v>
      </c>
      <c r="O1631" t="s">
        <v>19343</v>
      </c>
    </row>
    <row r="1632" spans="1:15" x14ac:dyDescent="0.25">
      <c r="A1632" s="13" t="s">
        <v>3584</v>
      </c>
      <c r="B1632" s="8" t="s">
        <v>19344</v>
      </c>
      <c r="I1632" t="s">
        <v>12327</v>
      </c>
      <c r="J1632" t="s">
        <v>19425</v>
      </c>
      <c r="K1632" s="8" t="s">
        <v>46</v>
      </c>
      <c r="L1632" s="8" t="s">
        <v>19344</v>
      </c>
      <c r="M1632">
        <v>1065</v>
      </c>
      <c r="N1632" t="s">
        <v>19343</v>
      </c>
      <c r="O1632" t="s">
        <v>19343</v>
      </c>
    </row>
    <row r="1633" spans="1:15" x14ac:dyDescent="0.25">
      <c r="A1633" s="13" t="s">
        <v>696</v>
      </c>
      <c r="B1633" s="8" t="s">
        <v>19344</v>
      </c>
      <c r="I1633" t="s">
        <v>12328</v>
      </c>
      <c r="J1633" t="s">
        <v>19430</v>
      </c>
      <c r="K1633" s="8" t="s">
        <v>46</v>
      </c>
      <c r="L1633" s="8" t="s">
        <v>19344</v>
      </c>
      <c r="M1633">
        <v>803</v>
      </c>
      <c r="N1633" t="s">
        <v>19344</v>
      </c>
      <c r="O1633" t="s">
        <v>19343</v>
      </c>
    </row>
    <row r="1634" spans="1:15" x14ac:dyDescent="0.25">
      <c r="A1634" s="13" t="s">
        <v>296</v>
      </c>
      <c r="B1634" s="8" t="s">
        <v>19344</v>
      </c>
      <c r="I1634" t="s">
        <v>12329</v>
      </c>
      <c r="J1634" t="s">
        <v>19413</v>
      </c>
      <c r="K1634" s="8" t="s">
        <v>46</v>
      </c>
      <c r="L1634" s="8" t="s">
        <v>19344</v>
      </c>
      <c r="M1634">
        <v>928</v>
      </c>
      <c r="N1634" t="s">
        <v>19343</v>
      </c>
      <c r="O1634" t="s">
        <v>19343</v>
      </c>
    </row>
    <row r="1635" spans="1:15" x14ac:dyDescent="0.25">
      <c r="A1635" s="13" t="s">
        <v>45</v>
      </c>
      <c r="B1635" s="8" t="s">
        <v>19344</v>
      </c>
      <c r="I1635" t="s">
        <v>12330</v>
      </c>
      <c r="J1635" t="s">
        <v>19423</v>
      </c>
      <c r="K1635" s="8" t="s">
        <v>46</v>
      </c>
      <c r="L1635" s="8" t="s">
        <v>19344</v>
      </c>
      <c r="M1635">
        <v>53</v>
      </c>
      <c r="N1635" t="s">
        <v>19343</v>
      </c>
      <c r="O1635" t="s">
        <v>19343</v>
      </c>
    </row>
    <row r="1636" spans="1:15" x14ac:dyDescent="0.25">
      <c r="A1636" s="13" t="s">
        <v>78</v>
      </c>
      <c r="B1636" s="8" t="s">
        <v>19344</v>
      </c>
      <c r="I1636" t="s">
        <v>12331</v>
      </c>
      <c r="J1636" t="s">
        <v>19436</v>
      </c>
      <c r="K1636" s="8">
        <v>1</v>
      </c>
      <c r="L1636" s="8" t="s">
        <v>19344</v>
      </c>
      <c r="M1636">
        <v>510</v>
      </c>
      <c r="N1636" t="s">
        <v>19343</v>
      </c>
      <c r="O1636" t="s">
        <v>19343</v>
      </c>
    </row>
    <row r="1637" spans="1:15" x14ac:dyDescent="0.25">
      <c r="A1637" s="13" t="s">
        <v>45</v>
      </c>
      <c r="B1637" s="8" t="s">
        <v>19344</v>
      </c>
      <c r="I1637" t="s">
        <v>12332</v>
      </c>
      <c r="J1637" t="s">
        <v>19423</v>
      </c>
      <c r="K1637" s="8" t="s">
        <v>46</v>
      </c>
      <c r="L1637" s="8" t="s">
        <v>19344</v>
      </c>
      <c r="M1637">
        <v>24</v>
      </c>
      <c r="N1637" t="s">
        <v>19343</v>
      </c>
      <c r="O1637" t="s">
        <v>19343</v>
      </c>
    </row>
    <row r="1638" spans="1:15" x14ac:dyDescent="0.25">
      <c r="A1638" s="13" t="s">
        <v>696</v>
      </c>
      <c r="B1638" s="8" t="s">
        <v>19344</v>
      </c>
      <c r="I1638" t="s">
        <v>12333</v>
      </c>
      <c r="J1638" t="s">
        <v>19430</v>
      </c>
      <c r="K1638" s="8" t="s">
        <v>46</v>
      </c>
      <c r="L1638" s="8" t="s">
        <v>19344</v>
      </c>
      <c r="M1638">
        <v>803</v>
      </c>
      <c r="N1638" t="s">
        <v>19344</v>
      </c>
      <c r="O1638" t="s">
        <v>19343</v>
      </c>
    </row>
    <row r="1639" spans="1:15" x14ac:dyDescent="0.25">
      <c r="A1639" s="13" t="s">
        <v>78</v>
      </c>
      <c r="B1639" s="8" t="s">
        <v>19343</v>
      </c>
      <c r="I1639" t="s">
        <v>12660</v>
      </c>
      <c r="J1639" t="s">
        <v>19436</v>
      </c>
      <c r="K1639" s="8">
        <v>3</v>
      </c>
      <c r="L1639" s="8" t="s">
        <v>19343</v>
      </c>
      <c r="M1639">
        <v>231</v>
      </c>
      <c r="N1639" t="s">
        <v>19344</v>
      </c>
      <c r="O1639" t="s">
        <v>19343</v>
      </c>
    </row>
    <row r="1640" spans="1:15" x14ac:dyDescent="0.25">
      <c r="A1640" s="13" t="s">
        <v>78</v>
      </c>
      <c r="B1640" s="8" t="s">
        <v>19343</v>
      </c>
      <c r="I1640" t="s">
        <v>12661</v>
      </c>
      <c r="J1640" t="s">
        <v>19436</v>
      </c>
      <c r="K1640" s="8">
        <v>1</v>
      </c>
      <c r="L1640" s="8" t="s">
        <v>19343</v>
      </c>
      <c r="M1640">
        <v>133</v>
      </c>
      <c r="N1640" t="s">
        <v>19344</v>
      </c>
      <c r="O1640" t="s">
        <v>19343</v>
      </c>
    </row>
    <row r="1641" spans="1:15" x14ac:dyDescent="0.25">
      <c r="A1641" s="13" t="s">
        <v>78</v>
      </c>
      <c r="B1641" s="8" t="s">
        <v>19344</v>
      </c>
      <c r="I1641" t="s">
        <v>12674</v>
      </c>
      <c r="J1641" t="s">
        <v>19436</v>
      </c>
      <c r="K1641" s="8">
        <v>1</v>
      </c>
      <c r="L1641" s="8" t="s">
        <v>19344</v>
      </c>
      <c r="M1641">
        <v>93</v>
      </c>
      <c r="N1641" t="s">
        <v>19344</v>
      </c>
      <c r="O1641" t="s">
        <v>19343</v>
      </c>
    </row>
    <row r="1642" spans="1:15" x14ac:dyDescent="0.25">
      <c r="A1642" s="13" t="s">
        <v>45</v>
      </c>
      <c r="B1642" s="8" t="s">
        <v>19344</v>
      </c>
      <c r="I1642" t="s">
        <v>12675</v>
      </c>
      <c r="J1642" t="s">
        <v>19423</v>
      </c>
      <c r="K1642" s="8" t="s">
        <v>46</v>
      </c>
      <c r="L1642" s="8" t="s">
        <v>19344</v>
      </c>
      <c r="M1642">
        <v>53</v>
      </c>
      <c r="N1642" t="s">
        <v>19343</v>
      </c>
      <c r="O1642" t="s">
        <v>19343</v>
      </c>
    </row>
    <row r="1643" spans="1:15" x14ac:dyDescent="0.25">
      <c r="A1643" s="13" t="s">
        <v>465</v>
      </c>
      <c r="B1643" s="8" t="s">
        <v>19344</v>
      </c>
      <c r="I1643" t="s">
        <v>12676</v>
      </c>
      <c r="J1643" t="s">
        <v>19414</v>
      </c>
      <c r="K1643" s="8" t="s">
        <v>46</v>
      </c>
      <c r="L1643" s="8" t="s">
        <v>19344</v>
      </c>
      <c r="M1643">
        <v>54</v>
      </c>
      <c r="N1643" t="s">
        <v>19344</v>
      </c>
      <c r="O1643" t="s">
        <v>19343</v>
      </c>
    </row>
    <row r="1644" spans="1:15" x14ac:dyDescent="0.25">
      <c r="A1644" s="13" t="s">
        <v>696</v>
      </c>
      <c r="B1644" s="8" t="s">
        <v>19344</v>
      </c>
      <c r="I1644" t="s">
        <v>12677</v>
      </c>
      <c r="J1644" t="s">
        <v>19430</v>
      </c>
      <c r="K1644" s="8" t="s">
        <v>46</v>
      </c>
      <c r="L1644" s="8" t="s">
        <v>19344</v>
      </c>
      <c r="M1644">
        <v>595</v>
      </c>
      <c r="N1644" t="s">
        <v>19343</v>
      </c>
      <c r="O1644" t="s">
        <v>19343</v>
      </c>
    </row>
    <row r="1645" spans="1:15" x14ac:dyDescent="0.25">
      <c r="A1645" s="13" t="s">
        <v>465</v>
      </c>
      <c r="B1645" s="8" t="s">
        <v>19344</v>
      </c>
      <c r="I1645" t="s">
        <v>12678</v>
      </c>
      <c r="J1645" t="s">
        <v>19414</v>
      </c>
      <c r="K1645" s="8" t="s">
        <v>46</v>
      </c>
      <c r="L1645" s="8" t="s">
        <v>19344</v>
      </c>
      <c r="M1645">
        <v>434</v>
      </c>
      <c r="N1645" t="s">
        <v>19344</v>
      </c>
      <c r="O1645" t="s">
        <v>19343</v>
      </c>
    </row>
    <row r="1646" spans="1:15" x14ac:dyDescent="0.25">
      <c r="A1646" s="13" t="s">
        <v>833</v>
      </c>
      <c r="B1646" s="8" t="s">
        <v>19344</v>
      </c>
      <c r="I1646" t="s">
        <v>12679</v>
      </c>
      <c r="J1646" t="s">
        <v>19439</v>
      </c>
      <c r="K1646" s="8" t="s">
        <v>46</v>
      </c>
      <c r="L1646" s="8" t="s">
        <v>19344</v>
      </c>
      <c r="M1646">
        <v>735</v>
      </c>
      <c r="N1646" t="s">
        <v>19343</v>
      </c>
      <c r="O1646" t="s">
        <v>19343</v>
      </c>
    </row>
    <row r="1647" spans="1:15" x14ac:dyDescent="0.25">
      <c r="A1647" s="13" t="s">
        <v>465</v>
      </c>
      <c r="B1647" s="8" t="s">
        <v>19344</v>
      </c>
      <c r="I1647" t="s">
        <v>12680</v>
      </c>
      <c r="J1647" t="s">
        <v>19414</v>
      </c>
      <c r="K1647" s="8" t="s">
        <v>46</v>
      </c>
      <c r="L1647" s="8" t="s">
        <v>19344</v>
      </c>
      <c r="M1647">
        <v>32</v>
      </c>
      <c r="N1647" t="s">
        <v>19344</v>
      </c>
      <c r="O1647" t="s">
        <v>19343</v>
      </c>
    </row>
    <row r="1648" spans="1:15" x14ac:dyDescent="0.25">
      <c r="A1648" s="13" t="s">
        <v>45</v>
      </c>
      <c r="B1648" s="8" t="s">
        <v>19344</v>
      </c>
      <c r="I1648" t="s">
        <v>12681</v>
      </c>
      <c r="J1648" t="s">
        <v>19423</v>
      </c>
      <c r="K1648" s="8" t="s">
        <v>46</v>
      </c>
      <c r="L1648" s="8" t="s">
        <v>19344</v>
      </c>
      <c r="M1648">
        <v>24</v>
      </c>
      <c r="N1648" t="s">
        <v>19344</v>
      </c>
      <c r="O1648" t="s">
        <v>19343</v>
      </c>
    </row>
    <row r="1649" spans="1:15" x14ac:dyDescent="0.25">
      <c r="A1649" s="13" t="s">
        <v>78</v>
      </c>
      <c r="B1649" s="8" t="s">
        <v>19343</v>
      </c>
      <c r="I1649" t="s">
        <v>12682</v>
      </c>
      <c r="J1649" t="s">
        <v>19436</v>
      </c>
      <c r="K1649" s="8">
        <v>3</v>
      </c>
      <c r="L1649" s="8" t="s">
        <v>19343</v>
      </c>
      <c r="M1649">
        <v>171</v>
      </c>
      <c r="N1649" t="s">
        <v>19344</v>
      </c>
      <c r="O1649" t="s">
        <v>19343</v>
      </c>
    </row>
    <row r="1650" spans="1:15" x14ac:dyDescent="0.25">
      <c r="A1650" s="13" t="s">
        <v>78</v>
      </c>
      <c r="B1650" s="8" t="s">
        <v>19344</v>
      </c>
      <c r="I1650" t="s">
        <v>12683</v>
      </c>
      <c r="J1650" t="s">
        <v>19436</v>
      </c>
      <c r="K1650" s="8">
        <v>1</v>
      </c>
      <c r="L1650" s="8" t="s">
        <v>19344</v>
      </c>
      <c r="M1650">
        <v>93</v>
      </c>
      <c r="N1650" t="s">
        <v>19343</v>
      </c>
      <c r="O1650" t="s">
        <v>19343</v>
      </c>
    </row>
    <row r="1651" spans="1:15" x14ac:dyDescent="0.25">
      <c r="A1651" s="13" t="s">
        <v>78</v>
      </c>
      <c r="B1651" s="8" t="s">
        <v>19344</v>
      </c>
      <c r="I1651" t="s">
        <v>12684</v>
      </c>
      <c r="J1651" t="s">
        <v>19436</v>
      </c>
      <c r="K1651" s="8">
        <v>1</v>
      </c>
      <c r="L1651" s="8" t="s">
        <v>19344</v>
      </c>
      <c r="M1651">
        <v>1015</v>
      </c>
      <c r="N1651" t="s">
        <v>19344</v>
      </c>
      <c r="O1651" t="s">
        <v>19343</v>
      </c>
    </row>
    <row r="1652" spans="1:15" x14ac:dyDescent="0.25">
      <c r="A1652" s="13" t="s">
        <v>78</v>
      </c>
      <c r="B1652" s="8" t="s">
        <v>19343</v>
      </c>
      <c r="I1652" t="s">
        <v>12752</v>
      </c>
      <c r="J1652" t="s">
        <v>19436</v>
      </c>
      <c r="K1652" s="8">
        <v>3</v>
      </c>
      <c r="L1652" s="8" t="s">
        <v>19343</v>
      </c>
      <c r="M1652">
        <v>114</v>
      </c>
      <c r="N1652" t="s">
        <v>19343</v>
      </c>
      <c r="O1652" t="s">
        <v>19343</v>
      </c>
    </row>
    <row r="1653" spans="1:15" x14ac:dyDescent="0.25">
      <c r="A1653" s="13" t="s">
        <v>78</v>
      </c>
      <c r="B1653" s="8" t="s">
        <v>19344</v>
      </c>
      <c r="I1653" t="s">
        <v>12753</v>
      </c>
      <c r="J1653" t="s">
        <v>19436</v>
      </c>
      <c r="K1653" s="8">
        <v>1</v>
      </c>
      <c r="L1653" s="8" t="s">
        <v>19344</v>
      </c>
      <c r="M1653" t="s">
        <v>47</v>
      </c>
      <c r="N1653" t="s">
        <v>19344</v>
      </c>
      <c r="O1653" t="s">
        <v>19343</v>
      </c>
    </row>
    <row r="1654" spans="1:15" x14ac:dyDescent="0.25">
      <c r="A1654" s="13" t="s">
        <v>78</v>
      </c>
      <c r="B1654" s="8" t="s">
        <v>19344</v>
      </c>
      <c r="I1654" t="s">
        <v>12754</v>
      </c>
      <c r="J1654" t="s">
        <v>19436</v>
      </c>
      <c r="K1654" s="8">
        <v>1</v>
      </c>
      <c r="L1654" s="8" t="s">
        <v>19344</v>
      </c>
      <c r="M1654">
        <v>514</v>
      </c>
      <c r="N1654" t="s">
        <v>19343</v>
      </c>
      <c r="O1654" t="s">
        <v>19343</v>
      </c>
    </row>
    <row r="1655" spans="1:15" x14ac:dyDescent="0.25">
      <c r="A1655" s="13" t="s">
        <v>45</v>
      </c>
      <c r="B1655" s="8" t="s">
        <v>19344</v>
      </c>
      <c r="I1655" t="s">
        <v>12755</v>
      </c>
      <c r="J1655" t="s">
        <v>19423</v>
      </c>
      <c r="K1655" s="8" t="s">
        <v>46</v>
      </c>
      <c r="L1655" s="8" t="s">
        <v>19344</v>
      </c>
      <c r="M1655">
        <v>53</v>
      </c>
      <c r="N1655" t="s">
        <v>19343</v>
      </c>
      <c r="O1655" t="s">
        <v>19343</v>
      </c>
    </row>
    <row r="1656" spans="1:15" x14ac:dyDescent="0.25">
      <c r="A1656" s="13" t="s">
        <v>45</v>
      </c>
      <c r="B1656" s="8" t="s">
        <v>19344</v>
      </c>
      <c r="I1656" t="s">
        <v>12780</v>
      </c>
      <c r="J1656" t="s">
        <v>19423</v>
      </c>
      <c r="K1656" s="8" t="s">
        <v>46</v>
      </c>
      <c r="L1656" s="8" t="s">
        <v>19344</v>
      </c>
      <c r="M1656">
        <v>25</v>
      </c>
      <c r="N1656" t="s">
        <v>19343</v>
      </c>
      <c r="O1656" t="s">
        <v>19343</v>
      </c>
    </row>
    <row r="1657" spans="1:15" x14ac:dyDescent="0.25">
      <c r="A1657" s="13" t="s">
        <v>2498</v>
      </c>
      <c r="B1657" s="8" t="s">
        <v>19344</v>
      </c>
      <c r="I1657" t="s">
        <v>12781</v>
      </c>
      <c r="J1657" t="s">
        <v>19412</v>
      </c>
      <c r="K1657" s="8" t="s">
        <v>46</v>
      </c>
      <c r="L1657" s="8" t="s">
        <v>19344</v>
      </c>
      <c r="M1657" t="s">
        <v>47</v>
      </c>
      <c r="N1657" t="s">
        <v>19343</v>
      </c>
      <c r="O1657" t="s">
        <v>19343</v>
      </c>
    </row>
    <row r="1658" spans="1:15" x14ac:dyDescent="0.25">
      <c r="A1658" s="13" t="s">
        <v>465</v>
      </c>
      <c r="B1658" s="8" t="s">
        <v>19344</v>
      </c>
      <c r="I1658" t="s">
        <v>12782</v>
      </c>
      <c r="J1658" t="s">
        <v>19414</v>
      </c>
      <c r="K1658" s="8" t="s">
        <v>46</v>
      </c>
      <c r="L1658" s="8" t="s">
        <v>19344</v>
      </c>
      <c r="M1658">
        <v>99</v>
      </c>
      <c r="N1658" t="s">
        <v>19343</v>
      </c>
      <c r="O1658" t="s">
        <v>19343</v>
      </c>
    </row>
    <row r="1659" spans="1:15" x14ac:dyDescent="0.25">
      <c r="A1659" s="13" t="s">
        <v>465</v>
      </c>
      <c r="B1659" s="8" t="s">
        <v>19344</v>
      </c>
      <c r="I1659" t="s">
        <v>12783</v>
      </c>
      <c r="J1659" t="s">
        <v>19414</v>
      </c>
      <c r="K1659" s="8" t="s">
        <v>46</v>
      </c>
      <c r="L1659" s="8" t="s">
        <v>19344</v>
      </c>
      <c r="M1659">
        <v>32</v>
      </c>
      <c r="N1659" t="s">
        <v>19344</v>
      </c>
      <c r="O1659" t="s">
        <v>19345</v>
      </c>
    </row>
    <row r="1660" spans="1:15" x14ac:dyDescent="0.25">
      <c r="A1660" s="13" t="s">
        <v>465</v>
      </c>
      <c r="B1660" s="8" t="s">
        <v>19344</v>
      </c>
      <c r="I1660" t="s">
        <v>12784</v>
      </c>
      <c r="J1660" t="s">
        <v>19414</v>
      </c>
      <c r="K1660" s="8" t="s">
        <v>46</v>
      </c>
      <c r="L1660" s="8" t="s">
        <v>19344</v>
      </c>
      <c r="M1660">
        <v>32</v>
      </c>
      <c r="N1660" t="s">
        <v>19344</v>
      </c>
      <c r="O1660" t="s">
        <v>19345</v>
      </c>
    </row>
    <row r="1661" spans="1:15" x14ac:dyDescent="0.25">
      <c r="A1661" s="13" t="s">
        <v>78</v>
      </c>
      <c r="B1661" s="8" t="s">
        <v>19343</v>
      </c>
      <c r="I1661" t="s">
        <v>12785</v>
      </c>
      <c r="J1661" t="s">
        <v>19436</v>
      </c>
      <c r="K1661" s="8">
        <v>3</v>
      </c>
      <c r="L1661" s="8" t="s">
        <v>19343</v>
      </c>
      <c r="M1661">
        <v>200</v>
      </c>
      <c r="N1661" t="s">
        <v>19343</v>
      </c>
      <c r="O1661" t="s">
        <v>19343</v>
      </c>
    </row>
    <row r="1662" spans="1:15" x14ac:dyDescent="0.25">
      <c r="A1662" s="13" t="s">
        <v>696</v>
      </c>
      <c r="B1662" s="8" t="s">
        <v>19344</v>
      </c>
      <c r="I1662" t="s">
        <v>12786</v>
      </c>
      <c r="J1662" t="s">
        <v>19430</v>
      </c>
      <c r="K1662" s="8" t="s">
        <v>46</v>
      </c>
      <c r="L1662" s="8" t="s">
        <v>19344</v>
      </c>
      <c r="M1662">
        <v>131</v>
      </c>
      <c r="N1662" t="s">
        <v>19343</v>
      </c>
      <c r="O1662" t="s">
        <v>19343</v>
      </c>
    </row>
    <row r="1663" spans="1:15" x14ac:dyDescent="0.25">
      <c r="A1663" s="13" t="s">
        <v>78</v>
      </c>
      <c r="B1663" s="8" t="s">
        <v>19344</v>
      </c>
      <c r="I1663" t="s">
        <v>12787</v>
      </c>
      <c r="J1663" t="s">
        <v>19436</v>
      </c>
      <c r="K1663" s="8">
        <v>1</v>
      </c>
      <c r="L1663" s="8" t="s">
        <v>19344</v>
      </c>
      <c r="M1663">
        <v>141</v>
      </c>
      <c r="N1663" t="s">
        <v>19343</v>
      </c>
      <c r="O1663" t="s">
        <v>19343</v>
      </c>
    </row>
    <row r="1664" spans="1:15" x14ac:dyDescent="0.25">
      <c r="A1664" s="13" t="s">
        <v>78</v>
      </c>
      <c r="B1664" s="8" t="s">
        <v>19344</v>
      </c>
      <c r="I1664" t="s">
        <v>12788</v>
      </c>
      <c r="J1664" t="s">
        <v>19436</v>
      </c>
      <c r="K1664" s="8">
        <v>1</v>
      </c>
      <c r="L1664" s="8" t="s">
        <v>19344</v>
      </c>
      <c r="M1664">
        <v>617</v>
      </c>
      <c r="N1664" t="s">
        <v>19343</v>
      </c>
      <c r="O1664" t="s">
        <v>19343</v>
      </c>
    </row>
    <row r="1665" spans="1:15" x14ac:dyDescent="0.25">
      <c r="A1665" s="13" t="s">
        <v>465</v>
      </c>
      <c r="B1665" s="8" t="s">
        <v>19344</v>
      </c>
      <c r="I1665" t="s">
        <v>12789</v>
      </c>
      <c r="J1665" t="s">
        <v>19414</v>
      </c>
      <c r="K1665" s="8" t="s">
        <v>46</v>
      </c>
      <c r="L1665" s="8" t="s">
        <v>19344</v>
      </c>
      <c r="M1665">
        <v>54</v>
      </c>
      <c r="N1665" t="s">
        <v>19344</v>
      </c>
      <c r="O1665" t="s">
        <v>19343</v>
      </c>
    </row>
    <row r="1666" spans="1:15" x14ac:dyDescent="0.25">
      <c r="A1666" s="13" t="s">
        <v>696</v>
      </c>
      <c r="B1666" s="8" t="s">
        <v>19344</v>
      </c>
      <c r="I1666" t="s">
        <v>12790</v>
      </c>
      <c r="J1666" t="s">
        <v>19430</v>
      </c>
      <c r="K1666" s="8" t="s">
        <v>46</v>
      </c>
      <c r="L1666" s="8" t="s">
        <v>19344</v>
      </c>
      <c r="M1666">
        <v>166</v>
      </c>
      <c r="N1666" t="s">
        <v>19343</v>
      </c>
      <c r="O1666" t="s">
        <v>19343</v>
      </c>
    </row>
    <row r="1667" spans="1:15" x14ac:dyDescent="0.25">
      <c r="A1667" s="13" t="s">
        <v>2498</v>
      </c>
      <c r="B1667" s="8" t="s">
        <v>19344</v>
      </c>
      <c r="I1667" t="s">
        <v>12791</v>
      </c>
      <c r="J1667" t="s">
        <v>19412</v>
      </c>
      <c r="K1667" s="8" t="s">
        <v>46</v>
      </c>
      <c r="L1667" s="8" t="s">
        <v>19344</v>
      </c>
      <c r="M1667">
        <v>513</v>
      </c>
      <c r="N1667" t="s">
        <v>19343</v>
      </c>
      <c r="O1667" t="s">
        <v>19345</v>
      </c>
    </row>
    <row r="1668" spans="1:15" x14ac:dyDescent="0.25">
      <c r="A1668" s="13" t="s">
        <v>78</v>
      </c>
      <c r="B1668" s="8" t="s">
        <v>19344</v>
      </c>
      <c r="I1668" t="s">
        <v>12792</v>
      </c>
      <c r="J1668" t="s">
        <v>19436</v>
      </c>
      <c r="K1668" s="8">
        <v>1</v>
      </c>
      <c r="L1668" s="8" t="s">
        <v>19344</v>
      </c>
      <c r="M1668">
        <v>1015</v>
      </c>
      <c r="N1668" t="s">
        <v>19344</v>
      </c>
      <c r="O1668" t="s">
        <v>19343</v>
      </c>
    </row>
    <row r="1669" spans="1:15" x14ac:dyDescent="0.25">
      <c r="A1669" s="13" t="s">
        <v>696</v>
      </c>
      <c r="B1669" s="8" t="s">
        <v>19344</v>
      </c>
      <c r="I1669" t="s">
        <v>12793</v>
      </c>
      <c r="J1669" t="s">
        <v>19430</v>
      </c>
      <c r="K1669" s="8" t="s">
        <v>46</v>
      </c>
      <c r="L1669" s="8" t="s">
        <v>19344</v>
      </c>
      <c r="M1669">
        <v>984</v>
      </c>
      <c r="N1669" t="s">
        <v>19343</v>
      </c>
      <c r="O1669" t="s">
        <v>19343</v>
      </c>
    </row>
    <row r="1670" spans="1:15" x14ac:dyDescent="0.25">
      <c r="A1670" s="13" t="s">
        <v>2498</v>
      </c>
      <c r="B1670" s="8" t="s">
        <v>19344</v>
      </c>
      <c r="I1670" t="s">
        <v>12881</v>
      </c>
      <c r="J1670" t="s">
        <v>19412</v>
      </c>
      <c r="K1670" s="8" t="s">
        <v>46</v>
      </c>
      <c r="L1670" s="8" t="s">
        <v>19344</v>
      </c>
      <c r="M1670">
        <v>608</v>
      </c>
      <c r="N1670" t="s">
        <v>19343</v>
      </c>
      <c r="O1670" t="s">
        <v>19343</v>
      </c>
    </row>
    <row r="1671" spans="1:15" x14ac:dyDescent="0.25">
      <c r="A1671" s="13" t="s">
        <v>45</v>
      </c>
      <c r="B1671" s="8" t="s">
        <v>19344</v>
      </c>
      <c r="I1671" t="s">
        <v>12882</v>
      </c>
      <c r="J1671" t="s">
        <v>19423</v>
      </c>
      <c r="K1671" s="8" t="s">
        <v>46</v>
      </c>
      <c r="L1671" s="8" t="s">
        <v>19344</v>
      </c>
      <c r="M1671">
        <v>435</v>
      </c>
      <c r="N1671" t="s">
        <v>19343</v>
      </c>
      <c r="O1671" t="s">
        <v>19343</v>
      </c>
    </row>
    <row r="1672" spans="1:15" x14ac:dyDescent="0.25">
      <c r="A1672" s="13" t="s">
        <v>2498</v>
      </c>
      <c r="B1672" s="8" t="s">
        <v>19344</v>
      </c>
      <c r="I1672" t="s">
        <v>12883</v>
      </c>
      <c r="J1672" t="s">
        <v>19412</v>
      </c>
      <c r="K1672" s="8" t="s">
        <v>46</v>
      </c>
      <c r="L1672" s="8" t="s">
        <v>19344</v>
      </c>
      <c r="M1672">
        <v>462</v>
      </c>
      <c r="N1672" t="s">
        <v>19344</v>
      </c>
      <c r="O1672" t="s">
        <v>19343</v>
      </c>
    </row>
    <row r="1673" spans="1:15" x14ac:dyDescent="0.25">
      <c r="A1673" s="13" t="s">
        <v>45</v>
      </c>
      <c r="B1673" s="8" t="s">
        <v>19344</v>
      </c>
      <c r="I1673" t="s">
        <v>12884</v>
      </c>
      <c r="J1673" t="s">
        <v>19423</v>
      </c>
      <c r="K1673" s="8" t="s">
        <v>46</v>
      </c>
      <c r="L1673" s="8" t="s">
        <v>19344</v>
      </c>
      <c r="M1673">
        <v>242</v>
      </c>
      <c r="N1673" t="s">
        <v>19344</v>
      </c>
      <c r="O1673" t="s">
        <v>19343</v>
      </c>
    </row>
    <row r="1674" spans="1:15" x14ac:dyDescent="0.25">
      <c r="A1674" s="13" t="s">
        <v>696</v>
      </c>
      <c r="B1674" s="8" t="s">
        <v>19344</v>
      </c>
      <c r="I1674" t="s">
        <v>12885</v>
      </c>
      <c r="J1674" t="s">
        <v>19430</v>
      </c>
      <c r="K1674" s="8" t="s">
        <v>46</v>
      </c>
      <c r="L1674" s="8" t="s">
        <v>19344</v>
      </c>
      <c r="M1674">
        <v>703</v>
      </c>
      <c r="N1674" t="s">
        <v>19344</v>
      </c>
      <c r="O1674" t="s">
        <v>19343</v>
      </c>
    </row>
    <row r="1675" spans="1:15" x14ac:dyDescent="0.25">
      <c r="A1675" s="13" t="s">
        <v>78</v>
      </c>
      <c r="B1675" s="8" t="s">
        <v>19343</v>
      </c>
      <c r="I1675" t="s">
        <v>12886</v>
      </c>
      <c r="J1675" t="s">
        <v>19436</v>
      </c>
      <c r="K1675" s="8">
        <v>3</v>
      </c>
      <c r="L1675" s="8" t="s">
        <v>19343</v>
      </c>
      <c r="M1675">
        <v>267</v>
      </c>
      <c r="N1675" t="s">
        <v>19344</v>
      </c>
      <c r="O1675" t="s">
        <v>19343</v>
      </c>
    </row>
    <row r="1676" spans="1:15" x14ac:dyDescent="0.25">
      <c r="A1676" s="13" t="s">
        <v>2498</v>
      </c>
      <c r="B1676" s="8" t="s">
        <v>19344</v>
      </c>
      <c r="I1676" t="s">
        <v>12887</v>
      </c>
      <c r="J1676" t="s">
        <v>19412</v>
      </c>
      <c r="K1676" s="8" t="s">
        <v>46</v>
      </c>
      <c r="L1676" s="8" t="s">
        <v>19344</v>
      </c>
      <c r="M1676">
        <v>456</v>
      </c>
      <c r="N1676" t="s">
        <v>19343</v>
      </c>
      <c r="O1676" t="s">
        <v>19343</v>
      </c>
    </row>
    <row r="1677" spans="1:15" x14ac:dyDescent="0.25">
      <c r="A1677" s="13" t="s">
        <v>78</v>
      </c>
      <c r="B1677" s="8" t="s">
        <v>19343</v>
      </c>
      <c r="I1677" t="s">
        <v>12888</v>
      </c>
      <c r="J1677" t="s">
        <v>19436</v>
      </c>
      <c r="K1677" s="8">
        <v>3</v>
      </c>
      <c r="L1677" s="8" t="s">
        <v>19343</v>
      </c>
      <c r="M1677">
        <v>395</v>
      </c>
      <c r="N1677" t="s">
        <v>19343</v>
      </c>
      <c r="O1677" t="s">
        <v>19343</v>
      </c>
    </row>
    <row r="1678" spans="1:15" x14ac:dyDescent="0.25">
      <c r="A1678" s="13" t="s">
        <v>2498</v>
      </c>
      <c r="B1678" s="8" t="s">
        <v>19344</v>
      </c>
      <c r="I1678" s="6" t="s">
        <v>12889</v>
      </c>
      <c r="J1678" s="13" t="s">
        <v>19412</v>
      </c>
      <c r="K1678" s="17" t="s">
        <v>46</v>
      </c>
      <c r="L1678" s="8" t="s">
        <v>19344</v>
      </c>
      <c r="M1678" s="13">
        <v>1</v>
      </c>
      <c r="N1678" t="s">
        <v>19343</v>
      </c>
      <c r="O1678" t="s">
        <v>19343</v>
      </c>
    </row>
    <row r="1679" spans="1:15" x14ac:dyDescent="0.25">
      <c r="A1679" s="13" t="s">
        <v>45</v>
      </c>
      <c r="B1679" s="8" t="s">
        <v>19344</v>
      </c>
      <c r="I1679" t="s">
        <v>12890</v>
      </c>
      <c r="J1679" t="s">
        <v>19423</v>
      </c>
      <c r="K1679" s="8" t="s">
        <v>46</v>
      </c>
      <c r="L1679" s="8" t="s">
        <v>19344</v>
      </c>
      <c r="M1679">
        <v>242</v>
      </c>
      <c r="N1679" t="s">
        <v>19344</v>
      </c>
      <c r="O1679" t="s">
        <v>19343</v>
      </c>
    </row>
    <row r="1680" spans="1:15" x14ac:dyDescent="0.25">
      <c r="A1680" s="13" t="s">
        <v>2498</v>
      </c>
      <c r="B1680" s="8" t="s">
        <v>19344</v>
      </c>
      <c r="I1680" s="6" t="s">
        <v>12891</v>
      </c>
      <c r="J1680" s="13" t="s">
        <v>19412</v>
      </c>
      <c r="K1680" s="17" t="s">
        <v>46</v>
      </c>
      <c r="L1680" s="8" t="s">
        <v>19344</v>
      </c>
      <c r="M1680" s="13">
        <v>1</v>
      </c>
      <c r="N1680" t="s">
        <v>19343</v>
      </c>
      <c r="O1680" t="s">
        <v>19343</v>
      </c>
    </row>
    <row r="1681" spans="1:15" x14ac:dyDescent="0.25">
      <c r="A1681" s="13" t="s">
        <v>2498</v>
      </c>
      <c r="B1681" s="8" t="s">
        <v>19344</v>
      </c>
      <c r="I1681" t="s">
        <v>12892</v>
      </c>
      <c r="J1681" t="s">
        <v>19412</v>
      </c>
      <c r="K1681" s="8" t="s">
        <v>46</v>
      </c>
      <c r="L1681" s="8" t="s">
        <v>19344</v>
      </c>
      <c r="M1681" t="s">
        <v>47</v>
      </c>
      <c r="N1681" t="s">
        <v>19343</v>
      </c>
      <c r="O1681" t="s">
        <v>19343</v>
      </c>
    </row>
    <row r="1682" spans="1:15" x14ac:dyDescent="0.25">
      <c r="A1682" s="13" t="s">
        <v>45</v>
      </c>
      <c r="B1682" s="8" t="s">
        <v>19344</v>
      </c>
      <c r="I1682" t="s">
        <v>12893</v>
      </c>
      <c r="J1682" t="s">
        <v>19423</v>
      </c>
      <c r="K1682" s="8" t="s">
        <v>46</v>
      </c>
      <c r="L1682" s="8" t="s">
        <v>19344</v>
      </c>
      <c r="M1682">
        <v>242</v>
      </c>
      <c r="N1682" t="s">
        <v>19344</v>
      </c>
      <c r="O1682" t="s">
        <v>19343</v>
      </c>
    </row>
    <row r="1683" spans="1:15" x14ac:dyDescent="0.25">
      <c r="A1683" s="13" t="s">
        <v>465</v>
      </c>
      <c r="B1683" s="8" t="s">
        <v>19344</v>
      </c>
      <c r="I1683" t="s">
        <v>12894</v>
      </c>
      <c r="J1683" t="s">
        <v>19414</v>
      </c>
      <c r="K1683" s="8" t="s">
        <v>46</v>
      </c>
      <c r="L1683" s="8" t="s">
        <v>19344</v>
      </c>
      <c r="M1683">
        <v>32</v>
      </c>
      <c r="N1683" t="s">
        <v>19344</v>
      </c>
      <c r="O1683" t="s">
        <v>19345</v>
      </c>
    </row>
    <row r="1684" spans="1:15" x14ac:dyDescent="0.25">
      <c r="A1684" s="13" t="s">
        <v>45</v>
      </c>
      <c r="B1684" s="8" t="s">
        <v>19344</v>
      </c>
      <c r="I1684" t="s">
        <v>12983</v>
      </c>
      <c r="J1684" t="s">
        <v>19423</v>
      </c>
      <c r="K1684" s="8" t="s">
        <v>46</v>
      </c>
      <c r="L1684" s="8" t="s">
        <v>19344</v>
      </c>
      <c r="M1684">
        <v>435</v>
      </c>
      <c r="N1684" t="s">
        <v>19343</v>
      </c>
      <c r="O1684" t="s">
        <v>19343</v>
      </c>
    </row>
    <row r="1685" spans="1:15" x14ac:dyDescent="0.25">
      <c r="A1685" s="13" t="s">
        <v>45</v>
      </c>
      <c r="B1685" s="8" t="s">
        <v>19344</v>
      </c>
      <c r="I1685" t="s">
        <v>12990</v>
      </c>
      <c r="J1685" t="s">
        <v>19423</v>
      </c>
      <c r="K1685" s="8" t="s">
        <v>46</v>
      </c>
      <c r="L1685" s="8" t="s">
        <v>19344</v>
      </c>
      <c r="M1685">
        <v>25</v>
      </c>
      <c r="N1685" t="s">
        <v>19343</v>
      </c>
      <c r="O1685" t="s">
        <v>19343</v>
      </c>
    </row>
    <row r="1686" spans="1:15" x14ac:dyDescent="0.25">
      <c r="A1686" s="13" t="s">
        <v>2498</v>
      </c>
      <c r="B1686" s="8" t="s">
        <v>19344</v>
      </c>
      <c r="I1686" t="s">
        <v>12991</v>
      </c>
      <c r="J1686" t="s">
        <v>19412</v>
      </c>
      <c r="K1686" s="8" t="s">
        <v>46</v>
      </c>
      <c r="L1686" s="8" t="s">
        <v>19344</v>
      </c>
      <c r="M1686">
        <v>525</v>
      </c>
      <c r="N1686" t="s">
        <v>19343</v>
      </c>
      <c r="O1686" t="s">
        <v>19343</v>
      </c>
    </row>
    <row r="1687" spans="1:15" x14ac:dyDescent="0.25">
      <c r="A1687" s="13" t="s">
        <v>78</v>
      </c>
      <c r="B1687" s="8" t="s">
        <v>19344</v>
      </c>
      <c r="I1687" t="s">
        <v>12992</v>
      </c>
      <c r="J1687" t="s">
        <v>19436</v>
      </c>
      <c r="K1687" s="8">
        <v>1</v>
      </c>
      <c r="L1687" s="8" t="s">
        <v>19344</v>
      </c>
      <c r="M1687">
        <v>93</v>
      </c>
      <c r="N1687" t="s">
        <v>19344</v>
      </c>
      <c r="O1687" t="s">
        <v>19343</v>
      </c>
    </row>
    <row r="1688" spans="1:15" x14ac:dyDescent="0.25">
      <c r="A1688" s="13" t="s">
        <v>78</v>
      </c>
      <c r="B1688" s="8" t="s">
        <v>19343</v>
      </c>
      <c r="I1688" t="s">
        <v>12993</v>
      </c>
      <c r="J1688" t="s">
        <v>19436</v>
      </c>
      <c r="K1688" s="8">
        <v>3</v>
      </c>
      <c r="L1688" s="8" t="s">
        <v>19343</v>
      </c>
      <c r="M1688">
        <v>114</v>
      </c>
      <c r="N1688" t="s">
        <v>19344</v>
      </c>
      <c r="O1688" t="s">
        <v>19343</v>
      </c>
    </row>
    <row r="1689" spans="1:15" x14ac:dyDescent="0.25">
      <c r="A1689" s="13" t="s">
        <v>45</v>
      </c>
      <c r="B1689" s="8" t="s">
        <v>19344</v>
      </c>
      <c r="I1689" t="s">
        <v>13022</v>
      </c>
      <c r="J1689" t="s">
        <v>19423</v>
      </c>
      <c r="K1689" s="8" t="s">
        <v>46</v>
      </c>
      <c r="L1689" s="8" t="s">
        <v>19344</v>
      </c>
      <c r="M1689">
        <v>435</v>
      </c>
      <c r="N1689" t="s">
        <v>19344</v>
      </c>
      <c r="O1689" t="s">
        <v>19343</v>
      </c>
    </row>
    <row r="1690" spans="1:15" x14ac:dyDescent="0.25">
      <c r="A1690" s="13" t="s">
        <v>2498</v>
      </c>
      <c r="B1690" s="8" t="s">
        <v>19344</v>
      </c>
      <c r="I1690" t="s">
        <v>13029</v>
      </c>
      <c r="J1690" t="s">
        <v>19412</v>
      </c>
      <c r="K1690" s="8" t="s">
        <v>46</v>
      </c>
      <c r="L1690" s="8" t="s">
        <v>19344</v>
      </c>
      <c r="M1690">
        <v>456</v>
      </c>
      <c r="N1690" t="s">
        <v>19343</v>
      </c>
      <c r="O1690" t="s">
        <v>19343</v>
      </c>
    </row>
    <row r="1691" spans="1:15" x14ac:dyDescent="0.25">
      <c r="A1691" s="13" t="s">
        <v>78</v>
      </c>
      <c r="B1691" s="8" t="s">
        <v>19343</v>
      </c>
      <c r="I1691" t="s">
        <v>13030</v>
      </c>
      <c r="J1691" t="s">
        <v>19436</v>
      </c>
      <c r="K1691" s="8">
        <v>3</v>
      </c>
      <c r="L1691" s="8" t="s">
        <v>19343</v>
      </c>
      <c r="M1691">
        <v>200</v>
      </c>
      <c r="N1691" t="s">
        <v>19344</v>
      </c>
      <c r="O1691" t="s">
        <v>19343</v>
      </c>
    </row>
    <row r="1692" spans="1:15" x14ac:dyDescent="0.25">
      <c r="A1692" s="13" t="s">
        <v>2498</v>
      </c>
      <c r="B1692" s="8" t="s">
        <v>19344</v>
      </c>
      <c r="I1692" s="6" t="s">
        <v>13044</v>
      </c>
      <c r="J1692" s="13" t="s">
        <v>19412</v>
      </c>
      <c r="K1692" s="17" t="s">
        <v>46</v>
      </c>
      <c r="L1692" s="8" t="s">
        <v>19344</v>
      </c>
      <c r="M1692" s="13">
        <v>1</v>
      </c>
      <c r="N1692" t="s">
        <v>19343</v>
      </c>
      <c r="O1692" t="s">
        <v>19343</v>
      </c>
    </row>
    <row r="1693" spans="1:15" x14ac:dyDescent="0.25">
      <c r="A1693" s="13" t="s">
        <v>78</v>
      </c>
      <c r="B1693" s="8" t="s">
        <v>19344</v>
      </c>
      <c r="I1693" t="s">
        <v>13054</v>
      </c>
      <c r="J1693" t="s">
        <v>19436</v>
      </c>
      <c r="K1693" s="8">
        <v>1</v>
      </c>
      <c r="L1693" s="8" t="s">
        <v>19344</v>
      </c>
      <c r="M1693">
        <v>254</v>
      </c>
      <c r="N1693" t="s">
        <v>19344</v>
      </c>
      <c r="O1693" t="s">
        <v>19343</v>
      </c>
    </row>
    <row r="1694" spans="1:15" x14ac:dyDescent="0.25">
      <c r="A1694" s="13" t="s">
        <v>2498</v>
      </c>
      <c r="B1694" s="8" t="s">
        <v>19344</v>
      </c>
      <c r="I1694" t="s">
        <v>13055</v>
      </c>
      <c r="J1694" t="s">
        <v>19412</v>
      </c>
      <c r="K1694" s="8" t="s">
        <v>46</v>
      </c>
      <c r="L1694" s="8" t="s">
        <v>19344</v>
      </c>
      <c r="M1694" t="s">
        <v>47</v>
      </c>
      <c r="N1694" t="s">
        <v>19343</v>
      </c>
      <c r="O1694" t="s">
        <v>19343</v>
      </c>
    </row>
    <row r="1695" spans="1:15" x14ac:dyDescent="0.25">
      <c r="A1695" s="13" t="s">
        <v>465</v>
      </c>
      <c r="B1695" s="8" t="s">
        <v>19344</v>
      </c>
      <c r="I1695" t="s">
        <v>13056</v>
      </c>
      <c r="J1695" t="s">
        <v>19414</v>
      </c>
      <c r="K1695" s="8" t="s">
        <v>46</v>
      </c>
      <c r="L1695" s="8" t="s">
        <v>19344</v>
      </c>
      <c r="M1695" t="s">
        <v>47</v>
      </c>
      <c r="N1695" t="s">
        <v>19344</v>
      </c>
      <c r="O1695" t="s">
        <v>19343</v>
      </c>
    </row>
    <row r="1696" spans="1:15" x14ac:dyDescent="0.25">
      <c r="A1696" s="13" t="s">
        <v>2498</v>
      </c>
      <c r="B1696" s="8" t="s">
        <v>19344</v>
      </c>
      <c r="I1696" t="s">
        <v>13057</v>
      </c>
      <c r="J1696" t="s">
        <v>19412</v>
      </c>
      <c r="K1696" s="8" t="s">
        <v>46</v>
      </c>
      <c r="L1696" s="8" t="s">
        <v>19344</v>
      </c>
      <c r="M1696" t="s">
        <v>47</v>
      </c>
      <c r="N1696" t="s">
        <v>19343</v>
      </c>
      <c r="O1696" t="s">
        <v>19343</v>
      </c>
    </row>
    <row r="1697" spans="1:15" x14ac:dyDescent="0.25">
      <c r="A1697" s="13" t="s">
        <v>696</v>
      </c>
      <c r="B1697" s="8" t="s">
        <v>19344</v>
      </c>
      <c r="I1697" t="s">
        <v>13058</v>
      </c>
      <c r="J1697" t="s">
        <v>19430</v>
      </c>
      <c r="K1697" s="8" t="s">
        <v>46</v>
      </c>
      <c r="L1697" s="8" t="s">
        <v>19344</v>
      </c>
      <c r="M1697">
        <v>681</v>
      </c>
      <c r="N1697" t="s">
        <v>19343</v>
      </c>
      <c r="O1697" t="s">
        <v>19345</v>
      </c>
    </row>
    <row r="1698" spans="1:15" x14ac:dyDescent="0.25">
      <c r="A1698" s="13" t="s">
        <v>78</v>
      </c>
      <c r="B1698" s="8" t="s">
        <v>19343</v>
      </c>
      <c r="I1698" t="s">
        <v>13090</v>
      </c>
      <c r="J1698" t="s">
        <v>19436</v>
      </c>
      <c r="K1698" s="8">
        <v>2</v>
      </c>
      <c r="L1698" s="8" t="s">
        <v>19343</v>
      </c>
      <c r="M1698">
        <v>168</v>
      </c>
      <c r="N1698" t="s">
        <v>19343</v>
      </c>
      <c r="O1698" t="s">
        <v>19343</v>
      </c>
    </row>
    <row r="1699" spans="1:15" x14ac:dyDescent="0.25">
      <c r="A1699" s="13" t="s">
        <v>2498</v>
      </c>
      <c r="B1699" s="8" t="s">
        <v>19344</v>
      </c>
      <c r="I1699" s="6" t="s">
        <v>13095</v>
      </c>
      <c r="J1699" s="13" t="s">
        <v>19412</v>
      </c>
      <c r="K1699" s="17" t="s">
        <v>46</v>
      </c>
      <c r="L1699" s="8" t="s">
        <v>19344</v>
      </c>
      <c r="M1699" s="13">
        <v>1</v>
      </c>
      <c r="N1699" t="s">
        <v>19343</v>
      </c>
      <c r="O1699" t="s">
        <v>19343</v>
      </c>
    </row>
    <row r="1700" spans="1:15" x14ac:dyDescent="0.25">
      <c r="A1700" s="13" t="s">
        <v>696</v>
      </c>
      <c r="B1700" s="8" t="s">
        <v>19344</v>
      </c>
      <c r="I1700" t="s">
        <v>13103</v>
      </c>
      <c r="J1700" t="s">
        <v>19430</v>
      </c>
      <c r="K1700" s="8" t="s">
        <v>46</v>
      </c>
      <c r="L1700" s="8" t="s">
        <v>19344</v>
      </c>
      <c r="M1700">
        <v>703</v>
      </c>
      <c r="N1700" t="s">
        <v>19343</v>
      </c>
      <c r="O1700" t="s">
        <v>19343</v>
      </c>
    </row>
    <row r="1701" spans="1:15" x14ac:dyDescent="0.25">
      <c r="A1701" s="13" t="s">
        <v>696</v>
      </c>
      <c r="B1701" s="8" t="s">
        <v>19344</v>
      </c>
      <c r="I1701" t="s">
        <v>13104</v>
      </c>
      <c r="J1701" t="s">
        <v>19430</v>
      </c>
      <c r="K1701" s="8" t="s">
        <v>46</v>
      </c>
      <c r="L1701" s="8" t="s">
        <v>19344</v>
      </c>
      <c r="M1701">
        <v>703</v>
      </c>
      <c r="N1701" t="s">
        <v>19343</v>
      </c>
      <c r="O1701" t="s">
        <v>19343</v>
      </c>
    </row>
    <row r="1702" spans="1:15" x14ac:dyDescent="0.25">
      <c r="A1702" s="13" t="s">
        <v>78</v>
      </c>
      <c r="B1702" s="8" t="s">
        <v>19343</v>
      </c>
      <c r="I1702" t="s">
        <v>13105</v>
      </c>
      <c r="J1702" t="s">
        <v>19436</v>
      </c>
      <c r="K1702" s="8">
        <v>3</v>
      </c>
      <c r="L1702" s="8" t="s">
        <v>19343</v>
      </c>
      <c r="M1702">
        <v>200</v>
      </c>
      <c r="N1702" t="s">
        <v>19344</v>
      </c>
      <c r="O1702" t="s">
        <v>19343</v>
      </c>
    </row>
    <row r="1703" spans="1:15" x14ac:dyDescent="0.25">
      <c r="A1703" s="13" t="s">
        <v>465</v>
      </c>
      <c r="B1703" s="8" t="s">
        <v>19344</v>
      </c>
      <c r="I1703" t="s">
        <v>13128</v>
      </c>
      <c r="J1703" t="s">
        <v>19414</v>
      </c>
      <c r="K1703" s="8" t="s">
        <v>46</v>
      </c>
      <c r="L1703" s="8" t="s">
        <v>19344</v>
      </c>
      <c r="M1703">
        <v>54</v>
      </c>
      <c r="N1703" t="s">
        <v>19344</v>
      </c>
      <c r="O1703" t="s">
        <v>19343</v>
      </c>
    </row>
    <row r="1704" spans="1:15" x14ac:dyDescent="0.25">
      <c r="A1704" s="15" t="s">
        <v>78</v>
      </c>
      <c r="B1704" s="8" t="s">
        <v>19344</v>
      </c>
      <c r="I1704" s="6" t="s">
        <v>19443</v>
      </c>
      <c r="J1704" s="13" t="s">
        <v>19480</v>
      </c>
      <c r="K1704" s="17" t="s">
        <v>46</v>
      </c>
      <c r="L1704" s="8" t="s">
        <v>19343</v>
      </c>
      <c r="M1704" s="13"/>
      <c r="N1704" t="s">
        <v>19343</v>
      </c>
      <c r="O1704" t="s">
        <v>19343</v>
      </c>
    </row>
    <row r="1705" spans="1:15" x14ac:dyDescent="0.25">
      <c r="A1705" s="15" t="s">
        <v>45</v>
      </c>
      <c r="B1705" s="8" t="s">
        <v>19344</v>
      </c>
      <c r="I1705" s="6" t="s">
        <v>5652</v>
      </c>
      <c r="J1705" s="13" t="s">
        <v>19430</v>
      </c>
      <c r="K1705" s="17" t="s">
        <v>46</v>
      </c>
      <c r="L1705" s="8" t="s">
        <v>19344</v>
      </c>
      <c r="M1705" s="13"/>
      <c r="N1705" t="s">
        <v>19343</v>
      </c>
      <c r="O1705" t="s">
        <v>19343</v>
      </c>
    </row>
    <row r="1706" spans="1:15" x14ac:dyDescent="0.25">
      <c r="A1706" s="15" t="s">
        <v>296</v>
      </c>
      <c r="B1706" s="8" t="s">
        <v>19343</v>
      </c>
      <c r="I1706" s="6" t="s">
        <v>3280</v>
      </c>
      <c r="J1706" s="13" t="s">
        <v>19427</v>
      </c>
      <c r="K1706" s="17" t="s">
        <v>46</v>
      </c>
      <c r="L1706" s="8" t="s">
        <v>19344</v>
      </c>
      <c r="M1706" s="13"/>
      <c r="N1706" t="s">
        <v>19343</v>
      </c>
      <c r="O1706" t="s">
        <v>19343</v>
      </c>
    </row>
    <row r="1707" spans="1:15" x14ac:dyDescent="0.25">
      <c r="A1707" s="15" t="s">
        <v>78</v>
      </c>
      <c r="B1707" s="8" t="s">
        <v>19343</v>
      </c>
      <c r="I1707" s="6" t="s">
        <v>19457</v>
      </c>
      <c r="J1707" s="13" t="s">
        <v>19422</v>
      </c>
      <c r="K1707" s="17" t="s">
        <v>46</v>
      </c>
      <c r="L1707" s="8" t="s">
        <v>19344</v>
      </c>
      <c r="M1707" s="13"/>
      <c r="N1707" t="s">
        <v>19343</v>
      </c>
      <c r="O1707" t="s">
        <v>19343</v>
      </c>
    </row>
    <row r="1708" spans="1:15" x14ac:dyDescent="0.25">
      <c r="A1708" s="15" t="s">
        <v>45</v>
      </c>
      <c r="B1708" s="8" t="s">
        <v>19344</v>
      </c>
      <c r="I1708" s="6" t="s">
        <v>19470</v>
      </c>
      <c r="J1708" s="13" t="s">
        <v>19421</v>
      </c>
      <c r="K1708" s="17" t="s">
        <v>46</v>
      </c>
      <c r="L1708" s="8" t="s">
        <v>19344</v>
      </c>
      <c r="M1708" s="13"/>
      <c r="N1708" t="s">
        <v>19343</v>
      </c>
      <c r="O1708" t="s">
        <v>19343</v>
      </c>
    </row>
    <row r="1709" spans="1:15" x14ac:dyDescent="0.25">
      <c r="A1709" s="15" t="s">
        <v>78</v>
      </c>
      <c r="B1709" s="8" t="s">
        <v>19343</v>
      </c>
      <c r="I1709" t="s">
        <v>13154</v>
      </c>
      <c r="J1709" s="4" t="s">
        <v>19436</v>
      </c>
      <c r="K1709" s="20">
        <v>1</v>
      </c>
      <c r="L1709" s="8" t="s">
        <v>19344</v>
      </c>
      <c r="M1709" s="4">
        <v>116</v>
      </c>
      <c r="N1709" s="4" t="s">
        <v>19343</v>
      </c>
      <c r="O1709" t="s">
        <v>19343</v>
      </c>
    </row>
    <row r="1710" spans="1:15" x14ac:dyDescent="0.25">
      <c r="A1710" s="15" t="s">
        <v>78</v>
      </c>
      <c r="B1710" s="8" t="s">
        <v>19343</v>
      </c>
      <c r="I1710" t="s">
        <v>13161</v>
      </c>
      <c r="J1710" s="4" t="s">
        <v>19423</v>
      </c>
      <c r="K1710" s="20" t="e">
        <v>#N/A</v>
      </c>
      <c r="L1710" s="8" t="s">
        <v>19344</v>
      </c>
      <c r="M1710" s="4">
        <v>23</v>
      </c>
      <c r="N1710" s="4" t="s">
        <v>19343</v>
      </c>
      <c r="O1710" t="s">
        <v>19343</v>
      </c>
    </row>
    <row r="1711" spans="1:15" x14ac:dyDescent="0.25">
      <c r="A1711" s="15" t="s">
        <v>78</v>
      </c>
      <c r="B1711" s="8" t="s">
        <v>19344</v>
      </c>
      <c r="I1711" t="s">
        <v>13167</v>
      </c>
      <c r="J1711" s="4" t="s">
        <v>19411</v>
      </c>
      <c r="K1711" s="20" t="e">
        <v>#N/A</v>
      </c>
      <c r="L1711" s="8" t="s">
        <v>19343</v>
      </c>
      <c r="M1711" s="4" t="s">
        <v>47</v>
      </c>
      <c r="N1711" s="4" t="s">
        <v>19343</v>
      </c>
      <c r="O1711" t="s">
        <v>19343</v>
      </c>
    </row>
    <row r="1712" spans="1:15" x14ac:dyDescent="0.25">
      <c r="A1712" s="15" t="s">
        <v>78</v>
      </c>
      <c r="B1712" s="8" t="s">
        <v>19343</v>
      </c>
      <c r="I1712" t="s">
        <v>13177</v>
      </c>
      <c r="J1712" s="4" t="s">
        <v>19436</v>
      </c>
      <c r="K1712" s="20">
        <v>3</v>
      </c>
      <c r="L1712" s="8" t="s">
        <v>19343</v>
      </c>
      <c r="M1712" s="4">
        <v>171</v>
      </c>
      <c r="N1712" s="4" t="s">
        <v>19343</v>
      </c>
      <c r="O1712" t="s">
        <v>19343</v>
      </c>
    </row>
    <row r="1713" spans="1:15" x14ac:dyDescent="0.25">
      <c r="A1713" s="15" t="s">
        <v>78</v>
      </c>
      <c r="B1713" s="8" t="s">
        <v>19343</v>
      </c>
      <c r="I1713" t="s">
        <v>13184</v>
      </c>
      <c r="J1713" s="4" t="s">
        <v>19423</v>
      </c>
      <c r="K1713" s="20" t="e">
        <v>#N/A</v>
      </c>
      <c r="L1713" s="8" t="s">
        <v>19344</v>
      </c>
      <c r="M1713" s="4">
        <v>23</v>
      </c>
      <c r="N1713" s="4" t="s">
        <v>19343</v>
      </c>
      <c r="O1713" t="s">
        <v>19343</v>
      </c>
    </row>
    <row r="1714" spans="1:15" x14ac:dyDescent="0.25">
      <c r="A1714" s="15" t="s">
        <v>78</v>
      </c>
      <c r="B1714" s="8" t="s">
        <v>19343</v>
      </c>
      <c r="I1714" t="s">
        <v>13187</v>
      </c>
      <c r="J1714" s="4" t="s">
        <v>19436</v>
      </c>
      <c r="K1714" s="20">
        <v>3</v>
      </c>
      <c r="L1714" s="8" t="s">
        <v>19343</v>
      </c>
      <c r="M1714" s="4">
        <v>171</v>
      </c>
      <c r="N1714" s="4" t="s">
        <v>19343</v>
      </c>
      <c r="O1714" t="s">
        <v>19343</v>
      </c>
    </row>
    <row r="1715" spans="1:15" x14ac:dyDescent="0.25">
      <c r="A1715" s="15" t="s">
        <v>78</v>
      </c>
      <c r="B1715" s="8" t="s">
        <v>19344</v>
      </c>
      <c r="I1715" t="s">
        <v>13191</v>
      </c>
      <c r="J1715" s="4" t="s">
        <v>19436</v>
      </c>
      <c r="K1715" s="20">
        <v>3</v>
      </c>
      <c r="L1715" s="8" t="s">
        <v>19343</v>
      </c>
      <c r="M1715" s="4" t="s">
        <v>47</v>
      </c>
      <c r="N1715" s="4" t="s">
        <v>19343</v>
      </c>
      <c r="O1715" t="s">
        <v>19343</v>
      </c>
    </row>
    <row r="1716" spans="1:15" x14ac:dyDescent="0.25">
      <c r="A1716" s="15" t="s">
        <v>2498</v>
      </c>
      <c r="B1716" s="8" t="s">
        <v>19344</v>
      </c>
      <c r="I1716" t="s">
        <v>13195</v>
      </c>
      <c r="J1716" s="4" t="s">
        <v>19436</v>
      </c>
      <c r="K1716" s="20">
        <v>1</v>
      </c>
      <c r="L1716" s="8" t="s">
        <v>19344</v>
      </c>
      <c r="M1716" s="4">
        <v>93</v>
      </c>
      <c r="N1716" s="4" t="s">
        <v>19343</v>
      </c>
      <c r="O1716" t="s">
        <v>19343</v>
      </c>
    </row>
    <row r="1717" spans="1:15" x14ac:dyDescent="0.25">
      <c r="A1717" s="15" t="s">
        <v>45</v>
      </c>
      <c r="B1717" s="8" t="s">
        <v>19344</v>
      </c>
      <c r="I1717" t="s">
        <v>13204</v>
      </c>
      <c r="J1717" s="4" t="s">
        <v>19436</v>
      </c>
      <c r="K1717" s="20">
        <v>3</v>
      </c>
      <c r="L1717" s="8" t="s">
        <v>19343</v>
      </c>
      <c r="M1717" s="4" t="s">
        <v>47</v>
      </c>
      <c r="N1717" s="4" t="s">
        <v>19343</v>
      </c>
      <c r="O1717" t="s">
        <v>19343</v>
      </c>
    </row>
    <row r="1718" spans="1:15" x14ac:dyDescent="0.25">
      <c r="A1718" s="15" t="s">
        <v>78</v>
      </c>
      <c r="B1718" s="8" t="s">
        <v>19343</v>
      </c>
      <c r="I1718" t="s">
        <v>13209</v>
      </c>
      <c r="J1718" s="4" t="s">
        <v>19436</v>
      </c>
      <c r="K1718" s="20">
        <v>3</v>
      </c>
      <c r="L1718" s="8" t="s">
        <v>19343</v>
      </c>
      <c r="M1718" s="4">
        <v>171</v>
      </c>
      <c r="N1718" s="4" t="s">
        <v>19343</v>
      </c>
      <c r="O1718" t="s">
        <v>19343</v>
      </c>
    </row>
    <row r="1719" spans="1:15" x14ac:dyDescent="0.25">
      <c r="A1719" s="15" t="s">
        <v>45</v>
      </c>
      <c r="B1719" s="8" t="s">
        <v>19344</v>
      </c>
      <c r="I1719" t="s">
        <v>13212</v>
      </c>
      <c r="J1719" s="4" t="s">
        <v>19436</v>
      </c>
      <c r="K1719" s="20">
        <v>3</v>
      </c>
      <c r="L1719" s="8" t="s">
        <v>19343</v>
      </c>
      <c r="M1719" s="4">
        <v>597</v>
      </c>
      <c r="N1719" s="4" t="s">
        <v>19343</v>
      </c>
      <c r="O1719" t="s">
        <v>19343</v>
      </c>
    </row>
    <row r="1720" spans="1:15" x14ac:dyDescent="0.25">
      <c r="A1720" s="15" t="s">
        <v>78</v>
      </c>
      <c r="B1720" s="8" t="s">
        <v>19343</v>
      </c>
      <c r="I1720" t="s">
        <v>13219</v>
      </c>
      <c r="J1720" s="4" t="s">
        <v>19436</v>
      </c>
      <c r="K1720" s="20">
        <v>1</v>
      </c>
      <c r="L1720" s="8" t="s">
        <v>19344</v>
      </c>
      <c r="M1720" s="4">
        <v>1044</v>
      </c>
      <c r="N1720" s="4" t="s">
        <v>19343</v>
      </c>
      <c r="O1720" t="s">
        <v>19343</v>
      </c>
    </row>
    <row r="1721" spans="1:15" x14ac:dyDescent="0.25">
      <c r="A1721" s="15" t="s">
        <v>78</v>
      </c>
      <c r="B1721" s="8" t="s">
        <v>19344</v>
      </c>
      <c r="I1721" t="s">
        <v>13225</v>
      </c>
      <c r="J1721" s="4" t="s">
        <v>19412</v>
      </c>
      <c r="K1721" s="20" t="e">
        <v>#N/A</v>
      </c>
      <c r="L1721" s="8" t="s">
        <v>19344</v>
      </c>
      <c r="M1721" s="4">
        <v>850</v>
      </c>
      <c r="N1721" s="4" t="s">
        <v>19343</v>
      </c>
      <c r="O1721" t="s">
        <v>19343</v>
      </c>
    </row>
    <row r="1722" spans="1:15" x14ac:dyDescent="0.25">
      <c r="A1722" s="15" t="s">
        <v>78</v>
      </c>
      <c r="B1722" s="8" t="s">
        <v>19343</v>
      </c>
      <c r="I1722" t="s">
        <v>13230</v>
      </c>
      <c r="J1722" s="4" t="s">
        <v>19423</v>
      </c>
      <c r="K1722" s="20" t="e">
        <v>#N/A</v>
      </c>
      <c r="L1722" s="8" t="s">
        <v>19344</v>
      </c>
      <c r="M1722" s="4" t="s">
        <v>47</v>
      </c>
      <c r="N1722" s="4" t="s">
        <v>19343</v>
      </c>
      <c r="O1722" t="s">
        <v>19343</v>
      </c>
    </row>
    <row r="1723" spans="1:15" x14ac:dyDescent="0.25">
      <c r="A1723" s="15" t="s">
        <v>45</v>
      </c>
      <c r="B1723" s="8" t="s">
        <v>19344</v>
      </c>
      <c r="I1723" t="s">
        <v>13233</v>
      </c>
      <c r="J1723" s="4" t="s">
        <v>19436</v>
      </c>
      <c r="K1723" s="20">
        <v>2</v>
      </c>
      <c r="L1723" s="8" t="s">
        <v>19343</v>
      </c>
      <c r="M1723" s="4">
        <v>1132</v>
      </c>
      <c r="N1723" s="4" t="s">
        <v>19343</v>
      </c>
      <c r="O1723" t="s">
        <v>19343</v>
      </c>
    </row>
    <row r="1724" spans="1:15" x14ac:dyDescent="0.25">
      <c r="A1724" s="15" t="s">
        <v>45</v>
      </c>
      <c r="B1724" s="8" t="s">
        <v>19344</v>
      </c>
      <c r="I1724" t="s">
        <v>13236</v>
      </c>
      <c r="J1724" s="4" t="s">
        <v>19423</v>
      </c>
      <c r="K1724" s="20" t="e">
        <v>#N/A</v>
      </c>
      <c r="L1724" s="8" t="s">
        <v>19344</v>
      </c>
      <c r="M1724" s="4" t="s">
        <v>47</v>
      </c>
      <c r="N1724" s="4" t="s">
        <v>19343</v>
      </c>
      <c r="O1724" t="s">
        <v>19343</v>
      </c>
    </row>
    <row r="1725" spans="1:15" x14ac:dyDescent="0.25">
      <c r="A1725" s="15" t="s">
        <v>78</v>
      </c>
      <c r="B1725" s="8" t="s">
        <v>19343</v>
      </c>
      <c r="I1725" t="s">
        <v>13239</v>
      </c>
      <c r="J1725" s="4" t="s">
        <v>19436</v>
      </c>
      <c r="K1725" s="20">
        <v>2</v>
      </c>
      <c r="L1725" s="8" t="s">
        <v>19343</v>
      </c>
      <c r="M1725" s="4" t="s">
        <v>47</v>
      </c>
      <c r="N1725" s="4" t="s">
        <v>19343</v>
      </c>
      <c r="O1725" t="s">
        <v>19343</v>
      </c>
    </row>
    <row r="1726" spans="1:15" x14ac:dyDescent="0.25">
      <c r="A1726" s="15" t="s">
        <v>78</v>
      </c>
      <c r="B1726" s="8" t="s">
        <v>19343</v>
      </c>
      <c r="I1726" t="s">
        <v>13243</v>
      </c>
      <c r="J1726" s="4" t="s">
        <v>19436</v>
      </c>
      <c r="K1726" s="20">
        <v>1</v>
      </c>
      <c r="L1726" s="8" t="s">
        <v>19344</v>
      </c>
      <c r="M1726" s="4" t="s">
        <v>47</v>
      </c>
      <c r="N1726" s="4" t="s">
        <v>19343</v>
      </c>
      <c r="O1726" t="s">
        <v>19343</v>
      </c>
    </row>
    <row r="1727" spans="1:15" x14ac:dyDescent="0.25">
      <c r="A1727" s="15" t="s">
        <v>78</v>
      </c>
      <c r="B1727" s="8" t="s">
        <v>19343</v>
      </c>
      <c r="I1727" t="s">
        <v>13247</v>
      </c>
      <c r="J1727" s="4" t="s">
        <v>19436</v>
      </c>
      <c r="K1727" s="20">
        <v>4</v>
      </c>
      <c r="L1727" s="8" t="s">
        <v>19343</v>
      </c>
      <c r="M1727" s="4" t="s">
        <v>47</v>
      </c>
      <c r="N1727" s="4" t="s">
        <v>19343</v>
      </c>
      <c r="O1727" t="s">
        <v>19343</v>
      </c>
    </row>
    <row r="1728" spans="1:15" x14ac:dyDescent="0.25">
      <c r="A1728" s="15" t="s">
        <v>78</v>
      </c>
      <c r="B1728" s="8" t="s">
        <v>19343</v>
      </c>
      <c r="I1728" t="s">
        <v>13254</v>
      </c>
      <c r="J1728" s="4" t="s">
        <v>19423</v>
      </c>
      <c r="K1728" s="20" t="e">
        <v>#N/A</v>
      </c>
      <c r="L1728" s="8" t="s">
        <v>19344</v>
      </c>
      <c r="M1728" s="4" t="s">
        <v>47</v>
      </c>
      <c r="N1728" s="4" t="s">
        <v>19343</v>
      </c>
      <c r="O1728" t="s">
        <v>19343</v>
      </c>
    </row>
    <row r="1729" spans="1:15" x14ac:dyDescent="0.25">
      <c r="A1729" s="15" t="s">
        <v>78</v>
      </c>
      <c r="B1729" s="8" t="s">
        <v>19344</v>
      </c>
      <c r="I1729" t="s">
        <v>13257</v>
      </c>
      <c r="J1729" s="4" t="s">
        <v>19423</v>
      </c>
      <c r="K1729" s="20" t="e">
        <v>#N/A</v>
      </c>
      <c r="L1729" s="8" t="s">
        <v>19344</v>
      </c>
      <c r="M1729" s="4">
        <v>23</v>
      </c>
      <c r="N1729" s="4" t="s">
        <v>19343</v>
      </c>
      <c r="O1729" t="s">
        <v>19343</v>
      </c>
    </row>
    <row r="1730" spans="1:15" x14ac:dyDescent="0.25">
      <c r="A1730" s="15" t="s">
        <v>78</v>
      </c>
      <c r="B1730" s="8" t="s">
        <v>19343</v>
      </c>
      <c r="I1730" t="s">
        <v>13260</v>
      </c>
      <c r="J1730" s="4" t="s">
        <v>19436</v>
      </c>
      <c r="K1730" s="20">
        <v>3</v>
      </c>
      <c r="L1730" s="8" t="s">
        <v>19343</v>
      </c>
      <c r="M1730" s="4">
        <v>450</v>
      </c>
      <c r="N1730" s="4" t="s">
        <v>19343</v>
      </c>
      <c r="O1730" t="s">
        <v>19343</v>
      </c>
    </row>
    <row r="1731" spans="1:15" x14ac:dyDescent="0.25">
      <c r="A1731" s="15" t="s">
        <v>78</v>
      </c>
      <c r="B1731" s="8" t="s">
        <v>19344</v>
      </c>
      <c r="I1731" t="s">
        <v>13264</v>
      </c>
      <c r="J1731" s="4" t="s">
        <v>19436</v>
      </c>
      <c r="K1731" s="20">
        <v>3</v>
      </c>
      <c r="L1731" s="8" t="s">
        <v>19343</v>
      </c>
      <c r="M1731" s="4">
        <v>395</v>
      </c>
      <c r="N1731" s="4" t="s">
        <v>19343</v>
      </c>
      <c r="O1731" t="s">
        <v>19343</v>
      </c>
    </row>
    <row r="1732" spans="1:15" x14ac:dyDescent="0.25">
      <c r="A1732" s="15" t="s">
        <v>78</v>
      </c>
      <c r="B1732" s="8" t="s">
        <v>19343</v>
      </c>
      <c r="I1732" t="s">
        <v>13268</v>
      </c>
      <c r="J1732" s="4" t="s">
        <v>19436</v>
      </c>
      <c r="K1732" s="20">
        <v>2</v>
      </c>
      <c r="L1732" s="8" t="s">
        <v>19343</v>
      </c>
      <c r="M1732" s="4">
        <v>816</v>
      </c>
      <c r="N1732" s="4" t="s">
        <v>19343</v>
      </c>
      <c r="O1732" t="s">
        <v>19343</v>
      </c>
    </row>
    <row r="1733" spans="1:15" x14ac:dyDescent="0.25">
      <c r="A1733" s="15" t="s">
        <v>13440</v>
      </c>
      <c r="B1733" s="8" t="s">
        <v>19343</v>
      </c>
      <c r="I1733" t="s">
        <v>13276</v>
      </c>
      <c r="J1733" s="4" t="s">
        <v>19436</v>
      </c>
      <c r="K1733" s="20">
        <v>1</v>
      </c>
      <c r="L1733" s="8" t="s">
        <v>19343</v>
      </c>
      <c r="M1733" s="4">
        <v>93</v>
      </c>
      <c r="N1733" s="4" t="s">
        <v>19343</v>
      </c>
      <c r="O1733" t="s">
        <v>19343</v>
      </c>
    </row>
    <row r="1734" spans="1:15" x14ac:dyDescent="0.25">
      <c r="A1734" s="15" t="s">
        <v>78</v>
      </c>
      <c r="B1734" s="8" t="s">
        <v>19343</v>
      </c>
      <c r="I1734" t="s">
        <v>13281</v>
      </c>
      <c r="J1734" s="4" t="s">
        <v>19436</v>
      </c>
      <c r="K1734" s="20">
        <v>1</v>
      </c>
      <c r="L1734" s="8" t="s">
        <v>19344</v>
      </c>
      <c r="M1734" s="4">
        <v>550</v>
      </c>
      <c r="N1734" s="4" t="s">
        <v>19343</v>
      </c>
      <c r="O1734" t="s">
        <v>19343</v>
      </c>
    </row>
    <row r="1735" spans="1:15" x14ac:dyDescent="0.25">
      <c r="A1735" s="15" t="s">
        <v>78</v>
      </c>
      <c r="B1735" s="8" t="s">
        <v>19343</v>
      </c>
      <c r="I1735" t="s">
        <v>13285</v>
      </c>
      <c r="J1735" s="4" t="s">
        <v>19436</v>
      </c>
      <c r="K1735" s="20">
        <v>3</v>
      </c>
      <c r="L1735" s="8" t="s">
        <v>19343</v>
      </c>
      <c r="M1735" s="4" t="s">
        <v>47</v>
      </c>
      <c r="N1735" s="4" t="s">
        <v>19343</v>
      </c>
      <c r="O1735" t="s">
        <v>19343</v>
      </c>
    </row>
    <row r="1736" spans="1:15" x14ac:dyDescent="0.25">
      <c r="A1736" s="15" t="s">
        <v>45</v>
      </c>
      <c r="B1736" s="8" t="s">
        <v>19344</v>
      </c>
      <c r="I1736" t="s">
        <v>13292</v>
      </c>
      <c r="J1736" s="4" t="s">
        <v>19436</v>
      </c>
      <c r="K1736" s="20">
        <v>1</v>
      </c>
      <c r="L1736" s="8" t="s">
        <v>19344</v>
      </c>
      <c r="M1736" s="4">
        <v>150</v>
      </c>
      <c r="N1736" s="4" t="s">
        <v>19343</v>
      </c>
      <c r="O1736" t="s">
        <v>19343</v>
      </c>
    </row>
    <row r="1737" spans="1:15" x14ac:dyDescent="0.25">
      <c r="A1737" s="15" t="s">
        <v>78</v>
      </c>
      <c r="B1737" s="8" t="s">
        <v>19344</v>
      </c>
      <c r="I1737" t="s">
        <v>13296</v>
      </c>
      <c r="J1737" s="4" t="s">
        <v>19436</v>
      </c>
      <c r="K1737" s="20">
        <v>3</v>
      </c>
      <c r="L1737" s="8" t="s">
        <v>19343</v>
      </c>
      <c r="M1737" s="4">
        <v>144</v>
      </c>
      <c r="N1737" s="4" t="s">
        <v>19343</v>
      </c>
      <c r="O1737" t="s">
        <v>19343</v>
      </c>
    </row>
    <row r="1738" spans="1:15" x14ac:dyDescent="0.25">
      <c r="A1738" s="15" t="s">
        <v>78</v>
      </c>
      <c r="B1738" s="8" t="s">
        <v>19344</v>
      </c>
      <c r="I1738" t="s">
        <v>13300</v>
      </c>
      <c r="J1738" s="4" t="s">
        <v>19434</v>
      </c>
      <c r="K1738" s="20" t="e">
        <v>#N/A</v>
      </c>
      <c r="L1738" s="8" t="s">
        <v>19343</v>
      </c>
      <c r="M1738" s="4" t="s">
        <v>47</v>
      </c>
      <c r="N1738" s="4" t="s">
        <v>19343</v>
      </c>
      <c r="O1738" t="s">
        <v>19343</v>
      </c>
    </row>
    <row r="1739" spans="1:15" x14ac:dyDescent="0.25">
      <c r="A1739" s="15" t="s">
        <v>78</v>
      </c>
      <c r="B1739" s="8" t="s">
        <v>19343</v>
      </c>
      <c r="I1739" t="s">
        <v>13303</v>
      </c>
      <c r="J1739" s="4" t="s">
        <v>19436</v>
      </c>
      <c r="K1739" s="20">
        <v>3</v>
      </c>
      <c r="L1739" s="8" t="s">
        <v>19343</v>
      </c>
      <c r="M1739" s="4">
        <v>1158</v>
      </c>
      <c r="N1739" s="4" t="s">
        <v>19343</v>
      </c>
      <c r="O1739" t="s">
        <v>19343</v>
      </c>
    </row>
    <row r="1740" spans="1:15" x14ac:dyDescent="0.25">
      <c r="A1740" s="15" t="s">
        <v>78</v>
      </c>
      <c r="B1740" s="8" t="s">
        <v>19343</v>
      </c>
      <c r="I1740" t="s">
        <v>13306</v>
      </c>
      <c r="J1740" s="4" t="s">
        <v>19436</v>
      </c>
      <c r="K1740" s="20">
        <v>3</v>
      </c>
      <c r="L1740" s="8" t="s">
        <v>19343</v>
      </c>
      <c r="M1740" s="4" t="s">
        <v>47</v>
      </c>
      <c r="N1740" s="4" t="s">
        <v>19343</v>
      </c>
      <c r="O1740" t="s">
        <v>19343</v>
      </c>
    </row>
    <row r="1741" spans="1:15" x14ac:dyDescent="0.25">
      <c r="A1741" s="15" t="s">
        <v>78</v>
      </c>
      <c r="B1741" s="8" t="s">
        <v>19343</v>
      </c>
      <c r="I1741" t="s">
        <v>13309</v>
      </c>
      <c r="J1741" s="4" t="s">
        <v>19423</v>
      </c>
      <c r="K1741" s="20" t="e">
        <v>#N/A</v>
      </c>
      <c r="L1741" s="8" t="s">
        <v>19344</v>
      </c>
      <c r="M1741" s="4">
        <v>783</v>
      </c>
      <c r="N1741" s="4" t="s">
        <v>19343</v>
      </c>
      <c r="O1741" t="s">
        <v>19343</v>
      </c>
    </row>
    <row r="1742" spans="1:15" x14ac:dyDescent="0.25">
      <c r="A1742" s="15" t="s">
        <v>78</v>
      </c>
      <c r="B1742" s="8" t="s">
        <v>19343</v>
      </c>
      <c r="I1742" t="s">
        <v>13313</v>
      </c>
      <c r="J1742" s="4" t="s">
        <v>19436</v>
      </c>
      <c r="K1742" s="20">
        <v>1</v>
      </c>
      <c r="L1742" s="8" t="s">
        <v>19344</v>
      </c>
      <c r="M1742" s="4">
        <v>254</v>
      </c>
      <c r="N1742" s="4" t="s">
        <v>19343</v>
      </c>
      <c r="O1742" t="s">
        <v>19343</v>
      </c>
    </row>
    <row r="1743" spans="1:15" x14ac:dyDescent="0.25">
      <c r="A1743" s="15" t="s">
        <v>78</v>
      </c>
      <c r="B1743" s="8" t="s">
        <v>19344</v>
      </c>
      <c r="I1743" t="s">
        <v>13319</v>
      </c>
      <c r="J1743" s="4" t="s">
        <v>19436</v>
      </c>
      <c r="K1743" s="20">
        <v>1</v>
      </c>
      <c r="L1743" s="8" t="s">
        <v>19344</v>
      </c>
      <c r="M1743" s="4">
        <v>1209</v>
      </c>
      <c r="N1743" s="4" t="s">
        <v>19343</v>
      </c>
      <c r="O1743" t="s">
        <v>19343</v>
      </c>
    </row>
    <row r="1744" spans="1:15" x14ac:dyDescent="0.25">
      <c r="A1744" s="15" t="s">
        <v>78</v>
      </c>
      <c r="B1744" s="8" t="s">
        <v>19344</v>
      </c>
      <c r="I1744" t="s">
        <v>13323</v>
      </c>
      <c r="J1744" s="4" t="s">
        <v>19436</v>
      </c>
      <c r="K1744" s="20">
        <v>3</v>
      </c>
      <c r="L1744" s="8" t="s">
        <v>19343</v>
      </c>
      <c r="M1744" s="4">
        <v>182</v>
      </c>
      <c r="N1744" s="4" t="s">
        <v>19343</v>
      </c>
      <c r="O1744" t="s">
        <v>19343</v>
      </c>
    </row>
    <row r="1745" spans="1:15" x14ac:dyDescent="0.25">
      <c r="A1745" s="15" t="s">
        <v>78</v>
      </c>
      <c r="B1745" s="8" t="s">
        <v>19343</v>
      </c>
      <c r="I1745" t="s">
        <v>13327</v>
      </c>
      <c r="J1745" s="4" t="s">
        <v>19436</v>
      </c>
      <c r="K1745" s="20">
        <v>3</v>
      </c>
      <c r="L1745" s="8" t="s">
        <v>19343</v>
      </c>
      <c r="M1745" s="4">
        <v>182</v>
      </c>
      <c r="N1745" s="4" t="s">
        <v>19343</v>
      </c>
      <c r="O1745" t="s">
        <v>19343</v>
      </c>
    </row>
    <row r="1746" spans="1:15" x14ac:dyDescent="0.25">
      <c r="A1746" s="15" t="s">
        <v>78</v>
      </c>
      <c r="B1746" s="8" t="s">
        <v>19344</v>
      </c>
      <c r="I1746" t="s">
        <v>13330</v>
      </c>
      <c r="J1746" s="4" t="s">
        <v>19436</v>
      </c>
      <c r="K1746" s="20">
        <v>4</v>
      </c>
      <c r="L1746" s="8" t="s">
        <v>19343</v>
      </c>
      <c r="M1746" s="4">
        <v>354</v>
      </c>
      <c r="N1746" s="4" t="s">
        <v>19343</v>
      </c>
      <c r="O1746" t="s">
        <v>19343</v>
      </c>
    </row>
    <row r="1747" spans="1:15" x14ac:dyDescent="0.25">
      <c r="A1747" s="15" t="s">
        <v>465</v>
      </c>
      <c r="B1747" s="8" t="s">
        <v>19344</v>
      </c>
      <c r="I1747" t="s">
        <v>13337</v>
      </c>
      <c r="J1747" s="4" t="s">
        <v>19436</v>
      </c>
      <c r="K1747" s="20">
        <v>3</v>
      </c>
      <c r="L1747" s="8" t="s">
        <v>19343</v>
      </c>
      <c r="M1747" s="4">
        <v>270</v>
      </c>
      <c r="N1747" s="4" t="s">
        <v>19343</v>
      </c>
      <c r="O1747" t="s">
        <v>19343</v>
      </c>
    </row>
    <row r="1748" spans="1:15" x14ac:dyDescent="0.25">
      <c r="A1748" s="15" t="s">
        <v>78</v>
      </c>
      <c r="B1748" s="8" t="s">
        <v>19343</v>
      </c>
      <c r="I1748" t="s">
        <v>13340</v>
      </c>
      <c r="J1748" s="4" t="s">
        <v>19436</v>
      </c>
      <c r="K1748" s="20">
        <v>1</v>
      </c>
      <c r="L1748" s="8" t="s">
        <v>19344</v>
      </c>
      <c r="M1748" s="4" t="s">
        <v>47</v>
      </c>
      <c r="N1748" s="4" t="s">
        <v>19343</v>
      </c>
      <c r="O1748" t="s">
        <v>19343</v>
      </c>
    </row>
    <row r="1749" spans="1:15" x14ac:dyDescent="0.25">
      <c r="A1749" s="15" t="s">
        <v>296</v>
      </c>
      <c r="B1749" s="8" t="s">
        <v>19344</v>
      </c>
      <c r="I1749" t="s">
        <v>13346</v>
      </c>
      <c r="J1749" s="4" t="s">
        <v>19436</v>
      </c>
      <c r="K1749" s="20">
        <v>1</v>
      </c>
      <c r="L1749" s="8" t="s">
        <v>19344</v>
      </c>
      <c r="M1749" s="4" t="s">
        <v>47</v>
      </c>
      <c r="N1749" s="4" t="s">
        <v>19343</v>
      </c>
      <c r="O1749" t="s">
        <v>19343</v>
      </c>
    </row>
    <row r="1750" spans="1:15" x14ac:dyDescent="0.25">
      <c r="A1750" s="15" t="s">
        <v>78</v>
      </c>
      <c r="B1750" s="8" t="s">
        <v>19343</v>
      </c>
      <c r="I1750" t="s">
        <v>13349</v>
      </c>
      <c r="J1750" s="4" t="s">
        <v>19436</v>
      </c>
      <c r="K1750" s="20">
        <v>2</v>
      </c>
      <c r="L1750" s="8" t="s">
        <v>19343</v>
      </c>
      <c r="M1750" s="4">
        <v>102</v>
      </c>
      <c r="N1750" s="4" t="s">
        <v>19343</v>
      </c>
      <c r="O1750" t="s">
        <v>19343</v>
      </c>
    </row>
    <row r="1751" spans="1:15" x14ac:dyDescent="0.25">
      <c r="A1751" s="15" t="s">
        <v>78</v>
      </c>
      <c r="B1751" s="8" t="s">
        <v>19343</v>
      </c>
      <c r="I1751" t="s">
        <v>13353</v>
      </c>
      <c r="J1751" s="4" t="s">
        <v>19436</v>
      </c>
      <c r="K1751" s="20">
        <v>1</v>
      </c>
      <c r="L1751" s="8" t="s">
        <v>19344</v>
      </c>
      <c r="M1751" s="4" t="s">
        <v>47</v>
      </c>
      <c r="N1751" s="4" t="s">
        <v>19343</v>
      </c>
      <c r="O1751" t="s">
        <v>19343</v>
      </c>
    </row>
    <row r="1752" spans="1:15" x14ac:dyDescent="0.25">
      <c r="A1752" s="15" t="s">
        <v>78</v>
      </c>
      <c r="B1752" s="8" t="s">
        <v>19343</v>
      </c>
      <c r="I1752" t="s">
        <v>13357</v>
      </c>
      <c r="J1752" s="4" t="s">
        <v>19414</v>
      </c>
      <c r="K1752" s="20" t="e">
        <v>#N/A</v>
      </c>
      <c r="L1752" s="8" t="s">
        <v>19344</v>
      </c>
      <c r="M1752" s="4">
        <v>56</v>
      </c>
      <c r="N1752" s="4" t="s">
        <v>19343</v>
      </c>
      <c r="O1752" t="s">
        <v>19343</v>
      </c>
    </row>
    <row r="1753" spans="1:15" x14ac:dyDescent="0.25">
      <c r="A1753" s="15" t="s">
        <v>78</v>
      </c>
      <c r="B1753" s="8" t="s">
        <v>19343</v>
      </c>
      <c r="I1753" t="s">
        <v>13362</v>
      </c>
      <c r="J1753" s="4" t="s">
        <v>19436</v>
      </c>
      <c r="K1753" s="20">
        <v>2</v>
      </c>
      <c r="L1753" s="8" t="s">
        <v>19343</v>
      </c>
      <c r="M1753" s="4">
        <v>97</v>
      </c>
      <c r="N1753" s="4" t="s">
        <v>19343</v>
      </c>
      <c r="O1753" t="s">
        <v>19343</v>
      </c>
    </row>
    <row r="1754" spans="1:15" x14ac:dyDescent="0.25">
      <c r="A1754" s="15" t="s">
        <v>696</v>
      </c>
      <c r="B1754" s="8" t="s">
        <v>19344</v>
      </c>
      <c r="I1754" t="s">
        <v>13366</v>
      </c>
      <c r="J1754" s="4" t="s">
        <v>19411</v>
      </c>
      <c r="K1754" s="20" t="e">
        <v>#N/A</v>
      </c>
      <c r="L1754" s="8" t="s">
        <v>19344</v>
      </c>
      <c r="M1754" s="4" t="s">
        <v>47</v>
      </c>
      <c r="N1754" s="4" t="s">
        <v>19343</v>
      </c>
      <c r="O1754" t="s">
        <v>19343</v>
      </c>
    </row>
    <row r="1755" spans="1:15" x14ac:dyDescent="0.25">
      <c r="A1755" s="15" t="s">
        <v>78</v>
      </c>
      <c r="B1755" s="8" t="s">
        <v>19344</v>
      </c>
      <c r="I1755" t="s">
        <v>13372</v>
      </c>
      <c r="J1755" s="4" t="s">
        <v>19436</v>
      </c>
      <c r="K1755" s="20">
        <v>2</v>
      </c>
      <c r="L1755" s="8" t="s">
        <v>19343</v>
      </c>
      <c r="M1755" s="4">
        <v>78</v>
      </c>
      <c r="N1755" s="4" t="s">
        <v>19343</v>
      </c>
      <c r="O1755" t="s">
        <v>19343</v>
      </c>
    </row>
    <row r="1756" spans="1:15" x14ac:dyDescent="0.25">
      <c r="A1756" s="15" t="s">
        <v>78</v>
      </c>
      <c r="B1756" s="8" t="s">
        <v>19344</v>
      </c>
      <c r="I1756" t="s">
        <v>13374</v>
      </c>
      <c r="J1756" s="4" t="s">
        <v>19436</v>
      </c>
      <c r="K1756" s="20">
        <v>2</v>
      </c>
      <c r="L1756" s="8" t="s">
        <v>19343</v>
      </c>
      <c r="M1756" s="4">
        <v>104</v>
      </c>
      <c r="N1756" s="4" t="s">
        <v>19343</v>
      </c>
      <c r="O1756" t="s">
        <v>19343</v>
      </c>
    </row>
    <row r="1757" spans="1:15" x14ac:dyDescent="0.25">
      <c r="A1757" s="15" t="s">
        <v>78</v>
      </c>
      <c r="B1757" s="8" t="s">
        <v>19344</v>
      </c>
      <c r="I1757" t="s">
        <v>13378</v>
      </c>
      <c r="J1757" s="4" t="s">
        <v>19436</v>
      </c>
      <c r="K1757" s="20">
        <v>2</v>
      </c>
      <c r="L1757" s="8" t="s">
        <v>19343</v>
      </c>
      <c r="M1757" s="4">
        <v>104</v>
      </c>
      <c r="N1757" s="4" t="s">
        <v>19343</v>
      </c>
      <c r="O1757" t="s">
        <v>19343</v>
      </c>
    </row>
    <row r="1758" spans="1:15" x14ac:dyDescent="0.25">
      <c r="A1758" s="15" t="s">
        <v>78</v>
      </c>
      <c r="B1758" s="8" t="s">
        <v>19343</v>
      </c>
      <c r="I1758" t="s">
        <v>13382</v>
      </c>
      <c r="J1758" s="4" t="s">
        <v>19436</v>
      </c>
      <c r="K1758" s="20">
        <v>3</v>
      </c>
      <c r="L1758" s="8" t="s">
        <v>19343</v>
      </c>
      <c r="M1758" s="4">
        <v>114</v>
      </c>
      <c r="N1758" s="4" t="s">
        <v>19343</v>
      </c>
      <c r="O1758" t="s">
        <v>19343</v>
      </c>
    </row>
    <row r="1759" spans="1:15" x14ac:dyDescent="0.25">
      <c r="A1759" s="15" t="s">
        <v>78</v>
      </c>
      <c r="B1759" s="8" t="s">
        <v>19344</v>
      </c>
      <c r="I1759" t="s">
        <v>13386</v>
      </c>
      <c r="J1759" s="4" t="s">
        <v>19430</v>
      </c>
      <c r="K1759" s="20" t="e">
        <v>#N/A</v>
      </c>
      <c r="L1759" s="8" t="s">
        <v>19344</v>
      </c>
      <c r="M1759" s="4">
        <v>526</v>
      </c>
      <c r="N1759" s="4" t="s">
        <v>19343</v>
      </c>
      <c r="O1759" t="s">
        <v>19343</v>
      </c>
    </row>
    <row r="1760" spans="1:15" x14ac:dyDescent="0.25">
      <c r="A1760" s="15" t="s">
        <v>78</v>
      </c>
      <c r="B1760" s="8" t="s">
        <v>19343</v>
      </c>
      <c r="I1760" t="s">
        <v>13390</v>
      </c>
      <c r="J1760" s="4" t="s">
        <v>19436</v>
      </c>
      <c r="K1760" s="20">
        <v>1</v>
      </c>
      <c r="L1760" s="8" t="s">
        <v>19344</v>
      </c>
      <c r="M1760" s="4" t="s">
        <v>47</v>
      </c>
      <c r="N1760" s="4" t="s">
        <v>19343</v>
      </c>
      <c r="O1760" t="s">
        <v>19343</v>
      </c>
    </row>
    <row r="1761" spans="1:15" x14ac:dyDescent="0.25">
      <c r="A1761" s="15" t="s">
        <v>296</v>
      </c>
      <c r="B1761" s="8" t="s">
        <v>19344</v>
      </c>
      <c r="I1761" t="s">
        <v>13395</v>
      </c>
      <c r="J1761" s="4" t="s">
        <v>19436</v>
      </c>
      <c r="K1761" s="20">
        <v>1</v>
      </c>
      <c r="L1761" s="8" t="s">
        <v>19344</v>
      </c>
      <c r="M1761" s="4" t="s">
        <v>47</v>
      </c>
      <c r="N1761" s="4" t="s">
        <v>19343</v>
      </c>
      <c r="O1761" t="s">
        <v>19343</v>
      </c>
    </row>
    <row r="1762" spans="1:15" x14ac:dyDescent="0.25">
      <c r="A1762" s="15" t="s">
        <v>78</v>
      </c>
      <c r="B1762" s="8" t="s">
        <v>19343</v>
      </c>
      <c r="I1762" t="s">
        <v>13399</v>
      </c>
      <c r="J1762" s="4" t="s">
        <v>19436</v>
      </c>
      <c r="K1762" s="20">
        <v>1</v>
      </c>
      <c r="L1762" s="8" t="s">
        <v>19344</v>
      </c>
      <c r="M1762" s="4" t="s">
        <v>47</v>
      </c>
      <c r="N1762" s="4" t="s">
        <v>19343</v>
      </c>
      <c r="O1762" t="s">
        <v>19343</v>
      </c>
    </row>
    <row r="1763" spans="1:15" x14ac:dyDescent="0.25">
      <c r="A1763" s="15" t="s">
        <v>78</v>
      </c>
      <c r="B1763" s="8" t="s">
        <v>19344</v>
      </c>
      <c r="I1763" t="s">
        <v>13403</v>
      </c>
      <c r="J1763" s="4" t="s">
        <v>19436</v>
      </c>
      <c r="K1763" s="20">
        <v>3</v>
      </c>
      <c r="L1763" s="8" t="s">
        <v>19343</v>
      </c>
      <c r="M1763" s="4">
        <v>144</v>
      </c>
      <c r="N1763" s="4" t="s">
        <v>19343</v>
      </c>
      <c r="O1763" t="s">
        <v>19343</v>
      </c>
    </row>
    <row r="1764" spans="1:15" x14ac:dyDescent="0.25">
      <c r="A1764" s="15" t="s">
        <v>78</v>
      </c>
      <c r="B1764" s="8" t="s">
        <v>19344</v>
      </c>
      <c r="I1764" t="s">
        <v>13407</v>
      </c>
      <c r="J1764" s="4" t="s">
        <v>19436</v>
      </c>
      <c r="K1764" s="20">
        <v>1</v>
      </c>
      <c r="L1764" s="8" t="s">
        <v>19344</v>
      </c>
      <c r="M1764" s="4">
        <v>758</v>
      </c>
      <c r="N1764" s="4" t="s">
        <v>19343</v>
      </c>
      <c r="O1764" t="s">
        <v>19343</v>
      </c>
    </row>
    <row r="1765" spans="1:15" x14ac:dyDescent="0.25">
      <c r="A1765" s="15" t="s">
        <v>78</v>
      </c>
      <c r="B1765" s="8" t="s">
        <v>19343</v>
      </c>
      <c r="I1765" t="s">
        <v>13411</v>
      </c>
      <c r="J1765" s="4" t="s">
        <v>19436</v>
      </c>
      <c r="K1765" s="20">
        <v>2</v>
      </c>
      <c r="L1765" s="8" t="s">
        <v>19343</v>
      </c>
      <c r="M1765" s="4">
        <v>278</v>
      </c>
      <c r="N1765" s="4" t="s">
        <v>19343</v>
      </c>
      <c r="O1765" t="s">
        <v>19343</v>
      </c>
    </row>
    <row r="1766" spans="1:15" x14ac:dyDescent="0.25">
      <c r="A1766" s="15" t="s">
        <v>696</v>
      </c>
      <c r="B1766" s="8" t="s">
        <v>19344</v>
      </c>
      <c r="I1766" t="s">
        <v>13414</v>
      </c>
      <c r="J1766" s="4" t="s">
        <v>19411</v>
      </c>
      <c r="K1766" s="20" t="e">
        <v>#N/A</v>
      </c>
      <c r="L1766" s="8" t="s">
        <v>19344</v>
      </c>
      <c r="M1766" s="4" t="s">
        <v>47</v>
      </c>
      <c r="N1766" s="4" t="s">
        <v>19343</v>
      </c>
      <c r="O1766" t="s">
        <v>19343</v>
      </c>
    </row>
    <row r="1767" spans="1:15" x14ac:dyDescent="0.25">
      <c r="A1767" s="15" t="s">
        <v>78</v>
      </c>
      <c r="B1767" s="8" t="s">
        <v>19343</v>
      </c>
      <c r="I1767" t="s">
        <v>13420</v>
      </c>
      <c r="J1767" s="4" t="s">
        <v>19436</v>
      </c>
      <c r="K1767" s="20">
        <v>3</v>
      </c>
      <c r="L1767" s="8" t="s">
        <v>19343</v>
      </c>
      <c r="M1767" s="4">
        <v>768</v>
      </c>
      <c r="N1767" s="4" t="s">
        <v>19343</v>
      </c>
      <c r="O1767" t="s">
        <v>19343</v>
      </c>
    </row>
    <row r="1768" spans="1:15" x14ac:dyDescent="0.25">
      <c r="A1768" s="15" t="s">
        <v>78</v>
      </c>
      <c r="B1768" s="8" t="s">
        <v>19343</v>
      </c>
      <c r="I1768" t="s">
        <v>13426</v>
      </c>
      <c r="J1768" s="4" t="s">
        <v>19436</v>
      </c>
      <c r="K1768" s="20">
        <v>1</v>
      </c>
      <c r="L1768" s="8" t="s">
        <v>19344</v>
      </c>
      <c r="M1768" s="4" t="s">
        <v>47</v>
      </c>
      <c r="N1768" s="4" t="s">
        <v>19343</v>
      </c>
      <c r="O1768" t="s">
        <v>19343</v>
      </c>
    </row>
    <row r="1769" spans="1:15" x14ac:dyDescent="0.25">
      <c r="A1769" s="15" t="s">
        <v>78</v>
      </c>
      <c r="B1769" s="8" t="s">
        <v>19344</v>
      </c>
      <c r="I1769" t="s">
        <v>13429</v>
      </c>
      <c r="J1769" s="4" t="s">
        <v>19436</v>
      </c>
      <c r="K1769" s="20">
        <v>1</v>
      </c>
      <c r="L1769" s="8" t="s">
        <v>19344</v>
      </c>
      <c r="M1769" s="4" t="s">
        <v>47</v>
      </c>
      <c r="N1769" s="4" t="s">
        <v>19343</v>
      </c>
      <c r="O1769" t="s">
        <v>19343</v>
      </c>
    </row>
    <row r="1770" spans="1:15" x14ac:dyDescent="0.25">
      <c r="A1770" s="15" t="s">
        <v>858</v>
      </c>
      <c r="B1770" s="8" t="s">
        <v>19343</v>
      </c>
      <c r="I1770" t="s">
        <v>13432</v>
      </c>
      <c r="J1770" s="4" t="s">
        <v>19436</v>
      </c>
      <c r="K1770" s="20">
        <v>3</v>
      </c>
      <c r="L1770" s="8" t="s">
        <v>19343</v>
      </c>
      <c r="M1770" s="4">
        <v>544</v>
      </c>
      <c r="N1770" s="4" t="s">
        <v>19343</v>
      </c>
      <c r="O1770" t="s">
        <v>19343</v>
      </c>
    </row>
    <row r="1771" spans="1:15" x14ac:dyDescent="0.25">
      <c r="A1771" s="15" t="s">
        <v>78</v>
      </c>
      <c r="B1771" s="8" t="s">
        <v>19344</v>
      </c>
      <c r="I1771" t="s">
        <v>13435</v>
      </c>
      <c r="J1771" s="4" t="s">
        <v>19430</v>
      </c>
      <c r="K1771" s="20" t="e">
        <v>#N/A</v>
      </c>
      <c r="L1771" s="8" t="s">
        <v>19344</v>
      </c>
      <c r="M1771" s="4">
        <v>466</v>
      </c>
      <c r="N1771" s="4" t="s">
        <v>19343</v>
      </c>
      <c r="O1771" t="s">
        <v>19343</v>
      </c>
    </row>
    <row r="1772" spans="1:15" x14ac:dyDescent="0.25">
      <c r="A1772" s="15" t="s">
        <v>13440</v>
      </c>
      <c r="B1772" s="8" t="s">
        <v>19343</v>
      </c>
      <c r="I1772" t="s">
        <v>13441</v>
      </c>
      <c r="J1772" s="4" t="s">
        <v>19436</v>
      </c>
      <c r="K1772" s="20">
        <v>3</v>
      </c>
      <c r="L1772" s="8" t="s">
        <v>19343</v>
      </c>
      <c r="M1772" s="4">
        <v>941</v>
      </c>
      <c r="N1772" s="4" t="s">
        <v>19343</v>
      </c>
      <c r="O1772" t="s">
        <v>19343</v>
      </c>
    </row>
    <row r="1773" spans="1:15" x14ac:dyDescent="0.25">
      <c r="A1773" s="15" t="s">
        <v>78</v>
      </c>
      <c r="B1773" s="8" t="s">
        <v>19344</v>
      </c>
      <c r="I1773" t="s">
        <v>13444</v>
      </c>
      <c r="J1773" s="4" t="s">
        <v>19436</v>
      </c>
      <c r="K1773" s="20">
        <v>3</v>
      </c>
      <c r="L1773" s="8" t="s">
        <v>19343</v>
      </c>
      <c r="M1773" s="4">
        <v>916</v>
      </c>
      <c r="N1773" s="4" t="s">
        <v>19343</v>
      </c>
      <c r="O1773" t="s">
        <v>19343</v>
      </c>
    </row>
    <row r="1774" spans="1:15" x14ac:dyDescent="0.25">
      <c r="A1774" s="15" t="s">
        <v>78</v>
      </c>
      <c r="B1774" s="8" t="s">
        <v>19343</v>
      </c>
      <c r="I1774" t="s">
        <v>13448</v>
      </c>
      <c r="J1774" s="4" t="s">
        <v>19436</v>
      </c>
      <c r="K1774" s="20">
        <v>1</v>
      </c>
      <c r="L1774" s="8" t="s">
        <v>19344</v>
      </c>
      <c r="M1774" s="4">
        <v>151</v>
      </c>
      <c r="N1774" s="4" t="s">
        <v>19343</v>
      </c>
      <c r="O1774" t="s">
        <v>19343</v>
      </c>
    </row>
    <row r="1775" spans="1:15" x14ac:dyDescent="0.25">
      <c r="A1775" s="15" t="s">
        <v>796</v>
      </c>
      <c r="B1775" s="8" t="s">
        <v>19344</v>
      </c>
      <c r="I1775" t="s">
        <v>13452</v>
      </c>
      <c r="J1775" s="4" t="s">
        <v>19435</v>
      </c>
      <c r="K1775" s="20" t="e">
        <v>#N/A</v>
      </c>
      <c r="L1775" s="8" t="s">
        <v>19343</v>
      </c>
      <c r="M1775" s="4" t="s">
        <v>47</v>
      </c>
      <c r="N1775" s="4" t="s">
        <v>19343</v>
      </c>
      <c r="O1775" t="s">
        <v>19343</v>
      </c>
    </row>
    <row r="1776" spans="1:15" x14ac:dyDescent="0.25">
      <c r="A1776" s="15" t="s">
        <v>45</v>
      </c>
      <c r="B1776" s="8" t="s">
        <v>19344</v>
      </c>
      <c r="I1776" t="s">
        <v>13455</v>
      </c>
      <c r="J1776" s="4" t="s">
        <v>19436</v>
      </c>
      <c r="K1776" s="20">
        <v>1</v>
      </c>
      <c r="L1776" s="8" t="s">
        <v>19344</v>
      </c>
      <c r="M1776" s="4">
        <v>306</v>
      </c>
      <c r="N1776" s="4" t="s">
        <v>19343</v>
      </c>
      <c r="O1776" t="s">
        <v>19343</v>
      </c>
    </row>
    <row r="1777" spans="1:15" x14ac:dyDescent="0.25">
      <c r="A1777" s="15" t="s">
        <v>78</v>
      </c>
      <c r="B1777" s="8" t="s">
        <v>19343</v>
      </c>
      <c r="I1777" t="s">
        <v>13459</v>
      </c>
      <c r="J1777" s="4" t="s">
        <v>19434</v>
      </c>
      <c r="K1777" s="20" t="e">
        <v>#N/A</v>
      </c>
      <c r="L1777" s="8" t="s">
        <v>19343</v>
      </c>
      <c r="M1777" s="4" t="s">
        <v>47</v>
      </c>
      <c r="N1777" s="4" t="s">
        <v>19343</v>
      </c>
      <c r="O1777" t="s">
        <v>19343</v>
      </c>
    </row>
    <row r="1778" spans="1:15" x14ac:dyDescent="0.25">
      <c r="A1778" s="15" t="s">
        <v>78</v>
      </c>
      <c r="B1778" s="8" t="s">
        <v>19344</v>
      </c>
      <c r="I1778" t="s">
        <v>13462</v>
      </c>
      <c r="J1778" s="4" t="s">
        <v>19436</v>
      </c>
      <c r="K1778" s="20">
        <v>1</v>
      </c>
      <c r="L1778" s="8" t="s">
        <v>19344</v>
      </c>
      <c r="M1778" s="4">
        <v>1019</v>
      </c>
      <c r="N1778" s="4" t="s">
        <v>19343</v>
      </c>
      <c r="O1778" t="s">
        <v>19343</v>
      </c>
    </row>
    <row r="1779" spans="1:15" x14ac:dyDescent="0.25">
      <c r="A1779" s="15" t="s">
        <v>78</v>
      </c>
      <c r="B1779" s="8" t="s">
        <v>19344</v>
      </c>
      <c r="I1779" t="s">
        <v>13465</v>
      </c>
      <c r="J1779" s="4" t="s">
        <v>19436</v>
      </c>
      <c r="K1779" s="20">
        <v>2</v>
      </c>
      <c r="L1779" s="8" t="s">
        <v>19343</v>
      </c>
      <c r="M1779" s="4" t="s">
        <v>47</v>
      </c>
      <c r="N1779" s="4" t="s">
        <v>19343</v>
      </c>
      <c r="O1779" t="s">
        <v>19343</v>
      </c>
    </row>
    <row r="1780" spans="1:15" x14ac:dyDescent="0.25">
      <c r="A1780" s="15" t="s">
        <v>696</v>
      </c>
      <c r="B1780" s="8" t="s">
        <v>19344</v>
      </c>
      <c r="I1780" t="s">
        <v>13469</v>
      </c>
      <c r="J1780" s="4" t="s">
        <v>19438</v>
      </c>
      <c r="K1780" s="20" t="e">
        <v>#N/A</v>
      </c>
      <c r="L1780" s="8" t="s">
        <v>19344</v>
      </c>
      <c r="M1780" s="4" t="s">
        <v>47</v>
      </c>
      <c r="N1780" s="4" t="s">
        <v>19343</v>
      </c>
      <c r="O1780" t="s">
        <v>19343</v>
      </c>
    </row>
    <row r="1781" spans="1:15" x14ac:dyDescent="0.25">
      <c r="A1781" s="15" t="s">
        <v>296</v>
      </c>
      <c r="B1781" s="8" t="s">
        <v>19344</v>
      </c>
      <c r="I1781" t="s">
        <v>13474</v>
      </c>
      <c r="J1781" s="4" t="s">
        <v>19423</v>
      </c>
      <c r="K1781" s="20" t="e">
        <v>#N/A</v>
      </c>
      <c r="L1781" s="8" t="s">
        <v>19344</v>
      </c>
      <c r="M1781" s="4" t="s">
        <v>47</v>
      </c>
      <c r="N1781" s="4" t="s">
        <v>19343</v>
      </c>
      <c r="O1781" t="s">
        <v>19343</v>
      </c>
    </row>
    <row r="1782" spans="1:15" x14ac:dyDescent="0.25">
      <c r="A1782" s="15" t="s">
        <v>296</v>
      </c>
      <c r="B1782" s="8" t="s">
        <v>19344</v>
      </c>
      <c r="I1782" t="s">
        <v>13478</v>
      </c>
      <c r="J1782" s="4" t="s">
        <v>19436</v>
      </c>
      <c r="K1782" s="20">
        <v>3</v>
      </c>
      <c r="L1782" s="8" t="s">
        <v>19343</v>
      </c>
      <c r="M1782" s="4">
        <v>144</v>
      </c>
      <c r="N1782" s="4" t="s">
        <v>19343</v>
      </c>
      <c r="O1782" t="s">
        <v>19343</v>
      </c>
    </row>
    <row r="1783" spans="1:15" x14ac:dyDescent="0.25">
      <c r="A1783" s="15" t="s">
        <v>78</v>
      </c>
      <c r="B1783" s="8" t="s">
        <v>19343</v>
      </c>
      <c r="I1783" t="s">
        <v>13481</v>
      </c>
      <c r="J1783" s="4" t="s">
        <v>19436</v>
      </c>
      <c r="K1783" s="20">
        <v>1</v>
      </c>
      <c r="L1783" s="8" t="s">
        <v>19344</v>
      </c>
      <c r="M1783" s="4">
        <v>662</v>
      </c>
      <c r="N1783" s="4" t="s">
        <v>19343</v>
      </c>
      <c r="O1783" t="s">
        <v>19343</v>
      </c>
    </row>
    <row r="1784" spans="1:15" x14ac:dyDescent="0.25">
      <c r="A1784" s="15" t="s">
        <v>78</v>
      </c>
      <c r="B1784" s="8" t="s">
        <v>19344</v>
      </c>
      <c r="I1784" t="s">
        <v>13484</v>
      </c>
      <c r="J1784" s="4" t="s">
        <v>19436</v>
      </c>
      <c r="K1784" s="20">
        <v>1</v>
      </c>
      <c r="L1784" s="8" t="s">
        <v>19344</v>
      </c>
      <c r="M1784" s="4">
        <v>550</v>
      </c>
      <c r="N1784" s="4" t="s">
        <v>19343</v>
      </c>
      <c r="O1784" t="s">
        <v>19343</v>
      </c>
    </row>
    <row r="1785" spans="1:15" x14ac:dyDescent="0.25">
      <c r="A1785" s="15" t="s">
        <v>78</v>
      </c>
      <c r="B1785" s="8" t="s">
        <v>19344</v>
      </c>
      <c r="I1785" t="s">
        <v>13488</v>
      </c>
      <c r="J1785" s="4" t="s">
        <v>19430</v>
      </c>
      <c r="K1785" s="20" t="e">
        <v>#N/A</v>
      </c>
      <c r="L1785" s="8" t="s">
        <v>19344</v>
      </c>
      <c r="M1785" s="4">
        <v>486</v>
      </c>
      <c r="N1785" s="4" t="s">
        <v>19343</v>
      </c>
      <c r="O1785" t="s">
        <v>19343</v>
      </c>
    </row>
    <row r="1786" spans="1:15" x14ac:dyDescent="0.25">
      <c r="A1786" s="15" t="s">
        <v>78</v>
      </c>
      <c r="B1786" s="8" t="s">
        <v>19343</v>
      </c>
      <c r="I1786" t="s">
        <v>13491</v>
      </c>
      <c r="J1786" s="4" t="s">
        <v>19411</v>
      </c>
      <c r="K1786" s="20" t="e">
        <v>#N/A</v>
      </c>
      <c r="L1786" s="8" t="s">
        <v>19344</v>
      </c>
      <c r="M1786" s="4" t="s">
        <v>47</v>
      </c>
      <c r="N1786" s="4" t="s">
        <v>19343</v>
      </c>
      <c r="O1786" t="s">
        <v>19343</v>
      </c>
    </row>
    <row r="1787" spans="1:15" x14ac:dyDescent="0.25">
      <c r="A1787" s="15" t="s">
        <v>78</v>
      </c>
      <c r="B1787" s="8" t="s">
        <v>19343</v>
      </c>
      <c r="I1787" t="s">
        <v>13496</v>
      </c>
      <c r="J1787" s="4" t="s">
        <v>19411</v>
      </c>
      <c r="K1787" s="20" t="e">
        <v>#N/A</v>
      </c>
      <c r="L1787" s="8" t="s">
        <v>19344</v>
      </c>
      <c r="M1787" s="4" t="s">
        <v>47</v>
      </c>
      <c r="N1787" s="4" t="s">
        <v>19343</v>
      </c>
      <c r="O1787" t="s">
        <v>19343</v>
      </c>
    </row>
    <row r="1788" spans="1:15" x14ac:dyDescent="0.25">
      <c r="A1788" s="15" t="s">
        <v>78</v>
      </c>
      <c r="B1788" s="8" t="s">
        <v>19343</v>
      </c>
      <c r="I1788" t="s">
        <v>13501</v>
      </c>
      <c r="J1788" s="4" t="s">
        <v>19436</v>
      </c>
      <c r="K1788" s="20">
        <v>3</v>
      </c>
      <c r="L1788" s="8" t="s">
        <v>19343</v>
      </c>
      <c r="M1788" s="4">
        <v>768</v>
      </c>
      <c r="N1788" s="4" t="s">
        <v>19343</v>
      </c>
      <c r="O1788" t="s">
        <v>19343</v>
      </c>
    </row>
    <row r="1789" spans="1:15" x14ac:dyDescent="0.25">
      <c r="A1789" s="15" t="s">
        <v>78</v>
      </c>
      <c r="B1789" s="8" t="s">
        <v>19344</v>
      </c>
      <c r="I1789" t="s">
        <v>13507</v>
      </c>
      <c r="J1789" s="4" t="s">
        <v>19436</v>
      </c>
      <c r="K1789" s="20">
        <v>1</v>
      </c>
      <c r="L1789" s="8" t="s">
        <v>19344</v>
      </c>
      <c r="M1789" s="4">
        <v>662</v>
      </c>
      <c r="N1789" s="4" t="s">
        <v>19343</v>
      </c>
      <c r="O1789" t="s">
        <v>19343</v>
      </c>
    </row>
    <row r="1790" spans="1:15" x14ac:dyDescent="0.25">
      <c r="A1790" s="15" t="s">
        <v>78</v>
      </c>
      <c r="B1790" s="8" t="s">
        <v>19344</v>
      </c>
      <c r="I1790" t="s">
        <v>13511</v>
      </c>
      <c r="J1790" s="4" t="s">
        <v>19436</v>
      </c>
      <c r="K1790" s="20">
        <v>1</v>
      </c>
      <c r="L1790" s="8" t="s">
        <v>19344</v>
      </c>
      <c r="M1790" s="4" t="s">
        <v>47</v>
      </c>
      <c r="N1790" s="4" t="s">
        <v>19343</v>
      </c>
      <c r="O1790" t="s">
        <v>19343</v>
      </c>
    </row>
    <row r="1791" spans="1:15" x14ac:dyDescent="0.25">
      <c r="A1791" s="15" t="s">
        <v>78</v>
      </c>
      <c r="B1791" s="8" t="s">
        <v>19344</v>
      </c>
      <c r="I1791" t="s">
        <v>13514</v>
      </c>
      <c r="J1791" s="4" t="s">
        <v>19436</v>
      </c>
      <c r="K1791" s="20">
        <v>2</v>
      </c>
      <c r="L1791" s="8" t="s">
        <v>19343</v>
      </c>
      <c r="M1791" s="4">
        <v>102</v>
      </c>
      <c r="N1791" s="4" t="s">
        <v>19343</v>
      </c>
      <c r="O1791" t="s">
        <v>19343</v>
      </c>
    </row>
    <row r="1792" spans="1:15" x14ac:dyDescent="0.25">
      <c r="A1792" s="15" t="s">
        <v>78</v>
      </c>
      <c r="B1792" s="8" t="s">
        <v>19344</v>
      </c>
      <c r="I1792" t="s">
        <v>13518</v>
      </c>
      <c r="J1792" s="4" t="s">
        <v>19436</v>
      </c>
      <c r="K1792" s="20">
        <v>3</v>
      </c>
      <c r="L1792" s="8" t="s">
        <v>19343</v>
      </c>
      <c r="M1792" s="4">
        <v>724</v>
      </c>
      <c r="N1792" s="4" t="s">
        <v>19343</v>
      </c>
      <c r="O1792" t="s">
        <v>19343</v>
      </c>
    </row>
    <row r="1793" spans="1:15" x14ac:dyDescent="0.25">
      <c r="A1793" s="15" t="s">
        <v>78</v>
      </c>
      <c r="B1793" s="8" t="s">
        <v>19344</v>
      </c>
      <c r="I1793" t="s">
        <v>13520</v>
      </c>
      <c r="J1793" s="4" t="s">
        <v>19436</v>
      </c>
      <c r="K1793" s="20">
        <v>3</v>
      </c>
      <c r="L1793" s="8" t="s">
        <v>19343</v>
      </c>
      <c r="M1793" s="4">
        <v>264</v>
      </c>
      <c r="N1793" s="4" t="s">
        <v>19343</v>
      </c>
      <c r="O1793" t="s">
        <v>19343</v>
      </c>
    </row>
    <row r="1794" spans="1:15" x14ac:dyDescent="0.25">
      <c r="A1794" s="15" t="s">
        <v>78</v>
      </c>
      <c r="B1794" s="8" t="s">
        <v>19344</v>
      </c>
      <c r="I1794" t="s">
        <v>13523</v>
      </c>
      <c r="J1794" s="4" t="s">
        <v>19436</v>
      </c>
      <c r="K1794" s="20">
        <v>4</v>
      </c>
      <c r="L1794" s="8" t="s">
        <v>19344</v>
      </c>
      <c r="M1794" s="4">
        <v>94</v>
      </c>
      <c r="N1794" s="4" t="s">
        <v>19343</v>
      </c>
      <c r="O1794" t="s">
        <v>19343</v>
      </c>
    </row>
    <row r="1795" spans="1:15" x14ac:dyDescent="0.25">
      <c r="A1795" s="15" t="s">
        <v>78</v>
      </c>
      <c r="B1795" s="8" t="s">
        <v>19343</v>
      </c>
      <c r="I1795" t="s">
        <v>13528</v>
      </c>
      <c r="J1795" s="4" t="s">
        <v>19436</v>
      </c>
      <c r="K1795" s="20">
        <v>1</v>
      </c>
      <c r="L1795" s="8" t="s">
        <v>19344</v>
      </c>
      <c r="M1795" s="4">
        <v>766</v>
      </c>
      <c r="N1795" s="4" t="s">
        <v>19343</v>
      </c>
      <c r="O1795" t="s">
        <v>19343</v>
      </c>
    </row>
    <row r="1796" spans="1:15" x14ac:dyDescent="0.25">
      <c r="A1796" s="15" t="s">
        <v>78</v>
      </c>
      <c r="B1796" s="8" t="s">
        <v>19344</v>
      </c>
      <c r="I1796" t="s">
        <v>13532</v>
      </c>
      <c r="J1796" s="4" t="s">
        <v>19436</v>
      </c>
      <c r="K1796" s="20">
        <v>1</v>
      </c>
      <c r="L1796" s="8" t="s">
        <v>19344</v>
      </c>
      <c r="M1796" s="4">
        <v>550</v>
      </c>
      <c r="N1796" s="4" t="s">
        <v>19343</v>
      </c>
      <c r="O1796" t="s">
        <v>19343</v>
      </c>
    </row>
    <row r="1797" spans="1:15" x14ac:dyDescent="0.25">
      <c r="A1797" s="15" t="s">
        <v>78</v>
      </c>
      <c r="B1797" s="8" t="s">
        <v>19344</v>
      </c>
      <c r="I1797" t="s">
        <v>13535</v>
      </c>
      <c r="J1797" s="4" t="s">
        <v>19436</v>
      </c>
      <c r="K1797" s="20">
        <v>1</v>
      </c>
      <c r="L1797" s="8" t="s">
        <v>19344</v>
      </c>
      <c r="M1797" s="4">
        <v>106</v>
      </c>
      <c r="N1797" s="4" t="s">
        <v>19343</v>
      </c>
      <c r="O1797" t="s">
        <v>19343</v>
      </c>
    </row>
    <row r="1798" spans="1:15" x14ac:dyDescent="0.25">
      <c r="A1798" s="15" t="s">
        <v>78</v>
      </c>
      <c r="B1798" s="8" t="s">
        <v>19344</v>
      </c>
      <c r="I1798" t="s">
        <v>13539</v>
      </c>
      <c r="J1798" s="4" t="s">
        <v>19436</v>
      </c>
      <c r="K1798" s="20">
        <v>1</v>
      </c>
      <c r="L1798" s="8" t="s">
        <v>19344</v>
      </c>
      <c r="M1798" s="4">
        <v>106</v>
      </c>
      <c r="N1798" s="4" t="s">
        <v>19343</v>
      </c>
      <c r="O1798" t="s">
        <v>19343</v>
      </c>
    </row>
    <row r="1799" spans="1:15" x14ac:dyDescent="0.25">
      <c r="A1799" s="15" t="s">
        <v>78</v>
      </c>
      <c r="B1799" s="8" t="s">
        <v>19344</v>
      </c>
      <c r="I1799" t="s">
        <v>13544</v>
      </c>
      <c r="J1799" s="4" t="s">
        <v>19436</v>
      </c>
      <c r="K1799" s="20">
        <v>1</v>
      </c>
      <c r="L1799" s="8" t="s">
        <v>19344</v>
      </c>
      <c r="M1799" s="4">
        <v>116</v>
      </c>
      <c r="N1799" s="4" t="s">
        <v>19343</v>
      </c>
      <c r="O1799" t="s">
        <v>19343</v>
      </c>
    </row>
    <row r="1800" spans="1:15" x14ac:dyDescent="0.25">
      <c r="A1800" s="15" t="s">
        <v>78</v>
      </c>
      <c r="B1800" s="8" t="s">
        <v>19344</v>
      </c>
      <c r="I1800" t="s">
        <v>13547</v>
      </c>
      <c r="J1800" s="4" t="s">
        <v>19436</v>
      </c>
      <c r="K1800" s="20">
        <v>2</v>
      </c>
      <c r="L1800" s="8" t="s">
        <v>19343</v>
      </c>
      <c r="M1800" s="4">
        <v>104</v>
      </c>
      <c r="N1800" s="4" t="s">
        <v>19343</v>
      </c>
      <c r="O1800" t="s">
        <v>19343</v>
      </c>
    </row>
    <row r="1801" spans="1:15" x14ac:dyDescent="0.25">
      <c r="A1801" s="15" t="s">
        <v>858</v>
      </c>
      <c r="B1801" s="8" t="s">
        <v>19343</v>
      </c>
      <c r="I1801" t="s">
        <v>13551</v>
      </c>
      <c r="J1801" s="4" t="s">
        <v>19436</v>
      </c>
      <c r="K1801" s="20">
        <v>1</v>
      </c>
      <c r="L1801" s="8" t="s">
        <v>19344</v>
      </c>
      <c r="M1801" s="4">
        <v>535</v>
      </c>
      <c r="N1801" s="4" t="s">
        <v>19343</v>
      </c>
      <c r="O1801" t="s">
        <v>19343</v>
      </c>
    </row>
    <row r="1802" spans="1:15" x14ac:dyDescent="0.25">
      <c r="A1802" s="15" t="s">
        <v>950</v>
      </c>
      <c r="B1802" s="8" t="s">
        <v>19344</v>
      </c>
      <c r="I1802" t="s">
        <v>13558</v>
      </c>
      <c r="J1802" s="4" t="s">
        <v>19436</v>
      </c>
      <c r="K1802" s="20">
        <v>1</v>
      </c>
      <c r="L1802" s="8" t="s">
        <v>19344</v>
      </c>
      <c r="M1802" s="4">
        <v>106</v>
      </c>
      <c r="N1802" s="4" t="s">
        <v>19343</v>
      </c>
      <c r="O1802" t="s">
        <v>19343</v>
      </c>
    </row>
    <row r="1803" spans="1:15" x14ac:dyDescent="0.25">
      <c r="A1803" s="15" t="s">
        <v>696</v>
      </c>
      <c r="B1803" s="8" t="s">
        <v>19344</v>
      </c>
      <c r="I1803" t="s">
        <v>13562</v>
      </c>
      <c r="J1803" s="4" t="s">
        <v>19436</v>
      </c>
      <c r="K1803" s="20">
        <v>1</v>
      </c>
      <c r="L1803" s="8" t="s">
        <v>19344</v>
      </c>
      <c r="M1803" s="4" t="s">
        <v>47</v>
      </c>
      <c r="N1803" s="4" t="s">
        <v>19343</v>
      </c>
      <c r="O1803" t="s">
        <v>19343</v>
      </c>
    </row>
    <row r="1804" spans="1:15" x14ac:dyDescent="0.25">
      <c r="A1804" s="15" t="s">
        <v>696</v>
      </c>
      <c r="B1804" s="8" t="s">
        <v>19344</v>
      </c>
      <c r="I1804" t="s">
        <v>13566</v>
      </c>
      <c r="J1804" s="4" t="s">
        <v>19436</v>
      </c>
      <c r="K1804" s="20">
        <v>1</v>
      </c>
      <c r="L1804" s="8" t="s">
        <v>19344</v>
      </c>
      <c r="M1804" s="4" t="s">
        <v>47</v>
      </c>
      <c r="N1804" s="4" t="s">
        <v>19343</v>
      </c>
      <c r="O1804" t="s">
        <v>19343</v>
      </c>
    </row>
    <row r="1805" spans="1:15" x14ac:dyDescent="0.25">
      <c r="A1805" s="15" t="s">
        <v>78</v>
      </c>
      <c r="B1805" s="8" t="s">
        <v>19343</v>
      </c>
      <c r="I1805" t="s">
        <v>13572</v>
      </c>
      <c r="J1805" s="4" t="s">
        <v>19436</v>
      </c>
      <c r="K1805" s="20">
        <v>1</v>
      </c>
      <c r="L1805" s="8" t="s">
        <v>19344</v>
      </c>
      <c r="M1805" s="4" t="s">
        <v>47</v>
      </c>
      <c r="N1805" s="4" t="s">
        <v>19343</v>
      </c>
      <c r="O1805" t="s">
        <v>19343</v>
      </c>
    </row>
    <row r="1806" spans="1:15" x14ac:dyDescent="0.25">
      <c r="A1806" s="15" t="s">
        <v>78</v>
      </c>
      <c r="B1806" s="8" t="s">
        <v>19343</v>
      </c>
      <c r="I1806" t="s">
        <v>13576</v>
      </c>
      <c r="J1806" s="4" t="s">
        <v>19435</v>
      </c>
      <c r="K1806" s="20" t="e">
        <v>#N/A</v>
      </c>
      <c r="L1806" s="8" t="s">
        <v>19343</v>
      </c>
      <c r="M1806" s="4" t="s">
        <v>47</v>
      </c>
      <c r="N1806" s="4" t="s">
        <v>19343</v>
      </c>
      <c r="O1806" t="s">
        <v>19343</v>
      </c>
    </row>
    <row r="1807" spans="1:15" x14ac:dyDescent="0.25">
      <c r="A1807" s="15" t="s">
        <v>696</v>
      </c>
      <c r="B1807" s="8" t="s">
        <v>19344</v>
      </c>
      <c r="I1807" t="s">
        <v>13580</v>
      </c>
      <c r="J1807" s="4" t="s">
        <v>19420</v>
      </c>
      <c r="K1807" s="20" t="e">
        <v>#N/A</v>
      </c>
      <c r="L1807" s="8" t="s">
        <v>19344</v>
      </c>
      <c r="M1807" s="4" t="s">
        <v>47</v>
      </c>
      <c r="N1807" s="4" t="s">
        <v>19343</v>
      </c>
      <c r="O1807" t="s">
        <v>19343</v>
      </c>
    </row>
    <row r="1808" spans="1:15" x14ac:dyDescent="0.25">
      <c r="A1808" s="15" t="s">
        <v>45</v>
      </c>
      <c r="B1808" s="8" t="s">
        <v>19344</v>
      </c>
      <c r="I1808" t="s">
        <v>13583</v>
      </c>
      <c r="J1808" s="4" t="s">
        <v>19430</v>
      </c>
      <c r="K1808" s="20" t="e">
        <v>#N/A</v>
      </c>
      <c r="L1808" s="8" t="s">
        <v>19344</v>
      </c>
      <c r="M1808" s="4">
        <v>1134</v>
      </c>
      <c r="N1808" s="4" t="s">
        <v>19343</v>
      </c>
      <c r="O1808" t="s">
        <v>19343</v>
      </c>
    </row>
    <row r="1809" spans="1:15" x14ac:dyDescent="0.25">
      <c r="A1809" s="15" t="s">
        <v>78</v>
      </c>
      <c r="B1809" s="8" t="s">
        <v>19344</v>
      </c>
      <c r="I1809" t="s">
        <v>13585</v>
      </c>
      <c r="J1809" s="4" t="s">
        <v>19430</v>
      </c>
      <c r="K1809" s="20" t="e">
        <v>#N/A</v>
      </c>
      <c r="L1809" s="8" t="s">
        <v>19344</v>
      </c>
      <c r="M1809" s="4">
        <v>1134</v>
      </c>
      <c r="N1809" s="4" t="s">
        <v>19343</v>
      </c>
      <c r="O1809" t="s">
        <v>19343</v>
      </c>
    </row>
    <row r="1810" spans="1:15" x14ac:dyDescent="0.25">
      <c r="A1810" s="15" t="s">
        <v>45</v>
      </c>
      <c r="B1810" s="8" t="s">
        <v>19344</v>
      </c>
      <c r="I1810" t="s">
        <v>13587</v>
      </c>
      <c r="J1810" s="4" t="s">
        <v>19436</v>
      </c>
      <c r="K1810" s="20">
        <v>3</v>
      </c>
      <c r="L1810" s="8" t="s">
        <v>19343</v>
      </c>
      <c r="M1810" s="4">
        <v>148</v>
      </c>
      <c r="N1810" s="4" t="s">
        <v>19343</v>
      </c>
      <c r="O1810" t="s">
        <v>19343</v>
      </c>
    </row>
    <row r="1811" spans="1:15" x14ac:dyDescent="0.25">
      <c r="A1811" s="15" t="s">
        <v>78</v>
      </c>
      <c r="B1811" s="8" t="s">
        <v>19344</v>
      </c>
      <c r="I1811" t="s">
        <v>13590</v>
      </c>
      <c r="J1811" s="4" t="s">
        <v>19436</v>
      </c>
      <c r="K1811" s="20">
        <v>2</v>
      </c>
      <c r="L1811" s="8" t="s">
        <v>19343</v>
      </c>
      <c r="M1811" s="4">
        <v>102</v>
      </c>
      <c r="N1811" s="4" t="s">
        <v>19343</v>
      </c>
      <c r="O1811" t="s">
        <v>19343</v>
      </c>
    </row>
    <row r="1812" spans="1:15" x14ac:dyDescent="0.25">
      <c r="A1812" s="15" t="s">
        <v>78</v>
      </c>
      <c r="B1812" s="8" t="s">
        <v>19343</v>
      </c>
      <c r="I1812" t="s">
        <v>13594</v>
      </c>
      <c r="J1812" s="4" t="s">
        <v>19430</v>
      </c>
      <c r="K1812" s="20" t="e">
        <v>#N/A</v>
      </c>
      <c r="L1812" s="8" t="s">
        <v>19344</v>
      </c>
      <c r="M1812" s="4" t="s">
        <v>47</v>
      </c>
      <c r="N1812" s="4" t="s">
        <v>19343</v>
      </c>
      <c r="O1812" t="s">
        <v>19343</v>
      </c>
    </row>
    <row r="1813" spans="1:15" x14ac:dyDescent="0.25">
      <c r="A1813" s="15" t="s">
        <v>78</v>
      </c>
      <c r="B1813" s="8" t="s">
        <v>19344</v>
      </c>
      <c r="I1813" t="s">
        <v>13597</v>
      </c>
      <c r="J1813" s="4" t="s">
        <v>19423</v>
      </c>
      <c r="K1813" s="20" t="e">
        <v>#N/A</v>
      </c>
      <c r="L1813" s="8" t="s">
        <v>19344</v>
      </c>
      <c r="M1813" s="4">
        <v>252</v>
      </c>
      <c r="N1813" s="4" t="s">
        <v>19343</v>
      </c>
      <c r="O1813" t="s">
        <v>19343</v>
      </c>
    </row>
    <row r="1814" spans="1:15" x14ac:dyDescent="0.25">
      <c r="A1814" s="15" t="s">
        <v>296</v>
      </c>
      <c r="B1814" s="8" t="s">
        <v>19344</v>
      </c>
      <c r="I1814" t="s">
        <v>13603</v>
      </c>
      <c r="J1814" s="4" t="s">
        <v>19436</v>
      </c>
      <c r="K1814" s="20">
        <v>1</v>
      </c>
      <c r="L1814" s="8" t="s">
        <v>19344</v>
      </c>
      <c r="M1814" s="4">
        <v>93</v>
      </c>
      <c r="N1814" s="4" t="s">
        <v>19343</v>
      </c>
      <c r="O1814" t="s">
        <v>19343</v>
      </c>
    </row>
    <row r="1815" spans="1:15" x14ac:dyDescent="0.25">
      <c r="A1815" s="15" t="s">
        <v>950</v>
      </c>
      <c r="B1815" s="8" t="s">
        <v>19344</v>
      </c>
      <c r="I1815" t="s">
        <v>13606</v>
      </c>
      <c r="J1815" s="4" t="s">
        <v>19423</v>
      </c>
      <c r="K1815" s="20" t="e">
        <v>#N/A</v>
      </c>
      <c r="L1815" s="8" t="s">
        <v>19344</v>
      </c>
      <c r="M1815" s="4" t="s">
        <v>47</v>
      </c>
      <c r="N1815" s="4" t="s">
        <v>19343</v>
      </c>
      <c r="O1815" t="s">
        <v>19343</v>
      </c>
    </row>
    <row r="1816" spans="1:15" x14ac:dyDescent="0.25">
      <c r="A1816" s="15" t="s">
        <v>78</v>
      </c>
      <c r="B1816" s="8" t="s">
        <v>19344</v>
      </c>
      <c r="I1816" t="s">
        <v>13609</v>
      </c>
      <c r="J1816" s="4" t="s">
        <v>19436</v>
      </c>
      <c r="K1816" s="20">
        <v>1</v>
      </c>
      <c r="L1816" s="8" t="s">
        <v>19344</v>
      </c>
      <c r="M1816" s="4">
        <v>124</v>
      </c>
      <c r="N1816" s="4" t="s">
        <v>19343</v>
      </c>
      <c r="O1816" t="s">
        <v>19343</v>
      </c>
    </row>
    <row r="1817" spans="1:15" x14ac:dyDescent="0.25">
      <c r="A1817" s="15" t="s">
        <v>1836</v>
      </c>
      <c r="B1817" s="8" t="s">
        <v>19344</v>
      </c>
      <c r="I1817" t="s">
        <v>13613</v>
      </c>
      <c r="J1817" s="4" t="s">
        <v>19436</v>
      </c>
      <c r="K1817" s="20">
        <v>2</v>
      </c>
      <c r="L1817" s="8" t="s">
        <v>19343</v>
      </c>
      <c r="M1817" s="4">
        <v>568</v>
      </c>
      <c r="N1817" s="4" t="s">
        <v>19343</v>
      </c>
      <c r="O1817" t="s">
        <v>19343</v>
      </c>
    </row>
    <row r="1818" spans="1:15" x14ac:dyDescent="0.25">
      <c r="A1818" s="15" t="s">
        <v>78</v>
      </c>
      <c r="B1818" s="8" t="s">
        <v>19344</v>
      </c>
      <c r="I1818" t="s">
        <v>13617</v>
      </c>
      <c r="J1818" s="4" t="s">
        <v>19436</v>
      </c>
      <c r="K1818" s="20">
        <v>1</v>
      </c>
      <c r="L1818" s="8" t="s">
        <v>19344</v>
      </c>
      <c r="M1818" s="4">
        <v>769</v>
      </c>
      <c r="N1818" s="4" t="s">
        <v>19343</v>
      </c>
      <c r="O1818" t="s">
        <v>19343</v>
      </c>
    </row>
    <row r="1819" spans="1:15" x14ac:dyDescent="0.25">
      <c r="A1819" s="15" t="s">
        <v>78</v>
      </c>
      <c r="B1819" s="8" t="s">
        <v>19343</v>
      </c>
      <c r="I1819" t="s">
        <v>13623</v>
      </c>
      <c r="J1819" s="4" t="s">
        <v>19411</v>
      </c>
      <c r="K1819" s="20" t="e">
        <v>#N/A</v>
      </c>
      <c r="L1819" s="8" t="s">
        <v>19344</v>
      </c>
      <c r="M1819" s="4" t="s">
        <v>47</v>
      </c>
      <c r="N1819" s="4" t="s">
        <v>19343</v>
      </c>
      <c r="O1819" t="s">
        <v>19343</v>
      </c>
    </row>
    <row r="1820" spans="1:15" x14ac:dyDescent="0.25">
      <c r="A1820" s="15" t="s">
        <v>696</v>
      </c>
      <c r="B1820" s="8" t="s">
        <v>19344</v>
      </c>
      <c r="I1820" t="s">
        <v>13627</v>
      </c>
      <c r="J1820" s="4" t="s">
        <v>19420</v>
      </c>
      <c r="K1820" s="20" t="e">
        <v>#N/A</v>
      </c>
      <c r="L1820" s="8" t="s">
        <v>19344</v>
      </c>
      <c r="M1820" s="4" t="s">
        <v>47</v>
      </c>
      <c r="N1820" s="4" t="s">
        <v>19343</v>
      </c>
      <c r="O1820" t="s">
        <v>19343</v>
      </c>
    </row>
    <row r="1821" spans="1:15" x14ac:dyDescent="0.25">
      <c r="A1821" s="15" t="s">
        <v>696</v>
      </c>
      <c r="B1821" s="8" t="s">
        <v>19344</v>
      </c>
      <c r="I1821" t="s">
        <v>13630</v>
      </c>
      <c r="J1821" s="4" t="s">
        <v>19436</v>
      </c>
      <c r="K1821" s="20">
        <v>1</v>
      </c>
      <c r="L1821" s="8" t="s">
        <v>19344</v>
      </c>
      <c r="M1821" s="4">
        <v>93</v>
      </c>
      <c r="N1821" s="4" t="s">
        <v>19343</v>
      </c>
      <c r="O1821" t="s">
        <v>19343</v>
      </c>
    </row>
    <row r="1822" spans="1:15" x14ac:dyDescent="0.25">
      <c r="A1822" s="15" t="s">
        <v>78</v>
      </c>
      <c r="B1822" s="8" t="s">
        <v>19344</v>
      </c>
      <c r="I1822" t="s">
        <v>13636</v>
      </c>
      <c r="J1822" s="4" t="s">
        <v>19417</v>
      </c>
      <c r="K1822" s="20" t="e">
        <v>#N/A</v>
      </c>
      <c r="L1822" s="8" t="s">
        <v>19344</v>
      </c>
      <c r="M1822" s="4">
        <v>1136</v>
      </c>
      <c r="N1822" s="4" t="s">
        <v>19343</v>
      </c>
      <c r="O1822" t="s">
        <v>19343</v>
      </c>
    </row>
    <row r="1823" spans="1:15" x14ac:dyDescent="0.25">
      <c r="A1823" s="15" t="s">
        <v>78</v>
      </c>
      <c r="B1823" s="8" t="s">
        <v>19343</v>
      </c>
      <c r="I1823" t="s">
        <v>13638</v>
      </c>
      <c r="J1823" s="4" t="s">
        <v>19436</v>
      </c>
      <c r="K1823" s="20">
        <v>1</v>
      </c>
      <c r="L1823" s="8" t="s">
        <v>19344</v>
      </c>
      <c r="M1823" s="4">
        <v>93</v>
      </c>
      <c r="N1823" s="4" t="s">
        <v>19343</v>
      </c>
      <c r="O1823" t="s">
        <v>19343</v>
      </c>
    </row>
    <row r="1824" spans="1:15" x14ac:dyDescent="0.25">
      <c r="A1824" s="15" t="s">
        <v>78</v>
      </c>
      <c r="B1824" s="8" t="s">
        <v>19343</v>
      </c>
      <c r="I1824" t="s">
        <v>13643</v>
      </c>
      <c r="J1824" s="4" t="s">
        <v>19436</v>
      </c>
      <c r="K1824" s="20">
        <v>2</v>
      </c>
      <c r="L1824" s="8" t="s">
        <v>19343</v>
      </c>
      <c r="M1824" s="4">
        <v>78</v>
      </c>
      <c r="N1824" s="4" t="s">
        <v>19343</v>
      </c>
      <c r="O1824" t="s">
        <v>19343</v>
      </c>
    </row>
    <row r="1825" spans="1:15" x14ac:dyDescent="0.25">
      <c r="A1825" s="15" t="s">
        <v>78</v>
      </c>
      <c r="B1825" s="8" t="s">
        <v>19343</v>
      </c>
      <c r="I1825" t="s">
        <v>13648</v>
      </c>
      <c r="J1825" s="4" t="s">
        <v>19430</v>
      </c>
      <c r="K1825" s="20" t="e">
        <v>#N/A</v>
      </c>
      <c r="L1825" s="8" t="s">
        <v>19344</v>
      </c>
      <c r="M1825" s="4">
        <v>997</v>
      </c>
      <c r="N1825" s="4" t="s">
        <v>19343</v>
      </c>
      <c r="O1825" t="s">
        <v>19343</v>
      </c>
    </row>
    <row r="1826" spans="1:15" x14ac:dyDescent="0.25">
      <c r="A1826" s="15" t="s">
        <v>858</v>
      </c>
      <c r="B1826" s="8" t="s">
        <v>19343</v>
      </c>
      <c r="I1826" t="s">
        <v>13651</v>
      </c>
      <c r="J1826" s="4" t="s">
        <v>19430</v>
      </c>
      <c r="K1826" s="20" t="e">
        <v>#N/A</v>
      </c>
      <c r="L1826" s="8" t="s">
        <v>19344</v>
      </c>
      <c r="M1826" s="4" t="s">
        <v>47</v>
      </c>
      <c r="N1826" s="4" t="s">
        <v>19343</v>
      </c>
      <c r="O1826" t="s">
        <v>19343</v>
      </c>
    </row>
    <row r="1827" spans="1:15" x14ac:dyDescent="0.25">
      <c r="A1827" s="15" t="s">
        <v>950</v>
      </c>
      <c r="B1827" s="8" t="s">
        <v>19344</v>
      </c>
      <c r="I1827" t="s">
        <v>13657</v>
      </c>
      <c r="J1827" s="4" t="s">
        <v>19436</v>
      </c>
      <c r="K1827" s="20">
        <v>1</v>
      </c>
      <c r="L1827" s="8" t="s">
        <v>19344</v>
      </c>
      <c r="M1827" s="4">
        <v>535</v>
      </c>
      <c r="N1827" s="4" t="s">
        <v>19343</v>
      </c>
      <c r="O1827" t="s">
        <v>19343</v>
      </c>
    </row>
    <row r="1828" spans="1:15" x14ac:dyDescent="0.25">
      <c r="A1828" s="15" t="s">
        <v>78</v>
      </c>
      <c r="B1828" s="8" t="s">
        <v>19343</v>
      </c>
      <c r="I1828" t="s">
        <v>13662</v>
      </c>
      <c r="J1828" s="4" t="s">
        <v>19436</v>
      </c>
      <c r="K1828" s="20">
        <v>2</v>
      </c>
      <c r="L1828" s="8" t="s">
        <v>19343</v>
      </c>
      <c r="M1828" s="4">
        <v>78</v>
      </c>
      <c r="N1828" s="4" t="s">
        <v>19344</v>
      </c>
      <c r="O1828" t="s">
        <v>19343</v>
      </c>
    </row>
    <row r="1829" spans="1:15" x14ac:dyDescent="0.25">
      <c r="A1829" s="15" t="s">
        <v>78</v>
      </c>
      <c r="B1829" s="8" t="s">
        <v>19344</v>
      </c>
      <c r="I1829" t="s">
        <v>13665</v>
      </c>
      <c r="J1829" s="4" t="s">
        <v>19436</v>
      </c>
      <c r="K1829" s="20">
        <v>4</v>
      </c>
      <c r="L1829" s="8" t="s">
        <v>19343</v>
      </c>
      <c r="M1829" s="4">
        <v>108</v>
      </c>
      <c r="N1829" s="4" t="s">
        <v>19343</v>
      </c>
      <c r="O1829" t="s">
        <v>19343</v>
      </c>
    </row>
    <row r="1830" spans="1:15" x14ac:dyDescent="0.25">
      <c r="A1830" s="15" t="s">
        <v>2498</v>
      </c>
      <c r="B1830" s="8" t="s">
        <v>19344</v>
      </c>
      <c r="I1830" t="s">
        <v>13669</v>
      </c>
      <c r="J1830" s="4" t="s">
        <v>19436</v>
      </c>
      <c r="K1830" s="20">
        <v>4</v>
      </c>
      <c r="L1830" s="8" t="s">
        <v>19343</v>
      </c>
      <c r="M1830" s="4">
        <v>108</v>
      </c>
      <c r="N1830" s="4" t="s">
        <v>19343</v>
      </c>
      <c r="O1830" t="s">
        <v>19343</v>
      </c>
    </row>
    <row r="1831" spans="1:15" x14ac:dyDescent="0.25">
      <c r="A1831" s="15" t="s">
        <v>45</v>
      </c>
      <c r="B1831" s="8" t="s">
        <v>19344</v>
      </c>
      <c r="I1831" t="s">
        <v>13673</v>
      </c>
      <c r="J1831" s="4" t="s">
        <v>19435</v>
      </c>
      <c r="K1831" s="20" t="e">
        <v>#N/A</v>
      </c>
      <c r="L1831" s="8" t="s">
        <v>19343</v>
      </c>
      <c r="M1831" s="4">
        <v>528</v>
      </c>
      <c r="N1831" s="4" t="s">
        <v>19343</v>
      </c>
      <c r="O1831" t="s">
        <v>19343</v>
      </c>
    </row>
    <row r="1832" spans="1:15" x14ac:dyDescent="0.25">
      <c r="A1832" s="15" t="s">
        <v>78</v>
      </c>
      <c r="B1832" s="8" t="s">
        <v>19343</v>
      </c>
      <c r="I1832" t="s">
        <v>13676</v>
      </c>
      <c r="J1832" s="4" t="s">
        <v>19420</v>
      </c>
      <c r="K1832" s="20" t="e">
        <v>#N/A</v>
      </c>
      <c r="L1832" s="8" t="s">
        <v>19344</v>
      </c>
      <c r="M1832" s="4" t="s">
        <v>47</v>
      </c>
      <c r="N1832" s="4" t="s">
        <v>19343</v>
      </c>
      <c r="O1832" t="s">
        <v>19343</v>
      </c>
    </row>
    <row r="1833" spans="1:15" x14ac:dyDescent="0.25">
      <c r="A1833" s="15" t="s">
        <v>78</v>
      </c>
      <c r="B1833" s="8" t="s">
        <v>19343</v>
      </c>
      <c r="I1833" t="s">
        <v>13679</v>
      </c>
      <c r="J1833" s="4" t="s">
        <v>19436</v>
      </c>
      <c r="K1833" s="20">
        <v>2</v>
      </c>
      <c r="L1833" s="8" t="s">
        <v>19343</v>
      </c>
      <c r="M1833" s="4">
        <v>158</v>
      </c>
      <c r="N1833" s="4" t="s">
        <v>19343</v>
      </c>
      <c r="O1833" t="s">
        <v>19343</v>
      </c>
    </row>
    <row r="1834" spans="1:15" x14ac:dyDescent="0.25">
      <c r="A1834" s="15" t="s">
        <v>696</v>
      </c>
      <c r="B1834" s="8" t="s">
        <v>19344</v>
      </c>
      <c r="I1834" t="s">
        <v>13682</v>
      </c>
      <c r="J1834" s="4" t="s">
        <v>19436</v>
      </c>
      <c r="K1834" s="20">
        <v>1</v>
      </c>
      <c r="L1834" s="8" t="s">
        <v>19344</v>
      </c>
      <c r="M1834" s="4">
        <v>62</v>
      </c>
      <c r="N1834" s="4" t="s">
        <v>19343</v>
      </c>
      <c r="O1834" t="s">
        <v>19343</v>
      </c>
    </row>
    <row r="1835" spans="1:15" x14ac:dyDescent="0.25">
      <c r="A1835" s="15" t="s">
        <v>950</v>
      </c>
      <c r="B1835" s="8" t="s">
        <v>19344</v>
      </c>
      <c r="I1835" t="s">
        <v>13686</v>
      </c>
      <c r="J1835" s="4" t="s">
        <v>19412</v>
      </c>
      <c r="K1835" s="20" t="e">
        <v>#N/A</v>
      </c>
      <c r="L1835" s="8" t="s">
        <v>19344</v>
      </c>
      <c r="M1835" s="4" t="s">
        <v>47</v>
      </c>
      <c r="N1835" s="4" t="s">
        <v>19343</v>
      </c>
      <c r="O1835" t="s">
        <v>19343</v>
      </c>
    </row>
    <row r="1836" spans="1:15" x14ac:dyDescent="0.25">
      <c r="A1836" s="15" t="s">
        <v>78</v>
      </c>
      <c r="B1836" s="8" t="s">
        <v>19344</v>
      </c>
      <c r="I1836" t="s">
        <v>13689</v>
      </c>
      <c r="J1836" s="4" t="s">
        <v>19424</v>
      </c>
      <c r="K1836" s="20" t="e">
        <v>#N/A</v>
      </c>
      <c r="L1836" s="8" t="s">
        <v>19344</v>
      </c>
      <c r="M1836" s="4" t="s">
        <v>47</v>
      </c>
      <c r="N1836" s="4" t="s">
        <v>19343</v>
      </c>
      <c r="O1836" t="s">
        <v>19343</v>
      </c>
    </row>
    <row r="1837" spans="1:15" x14ac:dyDescent="0.25">
      <c r="A1837" s="15" t="s">
        <v>78</v>
      </c>
      <c r="B1837" s="8" t="s">
        <v>19344</v>
      </c>
      <c r="I1837" t="s">
        <v>13692</v>
      </c>
      <c r="J1837" s="4" t="s">
        <v>19436</v>
      </c>
      <c r="K1837" s="20">
        <v>3</v>
      </c>
      <c r="L1837" s="8" t="s">
        <v>19343</v>
      </c>
      <c r="M1837" s="4">
        <v>1131</v>
      </c>
      <c r="N1837" s="4" t="s">
        <v>19343</v>
      </c>
      <c r="O1837" t="s">
        <v>19343</v>
      </c>
    </row>
    <row r="1838" spans="1:15" x14ac:dyDescent="0.25">
      <c r="A1838" s="15" t="s">
        <v>78</v>
      </c>
      <c r="B1838" s="8" t="s">
        <v>19343</v>
      </c>
      <c r="I1838" t="s">
        <v>13696</v>
      </c>
      <c r="J1838" s="4" t="s">
        <v>19436</v>
      </c>
      <c r="K1838" s="20">
        <v>4</v>
      </c>
      <c r="L1838" s="8" t="s">
        <v>19343</v>
      </c>
      <c r="M1838" s="4">
        <v>108</v>
      </c>
      <c r="N1838" s="4" t="s">
        <v>19343</v>
      </c>
      <c r="O1838" t="s">
        <v>19343</v>
      </c>
    </row>
    <row r="1839" spans="1:15" x14ac:dyDescent="0.25">
      <c r="A1839" s="15" t="s">
        <v>78</v>
      </c>
      <c r="B1839" s="8" t="s">
        <v>19343</v>
      </c>
      <c r="I1839" t="s">
        <v>13700</v>
      </c>
      <c r="J1839" s="4" t="s">
        <v>19430</v>
      </c>
      <c r="K1839" s="20" t="e">
        <v>#N/A</v>
      </c>
      <c r="L1839" s="8" t="s">
        <v>19344</v>
      </c>
      <c r="M1839" s="4" t="s">
        <v>47</v>
      </c>
      <c r="N1839" s="4" t="s">
        <v>19343</v>
      </c>
      <c r="O1839" t="s">
        <v>19343</v>
      </c>
    </row>
    <row r="1840" spans="1:15" x14ac:dyDescent="0.25">
      <c r="A1840" s="15" t="s">
        <v>78</v>
      </c>
      <c r="B1840" s="8" t="s">
        <v>19344</v>
      </c>
      <c r="I1840" t="s">
        <v>13704</v>
      </c>
      <c r="J1840" s="4" t="s">
        <v>19420</v>
      </c>
      <c r="K1840" s="20" t="e">
        <v>#N/A</v>
      </c>
      <c r="L1840" s="8" t="s">
        <v>19344</v>
      </c>
      <c r="M1840" s="4" t="s">
        <v>47</v>
      </c>
      <c r="N1840" s="4" t="s">
        <v>19343</v>
      </c>
      <c r="O1840" t="s">
        <v>19343</v>
      </c>
    </row>
    <row r="1841" spans="1:15" x14ac:dyDescent="0.25">
      <c r="A1841" s="15" t="s">
        <v>950</v>
      </c>
      <c r="B1841" s="8" t="s">
        <v>19344</v>
      </c>
      <c r="I1841" t="s">
        <v>13708</v>
      </c>
      <c r="J1841" s="4" t="s">
        <v>19436</v>
      </c>
      <c r="K1841" s="20">
        <v>1</v>
      </c>
      <c r="L1841" s="8" t="s">
        <v>19344</v>
      </c>
      <c r="M1841" s="4">
        <v>50</v>
      </c>
      <c r="N1841" s="4" t="s">
        <v>19343</v>
      </c>
      <c r="O1841" t="s">
        <v>19343</v>
      </c>
    </row>
    <row r="1842" spans="1:15" x14ac:dyDescent="0.25">
      <c r="A1842" s="15" t="s">
        <v>78</v>
      </c>
      <c r="B1842" s="8" t="s">
        <v>19344</v>
      </c>
      <c r="I1842" t="s">
        <v>13712</v>
      </c>
      <c r="J1842" s="4" t="s">
        <v>19436</v>
      </c>
      <c r="K1842" s="20">
        <v>4</v>
      </c>
      <c r="L1842" s="8" t="s">
        <v>19344</v>
      </c>
      <c r="M1842" s="4" t="s">
        <v>47</v>
      </c>
      <c r="N1842" s="4" t="s">
        <v>19343</v>
      </c>
      <c r="O1842" t="s">
        <v>19343</v>
      </c>
    </row>
    <row r="1843" spans="1:15" x14ac:dyDescent="0.25">
      <c r="A1843" s="15" t="s">
        <v>950</v>
      </c>
      <c r="B1843" s="8" t="s">
        <v>19344</v>
      </c>
      <c r="I1843" t="s">
        <v>13716</v>
      </c>
      <c r="J1843" s="4" t="s">
        <v>19436</v>
      </c>
      <c r="K1843" s="20">
        <v>3</v>
      </c>
      <c r="L1843" s="8" t="s">
        <v>19343</v>
      </c>
      <c r="M1843" s="4">
        <v>265</v>
      </c>
      <c r="N1843" s="4" t="s">
        <v>19343</v>
      </c>
      <c r="O1843" t="s">
        <v>19343</v>
      </c>
    </row>
    <row r="1844" spans="1:15" x14ac:dyDescent="0.25">
      <c r="A1844" s="15" t="s">
        <v>78</v>
      </c>
      <c r="B1844" s="8" t="s">
        <v>19343</v>
      </c>
      <c r="I1844" t="s">
        <v>13720</v>
      </c>
      <c r="J1844" s="4" t="s">
        <v>19436</v>
      </c>
      <c r="K1844" s="20">
        <v>3</v>
      </c>
      <c r="L1844" s="8" t="s">
        <v>19343</v>
      </c>
      <c r="M1844" s="4">
        <v>527</v>
      </c>
      <c r="N1844" s="4" t="s">
        <v>19343</v>
      </c>
      <c r="O1844" t="s">
        <v>19343</v>
      </c>
    </row>
    <row r="1845" spans="1:15" x14ac:dyDescent="0.25">
      <c r="A1845" s="15" t="s">
        <v>78</v>
      </c>
      <c r="B1845" s="8" t="s">
        <v>19343</v>
      </c>
      <c r="I1845" t="s">
        <v>13724</v>
      </c>
      <c r="J1845" s="4" t="s">
        <v>19436</v>
      </c>
      <c r="K1845" s="20">
        <v>1</v>
      </c>
      <c r="L1845" s="8" t="s">
        <v>19344</v>
      </c>
      <c r="M1845" s="4" t="s">
        <v>47</v>
      </c>
      <c r="N1845" s="4" t="s">
        <v>19343</v>
      </c>
      <c r="O1845" t="s">
        <v>19343</v>
      </c>
    </row>
    <row r="1846" spans="1:15" x14ac:dyDescent="0.25">
      <c r="A1846" s="15" t="s">
        <v>696</v>
      </c>
      <c r="B1846" s="8" t="s">
        <v>19344</v>
      </c>
      <c r="I1846" t="s">
        <v>13727</v>
      </c>
      <c r="J1846" s="4" t="s">
        <v>19420</v>
      </c>
      <c r="K1846" s="20" t="e">
        <v>#N/A</v>
      </c>
      <c r="L1846" s="8" t="s">
        <v>19344</v>
      </c>
      <c r="M1846" s="4" t="s">
        <v>47</v>
      </c>
      <c r="N1846" s="4" t="s">
        <v>19343</v>
      </c>
      <c r="O1846" t="s">
        <v>19343</v>
      </c>
    </row>
    <row r="1847" spans="1:15" x14ac:dyDescent="0.25">
      <c r="A1847" s="15" t="s">
        <v>296</v>
      </c>
      <c r="B1847" s="8" t="s">
        <v>19344</v>
      </c>
      <c r="I1847" t="s">
        <v>13730</v>
      </c>
      <c r="J1847" s="4" t="s">
        <v>19436</v>
      </c>
      <c r="K1847" s="20">
        <v>1</v>
      </c>
      <c r="L1847" s="8" t="s">
        <v>19344</v>
      </c>
      <c r="M1847" s="4">
        <v>111</v>
      </c>
      <c r="N1847" s="4" t="s">
        <v>19343</v>
      </c>
      <c r="O1847" t="s">
        <v>19343</v>
      </c>
    </row>
    <row r="1848" spans="1:15" x14ac:dyDescent="0.25">
      <c r="A1848" s="15" t="s">
        <v>78</v>
      </c>
      <c r="B1848" s="8" t="s">
        <v>19343</v>
      </c>
      <c r="I1848" t="s">
        <v>13733</v>
      </c>
      <c r="J1848" s="4" t="s">
        <v>19420</v>
      </c>
      <c r="K1848" s="20" t="e">
        <v>#N/A</v>
      </c>
      <c r="L1848" s="8" t="s">
        <v>19344</v>
      </c>
      <c r="M1848" s="4" t="s">
        <v>47</v>
      </c>
      <c r="N1848" s="4" t="s">
        <v>19343</v>
      </c>
      <c r="O1848" t="s">
        <v>19343</v>
      </c>
    </row>
    <row r="1849" spans="1:15" x14ac:dyDescent="0.25">
      <c r="A1849" s="15" t="s">
        <v>45</v>
      </c>
      <c r="B1849" s="8" t="s">
        <v>19344</v>
      </c>
      <c r="I1849" t="s">
        <v>13737</v>
      </c>
      <c r="J1849" s="4" t="s">
        <v>19436</v>
      </c>
      <c r="K1849" s="20">
        <v>3</v>
      </c>
      <c r="L1849" s="8" t="s">
        <v>19343</v>
      </c>
      <c r="M1849" s="4">
        <v>614</v>
      </c>
      <c r="N1849" s="4" t="s">
        <v>19343</v>
      </c>
      <c r="O1849" t="s">
        <v>19343</v>
      </c>
    </row>
    <row r="1850" spans="1:15" x14ac:dyDescent="0.25">
      <c r="A1850" s="15" t="s">
        <v>858</v>
      </c>
      <c r="B1850" s="8" t="s">
        <v>19343</v>
      </c>
      <c r="I1850" t="s">
        <v>13742</v>
      </c>
      <c r="J1850" s="4" t="s">
        <v>19436</v>
      </c>
      <c r="K1850" s="20">
        <v>2</v>
      </c>
      <c r="L1850" s="8" t="s">
        <v>19343</v>
      </c>
      <c r="M1850" s="4">
        <v>102</v>
      </c>
      <c r="N1850" s="4" t="s">
        <v>19343</v>
      </c>
      <c r="O1850" t="s">
        <v>19343</v>
      </c>
    </row>
    <row r="1851" spans="1:15" x14ac:dyDescent="0.25">
      <c r="A1851" s="15" t="s">
        <v>78</v>
      </c>
      <c r="B1851" s="8" t="s">
        <v>19343</v>
      </c>
      <c r="I1851" t="s">
        <v>13746</v>
      </c>
      <c r="J1851" s="4" t="s">
        <v>19430</v>
      </c>
      <c r="K1851" s="20" t="e">
        <v>#N/A</v>
      </c>
      <c r="L1851" s="8" t="s">
        <v>19344</v>
      </c>
      <c r="M1851" s="4" t="s">
        <v>47</v>
      </c>
      <c r="N1851" s="4" t="s">
        <v>19343</v>
      </c>
      <c r="O1851" t="s">
        <v>19343</v>
      </c>
    </row>
    <row r="1852" spans="1:15" x14ac:dyDescent="0.25">
      <c r="A1852" s="15" t="s">
        <v>45</v>
      </c>
      <c r="B1852" s="8" t="s">
        <v>19344</v>
      </c>
      <c r="I1852" t="s">
        <v>13749</v>
      </c>
      <c r="J1852" s="4" t="s">
        <v>19411</v>
      </c>
      <c r="K1852" s="20" t="e">
        <v>#N/A</v>
      </c>
      <c r="L1852" s="8" t="s">
        <v>19344</v>
      </c>
      <c r="M1852" s="4" t="s">
        <v>47</v>
      </c>
      <c r="N1852" s="4" t="s">
        <v>19343</v>
      </c>
      <c r="O1852" t="s">
        <v>19343</v>
      </c>
    </row>
    <row r="1853" spans="1:15" x14ac:dyDescent="0.25">
      <c r="A1853" s="15" t="s">
        <v>78</v>
      </c>
      <c r="B1853" s="8" t="s">
        <v>19343</v>
      </c>
      <c r="I1853" t="s">
        <v>13754</v>
      </c>
      <c r="J1853" s="4" t="s">
        <v>19436</v>
      </c>
      <c r="K1853" s="20">
        <v>3</v>
      </c>
      <c r="L1853" s="8" t="s">
        <v>19343</v>
      </c>
      <c r="M1853" s="4" t="s">
        <v>47</v>
      </c>
      <c r="N1853" s="4" t="s">
        <v>19343</v>
      </c>
      <c r="O1853" t="s">
        <v>19343</v>
      </c>
    </row>
    <row r="1854" spans="1:15" x14ac:dyDescent="0.25">
      <c r="A1854" s="15" t="s">
        <v>78</v>
      </c>
      <c r="B1854" s="8" t="s">
        <v>19343</v>
      </c>
      <c r="I1854" t="s">
        <v>13757</v>
      </c>
      <c r="J1854" s="4" t="s">
        <v>19423</v>
      </c>
      <c r="K1854" s="20" t="e">
        <v>#N/A</v>
      </c>
      <c r="L1854" s="8" t="s">
        <v>19344</v>
      </c>
      <c r="M1854" s="4" t="s">
        <v>47</v>
      </c>
      <c r="N1854" s="4" t="s">
        <v>19343</v>
      </c>
      <c r="O1854" t="s">
        <v>19343</v>
      </c>
    </row>
    <row r="1855" spans="1:15" x14ac:dyDescent="0.25">
      <c r="A1855" s="15" t="s">
        <v>45</v>
      </c>
      <c r="B1855" s="8" t="s">
        <v>19344</v>
      </c>
      <c r="I1855" t="s">
        <v>13759</v>
      </c>
      <c r="J1855" s="4" t="s">
        <v>19435</v>
      </c>
      <c r="K1855" s="20" t="e">
        <v>#N/A</v>
      </c>
      <c r="L1855" s="8" t="s">
        <v>19343</v>
      </c>
      <c r="M1855" s="4">
        <v>269</v>
      </c>
      <c r="N1855" s="4" t="s">
        <v>19343</v>
      </c>
      <c r="O1855" t="s">
        <v>19343</v>
      </c>
    </row>
    <row r="1856" spans="1:15" x14ac:dyDescent="0.25">
      <c r="A1856" s="15" t="s">
        <v>78</v>
      </c>
      <c r="B1856" s="8" t="s">
        <v>19344</v>
      </c>
      <c r="I1856" t="s">
        <v>13763</v>
      </c>
      <c r="J1856" s="4" t="s">
        <v>19436</v>
      </c>
      <c r="K1856" s="20">
        <v>3</v>
      </c>
      <c r="L1856" s="8" t="s">
        <v>19343</v>
      </c>
      <c r="M1856" s="4">
        <v>231</v>
      </c>
      <c r="N1856" s="4" t="s">
        <v>19343</v>
      </c>
      <c r="O1856" t="s">
        <v>19343</v>
      </c>
    </row>
    <row r="1857" spans="1:15" x14ac:dyDescent="0.25">
      <c r="A1857" s="15" t="s">
        <v>78</v>
      </c>
      <c r="B1857" s="8" t="s">
        <v>19343</v>
      </c>
      <c r="I1857" t="s">
        <v>13766</v>
      </c>
      <c r="J1857" s="4" t="s">
        <v>19423</v>
      </c>
      <c r="K1857" s="20" t="e">
        <v>#N/A</v>
      </c>
      <c r="L1857" s="8" t="s">
        <v>19344</v>
      </c>
      <c r="M1857" s="4" t="s">
        <v>47</v>
      </c>
      <c r="N1857" s="4" t="s">
        <v>19343</v>
      </c>
      <c r="O1857" t="s">
        <v>19343</v>
      </c>
    </row>
    <row r="1858" spans="1:15" x14ac:dyDescent="0.25">
      <c r="A1858" s="15" t="s">
        <v>78</v>
      </c>
      <c r="B1858" s="8" t="s">
        <v>19343</v>
      </c>
      <c r="I1858" t="s">
        <v>13769</v>
      </c>
      <c r="J1858" s="4" t="s">
        <v>19436</v>
      </c>
      <c r="K1858" s="20">
        <v>4</v>
      </c>
      <c r="L1858" s="8" t="s">
        <v>19343</v>
      </c>
      <c r="M1858" s="4">
        <v>68</v>
      </c>
      <c r="N1858" s="4" t="s">
        <v>19343</v>
      </c>
      <c r="O1858" t="s">
        <v>19343</v>
      </c>
    </row>
    <row r="1859" spans="1:15" x14ac:dyDescent="0.25">
      <c r="A1859" s="15" t="s">
        <v>78</v>
      </c>
      <c r="B1859" s="8" t="s">
        <v>19343</v>
      </c>
      <c r="I1859" t="s">
        <v>13773</v>
      </c>
      <c r="J1859" s="4" t="s">
        <v>19436</v>
      </c>
      <c r="K1859" s="20">
        <v>2</v>
      </c>
      <c r="L1859" s="8" t="s">
        <v>19343</v>
      </c>
      <c r="M1859" s="4">
        <v>145</v>
      </c>
      <c r="N1859" s="4" t="s">
        <v>19344</v>
      </c>
      <c r="O1859" t="s">
        <v>19343</v>
      </c>
    </row>
    <row r="1860" spans="1:15" x14ac:dyDescent="0.25">
      <c r="A1860" s="15" t="s">
        <v>78</v>
      </c>
      <c r="B1860" s="8" t="s">
        <v>19344</v>
      </c>
      <c r="I1860" t="s">
        <v>13777</v>
      </c>
      <c r="J1860" s="4" t="s">
        <v>19423</v>
      </c>
      <c r="K1860" s="20" t="e">
        <v>#N/A</v>
      </c>
      <c r="L1860" s="8" t="s">
        <v>19344</v>
      </c>
      <c r="M1860" s="4">
        <v>657</v>
      </c>
      <c r="N1860" s="4" t="s">
        <v>19343</v>
      </c>
      <c r="O1860" t="s">
        <v>19343</v>
      </c>
    </row>
    <row r="1861" spans="1:15" x14ac:dyDescent="0.25">
      <c r="A1861" s="15" t="s">
        <v>950</v>
      </c>
      <c r="B1861" s="8" t="s">
        <v>19344</v>
      </c>
      <c r="I1861" t="s">
        <v>13780</v>
      </c>
      <c r="J1861" s="4" t="s">
        <v>19436</v>
      </c>
      <c r="K1861" s="20">
        <v>1</v>
      </c>
      <c r="L1861" s="8" t="s">
        <v>19344</v>
      </c>
      <c r="M1861" s="4">
        <v>62</v>
      </c>
      <c r="N1861" s="4" t="s">
        <v>19343</v>
      </c>
      <c r="O1861" t="s">
        <v>19343</v>
      </c>
    </row>
    <row r="1862" spans="1:15" x14ac:dyDescent="0.25">
      <c r="A1862" s="15" t="s">
        <v>78</v>
      </c>
      <c r="B1862" s="8" t="s">
        <v>19343</v>
      </c>
      <c r="I1862" t="s">
        <v>13784</v>
      </c>
      <c r="J1862" s="4" t="s">
        <v>19436</v>
      </c>
      <c r="K1862" s="20">
        <v>4</v>
      </c>
      <c r="L1862" s="8" t="s">
        <v>19343</v>
      </c>
      <c r="M1862" s="4">
        <v>68</v>
      </c>
      <c r="N1862" s="4" t="s">
        <v>19343</v>
      </c>
      <c r="O1862" t="s">
        <v>19343</v>
      </c>
    </row>
    <row r="1863" spans="1:15" x14ac:dyDescent="0.25">
      <c r="A1863" s="15" t="s">
        <v>78</v>
      </c>
      <c r="B1863" s="8" t="s">
        <v>19343</v>
      </c>
      <c r="I1863" t="s">
        <v>13788</v>
      </c>
      <c r="J1863" s="4" t="s">
        <v>19436</v>
      </c>
      <c r="K1863" s="20">
        <v>2</v>
      </c>
      <c r="L1863" s="8" t="s">
        <v>19343</v>
      </c>
      <c r="M1863" s="4">
        <v>78</v>
      </c>
      <c r="N1863" s="4" t="s">
        <v>19344</v>
      </c>
      <c r="O1863" t="s">
        <v>19343</v>
      </c>
    </row>
    <row r="1864" spans="1:15" x14ac:dyDescent="0.25">
      <c r="A1864" s="15" t="s">
        <v>296</v>
      </c>
      <c r="B1864" s="8" t="s">
        <v>19344</v>
      </c>
      <c r="I1864" t="s">
        <v>13790</v>
      </c>
      <c r="J1864" s="4" t="s">
        <v>19436</v>
      </c>
      <c r="K1864" s="20">
        <v>2</v>
      </c>
      <c r="L1864" s="8" t="s">
        <v>19343</v>
      </c>
      <c r="M1864" s="4">
        <v>78</v>
      </c>
      <c r="N1864" s="4" t="s">
        <v>19344</v>
      </c>
      <c r="O1864" t="s">
        <v>19343</v>
      </c>
    </row>
    <row r="1865" spans="1:15" x14ac:dyDescent="0.25">
      <c r="A1865" s="15" t="s">
        <v>696</v>
      </c>
      <c r="B1865" s="8" t="s">
        <v>19344</v>
      </c>
      <c r="I1865" t="s">
        <v>13796</v>
      </c>
      <c r="J1865" s="4" t="s">
        <v>19436</v>
      </c>
      <c r="K1865" s="20">
        <v>1</v>
      </c>
      <c r="L1865" s="8" t="s">
        <v>19344</v>
      </c>
      <c r="M1865" s="4">
        <v>62</v>
      </c>
      <c r="N1865" s="4" t="s">
        <v>19343</v>
      </c>
      <c r="O1865" t="s">
        <v>19343</v>
      </c>
    </row>
    <row r="1866" spans="1:15" x14ac:dyDescent="0.25">
      <c r="A1866" s="15" t="s">
        <v>78</v>
      </c>
      <c r="B1866" s="8" t="s">
        <v>19343</v>
      </c>
      <c r="I1866" t="s">
        <v>13800</v>
      </c>
      <c r="J1866" s="4" t="s">
        <v>19420</v>
      </c>
      <c r="K1866" s="20" t="e">
        <v>#N/A</v>
      </c>
      <c r="L1866" s="8" t="s">
        <v>19344</v>
      </c>
      <c r="M1866" s="4" t="s">
        <v>47</v>
      </c>
      <c r="N1866" s="4" t="s">
        <v>19343</v>
      </c>
      <c r="O1866" t="s">
        <v>19343</v>
      </c>
    </row>
    <row r="1867" spans="1:15" x14ac:dyDescent="0.25">
      <c r="A1867" s="15" t="s">
        <v>45</v>
      </c>
      <c r="B1867" s="8" t="s">
        <v>19344</v>
      </c>
      <c r="I1867" t="s">
        <v>13803</v>
      </c>
      <c r="J1867" s="4" t="s">
        <v>19436</v>
      </c>
      <c r="K1867" s="20">
        <v>3</v>
      </c>
      <c r="L1867" s="8" t="s">
        <v>19343</v>
      </c>
      <c r="M1867" s="4">
        <v>755</v>
      </c>
      <c r="N1867" s="4" t="s">
        <v>19343</v>
      </c>
      <c r="O1867" t="s">
        <v>19343</v>
      </c>
    </row>
    <row r="1868" spans="1:15" x14ac:dyDescent="0.25">
      <c r="A1868" s="15" t="s">
        <v>78</v>
      </c>
      <c r="B1868" s="8" t="s">
        <v>19343</v>
      </c>
      <c r="I1868" t="s">
        <v>13806</v>
      </c>
      <c r="J1868" s="4" t="s">
        <v>19436</v>
      </c>
      <c r="K1868" s="20">
        <v>3</v>
      </c>
      <c r="L1868" s="8" t="s">
        <v>19343</v>
      </c>
      <c r="M1868" s="4">
        <v>148</v>
      </c>
      <c r="N1868" s="4" t="s">
        <v>19343</v>
      </c>
      <c r="O1868" t="s">
        <v>19343</v>
      </c>
    </row>
    <row r="1869" spans="1:15" x14ac:dyDescent="0.25">
      <c r="A1869" s="15" t="s">
        <v>78</v>
      </c>
      <c r="B1869" s="8" t="s">
        <v>19343</v>
      </c>
      <c r="I1869" t="s">
        <v>13809</v>
      </c>
      <c r="J1869" s="4" t="s">
        <v>19411</v>
      </c>
      <c r="K1869" s="20" t="e">
        <v>#N/A</v>
      </c>
      <c r="L1869" s="8" t="s">
        <v>19344</v>
      </c>
      <c r="M1869" s="4" t="s">
        <v>47</v>
      </c>
      <c r="N1869" s="4" t="s">
        <v>19343</v>
      </c>
      <c r="O1869" t="s">
        <v>19343</v>
      </c>
    </row>
    <row r="1870" spans="1:15" x14ac:dyDescent="0.25">
      <c r="A1870" s="15" t="s">
        <v>78</v>
      </c>
      <c r="B1870" s="8" t="s">
        <v>19343</v>
      </c>
      <c r="I1870" t="s">
        <v>13812</v>
      </c>
      <c r="J1870" s="4" t="s">
        <v>19430</v>
      </c>
      <c r="K1870" s="20" t="e">
        <v>#N/A</v>
      </c>
      <c r="L1870" s="8" t="s">
        <v>19344</v>
      </c>
      <c r="M1870" s="4">
        <v>466</v>
      </c>
      <c r="N1870" s="4" t="s">
        <v>19343</v>
      </c>
      <c r="O1870" t="s">
        <v>19343</v>
      </c>
    </row>
    <row r="1871" spans="1:15" x14ac:dyDescent="0.25">
      <c r="A1871" s="15" t="s">
        <v>78</v>
      </c>
      <c r="B1871" s="8" t="s">
        <v>19343</v>
      </c>
      <c r="I1871" t="s">
        <v>13815</v>
      </c>
      <c r="J1871" s="4" t="s">
        <v>19436</v>
      </c>
      <c r="K1871" s="20">
        <v>3</v>
      </c>
      <c r="L1871" s="8" t="s">
        <v>19343</v>
      </c>
      <c r="M1871" s="4">
        <v>127</v>
      </c>
      <c r="N1871" s="4" t="s">
        <v>19343</v>
      </c>
      <c r="O1871" t="s">
        <v>19343</v>
      </c>
    </row>
    <row r="1872" spans="1:15" x14ac:dyDescent="0.25">
      <c r="A1872" s="15" t="s">
        <v>465</v>
      </c>
      <c r="B1872" s="8" t="s">
        <v>19344</v>
      </c>
      <c r="I1872" t="s">
        <v>13819</v>
      </c>
      <c r="J1872" s="4" t="s">
        <v>19423</v>
      </c>
      <c r="K1872" s="20" t="e">
        <v>#N/A</v>
      </c>
      <c r="L1872" s="8" t="s">
        <v>19344</v>
      </c>
      <c r="M1872" s="4" t="s">
        <v>47</v>
      </c>
      <c r="N1872" s="4" t="s">
        <v>19343</v>
      </c>
      <c r="O1872" t="s">
        <v>19343</v>
      </c>
    </row>
    <row r="1873" spans="1:15" x14ac:dyDescent="0.25">
      <c r="A1873" s="15" t="s">
        <v>45</v>
      </c>
      <c r="B1873" s="8" t="s">
        <v>19344</v>
      </c>
      <c r="I1873" t="s">
        <v>13822</v>
      </c>
      <c r="J1873" s="4" t="s">
        <v>19436</v>
      </c>
      <c r="K1873" s="20">
        <v>3</v>
      </c>
      <c r="L1873" s="8" t="s">
        <v>19343</v>
      </c>
      <c r="M1873" s="4" t="s">
        <v>47</v>
      </c>
      <c r="N1873" s="4" t="s">
        <v>19343</v>
      </c>
      <c r="O1873" t="s">
        <v>19343</v>
      </c>
    </row>
    <row r="1874" spans="1:15" x14ac:dyDescent="0.25">
      <c r="A1874" s="15" t="s">
        <v>78</v>
      </c>
      <c r="B1874" s="8" t="s">
        <v>19343</v>
      </c>
      <c r="I1874" t="s">
        <v>13826</v>
      </c>
      <c r="J1874" s="4" t="s">
        <v>19436</v>
      </c>
      <c r="K1874" s="20">
        <v>3</v>
      </c>
      <c r="L1874" s="8" t="s">
        <v>19343</v>
      </c>
      <c r="M1874" s="4">
        <v>728</v>
      </c>
      <c r="N1874" s="4" t="s">
        <v>19343</v>
      </c>
      <c r="O1874" t="s">
        <v>19343</v>
      </c>
    </row>
    <row r="1875" spans="1:15" x14ac:dyDescent="0.25">
      <c r="A1875" s="15" t="s">
        <v>78</v>
      </c>
      <c r="B1875" s="8" t="s">
        <v>19343</v>
      </c>
      <c r="I1875" t="s">
        <v>13830</v>
      </c>
      <c r="J1875" s="4" t="s">
        <v>19436</v>
      </c>
      <c r="K1875" s="20">
        <v>2</v>
      </c>
      <c r="L1875" s="8" t="s">
        <v>19343</v>
      </c>
      <c r="M1875" s="4">
        <v>168</v>
      </c>
      <c r="N1875" s="4" t="s">
        <v>19343</v>
      </c>
      <c r="O1875" t="s">
        <v>19343</v>
      </c>
    </row>
    <row r="1876" spans="1:15" x14ac:dyDescent="0.25">
      <c r="A1876" s="15" t="s">
        <v>78</v>
      </c>
      <c r="B1876" s="8" t="s">
        <v>19344</v>
      </c>
      <c r="I1876" t="s">
        <v>13833</v>
      </c>
      <c r="J1876" s="4" t="s">
        <v>19436</v>
      </c>
      <c r="K1876" s="20">
        <v>2</v>
      </c>
      <c r="L1876" s="8" t="s">
        <v>19343</v>
      </c>
      <c r="M1876" s="4">
        <v>168</v>
      </c>
      <c r="N1876" s="4" t="s">
        <v>19343</v>
      </c>
      <c r="O1876" t="s">
        <v>19343</v>
      </c>
    </row>
    <row r="1877" spans="1:15" x14ac:dyDescent="0.25">
      <c r="A1877" s="15" t="s">
        <v>78</v>
      </c>
      <c r="B1877" s="8" t="s">
        <v>19344</v>
      </c>
      <c r="I1877" t="s">
        <v>13837</v>
      </c>
      <c r="J1877" s="4" t="s">
        <v>19414</v>
      </c>
      <c r="K1877" s="20" t="e">
        <v>#N/A</v>
      </c>
      <c r="L1877" s="8" t="s">
        <v>19344</v>
      </c>
      <c r="M1877" s="4">
        <v>122</v>
      </c>
      <c r="N1877" s="4" t="s">
        <v>19343</v>
      </c>
      <c r="O1877" t="s">
        <v>19343</v>
      </c>
    </row>
    <row r="1878" spans="1:15" x14ac:dyDescent="0.25">
      <c r="A1878" s="15" t="s">
        <v>296</v>
      </c>
      <c r="B1878" s="8" t="s">
        <v>19344</v>
      </c>
      <c r="I1878" t="s">
        <v>13840</v>
      </c>
      <c r="J1878" s="4" t="s">
        <v>19423</v>
      </c>
      <c r="K1878" s="20" t="e">
        <v>#N/A</v>
      </c>
      <c r="L1878" s="8" t="s">
        <v>19344</v>
      </c>
      <c r="M1878" s="4">
        <v>229</v>
      </c>
      <c r="N1878" s="4" t="s">
        <v>19344</v>
      </c>
      <c r="O1878" t="s">
        <v>19343</v>
      </c>
    </row>
    <row r="1879" spans="1:15" x14ac:dyDescent="0.25">
      <c r="A1879" s="15" t="s">
        <v>858</v>
      </c>
      <c r="B1879" s="8" t="s">
        <v>19343</v>
      </c>
      <c r="I1879" t="s">
        <v>13843</v>
      </c>
      <c r="J1879" s="4" t="s">
        <v>19436</v>
      </c>
      <c r="K1879" s="20">
        <v>3</v>
      </c>
      <c r="L1879" s="8" t="s">
        <v>19343</v>
      </c>
      <c r="M1879" s="4">
        <v>728</v>
      </c>
      <c r="N1879" s="4" t="s">
        <v>19343</v>
      </c>
      <c r="O1879" t="s">
        <v>19343</v>
      </c>
    </row>
    <row r="1880" spans="1:15" x14ac:dyDescent="0.25">
      <c r="A1880" s="15" t="s">
        <v>78</v>
      </c>
      <c r="B1880" s="8" t="s">
        <v>19344</v>
      </c>
      <c r="I1880" t="s">
        <v>13847</v>
      </c>
      <c r="J1880" s="4" t="s">
        <v>19436</v>
      </c>
      <c r="K1880" s="20">
        <v>3</v>
      </c>
      <c r="L1880" s="8" t="s">
        <v>19343</v>
      </c>
      <c r="M1880" s="4">
        <v>114</v>
      </c>
      <c r="N1880" s="4" t="s">
        <v>19343</v>
      </c>
      <c r="O1880" t="s">
        <v>19343</v>
      </c>
    </row>
    <row r="1881" spans="1:15" x14ac:dyDescent="0.25">
      <c r="A1881" s="15" t="s">
        <v>465</v>
      </c>
      <c r="B1881" s="8" t="s">
        <v>19344</v>
      </c>
      <c r="I1881" t="s">
        <v>13852</v>
      </c>
      <c r="J1881" s="4" t="s">
        <v>19436</v>
      </c>
      <c r="K1881" s="20">
        <v>1</v>
      </c>
      <c r="L1881" s="8" t="s">
        <v>19344</v>
      </c>
      <c r="M1881" s="4">
        <v>815</v>
      </c>
      <c r="N1881" s="4" t="s">
        <v>19343</v>
      </c>
      <c r="O1881" t="s">
        <v>19343</v>
      </c>
    </row>
    <row r="1882" spans="1:15" x14ac:dyDescent="0.25">
      <c r="A1882" s="15" t="s">
        <v>78</v>
      </c>
      <c r="B1882" s="8" t="s">
        <v>19344</v>
      </c>
      <c r="I1882" t="s">
        <v>13857</v>
      </c>
      <c r="J1882" s="4" t="s">
        <v>19436</v>
      </c>
      <c r="K1882" s="20">
        <v>1</v>
      </c>
      <c r="L1882" s="8" t="s">
        <v>19344</v>
      </c>
      <c r="M1882" s="4">
        <v>815</v>
      </c>
      <c r="N1882" s="4" t="s">
        <v>19343</v>
      </c>
      <c r="O1882" t="s">
        <v>19343</v>
      </c>
    </row>
    <row r="1883" spans="1:15" x14ac:dyDescent="0.25">
      <c r="A1883" s="15" t="s">
        <v>78</v>
      </c>
      <c r="B1883" s="8" t="s">
        <v>19343</v>
      </c>
      <c r="I1883" t="s">
        <v>13862</v>
      </c>
      <c r="J1883" s="4" t="s">
        <v>19411</v>
      </c>
      <c r="K1883" s="20" t="e">
        <v>#N/A</v>
      </c>
      <c r="L1883" s="8" t="s">
        <v>19344</v>
      </c>
      <c r="M1883" s="4" t="s">
        <v>47</v>
      </c>
      <c r="N1883" s="4" t="s">
        <v>19343</v>
      </c>
      <c r="O1883" t="s">
        <v>19343</v>
      </c>
    </row>
    <row r="1884" spans="1:15" x14ac:dyDescent="0.25">
      <c r="A1884" s="15" t="s">
        <v>78</v>
      </c>
      <c r="B1884" s="8" t="s">
        <v>19343</v>
      </c>
      <c r="I1884" t="s">
        <v>13867</v>
      </c>
      <c r="J1884" s="4" t="s">
        <v>19435</v>
      </c>
      <c r="K1884" s="20" t="e">
        <v>#N/A</v>
      </c>
      <c r="L1884" s="8" t="s">
        <v>19343</v>
      </c>
      <c r="M1884" s="4" t="s">
        <v>47</v>
      </c>
      <c r="N1884" s="4" t="s">
        <v>19343</v>
      </c>
      <c r="O1884" t="s">
        <v>19343</v>
      </c>
    </row>
    <row r="1885" spans="1:15" x14ac:dyDescent="0.25">
      <c r="A1885" s="15" t="s">
        <v>465</v>
      </c>
      <c r="B1885" s="8" t="s">
        <v>19344</v>
      </c>
      <c r="I1885" t="s">
        <v>13872</v>
      </c>
      <c r="J1885" s="4" t="s">
        <v>19436</v>
      </c>
      <c r="K1885" s="20">
        <v>1</v>
      </c>
      <c r="L1885" s="8" t="s">
        <v>19344</v>
      </c>
      <c r="M1885" s="4">
        <v>815</v>
      </c>
      <c r="N1885" s="4" t="s">
        <v>19343</v>
      </c>
      <c r="O1885" t="s">
        <v>19343</v>
      </c>
    </row>
    <row r="1886" spans="1:15" x14ac:dyDescent="0.25">
      <c r="A1886" s="15" t="s">
        <v>78</v>
      </c>
      <c r="B1886" s="8" t="s">
        <v>19343</v>
      </c>
      <c r="I1886" t="s">
        <v>13876</v>
      </c>
      <c r="J1886" s="4" t="s">
        <v>19414</v>
      </c>
      <c r="K1886" s="20" t="e">
        <v>#N/A</v>
      </c>
      <c r="L1886" s="8" t="s">
        <v>19344</v>
      </c>
      <c r="M1886" s="4">
        <v>694</v>
      </c>
      <c r="N1886" s="4" t="s">
        <v>19343</v>
      </c>
      <c r="O1886" t="s">
        <v>19343</v>
      </c>
    </row>
    <row r="1887" spans="1:15" x14ac:dyDescent="0.25">
      <c r="A1887" s="15" t="s">
        <v>78</v>
      </c>
      <c r="B1887" s="8" t="s">
        <v>19344</v>
      </c>
      <c r="I1887" t="s">
        <v>13880</v>
      </c>
      <c r="J1887" s="4" t="s">
        <v>19436</v>
      </c>
      <c r="K1887" s="20">
        <v>1</v>
      </c>
      <c r="L1887" s="8" t="s">
        <v>19344</v>
      </c>
      <c r="M1887" s="4">
        <v>550</v>
      </c>
      <c r="N1887" s="4" t="s">
        <v>19343</v>
      </c>
      <c r="O1887" t="s">
        <v>19343</v>
      </c>
    </row>
    <row r="1888" spans="1:15" x14ac:dyDescent="0.25">
      <c r="A1888" s="15" t="s">
        <v>78</v>
      </c>
      <c r="B1888" s="8" t="s">
        <v>19344</v>
      </c>
      <c r="I1888" t="s">
        <v>13884</v>
      </c>
      <c r="J1888" s="4" t="s">
        <v>19436</v>
      </c>
      <c r="K1888" s="20">
        <v>3</v>
      </c>
      <c r="L1888" s="8" t="s">
        <v>19343</v>
      </c>
      <c r="M1888" s="4" t="s">
        <v>47</v>
      </c>
      <c r="N1888" s="4" t="s">
        <v>19343</v>
      </c>
      <c r="O1888" t="s">
        <v>19343</v>
      </c>
    </row>
    <row r="1889" spans="1:15" x14ac:dyDescent="0.25">
      <c r="A1889" s="15" t="s">
        <v>78</v>
      </c>
      <c r="B1889" s="8" t="s">
        <v>19343</v>
      </c>
      <c r="I1889" t="s">
        <v>13888</v>
      </c>
      <c r="J1889" s="4" t="s">
        <v>19436</v>
      </c>
      <c r="K1889" s="20">
        <v>3</v>
      </c>
      <c r="L1889" s="8" t="s">
        <v>19343</v>
      </c>
      <c r="M1889" s="4">
        <v>114</v>
      </c>
      <c r="N1889" s="4" t="s">
        <v>19343</v>
      </c>
      <c r="O1889" t="s">
        <v>19343</v>
      </c>
    </row>
    <row r="1890" spans="1:15" x14ac:dyDescent="0.25">
      <c r="A1890" s="15" t="s">
        <v>696</v>
      </c>
      <c r="B1890" s="8" t="s">
        <v>19344</v>
      </c>
      <c r="I1890" t="s">
        <v>13893</v>
      </c>
      <c r="J1890" s="4" t="s">
        <v>19414</v>
      </c>
      <c r="K1890" s="20" t="e">
        <v>#N/A</v>
      </c>
      <c r="L1890" s="8" t="s">
        <v>19344</v>
      </c>
      <c r="M1890" s="4">
        <v>694</v>
      </c>
      <c r="N1890" s="4" t="s">
        <v>19343</v>
      </c>
      <c r="O1890" t="s">
        <v>19343</v>
      </c>
    </row>
    <row r="1891" spans="1:15" x14ac:dyDescent="0.25">
      <c r="A1891" s="15" t="s">
        <v>78</v>
      </c>
      <c r="B1891" s="8" t="s">
        <v>19343</v>
      </c>
      <c r="I1891" t="s">
        <v>13896</v>
      </c>
      <c r="J1891" s="4" t="s">
        <v>19436</v>
      </c>
      <c r="K1891" s="20">
        <v>2</v>
      </c>
      <c r="L1891" s="8" t="s">
        <v>19343</v>
      </c>
      <c r="M1891" s="4">
        <v>764</v>
      </c>
      <c r="N1891" s="4" t="s">
        <v>19343</v>
      </c>
      <c r="O1891" t="s">
        <v>19343</v>
      </c>
    </row>
    <row r="1892" spans="1:15" x14ac:dyDescent="0.25">
      <c r="A1892" s="15" t="s">
        <v>78</v>
      </c>
      <c r="B1892" s="8" t="s">
        <v>19343</v>
      </c>
      <c r="I1892" t="s">
        <v>13900</v>
      </c>
      <c r="J1892" s="4" t="s">
        <v>19436</v>
      </c>
      <c r="K1892" s="20">
        <v>1</v>
      </c>
      <c r="L1892" s="8" t="s">
        <v>19344</v>
      </c>
      <c r="M1892" s="4">
        <v>89</v>
      </c>
      <c r="N1892" s="4" t="s">
        <v>19343</v>
      </c>
      <c r="O1892" t="s">
        <v>19343</v>
      </c>
    </row>
    <row r="1893" spans="1:15" x14ac:dyDescent="0.25">
      <c r="A1893" s="15" t="s">
        <v>45</v>
      </c>
      <c r="B1893" s="8" t="s">
        <v>19344</v>
      </c>
      <c r="I1893" t="s">
        <v>13903</v>
      </c>
      <c r="J1893" s="4" t="s">
        <v>19436</v>
      </c>
      <c r="K1893" s="20">
        <v>1</v>
      </c>
      <c r="L1893" s="8" t="s">
        <v>19344</v>
      </c>
      <c r="M1893" s="4">
        <v>815</v>
      </c>
      <c r="N1893" s="4" t="s">
        <v>19343</v>
      </c>
      <c r="O1893" t="s">
        <v>19343</v>
      </c>
    </row>
    <row r="1894" spans="1:15" x14ac:dyDescent="0.25">
      <c r="A1894" s="15" t="s">
        <v>78</v>
      </c>
      <c r="B1894" s="8" t="s">
        <v>19344</v>
      </c>
      <c r="I1894" t="s">
        <v>13908</v>
      </c>
      <c r="J1894" s="4" t="s">
        <v>19436</v>
      </c>
      <c r="K1894" s="20">
        <v>2</v>
      </c>
      <c r="L1894" s="8" t="s">
        <v>19343</v>
      </c>
      <c r="M1894" s="4">
        <v>168</v>
      </c>
      <c r="N1894" s="4" t="s">
        <v>19343</v>
      </c>
      <c r="O1894" t="s">
        <v>19343</v>
      </c>
    </row>
    <row r="1895" spans="1:15" x14ac:dyDescent="0.25">
      <c r="A1895" s="15" t="s">
        <v>78</v>
      </c>
      <c r="B1895" s="8" t="s">
        <v>19344</v>
      </c>
      <c r="I1895" t="s">
        <v>13912</v>
      </c>
      <c r="J1895" s="4" t="s">
        <v>19430</v>
      </c>
      <c r="K1895" s="20" t="e">
        <v>#N/A</v>
      </c>
      <c r="L1895" s="8" t="s">
        <v>19344</v>
      </c>
      <c r="M1895" s="4">
        <v>515</v>
      </c>
      <c r="N1895" s="4" t="s">
        <v>19343</v>
      </c>
      <c r="O1895" t="s">
        <v>19343</v>
      </c>
    </row>
    <row r="1896" spans="1:15" x14ac:dyDescent="0.25">
      <c r="A1896" s="15" t="s">
        <v>78</v>
      </c>
      <c r="B1896" s="8" t="s">
        <v>19344</v>
      </c>
      <c r="I1896" t="s">
        <v>13915</v>
      </c>
      <c r="J1896" s="4" t="s">
        <v>19436</v>
      </c>
      <c r="K1896" s="20">
        <v>2</v>
      </c>
      <c r="L1896" s="8" t="s">
        <v>19343</v>
      </c>
      <c r="M1896" s="4" t="s">
        <v>47</v>
      </c>
      <c r="N1896" s="4" t="s">
        <v>19343</v>
      </c>
      <c r="O1896" t="s">
        <v>19343</v>
      </c>
    </row>
    <row r="1897" spans="1:15" x14ac:dyDescent="0.25">
      <c r="A1897" s="15" t="s">
        <v>78</v>
      </c>
      <c r="B1897" s="8" t="s">
        <v>19343</v>
      </c>
      <c r="I1897" t="s">
        <v>13922</v>
      </c>
      <c r="J1897" s="4" t="s">
        <v>19436</v>
      </c>
      <c r="K1897" s="20">
        <v>2</v>
      </c>
      <c r="L1897" s="8" t="s">
        <v>19343</v>
      </c>
      <c r="M1897" s="4">
        <v>78</v>
      </c>
      <c r="N1897" s="4" t="s">
        <v>19343</v>
      </c>
      <c r="O1897" t="s">
        <v>19343</v>
      </c>
    </row>
    <row r="1898" spans="1:15" x14ac:dyDescent="0.25">
      <c r="A1898" s="15" t="s">
        <v>78</v>
      </c>
      <c r="B1898" s="8" t="s">
        <v>19344</v>
      </c>
      <c r="I1898" t="s">
        <v>13925</v>
      </c>
      <c r="J1898" s="4" t="s">
        <v>19423</v>
      </c>
      <c r="K1898" s="20" t="e">
        <v>#N/A</v>
      </c>
      <c r="L1898" s="8" t="s">
        <v>19344</v>
      </c>
      <c r="M1898" s="4">
        <v>229</v>
      </c>
      <c r="N1898" s="4" t="s">
        <v>19343</v>
      </c>
      <c r="O1898" t="s">
        <v>19343</v>
      </c>
    </row>
    <row r="1899" spans="1:15" x14ac:dyDescent="0.25">
      <c r="A1899" s="15" t="s">
        <v>78</v>
      </c>
      <c r="B1899" s="8" t="s">
        <v>19343</v>
      </c>
      <c r="I1899" t="s">
        <v>13931</v>
      </c>
      <c r="J1899" s="4" t="s">
        <v>19436</v>
      </c>
      <c r="K1899" s="20">
        <v>1</v>
      </c>
      <c r="L1899" s="8" t="s">
        <v>19344</v>
      </c>
      <c r="M1899" s="4">
        <v>90</v>
      </c>
      <c r="N1899" s="4" t="s">
        <v>19343</v>
      </c>
      <c r="O1899" t="s">
        <v>19343</v>
      </c>
    </row>
    <row r="1900" spans="1:15" x14ac:dyDescent="0.25">
      <c r="A1900" s="15" t="s">
        <v>78</v>
      </c>
      <c r="B1900" s="8" t="s">
        <v>19344</v>
      </c>
      <c r="I1900" t="s">
        <v>13935</v>
      </c>
      <c r="J1900" s="4" t="s">
        <v>19436</v>
      </c>
      <c r="K1900" s="20">
        <v>1</v>
      </c>
      <c r="L1900" s="8" t="s">
        <v>19344</v>
      </c>
      <c r="M1900" s="4">
        <v>815</v>
      </c>
      <c r="N1900" s="4" t="s">
        <v>19343</v>
      </c>
      <c r="O1900" t="s">
        <v>19343</v>
      </c>
    </row>
    <row r="1901" spans="1:15" x14ac:dyDescent="0.25">
      <c r="A1901" s="15" t="s">
        <v>465</v>
      </c>
      <c r="B1901" s="8" t="s">
        <v>19344</v>
      </c>
      <c r="I1901" t="s">
        <v>13940</v>
      </c>
      <c r="J1901" s="4" t="s">
        <v>19436</v>
      </c>
      <c r="K1901" s="20">
        <v>1</v>
      </c>
      <c r="L1901" s="8" t="s">
        <v>19344</v>
      </c>
      <c r="M1901" s="4">
        <v>662</v>
      </c>
      <c r="N1901" s="4" t="s">
        <v>19343</v>
      </c>
      <c r="O1901" t="s">
        <v>19343</v>
      </c>
    </row>
    <row r="1902" spans="1:15" x14ac:dyDescent="0.25">
      <c r="A1902" s="15" t="s">
        <v>78</v>
      </c>
      <c r="B1902" s="8" t="s">
        <v>19344</v>
      </c>
      <c r="I1902" t="s">
        <v>13943</v>
      </c>
      <c r="J1902" s="4" t="s">
        <v>19436</v>
      </c>
      <c r="K1902" s="20">
        <v>3</v>
      </c>
      <c r="L1902" s="8" t="s">
        <v>19343</v>
      </c>
      <c r="M1902" s="4">
        <v>109</v>
      </c>
      <c r="N1902" s="4" t="s">
        <v>19343</v>
      </c>
      <c r="O1902" t="s">
        <v>19343</v>
      </c>
    </row>
    <row r="1903" spans="1:15" x14ac:dyDescent="0.25">
      <c r="A1903" s="15" t="s">
        <v>296</v>
      </c>
      <c r="B1903" s="8" t="s">
        <v>19344</v>
      </c>
      <c r="I1903" t="s">
        <v>13946</v>
      </c>
      <c r="J1903" s="4" t="s">
        <v>19436</v>
      </c>
      <c r="K1903" s="20">
        <v>1</v>
      </c>
      <c r="L1903" s="8" t="s">
        <v>19344</v>
      </c>
      <c r="M1903" s="4">
        <v>815</v>
      </c>
      <c r="N1903" s="4" t="s">
        <v>19343</v>
      </c>
      <c r="O1903" t="s">
        <v>19343</v>
      </c>
    </row>
    <row r="1904" spans="1:15" x14ac:dyDescent="0.25">
      <c r="A1904" s="15" t="s">
        <v>78</v>
      </c>
      <c r="B1904" s="8" t="s">
        <v>19343</v>
      </c>
      <c r="I1904" t="s">
        <v>13949</v>
      </c>
      <c r="J1904" s="4" t="s">
        <v>19436</v>
      </c>
      <c r="K1904" s="20">
        <v>3</v>
      </c>
      <c r="L1904" s="8" t="s">
        <v>19343</v>
      </c>
      <c r="M1904" s="4">
        <v>755</v>
      </c>
      <c r="N1904" s="4" t="s">
        <v>19343</v>
      </c>
      <c r="O1904" t="s">
        <v>19343</v>
      </c>
    </row>
    <row r="1905" spans="1:15" x14ac:dyDescent="0.25">
      <c r="A1905" s="15" t="s">
        <v>78</v>
      </c>
      <c r="B1905" s="8" t="s">
        <v>19343</v>
      </c>
      <c r="I1905" t="s">
        <v>13953</v>
      </c>
      <c r="J1905" s="4" t="s">
        <v>19436</v>
      </c>
      <c r="K1905" s="20">
        <v>1</v>
      </c>
      <c r="L1905" s="8" t="s">
        <v>19344</v>
      </c>
      <c r="M1905" s="4">
        <v>769</v>
      </c>
      <c r="N1905" s="4" t="s">
        <v>19343</v>
      </c>
      <c r="O1905" t="s">
        <v>19343</v>
      </c>
    </row>
    <row r="1906" spans="1:15" x14ac:dyDescent="0.25">
      <c r="A1906" s="15" t="s">
        <v>78</v>
      </c>
      <c r="B1906" s="8" t="s">
        <v>19343</v>
      </c>
      <c r="I1906" t="s">
        <v>13958</v>
      </c>
      <c r="J1906" s="4" t="s">
        <v>19414</v>
      </c>
      <c r="K1906" s="20" t="e">
        <v>#N/A</v>
      </c>
      <c r="L1906" s="8" t="s">
        <v>19344</v>
      </c>
      <c r="M1906" s="4">
        <v>770</v>
      </c>
      <c r="N1906" s="4" t="s">
        <v>19343</v>
      </c>
      <c r="O1906" t="s">
        <v>19344</v>
      </c>
    </row>
    <row r="1907" spans="1:15" x14ac:dyDescent="0.25">
      <c r="A1907" s="15" t="s">
        <v>78</v>
      </c>
      <c r="B1907" s="8" t="s">
        <v>19343</v>
      </c>
      <c r="I1907" t="s">
        <v>13961</v>
      </c>
      <c r="J1907" s="4" t="s">
        <v>19436</v>
      </c>
      <c r="K1907" s="20">
        <v>1</v>
      </c>
      <c r="L1907" s="8" t="s">
        <v>19344</v>
      </c>
      <c r="M1907" s="4">
        <v>815</v>
      </c>
      <c r="N1907" s="4" t="s">
        <v>19343</v>
      </c>
      <c r="O1907" t="s">
        <v>19343</v>
      </c>
    </row>
    <row r="1908" spans="1:15" x14ac:dyDescent="0.25">
      <c r="A1908" s="15" t="s">
        <v>833</v>
      </c>
      <c r="B1908" s="8" t="s">
        <v>19344</v>
      </c>
      <c r="I1908" t="s">
        <v>13965</v>
      </c>
      <c r="J1908" s="4" t="s">
        <v>19411</v>
      </c>
      <c r="K1908" s="20" t="e">
        <v>#N/A</v>
      </c>
      <c r="L1908" s="8" t="s">
        <v>19344</v>
      </c>
      <c r="M1908" s="4" t="s">
        <v>47</v>
      </c>
      <c r="N1908" s="4" t="s">
        <v>19344</v>
      </c>
      <c r="O1908" t="s">
        <v>19343</v>
      </c>
    </row>
    <row r="1909" spans="1:15" x14ac:dyDescent="0.25">
      <c r="A1909" s="15" t="s">
        <v>78</v>
      </c>
      <c r="B1909" s="8" t="s">
        <v>19344</v>
      </c>
      <c r="I1909" t="s">
        <v>13969</v>
      </c>
      <c r="J1909" s="4" t="s">
        <v>19436</v>
      </c>
      <c r="K1909" s="20">
        <v>4</v>
      </c>
      <c r="L1909" s="8" t="s">
        <v>19343</v>
      </c>
      <c r="M1909" s="4">
        <v>108</v>
      </c>
      <c r="N1909" s="4" t="s">
        <v>19343</v>
      </c>
      <c r="O1909" t="s">
        <v>19343</v>
      </c>
    </row>
    <row r="1910" spans="1:15" x14ac:dyDescent="0.25">
      <c r="A1910" s="15" t="s">
        <v>78</v>
      </c>
      <c r="B1910" s="8" t="s">
        <v>19344</v>
      </c>
      <c r="I1910" t="s">
        <v>13973</v>
      </c>
      <c r="J1910" s="4" t="s">
        <v>19436</v>
      </c>
      <c r="K1910" s="20">
        <v>2</v>
      </c>
      <c r="L1910" s="8" t="s">
        <v>19343</v>
      </c>
      <c r="M1910" s="4">
        <v>78</v>
      </c>
      <c r="N1910" s="4" t="s">
        <v>19343</v>
      </c>
      <c r="O1910" t="s">
        <v>19343</v>
      </c>
    </row>
    <row r="1911" spans="1:15" x14ac:dyDescent="0.25">
      <c r="A1911" s="15" t="s">
        <v>45</v>
      </c>
      <c r="B1911" s="8" t="s">
        <v>19344</v>
      </c>
      <c r="I1911" t="s">
        <v>13977</v>
      </c>
      <c r="J1911" s="4" t="s">
        <v>19436</v>
      </c>
      <c r="K1911" s="20">
        <v>3</v>
      </c>
      <c r="L1911" s="8" t="s">
        <v>19343</v>
      </c>
      <c r="M1911" s="4">
        <v>120</v>
      </c>
      <c r="N1911" s="4" t="s">
        <v>19343</v>
      </c>
      <c r="O1911" t="s">
        <v>19343</v>
      </c>
    </row>
    <row r="1912" spans="1:15" x14ac:dyDescent="0.25">
      <c r="A1912" s="15" t="s">
        <v>45</v>
      </c>
      <c r="B1912" s="8" t="s">
        <v>19344</v>
      </c>
      <c r="I1912" t="s">
        <v>13981</v>
      </c>
      <c r="J1912" s="4" t="s">
        <v>19436</v>
      </c>
      <c r="K1912" s="20">
        <v>2</v>
      </c>
      <c r="L1912" s="8" t="s">
        <v>19343</v>
      </c>
      <c r="M1912" s="4">
        <v>78</v>
      </c>
      <c r="N1912" s="4" t="s">
        <v>19343</v>
      </c>
      <c r="O1912" t="s">
        <v>19343</v>
      </c>
    </row>
    <row r="1913" spans="1:15" x14ac:dyDescent="0.25">
      <c r="A1913" s="15" t="s">
        <v>78</v>
      </c>
      <c r="B1913" s="8" t="s">
        <v>19344</v>
      </c>
      <c r="I1913" t="s">
        <v>13986</v>
      </c>
      <c r="J1913" s="4" t="s">
        <v>19439</v>
      </c>
      <c r="K1913" s="20" t="e">
        <v>#N/A</v>
      </c>
      <c r="L1913" s="8" t="s">
        <v>19344</v>
      </c>
      <c r="M1913" s="4" t="s">
        <v>47</v>
      </c>
      <c r="N1913" s="4" t="s">
        <v>19343</v>
      </c>
      <c r="O1913" t="s">
        <v>19343</v>
      </c>
    </row>
    <row r="1914" spans="1:15" x14ac:dyDescent="0.25">
      <c r="A1914" s="15" t="s">
        <v>78</v>
      </c>
      <c r="B1914" s="8" t="s">
        <v>19344</v>
      </c>
      <c r="I1914" t="s">
        <v>13990</v>
      </c>
      <c r="J1914" s="4" t="s">
        <v>19436</v>
      </c>
      <c r="K1914" s="20">
        <v>1</v>
      </c>
      <c r="L1914" s="8" t="s">
        <v>19344</v>
      </c>
      <c r="M1914" s="4">
        <v>461</v>
      </c>
      <c r="N1914" s="4" t="s">
        <v>19343</v>
      </c>
      <c r="O1914" t="s">
        <v>19343</v>
      </c>
    </row>
    <row r="1915" spans="1:15" x14ac:dyDescent="0.25">
      <c r="A1915" s="15" t="s">
        <v>78</v>
      </c>
      <c r="B1915" s="8" t="s">
        <v>19344</v>
      </c>
      <c r="I1915" t="s">
        <v>13994</v>
      </c>
      <c r="J1915" s="4" t="s">
        <v>19436</v>
      </c>
      <c r="K1915" s="20">
        <v>1</v>
      </c>
      <c r="L1915" s="8" t="s">
        <v>19344</v>
      </c>
      <c r="M1915" s="4">
        <v>815</v>
      </c>
      <c r="N1915" s="4" t="s">
        <v>19343</v>
      </c>
      <c r="O1915" t="s">
        <v>19343</v>
      </c>
    </row>
    <row r="1916" spans="1:15" x14ac:dyDescent="0.25">
      <c r="A1916" s="15" t="s">
        <v>78</v>
      </c>
      <c r="B1916" s="8" t="s">
        <v>19344</v>
      </c>
      <c r="I1916" t="s">
        <v>13998</v>
      </c>
      <c r="J1916" s="4" t="s">
        <v>19423</v>
      </c>
      <c r="K1916" s="20" t="e">
        <v>#N/A</v>
      </c>
      <c r="L1916" s="8" t="s">
        <v>19344</v>
      </c>
      <c r="M1916" s="4">
        <v>252</v>
      </c>
      <c r="N1916" s="4" t="s">
        <v>19343</v>
      </c>
      <c r="O1916" t="s">
        <v>19343</v>
      </c>
    </row>
    <row r="1917" spans="1:15" x14ac:dyDescent="0.25">
      <c r="A1917" s="15" t="s">
        <v>78</v>
      </c>
      <c r="B1917" s="8" t="s">
        <v>19344</v>
      </c>
      <c r="I1917" t="s">
        <v>14003</v>
      </c>
      <c r="J1917" s="4" t="s">
        <v>19423</v>
      </c>
      <c r="K1917" s="20" t="e">
        <v>#N/A</v>
      </c>
      <c r="L1917" s="8" t="s">
        <v>19344</v>
      </c>
      <c r="M1917" s="4">
        <v>252</v>
      </c>
      <c r="N1917" s="4" t="s">
        <v>19343</v>
      </c>
      <c r="O1917" t="s">
        <v>19343</v>
      </c>
    </row>
    <row r="1918" spans="1:15" x14ac:dyDescent="0.25">
      <c r="A1918" s="15" t="s">
        <v>78</v>
      </c>
      <c r="B1918" s="8" t="s">
        <v>19344</v>
      </c>
      <c r="I1918" t="s">
        <v>14010</v>
      </c>
      <c r="J1918" s="4" t="s">
        <v>19436</v>
      </c>
      <c r="K1918" s="20">
        <v>1</v>
      </c>
      <c r="L1918" s="8" t="s">
        <v>19344</v>
      </c>
      <c r="M1918" s="4">
        <v>93</v>
      </c>
      <c r="N1918" s="4" t="s">
        <v>19343</v>
      </c>
      <c r="O1918" t="s">
        <v>19343</v>
      </c>
    </row>
    <row r="1919" spans="1:15" x14ac:dyDescent="0.25">
      <c r="A1919" s="15" t="s">
        <v>796</v>
      </c>
      <c r="B1919" s="8" t="s">
        <v>19344</v>
      </c>
      <c r="I1919" t="s">
        <v>14015</v>
      </c>
      <c r="J1919" s="4" t="s">
        <v>19436</v>
      </c>
      <c r="K1919" s="20">
        <v>1</v>
      </c>
      <c r="L1919" s="8" t="s">
        <v>19344</v>
      </c>
      <c r="M1919" s="4">
        <v>815</v>
      </c>
      <c r="N1919" s="4" t="s">
        <v>19343</v>
      </c>
      <c r="O1919" t="s">
        <v>19343</v>
      </c>
    </row>
    <row r="1920" spans="1:15" x14ac:dyDescent="0.25">
      <c r="A1920" s="15" t="s">
        <v>796</v>
      </c>
      <c r="B1920" s="8" t="s">
        <v>19344</v>
      </c>
      <c r="I1920" t="s">
        <v>14019</v>
      </c>
      <c r="J1920" s="4" t="s">
        <v>19436</v>
      </c>
      <c r="K1920" s="20">
        <v>1</v>
      </c>
      <c r="L1920" s="8" t="s">
        <v>19344</v>
      </c>
      <c r="M1920" s="4">
        <v>815</v>
      </c>
      <c r="N1920" s="4" t="s">
        <v>19343</v>
      </c>
      <c r="O1920" t="s">
        <v>19343</v>
      </c>
    </row>
    <row r="1921" spans="1:15" x14ac:dyDescent="0.25">
      <c r="A1921" s="15" t="s">
        <v>78</v>
      </c>
      <c r="B1921" s="8" t="s">
        <v>19343</v>
      </c>
      <c r="I1921" t="s">
        <v>14023</v>
      </c>
      <c r="J1921" s="4" t="s">
        <v>19436</v>
      </c>
      <c r="K1921" s="20">
        <v>1</v>
      </c>
      <c r="L1921" s="8" t="s">
        <v>19344</v>
      </c>
      <c r="M1921" s="4">
        <v>45</v>
      </c>
      <c r="N1921" s="4" t="s">
        <v>19343</v>
      </c>
      <c r="O1921" t="s">
        <v>19343</v>
      </c>
    </row>
    <row r="1922" spans="1:15" x14ac:dyDescent="0.25">
      <c r="A1922" s="15" t="s">
        <v>78</v>
      </c>
      <c r="B1922" s="8" t="s">
        <v>19343</v>
      </c>
      <c r="I1922" t="s">
        <v>14027</v>
      </c>
      <c r="J1922" s="4" t="s">
        <v>19436</v>
      </c>
      <c r="K1922" s="20">
        <v>1</v>
      </c>
      <c r="L1922" s="8" t="s">
        <v>19344</v>
      </c>
      <c r="M1922" s="4">
        <v>815</v>
      </c>
      <c r="N1922" s="4" t="s">
        <v>19343</v>
      </c>
      <c r="O1922" t="s">
        <v>19343</v>
      </c>
    </row>
    <row r="1923" spans="1:15" x14ac:dyDescent="0.25">
      <c r="A1923" s="15" t="s">
        <v>78</v>
      </c>
      <c r="B1923" s="8" t="s">
        <v>19344</v>
      </c>
      <c r="I1923" t="s">
        <v>14030</v>
      </c>
      <c r="J1923" s="4" t="s">
        <v>19436</v>
      </c>
      <c r="K1923" s="20">
        <v>1</v>
      </c>
      <c r="L1923" s="8" t="s">
        <v>19344</v>
      </c>
      <c r="M1923" s="4">
        <v>815</v>
      </c>
      <c r="N1923" s="4" t="s">
        <v>19343</v>
      </c>
      <c r="O1923" t="s">
        <v>19343</v>
      </c>
    </row>
    <row r="1924" spans="1:15" x14ac:dyDescent="0.25">
      <c r="A1924" s="15" t="s">
        <v>78</v>
      </c>
      <c r="B1924" s="8" t="s">
        <v>19343</v>
      </c>
      <c r="I1924" t="s">
        <v>14033</v>
      </c>
      <c r="J1924" s="4" t="s">
        <v>19438</v>
      </c>
      <c r="K1924" s="20" t="e">
        <v>#N/A</v>
      </c>
      <c r="L1924" s="8" t="s">
        <v>19344</v>
      </c>
      <c r="M1924" s="4" t="s">
        <v>47</v>
      </c>
      <c r="N1924" s="4" t="s">
        <v>19343</v>
      </c>
      <c r="O1924" t="s">
        <v>19343</v>
      </c>
    </row>
    <row r="1925" spans="1:15" x14ac:dyDescent="0.25">
      <c r="A1925" s="15" t="s">
        <v>78</v>
      </c>
      <c r="B1925" s="8" t="s">
        <v>19344</v>
      </c>
      <c r="I1925" t="s">
        <v>14036</v>
      </c>
      <c r="J1925" s="4" t="s">
        <v>19438</v>
      </c>
      <c r="K1925" s="20" t="e">
        <v>#N/A</v>
      </c>
      <c r="L1925" s="8" t="s">
        <v>19344</v>
      </c>
      <c r="M1925" s="4" t="s">
        <v>47</v>
      </c>
      <c r="N1925" s="4" t="s">
        <v>19343</v>
      </c>
      <c r="O1925" t="s">
        <v>19343</v>
      </c>
    </row>
    <row r="1926" spans="1:15" x14ac:dyDescent="0.25">
      <c r="A1926" s="15" t="s">
        <v>78</v>
      </c>
      <c r="B1926" s="8" t="s">
        <v>19343</v>
      </c>
      <c r="I1926" t="s">
        <v>14040</v>
      </c>
      <c r="J1926" s="4" t="s">
        <v>19436</v>
      </c>
      <c r="K1926" s="20">
        <v>3</v>
      </c>
      <c r="L1926" s="8" t="s">
        <v>19343</v>
      </c>
      <c r="M1926" s="4">
        <v>171</v>
      </c>
      <c r="N1926" s="4" t="s">
        <v>19343</v>
      </c>
      <c r="O1926" t="s">
        <v>19343</v>
      </c>
    </row>
    <row r="1927" spans="1:15" x14ac:dyDescent="0.25">
      <c r="A1927" s="15" t="s">
        <v>78</v>
      </c>
      <c r="B1927" s="8" t="s">
        <v>19344</v>
      </c>
      <c r="I1927" t="s">
        <v>14042</v>
      </c>
      <c r="J1927" s="4" t="s">
        <v>19436</v>
      </c>
      <c r="K1927" s="20">
        <v>4</v>
      </c>
      <c r="L1927" s="8" t="s">
        <v>19343</v>
      </c>
      <c r="M1927" s="4">
        <v>108</v>
      </c>
      <c r="N1927" s="4" t="s">
        <v>19343</v>
      </c>
      <c r="O1927" t="s">
        <v>19343</v>
      </c>
    </row>
    <row r="1928" spans="1:15" x14ac:dyDescent="0.25">
      <c r="A1928" s="15" t="s">
        <v>78</v>
      </c>
      <c r="B1928" s="8" t="s">
        <v>19343</v>
      </c>
      <c r="I1928" t="s">
        <v>14049</v>
      </c>
      <c r="J1928" s="4" t="s">
        <v>19436</v>
      </c>
      <c r="K1928" s="20">
        <v>1</v>
      </c>
      <c r="L1928" s="8" t="s">
        <v>19344</v>
      </c>
      <c r="M1928" s="4">
        <v>335</v>
      </c>
      <c r="N1928" s="4" t="s">
        <v>19343</v>
      </c>
      <c r="O1928" t="s">
        <v>19343</v>
      </c>
    </row>
    <row r="1929" spans="1:15" x14ac:dyDescent="0.25">
      <c r="A1929" s="15" t="s">
        <v>78</v>
      </c>
      <c r="B1929" s="8" t="s">
        <v>19343</v>
      </c>
      <c r="I1929" t="s">
        <v>14053</v>
      </c>
      <c r="J1929" s="4" t="s">
        <v>19436</v>
      </c>
      <c r="K1929" s="20">
        <v>2</v>
      </c>
      <c r="L1929" s="8" t="s">
        <v>19343</v>
      </c>
      <c r="M1929" s="4">
        <v>97</v>
      </c>
      <c r="N1929" s="4" t="s">
        <v>19343</v>
      </c>
      <c r="O1929" t="s">
        <v>19343</v>
      </c>
    </row>
    <row r="1930" spans="1:15" x14ac:dyDescent="0.25">
      <c r="A1930" s="15" t="s">
        <v>78</v>
      </c>
      <c r="B1930" s="8" t="s">
        <v>19343</v>
      </c>
      <c r="I1930" t="s">
        <v>14057</v>
      </c>
      <c r="J1930" s="4" t="s">
        <v>19436</v>
      </c>
      <c r="K1930" s="20">
        <v>1</v>
      </c>
      <c r="L1930" s="8" t="s">
        <v>19344</v>
      </c>
      <c r="M1930" s="4">
        <v>815</v>
      </c>
      <c r="N1930" s="4" t="s">
        <v>19343</v>
      </c>
      <c r="O1930" t="s">
        <v>19343</v>
      </c>
    </row>
    <row r="1931" spans="1:15" x14ac:dyDescent="0.25">
      <c r="A1931" s="15" t="s">
        <v>78</v>
      </c>
      <c r="B1931" s="8" t="s">
        <v>19343</v>
      </c>
      <c r="I1931" t="s">
        <v>14060</v>
      </c>
      <c r="J1931" s="4" t="s">
        <v>19436</v>
      </c>
      <c r="K1931" s="20">
        <v>2</v>
      </c>
      <c r="L1931" s="8" t="s">
        <v>19343</v>
      </c>
      <c r="M1931" s="4">
        <v>1148</v>
      </c>
      <c r="N1931" s="4" t="s">
        <v>19343</v>
      </c>
      <c r="O1931" t="s">
        <v>19343</v>
      </c>
    </row>
    <row r="1932" spans="1:15" x14ac:dyDescent="0.25">
      <c r="A1932" s="15" t="s">
        <v>78</v>
      </c>
      <c r="B1932" s="8" t="s">
        <v>19343</v>
      </c>
      <c r="I1932" t="s">
        <v>14063</v>
      </c>
      <c r="J1932" s="4" t="s">
        <v>19436</v>
      </c>
      <c r="K1932" s="20">
        <v>4</v>
      </c>
      <c r="L1932" s="8" t="s">
        <v>19344</v>
      </c>
      <c r="M1932" s="4">
        <v>94</v>
      </c>
      <c r="N1932" s="4" t="s">
        <v>19343</v>
      </c>
      <c r="O1932" t="s">
        <v>19343</v>
      </c>
    </row>
    <row r="1933" spans="1:15" x14ac:dyDescent="0.25">
      <c r="A1933" s="15" t="s">
        <v>78</v>
      </c>
      <c r="B1933" s="8" t="s">
        <v>19344</v>
      </c>
      <c r="I1933" t="s">
        <v>14067</v>
      </c>
      <c r="J1933" s="4" t="s">
        <v>19436</v>
      </c>
      <c r="K1933" s="20">
        <v>3</v>
      </c>
      <c r="L1933" s="8" t="s">
        <v>19343</v>
      </c>
      <c r="M1933" s="4">
        <v>171</v>
      </c>
      <c r="N1933" s="4" t="s">
        <v>19343</v>
      </c>
      <c r="O1933" t="s">
        <v>19343</v>
      </c>
    </row>
    <row r="1934" spans="1:15" x14ac:dyDescent="0.25">
      <c r="A1934" s="15" t="s">
        <v>833</v>
      </c>
      <c r="B1934" s="8" t="s">
        <v>19344</v>
      </c>
      <c r="I1934" t="s">
        <v>14069</v>
      </c>
      <c r="J1934" s="4" t="s">
        <v>19436</v>
      </c>
      <c r="K1934" s="20">
        <v>2</v>
      </c>
      <c r="L1934" s="8" t="s">
        <v>19343</v>
      </c>
      <c r="M1934" s="4">
        <v>1148</v>
      </c>
      <c r="N1934" s="4" t="s">
        <v>19343</v>
      </c>
      <c r="O1934" t="s">
        <v>19343</v>
      </c>
    </row>
    <row r="1935" spans="1:15" x14ac:dyDescent="0.25">
      <c r="A1935" s="15" t="s">
        <v>78</v>
      </c>
      <c r="B1935" s="8" t="s">
        <v>19343</v>
      </c>
      <c r="I1935" t="s">
        <v>14072</v>
      </c>
      <c r="J1935" s="4" t="s">
        <v>19436</v>
      </c>
      <c r="K1935" s="20">
        <v>3</v>
      </c>
      <c r="L1935" s="8" t="s">
        <v>19343</v>
      </c>
      <c r="M1935" s="4">
        <v>171</v>
      </c>
      <c r="N1935" s="4" t="s">
        <v>19343</v>
      </c>
      <c r="O1935" t="s">
        <v>19343</v>
      </c>
    </row>
    <row r="1936" spans="1:15" x14ac:dyDescent="0.25">
      <c r="A1936" s="15" t="s">
        <v>696</v>
      </c>
      <c r="B1936" s="8" t="s">
        <v>19343</v>
      </c>
      <c r="I1936" t="s">
        <v>14075</v>
      </c>
      <c r="J1936" s="4" t="s">
        <v>19436</v>
      </c>
      <c r="K1936" s="20">
        <v>3</v>
      </c>
      <c r="L1936" s="8" t="s">
        <v>19343</v>
      </c>
      <c r="M1936" s="4">
        <v>148</v>
      </c>
      <c r="N1936" s="4" t="s">
        <v>19343</v>
      </c>
      <c r="O1936" t="s">
        <v>19343</v>
      </c>
    </row>
    <row r="1937" spans="1:15" x14ac:dyDescent="0.25">
      <c r="A1937" s="15" t="s">
        <v>950</v>
      </c>
      <c r="B1937" s="8" t="s">
        <v>19344</v>
      </c>
      <c r="I1937" t="s">
        <v>14078</v>
      </c>
      <c r="J1937" s="4" t="s">
        <v>19436</v>
      </c>
      <c r="K1937" s="20">
        <v>3</v>
      </c>
      <c r="L1937" s="8" t="s">
        <v>19343</v>
      </c>
      <c r="M1937" s="4">
        <v>171</v>
      </c>
      <c r="N1937" s="4" t="s">
        <v>19343</v>
      </c>
      <c r="O1937" t="s">
        <v>19343</v>
      </c>
    </row>
    <row r="1938" spans="1:15" x14ac:dyDescent="0.25">
      <c r="A1938" s="15" t="s">
        <v>78</v>
      </c>
      <c r="B1938" s="8" t="s">
        <v>19343</v>
      </c>
      <c r="I1938" t="s">
        <v>14080</v>
      </c>
      <c r="J1938" s="4" t="s">
        <v>19436</v>
      </c>
      <c r="K1938" s="20">
        <v>1</v>
      </c>
      <c r="L1938" s="8" t="s">
        <v>19344</v>
      </c>
      <c r="M1938" s="4">
        <v>50</v>
      </c>
      <c r="N1938" s="4" t="s">
        <v>19343</v>
      </c>
      <c r="O1938" t="s">
        <v>19343</v>
      </c>
    </row>
    <row r="1939" spans="1:15" x14ac:dyDescent="0.25">
      <c r="A1939" s="15" t="s">
        <v>45</v>
      </c>
      <c r="B1939" s="8" t="s">
        <v>19344</v>
      </c>
      <c r="I1939" t="s">
        <v>14084</v>
      </c>
      <c r="J1939" s="4" t="s">
        <v>19439</v>
      </c>
      <c r="K1939" s="20" t="e">
        <v>#N/A</v>
      </c>
      <c r="L1939" s="8" t="s">
        <v>19344</v>
      </c>
      <c r="M1939" s="4">
        <v>253</v>
      </c>
      <c r="N1939" s="4" t="s">
        <v>19343</v>
      </c>
      <c r="O1939" t="s">
        <v>19343</v>
      </c>
    </row>
    <row r="1940" spans="1:15" x14ac:dyDescent="0.25">
      <c r="A1940" s="15" t="s">
        <v>78</v>
      </c>
      <c r="B1940" s="8" t="s">
        <v>19343</v>
      </c>
      <c r="I1940" t="s">
        <v>14088</v>
      </c>
      <c r="J1940" s="4" t="s">
        <v>19436</v>
      </c>
      <c r="K1940" s="20">
        <v>4</v>
      </c>
      <c r="L1940" s="8" t="s">
        <v>19343</v>
      </c>
      <c r="M1940" s="4">
        <v>1086</v>
      </c>
      <c r="N1940" s="4" t="s">
        <v>19343</v>
      </c>
      <c r="O1940" t="s">
        <v>19343</v>
      </c>
    </row>
    <row r="1941" spans="1:15" x14ac:dyDescent="0.25">
      <c r="A1941" s="15" t="s">
        <v>78</v>
      </c>
      <c r="B1941" s="8" t="s">
        <v>19343</v>
      </c>
      <c r="I1941" t="s">
        <v>14092</v>
      </c>
      <c r="J1941" s="4" t="s">
        <v>19430</v>
      </c>
      <c r="K1941" s="20" t="e">
        <v>#N/A</v>
      </c>
      <c r="L1941" s="8" t="s">
        <v>19343</v>
      </c>
      <c r="M1941" s="4">
        <v>41</v>
      </c>
      <c r="N1941" s="4" t="s">
        <v>19343</v>
      </c>
      <c r="O1941" t="s">
        <v>19344</v>
      </c>
    </row>
    <row r="1942" spans="1:15" x14ac:dyDescent="0.25">
      <c r="A1942" s="15" t="s">
        <v>78</v>
      </c>
      <c r="B1942" s="8" t="s">
        <v>19343</v>
      </c>
      <c r="I1942" t="s">
        <v>14095</v>
      </c>
      <c r="J1942" s="4" t="s">
        <v>19420</v>
      </c>
      <c r="K1942" s="20" t="e">
        <v>#N/A</v>
      </c>
      <c r="L1942" s="8" t="s">
        <v>19344</v>
      </c>
      <c r="M1942" s="4">
        <v>599</v>
      </c>
      <c r="N1942" s="4" t="s">
        <v>19343</v>
      </c>
      <c r="O1942" t="s">
        <v>19343</v>
      </c>
    </row>
    <row r="1943" spans="1:15" x14ac:dyDescent="0.25">
      <c r="A1943" s="15" t="s">
        <v>78</v>
      </c>
      <c r="B1943" s="8" t="s">
        <v>19344</v>
      </c>
      <c r="I1943" t="s">
        <v>14097</v>
      </c>
      <c r="J1943" s="4" t="s">
        <v>19436</v>
      </c>
      <c r="K1943" s="20">
        <v>3</v>
      </c>
      <c r="L1943" s="8" t="s">
        <v>19343</v>
      </c>
      <c r="M1943" s="4">
        <v>171</v>
      </c>
      <c r="N1943" s="4" t="s">
        <v>19343</v>
      </c>
      <c r="O1943" t="s">
        <v>19343</v>
      </c>
    </row>
    <row r="1944" spans="1:15" x14ac:dyDescent="0.25">
      <c r="A1944" s="15" t="s">
        <v>78</v>
      </c>
      <c r="B1944" s="8" t="s">
        <v>19343</v>
      </c>
      <c r="I1944" t="s">
        <v>14099</v>
      </c>
      <c r="J1944" s="4" t="s">
        <v>19423</v>
      </c>
      <c r="K1944" s="20" t="e">
        <v>#N/A</v>
      </c>
      <c r="L1944" s="8" t="s">
        <v>19344</v>
      </c>
      <c r="M1944" s="4">
        <v>252</v>
      </c>
      <c r="N1944" s="4" t="s">
        <v>19343</v>
      </c>
      <c r="O1944" t="s">
        <v>19343</v>
      </c>
    </row>
    <row r="1945" spans="1:15" x14ac:dyDescent="0.25">
      <c r="A1945" s="15" t="s">
        <v>78</v>
      </c>
      <c r="B1945" s="8" t="s">
        <v>19343</v>
      </c>
      <c r="I1945" t="s">
        <v>14103</v>
      </c>
      <c r="J1945" s="4" t="s">
        <v>19436</v>
      </c>
      <c r="K1945" s="20">
        <v>2</v>
      </c>
      <c r="L1945" s="8" t="s">
        <v>19343</v>
      </c>
      <c r="M1945" s="4">
        <v>78</v>
      </c>
      <c r="N1945" s="4" t="s">
        <v>19343</v>
      </c>
      <c r="O1945" t="s">
        <v>19343</v>
      </c>
    </row>
    <row r="1946" spans="1:15" x14ac:dyDescent="0.25">
      <c r="A1946" s="15" t="s">
        <v>78</v>
      </c>
      <c r="B1946" s="8" t="s">
        <v>19343</v>
      </c>
      <c r="I1946" t="s">
        <v>14106</v>
      </c>
      <c r="J1946" s="4" t="s">
        <v>19436</v>
      </c>
      <c r="K1946" s="20">
        <v>3</v>
      </c>
      <c r="L1946" s="8" t="s">
        <v>19343</v>
      </c>
      <c r="M1946" s="4">
        <v>114</v>
      </c>
      <c r="N1946" s="4" t="s">
        <v>19343</v>
      </c>
      <c r="O1946" t="s">
        <v>19343</v>
      </c>
    </row>
    <row r="1947" spans="1:15" x14ac:dyDescent="0.25">
      <c r="A1947" s="15" t="s">
        <v>78</v>
      </c>
      <c r="B1947" s="8" t="s">
        <v>19344</v>
      </c>
      <c r="I1947" t="s">
        <v>14110</v>
      </c>
      <c r="J1947" s="4" t="s">
        <v>19436</v>
      </c>
      <c r="K1947" s="20">
        <v>2</v>
      </c>
      <c r="L1947" s="8" t="s">
        <v>19343</v>
      </c>
      <c r="M1947" s="4">
        <v>97</v>
      </c>
      <c r="N1947" s="4" t="s">
        <v>19343</v>
      </c>
      <c r="O1947" t="s">
        <v>19343</v>
      </c>
    </row>
    <row r="1948" spans="1:15" x14ac:dyDescent="0.25">
      <c r="A1948" s="15" t="s">
        <v>78</v>
      </c>
      <c r="B1948" s="8" t="s">
        <v>19343</v>
      </c>
      <c r="I1948" t="s">
        <v>14113</v>
      </c>
      <c r="J1948" s="4" t="s">
        <v>19436</v>
      </c>
      <c r="K1948" s="20">
        <v>1</v>
      </c>
      <c r="L1948" s="8" t="s">
        <v>19344</v>
      </c>
      <c r="M1948" s="4">
        <v>453</v>
      </c>
      <c r="N1948" s="4" t="s">
        <v>19343</v>
      </c>
      <c r="O1948" t="s">
        <v>19343</v>
      </c>
    </row>
    <row r="1949" spans="1:15" x14ac:dyDescent="0.25">
      <c r="A1949" s="15" t="s">
        <v>78</v>
      </c>
      <c r="B1949" s="8" t="s">
        <v>19343</v>
      </c>
      <c r="I1949" t="s">
        <v>14116</v>
      </c>
      <c r="J1949" s="4" t="s">
        <v>19436</v>
      </c>
      <c r="K1949" s="20">
        <v>2</v>
      </c>
      <c r="L1949" s="8" t="s">
        <v>19343</v>
      </c>
      <c r="M1949" s="4">
        <v>78</v>
      </c>
      <c r="N1949" s="4" t="s">
        <v>19343</v>
      </c>
      <c r="O1949" t="s">
        <v>19343</v>
      </c>
    </row>
    <row r="1950" spans="1:15" x14ac:dyDescent="0.25">
      <c r="A1950" s="15" t="s">
        <v>78</v>
      </c>
      <c r="B1950" s="8" t="s">
        <v>19343</v>
      </c>
      <c r="I1950" t="s">
        <v>14119</v>
      </c>
      <c r="J1950" s="4" t="s">
        <v>19436</v>
      </c>
      <c r="K1950" s="20">
        <v>2</v>
      </c>
      <c r="L1950" s="8" t="s">
        <v>19343</v>
      </c>
      <c r="M1950" s="4">
        <v>761</v>
      </c>
      <c r="N1950" s="4" t="s">
        <v>19343</v>
      </c>
      <c r="O1950" t="s">
        <v>19343</v>
      </c>
    </row>
    <row r="1951" spans="1:15" x14ac:dyDescent="0.25">
      <c r="A1951" s="15" t="s">
        <v>45</v>
      </c>
      <c r="B1951" s="8" t="s">
        <v>19344</v>
      </c>
      <c r="I1951" t="s">
        <v>14123</v>
      </c>
      <c r="J1951" s="4" t="s">
        <v>19436</v>
      </c>
      <c r="K1951" s="20">
        <v>2</v>
      </c>
      <c r="L1951" s="8" t="s">
        <v>19343</v>
      </c>
      <c r="M1951" s="4">
        <v>168</v>
      </c>
      <c r="N1951" s="4" t="s">
        <v>19343</v>
      </c>
      <c r="O1951" t="s">
        <v>19343</v>
      </c>
    </row>
    <row r="1952" spans="1:15" x14ac:dyDescent="0.25">
      <c r="A1952" s="15" t="s">
        <v>78</v>
      </c>
      <c r="B1952" s="8" t="s">
        <v>19344</v>
      </c>
      <c r="I1952" t="s">
        <v>14127</v>
      </c>
      <c r="J1952" s="4" t="s">
        <v>19436</v>
      </c>
      <c r="K1952" s="20">
        <v>1</v>
      </c>
      <c r="L1952" s="8" t="s">
        <v>19344</v>
      </c>
      <c r="M1952" s="4">
        <v>88</v>
      </c>
      <c r="N1952" s="4" t="s">
        <v>19343</v>
      </c>
      <c r="O1952" t="s">
        <v>19343</v>
      </c>
    </row>
    <row r="1953" spans="1:15" x14ac:dyDescent="0.25">
      <c r="A1953" s="15" t="s">
        <v>78</v>
      </c>
      <c r="B1953" s="8" t="s">
        <v>19343</v>
      </c>
      <c r="I1953" t="s">
        <v>14131</v>
      </c>
      <c r="J1953" s="4" t="s">
        <v>19436</v>
      </c>
      <c r="K1953" s="20">
        <v>2</v>
      </c>
      <c r="L1953" s="8" t="s">
        <v>19343</v>
      </c>
      <c r="M1953" s="4">
        <v>78</v>
      </c>
      <c r="N1953" s="4" t="s">
        <v>19343</v>
      </c>
      <c r="O1953" t="s">
        <v>19343</v>
      </c>
    </row>
    <row r="1954" spans="1:15" x14ac:dyDescent="0.25">
      <c r="A1954" s="15" t="s">
        <v>78</v>
      </c>
      <c r="B1954" s="8" t="s">
        <v>19343</v>
      </c>
      <c r="I1954" t="s">
        <v>14134</v>
      </c>
      <c r="J1954" s="4" t="s">
        <v>19436</v>
      </c>
      <c r="K1954" s="20">
        <v>4</v>
      </c>
      <c r="L1954" s="8" t="s">
        <v>19343</v>
      </c>
      <c r="M1954" s="4">
        <v>108</v>
      </c>
      <c r="N1954" s="4" t="s">
        <v>19343</v>
      </c>
      <c r="O1954" t="s">
        <v>19343</v>
      </c>
    </row>
    <row r="1955" spans="1:15" x14ac:dyDescent="0.25">
      <c r="A1955" s="15" t="s">
        <v>78</v>
      </c>
      <c r="B1955" s="8" t="s">
        <v>19344</v>
      </c>
      <c r="I1955" t="s">
        <v>14137</v>
      </c>
      <c r="J1955" s="4" t="s">
        <v>19436</v>
      </c>
      <c r="K1955" s="20">
        <v>2</v>
      </c>
      <c r="L1955" s="8" t="s">
        <v>19343</v>
      </c>
      <c r="M1955" s="4">
        <v>78</v>
      </c>
      <c r="N1955" s="4" t="s">
        <v>19343</v>
      </c>
      <c r="O1955" t="s">
        <v>19343</v>
      </c>
    </row>
    <row r="1956" spans="1:15" x14ac:dyDescent="0.25">
      <c r="A1956" s="15" t="s">
        <v>78</v>
      </c>
      <c r="B1956" s="8" t="s">
        <v>19344</v>
      </c>
      <c r="I1956" t="s">
        <v>14140</v>
      </c>
      <c r="J1956" s="4" t="s">
        <v>19423</v>
      </c>
      <c r="K1956" s="20" t="e">
        <v>#N/A</v>
      </c>
      <c r="L1956" s="8" t="s">
        <v>19344</v>
      </c>
      <c r="M1956" s="4">
        <v>252</v>
      </c>
      <c r="N1956" s="4" t="s">
        <v>19343</v>
      </c>
      <c r="O1956" t="s">
        <v>19343</v>
      </c>
    </row>
    <row r="1957" spans="1:15" x14ac:dyDescent="0.25">
      <c r="A1957" s="15" t="s">
        <v>465</v>
      </c>
      <c r="B1957" s="8" t="s">
        <v>19344</v>
      </c>
      <c r="I1957" t="s">
        <v>14144</v>
      </c>
      <c r="J1957" s="4" t="s">
        <v>19436</v>
      </c>
      <c r="K1957" s="20">
        <v>1</v>
      </c>
      <c r="L1957" s="8" t="s">
        <v>19344</v>
      </c>
      <c r="M1957" s="4">
        <v>45</v>
      </c>
      <c r="N1957" s="4" t="s">
        <v>19343</v>
      </c>
      <c r="O1957" t="s">
        <v>19343</v>
      </c>
    </row>
    <row r="1958" spans="1:15" x14ac:dyDescent="0.25">
      <c r="A1958" s="15" t="s">
        <v>78</v>
      </c>
      <c r="B1958" s="8" t="s">
        <v>19343</v>
      </c>
      <c r="I1958" t="s">
        <v>14147</v>
      </c>
      <c r="J1958" s="4" t="s">
        <v>19436</v>
      </c>
      <c r="K1958" s="20">
        <v>2</v>
      </c>
      <c r="L1958" s="8" t="s">
        <v>19343</v>
      </c>
      <c r="M1958" s="4">
        <v>233</v>
      </c>
      <c r="N1958" s="4" t="s">
        <v>19343</v>
      </c>
      <c r="O1958" t="s">
        <v>19343</v>
      </c>
    </row>
    <row r="1959" spans="1:15" x14ac:dyDescent="0.25">
      <c r="A1959" s="15" t="s">
        <v>78</v>
      </c>
      <c r="B1959" s="8" t="s">
        <v>19343</v>
      </c>
      <c r="I1959" t="s">
        <v>14151</v>
      </c>
      <c r="J1959" s="4" t="s">
        <v>19436</v>
      </c>
      <c r="K1959" s="20">
        <v>2</v>
      </c>
      <c r="L1959" s="8" t="s">
        <v>19343</v>
      </c>
      <c r="M1959" s="4" t="s">
        <v>47</v>
      </c>
      <c r="N1959" s="4" t="s">
        <v>19343</v>
      </c>
      <c r="O1959" t="s">
        <v>19343</v>
      </c>
    </row>
    <row r="1960" spans="1:15" x14ac:dyDescent="0.25">
      <c r="A1960" s="15" t="s">
        <v>78</v>
      </c>
      <c r="B1960" s="8" t="s">
        <v>19344</v>
      </c>
      <c r="I1960" t="s">
        <v>14155</v>
      </c>
      <c r="J1960" s="4" t="s">
        <v>19436</v>
      </c>
      <c r="K1960" s="20">
        <v>1</v>
      </c>
      <c r="L1960" s="8" t="s">
        <v>19344</v>
      </c>
      <c r="M1960" s="4">
        <v>62</v>
      </c>
      <c r="N1960" s="4" t="s">
        <v>19343</v>
      </c>
      <c r="O1960" t="s">
        <v>19343</v>
      </c>
    </row>
    <row r="1961" spans="1:15" x14ac:dyDescent="0.25">
      <c r="A1961" s="15" t="s">
        <v>78</v>
      </c>
      <c r="B1961" s="8" t="s">
        <v>19343</v>
      </c>
      <c r="I1961" t="s">
        <v>14159</v>
      </c>
      <c r="J1961" s="4" t="s">
        <v>19436</v>
      </c>
      <c r="K1961" s="20">
        <v>4</v>
      </c>
      <c r="L1961" s="8" t="s">
        <v>19344</v>
      </c>
      <c r="M1961" s="4">
        <v>94</v>
      </c>
      <c r="N1961" s="4" t="s">
        <v>19343</v>
      </c>
      <c r="O1961" t="s">
        <v>19343</v>
      </c>
    </row>
    <row r="1962" spans="1:15" x14ac:dyDescent="0.25">
      <c r="A1962" s="15" t="s">
        <v>78</v>
      </c>
      <c r="B1962" s="8" t="s">
        <v>19343</v>
      </c>
      <c r="I1962" t="s">
        <v>14163</v>
      </c>
      <c r="J1962" s="4" t="s">
        <v>19414</v>
      </c>
      <c r="K1962" s="20" t="e">
        <v>#N/A</v>
      </c>
      <c r="L1962" s="8" t="s">
        <v>19344</v>
      </c>
      <c r="M1962" s="4" t="s">
        <v>47</v>
      </c>
      <c r="N1962" s="4" t="s">
        <v>19343</v>
      </c>
      <c r="O1962" t="s">
        <v>19343</v>
      </c>
    </row>
    <row r="1963" spans="1:15" x14ac:dyDescent="0.25">
      <c r="A1963" s="15" t="s">
        <v>78</v>
      </c>
      <c r="B1963" s="8" t="s">
        <v>19344</v>
      </c>
      <c r="I1963" t="s">
        <v>14167</v>
      </c>
      <c r="J1963" s="4" t="s">
        <v>19436</v>
      </c>
      <c r="K1963" s="20">
        <v>4</v>
      </c>
      <c r="L1963" s="8" t="s">
        <v>19343</v>
      </c>
      <c r="M1963" s="4" t="s">
        <v>47</v>
      </c>
      <c r="N1963" s="4" t="s">
        <v>19343</v>
      </c>
      <c r="O1963" t="s">
        <v>19343</v>
      </c>
    </row>
    <row r="1964" spans="1:15" x14ac:dyDescent="0.25">
      <c r="A1964" s="15" t="s">
        <v>78</v>
      </c>
      <c r="B1964" s="8" t="s">
        <v>19343</v>
      </c>
      <c r="I1964" t="s">
        <v>14170</v>
      </c>
      <c r="J1964" s="4" t="s">
        <v>19436</v>
      </c>
      <c r="K1964" s="20">
        <v>2</v>
      </c>
      <c r="L1964" s="8" t="s">
        <v>19343</v>
      </c>
      <c r="M1964" s="4">
        <v>310</v>
      </c>
      <c r="N1964" s="4" t="s">
        <v>19343</v>
      </c>
      <c r="O1964" t="s">
        <v>19343</v>
      </c>
    </row>
    <row r="1965" spans="1:15" x14ac:dyDescent="0.25">
      <c r="A1965" s="15" t="s">
        <v>78</v>
      </c>
      <c r="B1965" s="8" t="s">
        <v>19343</v>
      </c>
      <c r="I1965" t="s">
        <v>14174</v>
      </c>
      <c r="J1965" s="4" t="s">
        <v>19436</v>
      </c>
      <c r="K1965" s="20">
        <v>1</v>
      </c>
      <c r="L1965" s="8" t="s">
        <v>19344</v>
      </c>
      <c r="M1965" s="4">
        <v>116</v>
      </c>
      <c r="N1965" s="4" t="s">
        <v>19343</v>
      </c>
      <c r="O1965" t="s">
        <v>19343</v>
      </c>
    </row>
    <row r="1966" spans="1:15" x14ac:dyDescent="0.25">
      <c r="A1966" s="15" t="s">
        <v>78</v>
      </c>
      <c r="B1966" s="8" t="s">
        <v>19344</v>
      </c>
      <c r="I1966" t="s">
        <v>14177</v>
      </c>
      <c r="J1966" s="4" t="s">
        <v>19436</v>
      </c>
      <c r="K1966" s="20">
        <v>4</v>
      </c>
      <c r="L1966" s="8" t="s">
        <v>19343</v>
      </c>
      <c r="M1966" s="4">
        <v>108</v>
      </c>
      <c r="N1966" s="4" t="s">
        <v>19343</v>
      </c>
      <c r="O1966" t="s">
        <v>19343</v>
      </c>
    </row>
    <row r="1967" spans="1:15" x14ac:dyDescent="0.25">
      <c r="A1967" s="15" t="s">
        <v>78</v>
      </c>
      <c r="B1967" s="8" t="s">
        <v>19343</v>
      </c>
      <c r="I1967" t="s">
        <v>14181</v>
      </c>
      <c r="J1967" s="4" t="s">
        <v>19436</v>
      </c>
      <c r="K1967" s="20">
        <v>3</v>
      </c>
      <c r="L1967" s="8" t="s">
        <v>19343</v>
      </c>
      <c r="M1967" s="4">
        <v>114</v>
      </c>
      <c r="N1967" s="4" t="s">
        <v>19343</v>
      </c>
      <c r="O1967" t="s">
        <v>19343</v>
      </c>
    </row>
    <row r="1968" spans="1:15" x14ac:dyDescent="0.25">
      <c r="A1968" s="15" t="s">
        <v>78</v>
      </c>
      <c r="B1968" s="8" t="s">
        <v>19343</v>
      </c>
      <c r="I1968" t="s">
        <v>14184</v>
      </c>
      <c r="J1968" s="4" t="s">
        <v>19436</v>
      </c>
      <c r="K1968" s="20">
        <v>4</v>
      </c>
      <c r="L1968" s="8" t="s">
        <v>19344</v>
      </c>
      <c r="M1968" s="4">
        <v>946</v>
      </c>
      <c r="N1968" s="4" t="s">
        <v>19343</v>
      </c>
      <c r="O1968" t="s">
        <v>19343</v>
      </c>
    </row>
    <row r="1969" spans="1:15" x14ac:dyDescent="0.25">
      <c r="A1969" s="15" t="s">
        <v>78</v>
      </c>
      <c r="B1969" s="8" t="s">
        <v>19343</v>
      </c>
      <c r="I1969" t="s">
        <v>14187</v>
      </c>
      <c r="J1969" s="4" t="s">
        <v>19436</v>
      </c>
      <c r="K1969" s="20">
        <v>2</v>
      </c>
      <c r="L1969" s="8" t="s">
        <v>19343</v>
      </c>
      <c r="M1969" s="4" t="s">
        <v>47</v>
      </c>
      <c r="N1969" s="4" t="s">
        <v>19343</v>
      </c>
      <c r="O1969" t="s">
        <v>19343</v>
      </c>
    </row>
    <row r="1970" spans="1:15" x14ac:dyDescent="0.25">
      <c r="A1970" s="15" t="s">
        <v>296</v>
      </c>
      <c r="B1970" s="8" t="s">
        <v>19344</v>
      </c>
      <c r="I1970" t="s">
        <v>14190</v>
      </c>
      <c r="J1970" s="4" t="s">
        <v>19436</v>
      </c>
      <c r="K1970" s="20">
        <v>4</v>
      </c>
      <c r="L1970" s="8" t="s">
        <v>19343</v>
      </c>
      <c r="M1970" s="4">
        <v>756</v>
      </c>
      <c r="N1970" s="4" t="s">
        <v>19343</v>
      </c>
      <c r="O1970" t="s">
        <v>19343</v>
      </c>
    </row>
    <row r="1971" spans="1:15" x14ac:dyDescent="0.25">
      <c r="A1971" s="15" t="s">
        <v>45</v>
      </c>
      <c r="B1971" s="8" t="s">
        <v>19344</v>
      </c>
      <c r="I1971" t="s">
        <v>14194</v>
      </c>
      <c r="J1971" s="4" t="s">
        <v>19436</v>
      </c>
      <c r="K1971" s="20">
        <v>1</v>
      </c>
      <c r="L1971" s="8" t="s">
        <v>19344</v>
      </c>
      <c r="M1971" s="4">
        <v>762</v>
      </c>
      <c r="N1971" s="4" t="s">
        <v>19344</v>
      </c>
      <c r="O1971" t="s">
        <v>19343</v>
      </c>
    </row>
    <row r="1972" spans="1:15" x14ac:dyDescent="0.25">
      <c r="A1972" s="15" t="s">
        <v>78</v>
      </c>
      <c r="B1972" s="8" t="s">
        <v>19344</v>
      </c>
      <c r="I1972" t="s">
        <v>14198</v>
      </c>
      <c r="J1972" s="4" t="s">
        <v>19436</v>
      </c>
      <c r="K1972" s="20">
        <v>2</v>
      </c>
      <c r="L1972" s="8" t="s">
        <v>19343</v>
      </c>
      <c r="M1972" s="4">
        <v>286</v>
      </c>
      <c r="N1972" s="4" t="s">
        <v>19343</v>
      </c>
      <c r="O1972" t="s">
        <v>19343</v>
      </c>
    </row>
    <row r="1973" spans="1:15" x14ac:dyDescent="0.25">
      <c r="A1973" s="15" t="s">
        <v>78</v>
      </c>
      <c r="B1973" s="8" t="s">
        <v>19344</v>
      </c>
      <c r="I1973" t="s">
        <v>14202</v>
      </c>
      <c r="J1973" s="4" t="s">
        <v>19436</v>
      </c>
      <c r="K1973" s="20">
        <v>2</v>
      </c>
      <c r="L1973" s="8" t="s">
        <v>19343</v>
      </c>
      <c r="M1973" s="4">
        <v>78</v>
      </c>
      <c r="N1973" s="4" t="s">
        <v>19343</v>
      </c>
      <c r="O1973" t="s">
        <v>19343</v>
      </c>
    </row>
    <row r="1974" spans="1:15" x14ac:dyDescent="0.25">
      <c r="A1974" s="15" t="s">
        <v>465</v>
      </c>
      <c r="B1974" s="8" t="s">
        <v>19344</v>
      </c>
      <c r="I1974" t="s">
        <v>14205</v>
      </c>
      <c r="J1974" s="4" t="s">
        <v>19436</v>
      </c>
      <c r="K1974" s="20">
        <v>4</v>
      </c>
      <c r="L1974" s="8" t="s">
        <v>19343</v>
      </c>
      <c r="M1974" s="4">
        <v>61</v>
      </c>
      <c r="N1974" s="4" t="s">
        <v>19343</v>
      </c>
      <c r="O1974" t="s">
        <v>19343</v>
      </c>
    </row>
    <row r="1975" spans="1:15" x14ac:dyDescent="0.25">
      <c r="A1975" s="15" t="s">
        <v>78</v>
      </c>
      <c r="B1975" s="8" t="s">
        <v>19343</v>
      </c>
      <c r="I1975" t="s">
        <v>14208</v>
      </c>
      <c r="J1975" s="4" t="s">
        <v>19411</v>
      </c>
      <c r="K1975" s="20" t="e">
        <v>#N/A</v>
      </c>
      <c r="L1975" s="8" t="s">
        <v>19344</v>
      </c>
      <c r="M1975" s="4" t="s">
        <v>47</v>
      </c>
      <c r="N1975" s="4" t="s">
        <v>19343</v>
      </c>
      <c r="O1975" t="s">
        <v>19343</v>
      </c>
    </row>
    <row r="1976" spans="1:15" x14ac:dyDescent="0.25">
      <c r="A1976" s="15" t="s">
        <v>78</v>
      </c>
      <c r="B1976" s="8" t="s">
        <v>19343</v>
      </c>
      <c r="I1976" t="s">
        <v>14213</v>
      </c>
      <c r="J1976" s="4" t="s">
        <v>19422</v>
      </c>
      <c r="K1976" s="20" t="e">
        <v>#N/A</v>
      </c>
      <c r="L1976" s="8" t="s">
        <v>19344</v>
      </c>
      <c r="M1976" s="4" t="s">
        <v>47</v>
      </c>
      <c r="N1976" s="4" t="s">
        <v>19343</v>
      </c>
      <c r="O1976" t="s">
        <v>19343</v>
      </c>
    </row>
    <row r="1977" spans="1:15" x14ac:dyDescent="0.25">
      <c r="A1977" s="15" t="s">
        <v>78</v>
      </c>
      <c r="B1977" s="8" t="s">
        <v>19343</v>
      </c>
      <c r="I1977" t="s">
        <v>14216</v>
      </c>
      <c r="J1977" s="4" t="s">
        <v>19436</v>
      </c>
      <c r="K1977" s="20">
        <v>1</v>
      </c>
      <c r="L1977" s="8" t="s">
        <v>19344</v>
      </c>
      <c r="M1977" s="4">
        <v>762</v>
      </c>
      <c r="N1977" s="4" t="s">
        <v>19344</v>
      </c>
      <c r="O1977" t="s">
        <v>19343</v>
      </c>
    </row>
    <row r="1978" spans="1:15" x14ac:dyDescent="0.25">
      <c r="A1978" s="15" t="s">
        <v>78</v>
      </c>
      <c r="B1978" s="8" t="s">
        <v>19344</v>
      </c>
      <c r="I1978" t="s">
        <v>14220</v>
      </c>
      <c r="J1978" s="4" t="s">
        <v>19436</v>
      </c>
      <c r="K1978" s="20">
        <v>1</v>
      </c>
      <c r="L1978" s="8" t="s">
        <v>19344</v>
      </c>
      <c r="M1978" s="4">
        <v>93</v>
      </c>
      <c r="N1978" s="4" t="s">
        <v>19343</v>
      </c>
      <c r="O1978" t="s">
        <v>19343</v>
      </c>
    </row>
    <row r="1979" spans="1:15" x14ac:dyDescent="0.25">
      <c r="A1979" s="15" t="s">
        <v>78</v>
      </c>
      <c r="B1979" s="8" t="s">
        <v>19343</v>
      </c>
      <c r="I1979" t="s">
        <v>14224</v>
      </c>
      <c r="J1979" s="4" t="s">
        <v>19414</v>
      </c>
      <c r="K1979" s="20" t="e">
        <v>#N/A</v>
      </c>
      <c r="L1979" s="8" t="s">
        <v>19344</v>
      </c>
      <c r="M1979" s="4">
        <v>759</v>
      </c>
      <c r="N1979" s="4" t="s">
        <v>19343</v>
      </c>
      <c r="O1979" t="s">
        <v>19343</v>
      </c>
    </row>
    <row r="1980" spans="1:15" x14ac:dyDescent="0.25">
      <c r="A1980" s="15" t="s">
        <v>78</v>
      </c>
      <c r="B1980" s="8" t="s">
        <v>19343</v>
      </c>
      <c r="I1980" t="s">
        <v>14228</v>
      </c>
      <c r="J1980" s="4" t="s">
        <v>19436</v>
      </c>
      <c r="K1980" s="20">
        <v>2</v>
      </c>
      <c r="L1980" s="8" t="s">
        <v>19343</v>
      </c>
      <c r="M1980" s="4">
        <v>118</v>
      </c>
      <c r="N1980" s="4" t="s">
        <v>19343</v>
      </c>
      <c r="O1980" t="s">
        <v>19343</v>
      </c>
    </row>
    <row r="1981" spans="1:15" x14ac:dyDescent="0.25">
      <c r="A1981" s="15" t="s">
        <v>78</v>
      </c>
      <c r="B1981" s="8" t="s">
        <v>19343</v>
      </c>
      <c r="I1981" t="s">
        <v>14233</v>
      </c>
      <c r="J1981" s="4" t="s">
        <v>19436</v>
      </c>
      <c r="K1981" s="20">
        <v>3</v>
      </c>
      <c r="L1981" s="8" t="s">
        <v>19343</v>
      </c>
      <c r="M1981" s="4">
        <v>66</v>
      </c>
      <c r="N1981" s="4" t="s">
        <v>19343</v>
      </c>
      <c r="O1981" t="s">
        <v>19343</v>
      </c>
    </row>
    <row r="1982" spans="1:15" x14ac:dyDescent="0.25">
      <c r="A1982" s="15" t="s">
        <v>950</v>
      </c>
      <c r="B1982" s="8" t="s">
        <v>19344</v>
      </c>
      <c r="I1982" t="s">
        <v>14236</v>
      </c>
      <c r="J1982" s="4" t="s">
        <v>19436</v>
      </c>
      <c r="K1982" s="20">
        <v>3</v>
      </c>
      <c r="L1982" s="8" t="s">
        <v>19343</v>
      </c>
      <c r="M1982" s="4">
        <v>171</v>
      </c>
      <c r="N1982" s="4" t="s">
        <v>19343</v>
      </c>
      <c r="O1982" t="s">
        <v>19343</v>
      </c>
    </row>
    <row r="1983" spans="1:15" x14ac:dyDescent="0.25">
      <c r="A1983" s="15" t="s">
        <v>1125</v>
      </c>
      <c r="B1983" s="8" t="s">
        <v>19344</v>
      </c>
      <c r="I1983" t="s">
        <v>14240</v>
      </c>
      <c r="J1983" s="4" t="s">
        <v>19436</v>
      </c>
      <c r="K1983" s="20">
        <v>1</v>
      </c>
      <c r="L1983" s="8" t="s">
        <v>19344</v>
      </c>
      <c r="M1983" s="4">
        <v>50</v>
      </c>
      <c r="N1983" s="4" t="s">
        <v>19343</v>
      </c>
      <c r="O1983" t="s">
        <v>19343</v>
      </c>
    </row>
    <row r="1984" spans="1:15" x14ac:dyDescent="0.25">
      <c r="A1984" s="15" t="s">
        <v>833</v>
      </c>
      <c r="B1984" s="8" t="s">
        <v>19344</v>
      </c>
      <c r="I1984" t="s">
        <v>14244</v>
      </c>
      <c r="J1984" s="4" t="s">
        <v>19436</v>
      </c>
      <c r="K1984" s="20">
        <v>2</v>
      </c>
      <c r="L1984" s="8" t="s">
        <v>19343</v>
      </c>
      <c r="M1984" s="4">
        <v>278</v>
      </c>
      <c r="N1984" s="4" t="s">
        <v>19343</v>
      </c>
      <c r="O1984" t="s">
        <v>19343</v>
      </c>
    </row>
    <row r="1985" spans="1:15" x14ac:dyDescent="0.25">
      <c r="A1985" s="15" t="s">
        <v>78</v>
      </c>
      <c r="B1985" s="8" t="s">
        <v>19343</v>
      </c>
      <c r="I1985" t="s">
        <v>14248</v>
      </c>
      <c r="J1985" s="4" t="s">
        <v>19436</v>
      </c>
      <c r="K1985" s="20">
        <v>2</v>
      </c>
      <c r="L1985" s="8" t="s">
        <v>19343</v>
      </c>
      <c r="M1985" s="4">
        <v>145</v>
      </c>
      <c r="N1985" s="4" t="s">
        <v>19344</v>
      </c>
      <c r="O1985" t="s">
        <v>19343</v>
      </c>
    </row>
    <row r="1986" spans="1:15" x14ac:dyDescent="0.25">
      <c r="A1986" s="15" t="s">
        <v>78</v>
      </c>
      <c r="B1986" s="8" t="s">
        <v>19343</v>
      </c>
      <c r="I1986" t="s">
        <v>14252</v>
      </c>
      <c r="J1986" s="4" t="s">
        <v>19436</v>
      </c>
      <c r="K1986" s="20">
        <v>4</v>
      </c>
      <c r="L1986" s="8" t="s">
        <v>19343</v>
      </c>
      <c r="M1986" s="4">
        <v>68</v>
      </c>
      <c r="N1986" s="4" t="s">
        <v>19343</v>
      </c>
      <c r="O1986" t="s">
        <v>19343</v>
      </c>
    </row>
    <row r="1987" spans="1:15" x14ac:dyDescent="0.25">
      <c r="A1987" s="15" t="s">
        <v>78</v>
      </c>
      <c r="B1987" s="8" t="s">
        <v>19344</v>
      </c>
      <c r="I1987" t="s">
        <v>14255</v>
      </c>
      <c r="J1987" s="4" t="s">
        <v>19420</v>
      </c>
      <c r="K1987" s="20" t="e">
        <v>#N/A</v>
      </c>
      <c r="L1987" s="8" t="s">
        <v>19344</v>
      </c>
      <c r="M1987" s="4" t="s">
        <v>47</v>
      </c>
      <c r="N1987" s="4" t="s">
        <v>19343</v>
      </c>
      <c r="O1987" t="s">
        <v>19343</v>
      </c>
    </row>
    <row r="1988" spans="1:15" x14ac:dyDescent="0.25">
      <c r="A1988" s="15" t="s">
        <v>465</v>
      </c>
      <c r="B1988" s="8" t="s">
        <v>19344</v>
      </c>
      <c r="I1988" t="s">
        <v>14259</v>
      </c>
      <c r="J1988" s="4" t="s">
        <v>19419</v>
      </c>
      <c r="K1988" s="20" t="e">
        <v>#N/A</v>
      </c>
      <c r="L1988" s="8" t="s">
        <v>19344</v>
      </c>
      <c r="M1988" s="4" t="s">
        <v>47</v>
      </c>
      <c r="N1988" s="4" t="s">
        <v>19343</v>
      </c>
      <c r="O1988" t="s">
        <v>19343</v>
      </c>
    </row>
    <row r="1989" spans="1:15" x14ac:dyDescent="0.25">
      <c r="A1989" s="15" t="s">
        <v>78</v>
      </c>
      <c r="B1989" s="8" t="s">
        <v>19344</v>
      </c>
      <c r="I1989" t="s">
        <v>14262</v>
      </c>
      <c r="J1989" s="4" t="s">
        <v>19439</v>
      </c>
      <c r="K1989" s="20" t="e">
        <v>#N/A</v>
      </c>
      <c r="L1989" s="8" t="s">
        <v>19344</v>
      </c>
      <c r="M1989" s="4">
        <v>1210</v>
      </c>
      <c r="N1989" s="4" t="s">
        <v>19343</v>
      </c>
      <c r="O1989" t="s">
        <v>19343</v>
      </c>
    </row>
    <row r="1990" spans="1:15" x14ac:dyDescent="0.25">
      <c r="A1990" s="15" t="s">
        <v>78</v>
      </c>
      <c r="B1990" s="8" t="s">
        <v>19343</v>
      </c>
      <c r="I1990" t="s">
        <v>14266</v>
      </c>
      <c r="J1990" s="4" t="s">
        <v>19436</v>
      </c>
      <c r="K1990" s="20">
        <v>3</v>
      </c>
      <c r="L1990" s="8" t="s">
        <v>19343</v>
      </c>
      <c r="M1990" s="4">
        <v>171</v>
      </c>
      <c r="N1990" s="4" t="s">
        <v>19343</v>
      </c>
      <c r="O1990" t="s">
        <v>19343</v>
      </c>
    </row>
    <row r="1991" spans="1:15" x14ac:dyDescent="0.25">
      <c r="A1991" s="15" t="s">
        <v>78</v>
      </c>
      <c r="B1991" s="8" t="s">
        <v>19343</v>
      </c>
      <c r="I1991" t="s">
        <v>14269</v>
      </c>
      <c r="J1991" s="4" t="s">
        <v>19436</v>
      </c>
      <c r="K1991" s="20">
        <v>3</v>
      </c>
      <c r="L1991" s="8" t="s">
        <v>19343</v>
      </c>
      <c r="M1991" s="4">
        <v>148</v>
      </c>
      <c r="N1991" s="4" t="s">
        <v>19343</v>
      </c>
      <c r="O1991" t="s">
        <v>19343</v>
      </c>
    </row>
    <row r="1992" spans="1:15" x14ac:dyDescent="0.25">
      <c r="A1992" s="15" t="s">
        <v>78</v>
      </c>
      <c r="B1992" s="8" t="s">
        <v>19344</v>
      </c>
      <c r="I1992" t="s">
        <v>14272</v>
      </c>
      <c r="J1992" s="4" t="s">
        <v>19436</v>
      </c>
      <c r="K1992" s="20">
        <v>1</v>
      </c>
      <c r="L1992" s="8" t="s">
        <v>19344</v>
      </c>
      <c r="M1992" s="4">
        <v>50</v>
      </c>
      <c r="N1992" s="4" t="s">
        <v>19343</v>
      </c>
      <c r="O1992" t="s">
        <v>19343</v>
      </c>
    </row>
    <row r="1993" spans="1:15" x14ac:dyDescent="0.25">
      <c r="A1993" s="15" t="s">
        <v>78</v>
      </c>
      <c r="B1993" s="8" t="s">
        <v>19344</v>
      </c>
      <c r="I1993" t="s">
        <v>14276</v>
      </c>
      <c r="J1993" s="4" t="s">
        <v>19414</v>
      </c>
      <c r="K1993" s="20" t="e">
        <v>#N/A</v>
      </c>
      <c r="L1993" s="8" t="s">
        <v>19344</v>
      </c>
      <c r="M1993" s="4" t="s">
        <v>47</v>
      </c>
      <c r="N1993" s="4" t="s">
        <v>19343</v>
      </c>
      <c r="O1993" t="s">
        <v>19343</v>
      </c>
    </row>
    <row r="1994" spans="1:15" x14ac:dyDescent="0.25">
      <c r="A1994" s="15" t="s">
        <v>465</v>
      </c>
      <c r="B1994" s="8" t="s">
        <v>19344</v>
      </c>
      <c r="I1994" t="s">
        <v>14280</v>
      </c>
      <c r="J1994" s="4" t="s">
        <v>19436</v>
      </c>
      <c r="K1994" s="20">
        <v>1</v>
      </c>
      <c r="L1994" s="8" t="s">
        <v>19344</v>
      </c>
      <c r="M1994" s="4">
        <v>190</v>
      </c>
      <c r="N1994" s="4" t="s">
        <v>19343</v>
      </c>
      <c r="O1994" t="s">
        <v>19343</v>
      </c>
    </row>
    <row r="1995" spans="1:15" x14ac:dyDescent="0.25">
      <c r="A1995" s="15" t="s">
        <v>78</v>
      </c>
      <c r="B1995" s="8" t="s">
        <v>19343</v>
      </c>
      <c r="I1995" t="s">
        <v>14283</v>
      </c>
      <c r="J1995" s="4" t="s">
        <v>19436</v>
      </c>
      <c r="K1995" s="20">
        <v>2</v>
      </c>
      <c r="L1995" s="8" t="s">
        <v>19343</v>
      </c>
      <c r="M1995" s="4">
        <v>97</v>
      </c>
      <c r="N1995" s="4" t="s">
        <v>19343</v>
      </c>
      <c r="O1995" t="s">
        <v>19343</v>
      </c>
    </row>
    <row r="1996" spans="1:15" x14ac:dyDescent="0.25">
      <c r="A1996" s="15" t="s">
        <v>78</v>
      </c>
      <c r="B1996" s="8" t="s">
        <v>19344</v>
      </c>
      <c r="I1996" t="s">
        <v>14288</v>
      </c>
      <c r="J1996" s="4" t="s">
        <v>19436</v>
      </c>
      <c r="K1996" s="20">
        <v>3</v>
      </c>
      <c r="L1996" s="8" t="s">
        <v>19343</v>
      </c>
      <c r="M1996" s="4">
        <v>799</v>
      </c>
      <c r="N1996" s="4" t="s">
        <v>19343</v>
      </c>
      <c r="O1996" t="s">
        <v>19343</v>
      </c>
    </row>
    <row r="1997" spans="1:15" x14ac:dyDescent="0.25">
      <c r="A1997" s="15" t="s">
        <v>78</v>
      </c>
      <c r="B1997" s="8" t="s">
        <v>19343</v>
      </c>
      <c r="I1997" t="s">
        <v>14292</v>
      </c>
      <c r="J1997" s="4" t="s">
        <v>19436</v>
      </c>
      <c r="K1997" s="20">
        <v>1</v>
      </c>
      <c r="L1997" s="8" t="s">
        <v>19344</v>
      </c>
      <c r="M1997" s="4">
        <v>90</v>
      </c>
      <c r="N1997" s="4" t="s">
        <v>19343</v>
      </c>
      <c r="O1997" t="s">
        <v>19343</v>
      </c>
    </row>
    <row r="1998" spans="1:15" x14ac:dyDescent="0.25">
      <c r="A1998" s="15" t="s">
        <v>78</v>
      </c>
      <c r="B1998" s="8" t="s">
        <v>19343</v>
      </c>
      <c r="I1998" t="s">
        <v>14295</v>
      </c>
      <c r="J1998" s="4" t="s">
        <v>19436</v>
      </c>
      <c r="K1998" s="20">
        <v>1</v>
      </c>
      <c r="L1998" s="8" t="s">
        <v>19344</v>
      </c>
      <c r="M1998" s="4">
        <v>50</v>
      </c>
      <c r="N1998" s="4" t="s">
        <v>19343</v>
      </c>
      <c r="O1998" t="s">
        <v>19343</v>
      </c>
    </row>
    <row r="1999" spans="1:15" x14ac:dyDescent="0.25">
      <c r="A1999" s="15" t="s">
        <v>78</v>
      </c>
      <c r="B1999" s="8" t="s">
        <v>19343</v>
      </c>
      <c r="I1999" t="s">
        <v>14298</v>
      </c>
      <c r="J1999" s="4" t="s">
        <v>19414</v>
      </c>
      <c r="K1999" s="20" t="e">
        <v>#N/A</v>
      </c>
      <c r="L1999" s="8" t="s">
        <v>19344</v>
      </c>
      <c r="M1999" s="4">
        <v>1150</v>
      </c>
      <c r="N1999" s="4" t="s">
        <v>19343</v>
      </c>
      <c r="O1999" t="s">
        <v>19343</v>
      </c>
    </row>
    <row r="2000" spans="1:15" x14ac:dyDescent="0.25">
      <c r="A2000" s="15" t="s">
        <v>78</v>
      </c>
      <c r="B2000" s="8" t="s">
        <v>19343</v>
      </c>
      <c r="I2000" t="s">
        <v>14302</v>
      </c>
      <c r="J2000" s="4" t="s">
        <v>19436</v>
      </c>
      <c r="K2000" s="20">
        <v>4</v>
      </c>
      <c r="L2000" s="8" t="s">
        <v>19343</v>
      </c>
      <c r="M2000" s="4" t="s">
        <v>47</v>
      </c>
      <c r="N2000" s="4" t="s">
        <v>19343</v>
      </c>
      <c r="O2000" t="s">
        <v>19343</v>
      </c>
    </row>
    <row r="2001" spans="1:15" x14ac:dyDescent="0.25">
      <c r="A2001" s="15" t="s">
        <v>78</v>
      </c>
      <c r="B2001" s="8" t="s">
        <v>19344</v>
      </c>
      <c r="I2001" t="s">
        <v>14306</v>
      </c>
      <c r="J2001" s="4" t="s">
        <v>19436</v>
      </c>
      <c r="K2001" s="20">
        <v>1</v>
      </c>
      <c r="L2001" s="8" t="s">
        <v>19344</v>
      </c>
      <c r="M2001" s="4" t="s">
        <v>47</v>
      </c>
      <c r="N2001" s="4" t="s">
        <v>19343</v>
      </c>
      <c r="O2001" t="s">
        <v>19343</v>
      </c>
    </row>
    <row r="2002" spans="1:15" x14ac:dyDescent="0.25">
      <c r="A2002" s="15" t="s">
        <v>78</v>
      </c>
      <c r="B2002" s="8" t="s">
        <v>19344</v>
      </c>
      <c r="I2002" t="s">
        <v>14309</v>
      </c>
      <c r="J2002" s="4" t="s">
        <v>19436</v>
      </c>
      <c r="K2002" s="20">
        <v>3</v>
      </c>
      <c r="L2002" s="8" t="s">
        <v>19343</v>
      </c>
      <c r="M2002" s="4">
        <v>451</v>
      </c>
      <c r="N2002" s="4" t="s">
        <v>19343</v>
      </c>
      <c r="O2002" t="s">
        <v>19343</v>
      </c>
    </row>
    <row r="2003" spans="1:15" x14ac:dyDescent="0.25">
      <c r="A2003" s="15" t="s">
        <v>833</v>
      </c>
      <c r="B2003" s="8" t="s">
        <v>19344</v>
      </c>
      <c r="I2003" t="s">
        <v>14312</v>
      </c>
      <c r="J2003" s="4" t="s">
        <v>19436</v>
      </c>
      <c r="K2003" s="20">
        <v>2</v>
      </c>
      <c r="L2003" s="8" t="s">
        <v>19343</v>
      </c>
      <c r="M2003" s="4">
        <v>336</v>
      </c>
      <c r="N2003" s="4" t="s">
        <v>19343</v>
      </c>
      <c r="O2003" t="s">
        <v>19343</v>
      </c>
    </row>
    <row r="2004" spans="1:15" x14ac:dyDescent="0.25">
      <c r="A2004" s="15" t="s">
        <v>78</v>
      </c>
      <c r="B2004" s="8" t="s">
        <v>19344</v>
      </c>
      <c r="I2004" t="s">
        <v>14315</v>
      </c>
      <c r="J2004" s="4" t="s">
        <v>19436</v>
      </c>
      <c r="K2004" s="20">
        <v>2</v>
      </c>
      <c r="L2004" s="8" t="s">
        <v>19343</v>
      </c>
      <c r="M2004" s="4">
        <v>145</v>
      </c>
      <c r="N2004" s="4" t="s">
        <v>19343</v>
      </c>
      <c r="O2004" t="s">
        <v>19343</v>
      </c>
    </row>
    <row r="2005" spans="1:15" x14ac:dyDescent="0.25">
      <c r="A2005" s="15" t="s">
        <v>78</v>
      </c>
      <c r="B2005" s="8" t="s">
        <v>19343</v>
      </c>
      <c r="I2005" t="s">
        <v>14318</v>
      </c>
      <c r="J2005" s="4" t="s">
        <v>19436</v>
      </c>
      <c r="K2005" s="20">
        <v>3</v>
      </c>
      <c r="L2005" s="8" t="s">
        <v>19343</v>
      </c>
      <c r="M2005" s="4">
        <v>279</v>
      </c>
      <c r="N2005" s="4" t="s">
        <v>19343</v>
      </c>
      <c r="O2005" t="s">
        <v>19343</v>
      </c>
    </row>
    <row r="2006" spans="1:15" x14ac:dyDescent="0.25">
      <c r="A2006" s="15" t="s">
        <v>78</v>
      </c>
      <c r="B2006" s="8" t="s">
        <v>19344</v>
      </c>
      <c r="I2006" t="s">
        <v>14322</v>
      </c>
      <c r="J2006" s="4" t="s">
        <v>19436</v>
      </c>
      <c r="K2006" s="20">
        <v>1</v>
      </c>
      <c r="L2006" s="8" t="s">
        <v>19344</v>
      </c>
      <c r="M2006" s="4">
        <v>110</v>
      </c>
      <c r="N2006" s="4" t="s">
        <v>19343</v>
      </c>
      <c r="O2006" t="s">
        <v>19343</v>
      </c>
    </row>
    <row r="2007" spans="1:15" x14ac:dyDescent="0.25">
      <c r="A2007" s="15" t="s">
        <v>78</v>
      </c>
      <c r="B2007" s="8" t="s">
        <v>19343</v>
      </c>
      <c r="I2007" t="s">
        <v>14326</v>
      </c>
      <c r="J2007" s="4" t="s">
        <v>19436</v>
      </c>
      <c r="K2007" s="20">
        <v>1</v>
      </c>
      <c r="L2007" s="8" t="s">
        <v>19344</v>
      </c>
      <c r="M2007" s="4">
        <v>50</v>
      </c>
      <c r="N2007" s="4" t="s">
        <v>19343</v>
      </c>
      <c r="O2007" t="s">
        <v>19343</v>
      </c>
    </row>
    <row r="2008" spans="1:15" x14ac:dyDescent="0.25">
      <c r="A2008" s="15" t="s">
        <v>2498</v>
      </c>
      <c r="B2008" s="8" t="s">
        <v>19344</v>
      </c>
      <c r="I2008" t="s">
        <v>14329</v>
      </c>
      <c r="J2008" s="4" t="s">
        <v>19439</v>
      </c>
      <c r="K2008" s="20" t="e">
        <v>#N/A</v>
      </c>
      <c r="L2008" s="8" t="s">
        <v>19344</v>
      </c>
      <c r="M2008" s="4">
        <v>253</v>
      </c>
      <c r="N2008" s="4" t="s">
        <v>19343</v>
      </c>
      <c r="O2008" t="s">
        <v>19343</v>
      </c>
    </row>
    <row r="2009" spans="1:15" x14ac:dyDescent="0.25">
      <c r="A2009" s="15" t="s">
        <v>78</v>
      </c>
      <c r="B2009" s="8" t="s">
        <v>19343</v>
      </c>
      <c r="I2009" t="s">
        <v>14333</v>
      </c>
      <c r="J2009" s="4" t="s">
        <v>19436</v>
      </c>
      <c r="K2009" s="20">
        <v>1</v>
      </c>
      <c r="L2009" s="8" t="s">
        <v>19344</v>
      </c>
      <c r="M2009" s="4">
        <v>93</v>
      </c>
      <c r="N2009" s="4" t="s">
        <v>19343</v>
      </c>
      <c r="O2009" t="s">
        <v>19343</v>
      </c>
    </row>
    <row r="2010" spans="1:15" x14ac:dyDescent="0.25">
      <c r="A2010" s="15" t="s">
        <v>78</v>
      </c>
      <c r="B2010" s="8" t="s">
        <v>19343</v>
      </c>
      <c r="I2010" t="s">
        <v>14338</v>
      </c>
      <c r="J2010" s="4" t="s">
        <v>19436</v>
      </c>
      <c r="K2010" s="20">
        <v>3</v>
      </c>
      <c r="L2010" s="8" t="s">
        <v>19343</v>
      </c>
      <c r="M2010" s="4" t="s">
        <v>47</v>
      </c>
      <c r="N2010" s="4" t="s">
        <v>19344</v>
      </c>
      <c r="O2010" t="s">
        <v>19343</v>
      </c>
    </row>
    <row r="2011" spans="1:15" x14ac:dyDescent="0.25">
      <c r="A2011" s="15" t="s">
        <v>78</v>
      </c>
      <c r="B2011" s="8" t="s">
        <v>19343</v>
      </c>
      <c r="I2011" t="s">
        <v>14343</v>
      </c>
      <c r="J2011" s="4" t="s">
        <v>19436</v>
      </c>
      <c r="K2011" s="20">
        <v>1</v>
      </c>
      <c r="L2011" s="8" t="s">
        <v>19344</v>
      </c>
      <c r="M2011" s="4">
        <v>113</v>
      </c>
      <c r="N2011" s="4" t="s">
        <v>19343</v>
      </c>
      <c r="O2011" t="s">
        <v>19343</v>
      </c>
    </row>
    <row r="2012" spans="1:15" x14ac:dyDescent="0.25">
      <c r="A2012" s="15" t="s">
        <v>78</v>
      </c>
      <c r="B2012" s="8" t="s">
        <v>19343</v>
      </c>
      <c r="I2012" t="s">
        <v>14346</v>
      </c>
      <c r="J2012" s="4" t="s">
        <v>19436</v>
      </c>
      <c r="K2012" s="20">
        <v>3</v>
      </c>
      <c r="L2012" s="8" t="s">
        <v>19343</v>
      </c>
      <c r="M2012" s="4">
        <v>318</v>
      </c>
      <c r="N2012" s="4" t="s">
        <v>19343</v>
      </c>
      <c r="O2012" t="s">
        <v>19343</v>
      </c>
    </row>
    <row r="2013" spans="1:15" x14ac:dyDescent="0.25">
      <c r="A2013" s="15" t="s">
        <v>78</v>
      </c>
      <c r="B2013" s="8" t="s">
        <v>19343</v>
      </c>
      <c r="I2013" t="s">
        <v>14353</v>
      </c>
      <c r="J2013" s="4" t="s">
        <v>19412</v>
      </c>
      <c r="K2013" s="20" t="e">
        <v>#N/A</v>
      </c>
      <c r="L2013" s="8" t="s">
        <v>19344</v>
      </c>
      <c r="M2013" s="4">
        <v>411</v>
      </c>
      <c r="N2013" s="4" t="s">
        <v>19343</v>
      </c>
      <c r="O2013" t="s">
        <v>19343</v>
      </c>
    </row>
    <row r="2014" spans="1:15" x14ac:dyDescent="0.25">
      <c r="A2014" s="15" t="s">
        <v>45</v>
      </c>
      <c r="B2014" s="8" t="s">
        <v>19344</v>
      </c>
      <c r="I2014" t="s">
        <v>14359</v>
      </c>
      <c r="J2014" s="4" t="s">
        <v>19436</v>
      </c>
      <c r="K2014" s="20">
        <v>2</v>
      </c>
      <c r="L2014" s="8" t="s">
        <v>19343</v>
      </c>
      <c r="M2014" s="4">
        <v>102</v>
      </c>
      <c r="N2014" s="4" t="s">
        <v>19343</v>
      </c>
      <c r="O2014" t="s">
        <v>19343</v>
      </c>
    </row>
    <row r="2015" spans="1:15" x14ac:dyDescent="0.25">
      <c r="A2015" s="15" t="s">
        <v>78</v>
      </c>
      <c r="B2015" s="8" t="s">
        <v>19343</v>
      </c>
      <c r="I2015" t="s">
        <v>14362</v>
      </c>
      <c r="J2015" s="4" t="s">
        <v>19436</v>
      </c>
      <c r="K2015" s="20">
        <v>3</v>
      </c>
      <c r="L2015" s="8" t="s">
        <v>19343</v>
      </c>
      <c r="M2015" s="4">
        <v>171</v>
      </c>
      <c r="N2015" s="4" t="s">
        <v>19343</v>
      </c>
      <c r="O2015" t="s">
        <v>19343</v>
      </c>
    </row>
    <row r="2016" spans="1:15" x14ac:dyDescent="0.25">
      <c r="A2016" s="15" t="s">
        <v>78</v>
      </c>
      <c r="B2016" s="8" t="s">
        <v>19344</v>
      </c>
      <c r="I2016" t="s">
        <v>14365</v>
      </c>
      <c r="J2016" s="4" t="s">
        <v>19436</v>
      </c>
      <c r="K2016" s="20">
        <v>2</v>
      </c>
      <c r="L2016" s="8" t="s">
        <v>19343</v>
      </c>
      <c r="M2016" s="4">
        <v>104</v>
      </c>
      <c r="N2016" s="4" t="s">
        <v>19343</v>
      </c>
      <c r="O2016" t="s">
        <v>19343</v>
      </c>
    </row>
    <row r="2017" spans="1:15" x14ac:dyDescent="0.25">
      <c r="A2017" s="15" t="s">
        <v>45</v>
      </c>
      <c r="B2017" s="8" t="s">
        <v>19344</v>
      </c>
      <c r="I2017" t="s">
        <v>14370</v>
      </c>
      <c r="J2017" s="4" t="s">
        <v>19436</v>
      </c>
      <c r="K2017" s="20">
        <v>3</v>
      </c>
      <c r="L2017" s="8" t="s">
        <v>19343</v>
      </c>
      <c r="M2017" s="4">
        <v>318</v>
      </c>
      <c r="N2017" s="4" t="s">
        <v>19343</v>
      </c>
      <c r="O2017" t="s">
        <v>19343</v>
      </c>
    </row>
    <row r="2018" spans="1:15" x14ac:dyDescent="0.25">
      <c r="A2018" s="15" t="s">
        <v>45</v>
      </c>
      <c r="B2018" s="8" t="s">
        <v>19344</v>
      </c>
      <c r="I2018" t="s">
        <v>14374</v>
      </c>
      <c r="J2018" s="4" t="s">
        <v>19436</v>
      </c>
      <c r="K2018" s="20">
        <v>3</v>
      </c>
      <c r="L2018" s="8" t="s">
        <v>19343</v>
      </c>
      <c r="M2018" s="4">
        <v>114</v>
      </c>
      <c r="N2018" s="4" t="s">
        <v>19343</v>
      </c>
      <c r="O2018" t="s">
        <v>19343</v>
      </c>
    </row>
    <row r="2019" spans="1:15" x14ac:dyDescent="0.25">
      <c r="A2019" s="15" t="s">
        <v>78</v>
      </c>
      <c r="B2019" s="8" t="s">
        <v>19344</v>
      </c>
      <c r="I2019" t="s">
        <v>14378</v>
      </c>
      <c r="J2019" s="4" t="s">
        <v>19423</v>
      </c>
      <c r="K2019" s="20" t="e">
        <v>#N/A</v>
      </c>
      <c r="L2019" s="8" t="s">
        <v>19344</v>
      </c>
      <c r="M2019" s="4">
        <v>162</v>
      </c>
      <c r="N2019" s="4" t="s">
        <v>19343</v>
      </c>
      <c r="O2019" t="s">
        <v>19343</v>
      </c>
    </row>
    <row r="2020" spans="1:15" x14ac:dyDescent="0.25">
      <c r="A2020" s="15" t="s">
        <v>78</v>
      </c>
      <c r="B2020" s="8" t="s">
        <v>19344</v>
      </c>
      <c r="I2020" t="s">
        <v>14383</v>
      </c>
      <c r="J2020" s="4" t="s">
        <v>19436</v>
      </c>
      <c r="K2020" s="20">
        <v>3</v>
      </c>
      <c r="L2020" s="8" t="s">
        <v>19343</v>
      </c>
      <c r="M2020" s="4">
        <v>318</v>
      </c>
      <c r="N2020" s="4" t="s">
        <v>19343</v>
      </c>
      <c r="O2020" t="s">
        <v>19343</v>
      </c>
    </row>
    <row r="2021" spans="1:15" x14ac:dyDescent="0.25">
      <c r="A2021" s="15" t="s">
        <v>78</v>
      </c>
      <c r="B2021" s="8" t="s">
        <v>19344</v>
      </c>
      <c r="I2021" t="s">
        <v>14387</v>
      </c>
      <c r="J2021" s="4" t="s">
        <v>19436</v>
      </c>
      <c r="K2021" s="20">
        <v>1</v>
      </c>
      <c r="L2021" s="8" t="s">
        <v>19344</v>
      </c>
      <c r="M2021" s="4">
        <v>45</v>
      </c>
      <c r="N2021" s="4" t="s">
        <v>19343</v>
      </c>
      <c r="O2021" t="s">
        <v>19343</v>
      </c>
    </row>
    <row r="2022" spans="1:15" x14ac:dyDescent="0.25">
      <c r="A2022" s="15" t="s">
        <v>78</v>
      </c>
      <c r="B2022" s="8" t="s">
        <v>19344</v>
      </c>
      <c r="I2022" t="s">
        <v>14394</v>
      </c>
      <c r="J2022" s="4" t="s">
        <v>19423</v>
      </c>
      <c r="K2022" s="20" t="e">
        <v>#N/A</v>
      </c>
      <c r="L2022" s="8" t="s">
        <v>19344</v>
      </c>
      <c r="M2022" s="4">
        <v>252</v>
      </c>
      <c r="N2022" s="4" t="s">
        <v>19343</v>
      </c>
      <c r="O2022" t="s">
        <v>19343</v>
      </c>
    </row>
    <row r="2023" spans="1:15" x14ac:dyDescent="0.25">
      <c r="A2023" s="15" t="s">
        <v>78</v>
      </c>
      <c r="B2023" s="8" t="s">
        <v>19343</v>
      </c>
      <c r="I2023" t="s">
        <v>14397</v>
      </c>
      <c r="J2023" s="4" t="s">
        <v>19423</v>
      </c>
      <c r="K2023" s="20" t="e">
        <v>#N/A</v>
      </c>
      <c r="L2023" s="8" t="s">
        <v>19344</v>
      </c>
      <c r="M2023" s="4">
        <v>252</v>
      </c>
      <c r="N2023" s="4" t="s">
        <v>19343</v>
      </c>
      <c r="O2023" t="s">
        <v>19343</v>
      </c>
    </row>
    <row r="2024" spans="1:15" x14ac:dyDescent="0.25">
      <c r="A2024" s="15" t="s">
        <v>78</v>
      </c>
      <c r="B2024" s="8" t="s">
        <v>19343</v>
      </c>
      <c r="I2024" t="s">
        <v>14401</v>
      </c>
      <c r="J2024" s="4" t="s">
        <v>19436</v>
      </c>
      <c r="K2024" s="20">
        <v>1</v>
      </c>
      <c r="L2024" s="8" t="s">
        <v>19344</v>
      </c>
      <c r="M2024" s="4">
        <v>45</v>
      </c>
      <c r="N2024" s="4" t="s">
        <v>19343</v>
      </c>
      <c r="O2024" t="s">
        <v>19343</v>
      </c>
    </row>
    <row r="2025" spans="1:15" x14ac:dyDescent="0.25">
      <c r="A2025" s="15" t="s">
        <v>78</v>
      </c>
      <c r="B2025" s="8" t="s">
        <v>19343</v>
      </c>
      <c r="I2025" t="s">
        <v>14406</v>
      </c>
      <c r="J2025" s="4" t="s">
        <v>19436</v>
      </c>
      <c r="K2025" s="20">
        <v>1</v>
      </c>
      <c r="L2025" s="8" t="s">
        <v>19344</v>
      </c>
      <c r="M2025" s="4">
        <v>45</v>
      </c>
      <c r="N2025" s="4" t="s">
        <v>19343</v>
      </c>
      <c r="O2025" t="s">
        <v>19343</v>
      </c>
    </row>
    <row r="2026" spans="1:15" x14ac:dyDescent="0.25">
      <c r="A2026" s="15" t="s">
        <v>696</v>
      </c>
      <c r="B2026" s="8" t="s">
        <v>19344</v>
      </c>
      <c r="I2026" t="s">
        <v>14411</v>
      </c>
      <c r="J2026" s="4" t="s">
        <v>19436</v>
      </c>
      <c r="K2026" s="20">
        <v>1</v>
      </c>
      <c r="L2026" s="8" t="s">
        <v>19344</v>
      </c>
      <c r="M2026" s="4">
        <v>4</v>
      </c>
      <c r="N2026" s="4" t="s">
        <v>19343</v>
      </c>
      <c r="O2026" t="s">
        <v>19343</v>
      </c>
    </row>
    <row r="2027" spans="1:15" x14ac:dyDescent="0.25">
      <c r="A2027" s="15" t="s">
        <v>78</v>
      </c>
      <c r="B2027" s="8" t="s">
        <v>19343</v>
      </c>
      <c r="I2027" t="s">
        <v>14414</v>
      </c>
      <c r="J2027" s="4" t="s">
        <v>19436</v>
      </c>
      <c r="K2027" s="20">
        <v>1</v>
      </c>
      <c r="L2027" s="8" t="s">
        <v>19344</v>
      </c>
      <c r="M2027" s="4">
        <v>45</v>
      </c>
      <c r="N2027" s="4" t="s">
        <v>19343</v>
      </c>
      <c r="O2027" t="s">
        <v>19343</v>
      </c>
    </row>
    <row r="2028" spans="1:15" x14ac:dyDescent="0.25">
      <c r="A2028" s="15" t="s">
        <v>78</v>
      </c>
      <c r="B2028" s="8" t="s">
        <v>19343</v>
      </c>
      <c r="I2028" t="s">
        <v>14419</v>
      </c>
      <c r="J2028" s="4" t="s">
        <v>19436</v>
      </c>
      <c r="K2028" s="20">
        <v>4</v>
      </c>
      <c r="L2028" s="8" t="s">
        <v>19343</v>
      </c>
      <c r="M2028" s="4">
        <v>108</v>
      </c>
      <c r="N2028" s="4" t="s">
        <v>19343</v>
      </c>
      <c r="O2028" t="s">
        <v>19343</v>
      </c>
    </row>
    <row r="2029" spans="1:15" x14ac:dyDescent="0.25">
      <c r="A2029" s="15" t="s">
        <v>696</v>
      </c>
      <c r="B2029" s="8" t="s">
        <v>19344</v>
      </c>
      <c r="I2029" t="s">
        <v>14423</v>
      </c>
      <c r="J2029" s="4" t="s">
        <v>19436</v>
      </c>
      <c r="K2029" s="20">
        <v>3</v>
      </c>
      <c r="L2029" s="8" t="s">
        <v>19343</v>
      </c>
      <c r="M2029" s="4">
        <v>318</v>
      </c>
      <c r="N2029" s="4" t="s">
        <v>19343</v>
      </c>
      <c r="O2029" t="s">
        <v>19343</v>
      </c>
    </row>
    <row r="2030" spans="1:15" x14ac:dyDescent="0.25">
      <c r="A2030" s="15" t="s">
        <v>78</v>
      </c>
      <c r="B2030" s="8" t="s">
        <v>19344</v>
      </c>
      <c r="I2030" t="s">
        <v>14428</v>
      </c>
      <c r="J2030" s="4" t="s">
        <v>19436</v>
      </c>
      <c r="K2030" s="20">
        <v>4</v>
      </c>
      <c r="L2030" s="8" t="s">
        <v>19343</v>
      </c>
      <c r="M2030" s="4">
        <v>108</v>
      </c>
      <c r="N2030" s="4" t="s">
        <v>19343</v>
      </c>
      <c r="O2030" t="s">
        <v>19343</v>
      </c>
    </row>
    <row r="2031" spans="1:15" x14ac:dyDescent="0.25">
      <c r="A2031" s="15" t="s">
        <v>696</v>
      </c>
      <c r="B2031" s="8" t="s">
        <v>19344</v>
      </c>
      <c r="I2031" t="s">
        <v>14433</v>
      </c>
      <c r="J2031" s="4" t="s">
        <v>19427</v>
      </c>
      <c r="K2031" s="20" t="e">
        <v>#N/A</v>
      </c>
      <c r="L2031" s="8" t="s">
        <v>19344</v>
      </c>
      <c r="M2031" s="4">
        <v>476</v>
      </c>
      <c r="N2031" s="4" t="s">
        <v>19343</v>
      </c>
      <c r="O2031" t="s">
        <v>19343</v>
      </c>
    </row>
    <row r="2032" spans="1:15" x14ac:dyDescent="0.25">
      <c r="A2032" s="15" t="s">
        <v>465</v>
      </c>
      <c r="B2032" s="8" t="s">
        <v>19344</v>
      </c>
      <c r="I2032" t="s">
        <v>14439</v>
      </c>
      <c r="J2032" s="4" t="s">
        <v>19436</v>
      </c>
      <c r="K2032" s="20">
        <v>3</v>
      </c>
      <c r="L2032" s="8" t="s">
        <v>19343</v>
      </c>
      <c r="M2032" s="4">
        <v>1053</v>
      </c>
      <c r="N2032" s="4" t="s">
        <v>19344</v>
      </c>
      <c r="O2032" t="s">
        <v>19343</v>
      </c>
    </row>
    <row r="2033" spans="1:15" x14ac:dyDescent="0.25">
      <c r="A2033" s="15" t="s">
        <v>696</v>
      </c>
      <c r="B2033" s="8" t="s">
        <v>19344</v>
      </c>
      <c r="I2033" t="s">
        <v>14442</v>
      </c>
      <c r="J2033" s="4" t="s">
        <v>19436</v>
      </c>
      <c r="K2033" s="20">
        <v>3</v>
      </c>
      <c r="L2033" s="8" t="s">
        <v>19343</v>
      </c>
      <c r="M2033" s="4">
        <v>148</v>
      </c>
      <c r="N2033" s="4" t="s">
        <v>19344</v>
      </c>
      <c r="O2033" t="s">
        <v>19343</v>
      </c>
    </row>
    <row r="2034" spans="1:15" x14ac:dyDescent="0.25">
      <c r="A2034" s="15" t="s">
        <v>78</v>
      </c>
      <c r="B2034" s="8" t="s">
        <v>19343</v>
      </c>
      <c r="I2034" t="s">
        <v>14445</v>
      </c>
      <c r="J2034" s="4" t="s">
        <v>19427</v>
      </c>
      <c r="K2034" s="20" t="e">
        <v>#N/A</v>
      </c>
      <c r="L2034" s="8" t="s">
        <v>19344</v>
      </c>
      <c r="M2034" s="4">
        <v>476</v>
      </c>
      <c r="N2034" s="4" t="s">
        <v>19343</v>
      </c>
      <c r="O2034" t="s">
        <v>19343</v>
      </c>
    </row>
    <row r="2035" spans="1:15" x14ac:dyDescent="0.25">
      <c r="A2035" s="15" t="s">
        <v>45</v>
      </c>
      <c r="B2035" s="8" t="s">
        <v>19344</v>
      </c>
      <c r="I2035" t="s">
        <v>14449</v>
      </c>
      <c r="J2035" s="4" t="s">
        <v>19436</v>
      </c>
      <c r="K2035" s="20">
        <v>1</v>
      </c>
      <c r="L2035" s="8" t="s">
        <v>19344</v>
      </c>
      <c r="M2035" s="4">
        <v>88</v>
      </c>
      <c r="N2035" s="4" t="s">
        <v>19343</v>
      </c>
      <c r="O2035" t="s">
        <v>19343</v>
      </c>
    </row>
    <row r="2036" spans="1:15" x14ac:dyDescent="0.25">
      <c r="A2036" s="15" t="s">
        <v>465</v>
      </c>
      <c r="B2036" s="8" t="s">
        <v>19344</v>
      </c>
      <c r="I2036" t="s">
        <v>14452</v>
      </c>
      <c r="J2036" s="4" t="s">
        <v>19427</v>
      </c>
      <c r="K2036" s="20" t="e">
        <v>#N/A</v>
      </c>
      <c r="L2036" s="8" t="s">
        <v>19344</v>
      </c>
      <c r="M2036" s="4">
        <v>476</v>
      </c>
      <c r="N2036" s="4" t="s">
        <v>19343</v>
      </c>
      <c r="O2036" t="s">
        <v>19343</v>
      </c>
    </row>
    <row r="2037" spans="1:15" x14ac:dyDescent="0.25">
      <c r="A2037" s="15" t="s">
        <v>78</v>
      </c>
      <c r="B2037" s="8" t="s">
        <v>19343</v>
      </c>
      <c r="I2037" t="s">
        <v>14456</v>
      </c>
      <c r="J2037" s="4" t="s">
        <v>19414</v>
      </c>
      <c r="K2037" s="20" t="e">
        <v>#N/A</v>
      </c>
      <c r="L2037" s="8" t="s">
        <v>19344</v>
      </c>
      <c r="M2037" s="4">
        <v>777</v>
      </c>
      <c r="N2037" s="4" t="s">
        <v>19343</v>
      </c>
      <c r="O2037" t="s">
        <v>19343</v>
      </c>
    </row>
    <row r="2038" spans="1:15" x14ac:dyDescent="0.25">
      <c r="A2038" s="15" t="s">
        <v>78</v>
      </c>
      <c r="B2038" s="8" t="s">
        <v>19343</v>
      </c>
      <c r="I2038" t="s">
        <v>14462</v>
      </c>
      <c r="J2038" s="4" t="s">
        <v>19427</v>
      </c>
      <c r="K2038" s="20" t="e">
        <v>#N/A</v>
      </c>
      <c r="L2038" s="8" t="s">
        <v>19344</v>
      </c>
      <c r="M2038" s="4" t="s">
        <v>47</v>
      </c>
      <c r="N2038" s="4" t="s">
        <v>19343</v>
      </c>
      <c r="O2038" t="s">
        <v>19343</v>
      </c>
    </row>
    <row r="2039" spans="1:15" x14ac:dyDescent="0.25">
      <c r="A2039" s="15" t="s">
        <v>78</v>
      </c>
      <c r="B2039" s="8" t="s">
        <v>19344</v>
      </c>
      <c r="I2039" t="s">
        <v>14465</v>
      </c>
      <c r="J2039" s="4" t="s">
        <v>19436</v>
      </c>
      <c r="K2039" s="20">
        <v>3</v>
      </c>
      <c r="L2039" s="8" t="s">
        <v>19343</v>
      </c>
      <c r="M2039" s="4">
        <v>171</v>
      </c>
      <c r="N2039" s="4" t="s">
        <v>19343</v>
      </c>
      <c r="O2039" t="s">
        <v>19343</v>
      </c>
    </row>
    <row r="2040" spans="1:15" x14ac:dyDescent="0.25">
      <c r="A2040" s="15" t="s">
        <v>78</v>
      </c>
      <c r="B2040" s="8" t="s">
        <v>19343</v>
      </c>
      <c r="I2040" t="s">
        <v>14468</v>
      </c>
      <c r="J2040" s="4" t="s">
        <v>19423</v>
      </c>
      <c r="K2040" s="20" t="e">
        <v>#N/A</v>
      </c>
      <c r="L2040" s="8" t="s">
        <v>19344</v>
      </c>
      <c r="M2040" s="4" t="s">
        <v>47</v>
      </c>
      <c r="N2040" s="4" t="s">
        <v>19343</v>
      </c>
      <c r="O2040" t="s">
        <v>19343</v>
      </c>
    </row>
    <row r="2041" spans="1:15" x14ac:dyDescent="0.25">
      <c r="A2041" s="15" t="s">
        <v>78</v>
      </c>
      <c r="B2041" s="8" t="s">
        <v>19343</v>
      </c>
      <c r="I2041" t="s">
        <v>14471</v>
      </c>
      <c r="J2041" s="4" t="s">
        <v>19414</v>
      </c>
      <c r="K2041" s="20" t="e">
        <v>#N/A</v>
      </c>
      <c r="L2041" s="8" t="s">
        <v>19344</v>
      </c>
      <c r="M2041" s="4">
        <v>777</v>
      </c>
      <c r="N2041" s="4" t="s">
        <v>19343</v>
      </c>
      <c r="O2041" t="s">
        <v>19343</v>
      </c>
    </row>
    <row r="2042" spans="1:15" x14ac:dyDescent="0.25">
      <c r="A2042" s="15" t="s">
        <v>78</v>
      </c>
      <c r="B2042" s="8" t="s">
        <v>19343</v>
      </c>
      <c r="I2042" t="s">
        <v>14475</v>
      </c>
      <c r="J2042" s="4" t="s">
        <v>19436</v>
      </c>
      <c r="K2042" s="20">
        <v>3</v>
      </c>
      <c r="L2042" s="8" t="s">
        <v>19343</v>
      </c>
      <c r="M2042" s="4">
        <v>127</v>
      </c>
      <c r="N2042" s="4" t="s">
        <v>19343</v>
      </c>
      <c r="O2042" t="s">
        <v>19343</v>
      </c>
    </row>
    <row r="2043" spans="1:15" x14ac:dyDescent="0.25">
      <c r="A2043" s="15" t="s">
        <v>45</v>
      </c>
      <c r="B2043" s="8" t="s">
        <v>19344</v>
      </c>
      <c r="I2043" t="s">
        <v>14479</v>
      </c>
      <c r="J2043" s="4" t="s">
        <v>19436</v>
      </c>
      <c r="K2043" s="20">
        <v>2</v>
      </c>
      <c r="L2043" s="8" t="s">
        <v>19343</v>
      </c>
      <c r="M2043" s="4">
        <v>78</v>
      </c>
      <c r="N2043" s="4" t="s">
        <v>19343</v>
      </c>
      <c r="O2043" t="s">
        <v>19343</v>
      </c>
    </row>
    <row r="2044" spans="1:15" x14ac:dyDescent="0.25">
      <c r="A2044" s="15" t="s">
        <v>296</v>
      </c>
      <c r="B2044" s="8" t="s">
        <v>19344</v>
      </c>
      <c r="I2044" t="s">
        <v>14483</v>
      </c>
      <c r="J2044" s="4" t="s">
        <v>19436</v>
      </c>
      <c r="K2044" s="20">
        <v>1</v>
      </c>
      <c r="L2044" s="8" t="s">
        <v>19344</v>
      </c>
      <c r="M2044" s="4">
        <v>141</v>
      </c>
      <c r="N2044" s="4" t="s">
        <v>19343</v>
      </c>
      <c r="O2044" t="s">
        <v>19343</v>
      </c>
    </row>
    <row r="2045" spans="1:15" x14ac:dyDescent="0.25">
      <c r="A2045" s="15" t="s">
        <v>78</v>
      </c>
      <c r="B2045" s="8" t="s">
        <v>19343</v>
      </c>
      <c r="I2045" t="s">
        <v>14486</v>
      </c>
      <c r="J2045" s="4" t="s">
        <v>19436</v>
      </c>
      <c r="K2045" s="20">
        <v>3</v>
      </c>
      <c r="L2045" s="8" t="s">
        <v>19343</v>
      </c>
      <c r="M2045" s="4">
        <v>279</v>
      </c>
      <c r="N2045" s="4" t="s">
        <v>19343</v>
      </c>
      <c r="O2045" t="s">
        <v>19343</v>
      </c>
    </row>
    <row r="2046" spans="1:15" x14ac:dyDescent="0.25">
      <c r="A2046" s="15" t="s">
        <v>78</v>
      </c>
      <c r="B2046" s="8" t="s">
        <v>19344</v>
      </c>
      <c r="I2046" t="s">
        <v>14489</v>
      </c>
      <c r="J2046" s="4" t="s">
        <v>19436</v>
      </c>
      <c r="K2046" s="20">
        <v>3</v>
      </c>
      <c r="L2046" s="8" t="s">
        <v>19343</v>
      </c>
      <c r="M2046" s="4">
        <v>148</v>
      </c>
      <c r="N2046" s="4" t="s">
        <v>19343</v>
      </c>
      <c r="O2046" t="s">
        <v>19343</v>
      </c>
    </row>
    <row r="2047" spans="1:15" x14ac:dyDescent="0.25">
      <c r="A2047" s="15" t="s">
        <v>78</v>
      </c>
      <c r="B2047" s="8" t="s">
        <v>19343</v>
      </c>
      <c r="I2047" t="s">
        <v>14492</v>
      </c>
      <c r="J2047" s="4" t="s">
        <v>19436</v>
      </c>
      <c r="K2047" s="20">
        <v>3</v>
      </c>
      <c r="L2047" s="8" t="s">
        <v>19343</v>
      </c>
      <c r="M2047" s="4">
        <v>127</v>
      </c>
      <c r="N2047" s="4" t="s">
        <v>19343</v>
      </c>
      <c r="O2047" t="s">
        <v>19343</v>
      </c>
    </row>
    <row r="2048" spans="1:15" x14ac:dyDescent="0.25">
      <c r="A2048" s="15" t="s">
        <v>78</v>
      </c>
      <c r="B2048" s="8" t="s">
        <v>19343</v>
      </c>
      <c r="I2048" t="s">
        <v>14496</v>
      </c>
      <c r="J2048" s="4" t="s">
        <v>19423</v>
      </c>
      <c r="K2048" s="20" t="e">
        <v>#N/A</v>
      </c>
      <c r="L2048" s="8" t="s">
        <v>19344</v>
      </c>
      <c r="M2048" s="4">
        <v>250</v>
      </c>
      <c r="N2048" s="4" t="s">
        <v>19343</v>
      </c>
      <c r="O2048" t="s">
        <v>19343</v>
      </c>
    </row>
    <row r="2049" spans="1:15" x14ac:dyDescent="0.25">
      <c r="A2049" s="15" t="s">
        <v>78</v>
      </c>
      <c r="B2049" s="8" t="s">
        <v>19344</v>
      </c>
      <c r="I2049" t="s">
        <v>14498</v>
      </c>
      <c r="J2049" s="4" t="s">
        <v>19411</v>
      </c>
      <c r="K2049" s="20" t="e">
        <v>#N/A</v>
      </c>
      <c r="L2049" s="8" t="s">
        <v>19344</v>
      </c>
      <c r="M2049" s="4" t="s">
        <v>47</v>
      </c>
      <c r="N2049" s="4" t="s">
        <v>19343</v>
      </c>
      <c r="O2049" t="s">
        <v>19343</v>
      </c>
    </row>
    <row r="2050" spans="1:15" x14ac:dyDescent="0.25">
      <c r="A2050" s="15" t="s">
        <v>78</v>
      </c>
      <c r="B2050" s="8" t="s">
        <v>19344</v>
      </c>
      <c r="I2050" t="s">
        <v>14501</v>
      </c>
      <c r="J2050" s="4" t="s">
        <v>19436</v>
      </c>
      <c r="K2050" s="20">
        <v>3</v>
      </c>
      <c r="L2050" s="8" t="s">
        <v>19343</v>
      </c>
      <c r="M2050" s="4">
        <v>799</v>
      </c>
      <c r="N2050" s="4" t="s">
        <v>19343</v>
      </c>
      <c r="O2050" t="s">
        <v>19343</v>
      </c>
    </row>
    <row r="2051" spans="1:15" x14ac:dyDescent="0.25">
      <c r="A2051" s="15" t="s">
        <v>78</v>
      </c>
      <c r="B2051" s="8" t="s">
        <v>19343</v>
      </c>
      <c r="I2051" t="s">
        <v>14505</v>
      </c>
      <c r="J2051" s="4" t="s">
        <v>19436</v>
      </c>
      <c r="K2051" s="20">
        <v>1</v>
      </c>
      <c r="L2051" s="8" t="s">
        <v>19344</v>
      </c>
      <c r="M2051" s="4">
        <v>141</v>
      </c>
      <c r="N2051" s="4" t="s">
        <v>19343</v>
      </c>
      <c r="O2051" t="s">
        <v>19343</v>
      </c>
    </row>
    <row r="2052" spans="1:15" x14ac:dyDescent="0.25">
      <c r="A2052" s="15" t="s">
        <v>78</v>
      </c>
      <c r="B2052" s="8" t="s">
        <v>19343</v>
      </c>
      <c r="I2052" t="s">
        <v>14509</v>
      </c>
      <c r="J2052" s="4" t="s">
        <v>19436</v>
      </c>
      <c r="K2052" s="20">
        <v>4</v>
      </c>
      <c r="L2052" s="8" t="s">
        <v>19343</v>
      </c>
      <c r="M2052" s="4">
        <v>108</v>
      </c>
      <c r="N2052" s="4" t="s">
        <v>19343</v>
      </c>
      <c r="O2052" t="s">
        <v>19343</v>
      </c>
    </row>
    <row r="2053" spans="1:15" x14ac:dyDescent="0.25">
      <c r="A2053" s="15" t="s">
        <v>45</v>
      </c>
      <c r="B2053" s="8" t="s">
        <v>19344</v>
      </c>
      <c r="I2053" t="s">
        <v>14513</v>
      </c>
      <c r="J2053" s="4" t="s">
        <v>19436</v>
      </c>
      <c r="K2053" s="20">
        <v>3</v>
      </c>
      <c r="L2053" s="8" t="s">
        <v>19343</v>
      </c>
      <c r="M2053" s="4">
        <v>279</v>
      </c>
      <c r="N2053" s="4" t="s">
        <v>19343</v>
      </c>
      <c r="O2053" t="s">
        <v>19343</v>
      </c>
    </row>
    <row r="2054" spans="1:15" x14ac:dyDescent="0.25">
      <c r="A2054" s="15" t="s">
        <v>78</v>
      </c>
      <c r="B2054" s="8" t="s">
        <v>19343</v>
      </c>
      <c r="I2054" t="s">
        <v>14516</v>
      </c>
      <c r="J2054" s="4" t="s">
        <v>19436</v>
      </c>
      <c r="K2054" s="20">
        <v>1</v>
      </c>
      <c r="L2054" s="8" t="s">
        <v>19344</v>
      </c>
      <c r="M2054" s="4">
        <v>45</v>
      </c>
      <c r="N2054" s="4" t="s">
        <v>19343</v>
      </c>
      <c r="O2054" t="s">
        <v>19343</v>
      </c>
    </row>
    <row r="2055" spans="1:15" x14ac:dyDescent="0.25">
      <c r="A2055" s="15" t="s">
        <v>78</v>
      </c>
      <c r="B2055" s="8" t="s">
        <v>19343</v>
      </c>
      <c r="I2055" t="s">
        <v>14520</v>
      </c>
      <c r="J2055" s="4" t="s">
        <v>19436</v>
      </c>
      <c r="K2055" s="20">
        <v>1</v>
      </c>
      <c r="L2055" s="8" t="s">
        <v>19344</v>
      </c>
      <c r="M2055" s="4">
        <v>45</v>
      </c>
      <c r="N2055" s="4" t="s">
        <v>19343</v>
      </c>
      <c r="O2055" t="s">
        <v>19343</v>
      </c>
    </row>
    <row r="2056" spans="1:15" x14ac:dyDescent="0.25">
      <c r="A2056" s="15" t="s">
        <v>78</v>
      </c>
      <c r="B2056" s="8" t="s">
        <v>19343</v>
      </c>
      <c r="I2056" t="s">
        <v>14523</v>
      </c>
      <c r="J2056" s="4" t="s">
        <v>19436</v>
      </c>
      <c r="K2056" s="20">
        <v>3</v>
      </c>
      <c r="L2056" s="8" t="s">
        <v>19343</v>
      </c>
      <c r="M2056" s="4">
        <v>171</v>
      </c>
      <c r="N2056" s="4" t="s">
        <v>19343</v>
      </c>
      <c r="O2056" t="s">
        <v>19343</v>
      </c>
    </row>
    <row r="2057" spans="1:15" x14ac:dyDescent="0.25">
      <c r="A2057" s="15" t="s">
        <v>833</v>
      </c>
      <c r="B2057" s="8" t="s">
        <v>19344</v>
      </c>
      <c r="I2057" t="s">
        <v>14526</v>
      </c>
      <c r="J2057" s="4" t="s">
        <v>19436</v>
      </c>
      <c r="K2057" s="20">
        <v>3</v>
      </c>
      <c r="L2057" s="8" t="s">
        <v>19343</v>
      </c>
      <c r="M2057" s="4">
        <v>148</v>
      </c>
      <c r="N2057" s="4" t="s">
        <v>19343</v>
      </c>
      <c r="O2057" t="s">
        <v>19343</v>
      </c>
    </row>
    <row r="2058" spans="1:15" x14ac:dyDescent="0.25">
      <c r="A2058" s="15" t="s">
        <v>833</v>
      </c>
      <c r="B2058" s="8" t="s">
        <v>19344</v>
      </c>
      <c r="I2058" t="s">
        <v>14529</v>
      </c>
      <c r="J2058" s="4" t="s">
        <v>19423</v>
      </c>
      <c r="K2058" s="20" t="e">
        <v>#N/A</v>
      </c>
      <c r="L2058" s="8" t="s">
        <v>19344</v>
      </c>
      <c r="M2058" s="4" t="s">
        <v>47</v>
      </c>
      <c r="N2058" s="4" t="s">
        <v>19343</v>
      </c>
      <c r="O2058" t="s">
        <v>19343</v>
      </c>
    </row>
    <row r="2059" spans="1:15" x14ac:dyDescent="0.25">
      <c r="A2059" s="15" t="s">
        <v>858</v>
      </c>
      <c r="B2059" s="8" t="s">
        <v>19343</v>
      </c>
      <c r="I2059" t="s">
        <v>14533</v>
      </c>
      <c r="J2059" s="4" t="s">
        <v>19436</v>
      </c>
      <c r="K2059" s="20">
        <v>2</v>
      </c>
      <c r="L2059" s="8" t="s">
        <v>19343</v>
      </c>
      <c r="M2059" s="4">
        <v>104</v>
      </c>
      <c r="N2059" s="4" t="s">
        <v>19343</v>
      </c>
      <c r="O2059" t="s">
        <v>19343</v>
      </c>
    </row>
    <row r="2060" spans="1:15" x14ac:dyDescent="0.25">
      <c r="A2060" s="15" t="s">
        <v>78</v>
      </c>
      <c r="B2060" s="8" t="s">
        <v>19343</v>
      </c>
      <c r="I2060" t="s">
        <v>14537</v>
      </c>
      <c r="J2060" s="4" t="s">
        <v>19436</v>
      </c>
      <c r="K2060" s="20">
        <v>3</v>
      </c>
      <c r="L2060" s="8" t="s">
        <v>19343</v>
      </c>
      <c r="M2060" s="4">
        <v>171</v>
      </c>
      <c r="N2060" s="4" t="s">
        <v>19343</v>
      </c>
      <c r="O2060" t="s">
        <v>19343</v>
      </c>
    </row>
    <row r="2061" spans="1:15" x14ac:dyDescent="0.25">
      <c r="A2061" s="15" t="s">
        <v>78</v>
      </c>
      <c r="B2061" s="8" t="s">
        <v>19343</v>
      </c>
      <c r="I2061" t="s">
        <v>14541</v>
      </c>
      <c r="J2061" s="4" t="s">
        <v>19436</v>
      </c>
      <c r="K2061" s="20">
        <v>3</v>
      </c>
      <c r="L2061" s="8" t="s">
        <v>19343</v>
      </c>
      <c r="M2061" s="4">
        <v>171</v>
      </c>
      <c r="N2061" s="4" t="s">
        <v>19343</v>
      </c>
      <c r="O2061" t="s">
        <v>19343</v>
      </c>
    </row>
    <row r="2062" spans="1:15" x14ac:dyDescent="0.25">
      <c r="A2062" s="15" t="s">
        <v>78</v>
      </c>
      <c r="B2062" s="8" t="s">
        <v>19343</v>
      </c>
      <c r="I2062" t="s">
        <v>14544</v>
      </c>
      <c r="J2062" s="4" t="s">
        <v>19439</v>
      </c>
      <c r="K2062" s="20" t="e">
        <v>#N/A</v>
      </c>
      <c r="L2062" s="8" t="s">
        <v>19344</v>
      </c>
      <c r="M2062" s="4" t="s">
        <v>47</v>
      </c>
      <c r="N2062" s="4" t="s">
        <v>19343</v>
      </c>
      <c r="O2062" t="s">
        <v>19343</v>
      </c>
    </row>
    <row r="2063" spans="1:15" x14ac:dyDescent="0.25">
      <c r="A2063" s="15" t="s">
        <v>2498</v>
      </c>
      <c r="B2063" s="8" t="s">
        <v>19344</v>
      </c>
      <c r="I2063" t="s">
        <v>14548</v>
      </c>
      <c r="J2063" s="4" t="s">
        <v>19439</v>
      </c>
      <c r="K2063" s="20" t="e">
        <v>#N/A</v>
      </c>
      <c r="L2063" s="8" t="s">
        <v>19344</v>
      </c>
      <c r="M2063" s="4" t="s">
        <v>47</v>
      </c>
      <c r="N2063" s="4" t="s">
        <v>19343</v>
      </c>
      <c r="O2063" t="s">
        <v>19343</v>
      </c>
    </row>
    <row r="2064" spans="1:15" x14ac:dyDescent="0.25">
      <c r="A2064" s="15" t="s">
        <v>2498</v>
      </c>
      <c r="B2064" s="8" t="s">
        <v>19344</v>
      </c>
      <c r="I2064" t="s">
        <v>14552</v>
      </c>
      <c r="J2064" s="4" t="s">
        <v>19435</v>
      </c>
      <c r="K2064" s="20" t="e">
        <v>#N/A</v>
      </c>
      <c r="L2064" s="8" t="s">
        <v>19343</v>
      </c>
      <c r="M2064" s="4" t="s">
        <v>47</v>
      </c>
      <c r="N2064" s="4" t="s">
        <v>19344</v>
      </c>
      <c r="O2064" t="s">
        <v>19343</v>
      </c>
    </row>
    <row r="2065" spans="1:15" x14ac:dyDescent="0.25">
      <c r="A2065" s="15" t="s">
        <v>78</v>
      </c>
      <c r="B2065" s="8" t="s">
        <v>19343</v>
      </c>
      <c r="I2065" t="s">
        <v>14556</v>
      </c>
      <c r="J2065" s="4" t="s">
        <v>19436</v>
      </c>
      <c r="K2065" s="20">
        <v>3</v>
      </c>
      <c r="L2065" s="8" t="s">
        <v>19343</v>
      </c>
      <c r="M2065" s="4">
        <v>231</v>
      </c>
      <c r="N2065" s="4" t="s">
        <v>19343</v>
      </c>
      <c r="O2065" t="s">
        <v>19343</v>
      </c>
    </row>
    <row r="2066" spans="1:15" x14ac:dyDescent="0.25">
      <c r="A2066" s="15" t="s">
        <v>78</v>
      </c>
      <c r="B2066" s="8" t="s">
        <v>19343</v>
      </c>
      <c r="I2066" t="s">
        <v>14559</v>
      </c>
      <c r="J2066" s="4" t="s">
        <v>19436</v>
      </c>
      <c r="K2066" s="20">
        <v>2</v>
      </c>
      <c r="L2066" s="8" t="s">
        <v>19343</v>
      </c>
      <c r="M2066" s="4">
        <v>104</v>
      </c>
      <c r="N2066" s="4" t="s">
        <v>19343</v>
      </c>
      <c r="O2066" t="s">
        <v>19343</v>
      </c>
    </row>
    <row r="2067" spans="1:15" x14ac:dyDescent="0.25">
      <c r="A2067" s="15" t="s">
        <v>2215</v>
      </c>
      <c r="B2067" s="8" t="s">
        <v>19344</v>
      </c>
      <c r="I2067" t="s">
        <v>14562</v>
      </c>
      <c r="J2067" s="4" t="s">
        <v>19436</v>
      </c>
      <c r="K2067" s="20">
        <v>3</v>
      </c>
      <c r="L2067" s="8" t="s">
        <v>19343</v>
      </c>
      <c r="M2067" s="4">
        <v>264</v>
      </c>
      <c r="N2067" s="4" t="s">
        <v>19343</v>
      </c>
      <c r="O2067" t="s">
        <v>19343</v>
      </c>
    </row>
    <row r="2068" spans="1:15" x14ac:dyDescent="0.25">
      <c r="A2068" s="15" t="s">
        <v>3584</v>
      </c>
      <c r="B2068" s="8" t="s">
        <v>19344</v>
      </c>
      <c r="I2068" t="s">
        <v>14566</v>
      </c>
      <c r="J2068" s="4" t="s">
        <v>19412</v>
      </c>
      <c r="K2068" s="20" t="e">
        <v>#N/A</v>
      </c>
      <c r="L2068" s="8" t="s">
        <v>19344</v>
      </c>
      <c r="M2068" s="4">
        <v>942</v>
      </c>
      <c r="N2068" s="4" t="s">
        <v>19343</v>
      </c>
      <c r="O2068" t="s">
        <v>19343</v>
      </c>
    </row>
    <row r="2069" spans="1:15" x14ac:dyDescent="0.25">
      <c r="A2069" s="15" t="s">
        <v>78</v>
      </c>
      <c r="B2069" s="8" t="s">
        <v>19344</v>
      </c>
      <c r="I2069" t="s">
        <v>14569</v>
      </c>
      <c r="J2069" s="4" t="s">
        <v>19412</v>
      </c>
      <c r="K2069" s="20" t="e">
        <v>#N/A</v>
      </c>
      <c r="L2069" s="8" t="s">
        <v>19344</v>
      </c>
      <c r="M2069" s="4">
        <v>942</v>
      </c>
      <c r="N2069" s="4" t="s">
        <v>19343</v>
      </c>
      <c r="O2069" t="s">
        <v>19343</v>
      </c>
    </row>
    <row r="2070" spans="1:15" x14ac:dyDescent="0.25">
      <c r="A2070" s="15" t="s">
        <v>2498</v>
      </c>
      <c r="B2070" s="8" t="s">
        <v>19344</v>
      </c>
      <c r="I2070" t="s">
        <v>14572</v>
      </c>
      <c r="J2070" s="4" t="s">
        <v>19436</v>
      </c>
      <c r="K2070" s="20">
        <v>3</v>
      </c>
      <c r="L2070" s="8" t="s">
        <v>19343</v>
      </c>
      <c r="M2070" s="4">
        <v>171</v>
      </c>
      <c r="N2070" s="4" t="s">
        <v>19343</v>
      </c>
      <c r="O2070" t="s">
        <v>19343</v>
      </c>
    </row>
    <row r="2071" spans="1:15" x14ac:dyDescent="0.25">
      <c r="A2071" s="15" t="s">
        <v>78</v>
      </c>
      <c r="B2071" s="8" t="s">
        <v>19343</v>
      </c>
      <c r="I2071" t="s">
        <v>14574</v>
      </c>
      <c r="J2071" s="4" t="s">
        <v>19436</v>
      </c>
      <c r="K2071" s="20">
        <v>3</v>
      </c>
      <c r="L2071" s="8" t="s">
        <v>19343</v>
      </c>
      <c r="M2071" s="4">
        <v>109</v>
      </c>
      <c r="N2071" s="4" t="s">
        <v>19343</v>
      </c>
      <c r="O2071" t="s">
        <v>19343</v>
      </c>
    </row>
    <row r="2072" spans="1:15" x14ac:dyDescent="0.25">
      <c r="A2072" s="15" t="s">
        <v>78</v>
      </c>
      <c r="B2072" s="8" t="s">
        <v>19343</v>
      </c>
      <c r="I2072" t="s">
        <v>14577</v>
      </c>
      <c r="J2072" s="4" t="s">
        <v>19416</v>
      </c>
      <c r="K2072" s="20" t="e">
        <v>#N/A</v>
      </c>
      <c r="L2072" s="8" t="s">
        <v>19344</v>
      </c>
      <c r="M2072" s="4" t="s">
        <v>47</v>
      </c>
      <c r="N2072" s="4" t="s">
        <v>19343</v>
      </c>
      <c r="O2072" t="s">
        <v>19343</v>
      </c>
    </row>
    <row r="2073" spans="1:15" x14ac:dyDescent="0.25">
      <c r="A2073" s="15" t="s">
        <v>78</v>
      </c>
      <c r="B2073" s="8" t="s">
        <v>19343</v>
      </c>
      <c r="I2073" t="s">
        <v>14580</v>
      </c>
      <c r="J2073" s="4" t="s">
        <v>19425</v>
      </c>
      <c r="K2073" s="20" t="e">
        <v>#N/A</v>
      </c>
      <c r="L2073" s="8" t="s">
        <v>19344</v>
      </c>
      <c r="M2073" s="4" t="s">
        <v>47</v>
      </c>
      <c r="N2073" s="4" t="s">
        <v>19343</v>
      </c>
      <c r="O2073" t="s">
        <v>19343</v>
      </c>
    </row>
    <row r="2074" spans="1:15" x14ac:dyDescent="0.25">
      <c r="A2074" s="15" t="s">
        <v>78</v>
      </c>
      <c r="B2074" s="8" t="s">
        <v>19343</v>
      </c>
      <c r="I2074" t="s">
        <v>14583</v>
      </c>
      <c r="J2074" s="4" t="s">
        <v>19436</v>
      </c>
      <c r="K2074" s="20">
        <v>1</v>
      </c>
      <c r="L2074" s="8" t="s">
        <v>19344</v>
      </c>
      <c r="M2074" s="4">
        <v>50</v>
      </c>
      <c r="N2074" s="4" t="s">
        <v>19343</v>
      </c>
      <c r="O2074" t="s">
        <v>19343</v>
      </c>
    </row>
    <row r="2075" spans="1:15" x14ac:dyDescent="0.25">
      <c r="A2075" s="15" t="s">
        <v>78</v>
      </c>
      <c r="B2075" s="8" t="s">
        <v>19344</v>
      </c>
      <c r="I2075" t="s">
        <v>14586</v>
      </c>
      <c r="J2075" s="4" t="s">
        <v>19412</v>
      </c>
      <c r="K2075" s="20" t="e">
        <v>#N/A</v>
      </c>
      <c r="L2075" s="8" t="s">
        <v>19344</v>
      </c>
      <c r="M2075" s="4">
        <v>757</v>
      </c>
      <c r="N2075" s="4" t="s">
        <v>19343</v>
      </c>
      <c r="O2075" t="s">
        <v>19343</v>
      </c>
    </row>
    <row r="2076" spans="1:15" x14ac:dyDescent="0.25">
      <c r="A2076" s="15" t="s">
        <v>78</v>
      </c>
      <c r="B2076" s="8" t="s">
        <v>19343</v>
      </c>
      <c r="I2076" t="s">
        <v>14590</v>
      </c>
      <c r="J2076" s="4" t="s">
        <v>19436</v>
      </c>
      <c r="K2076" s="20">
        <v>2</v>
      </c>
      <c r="L2076" s="8" t="s">
        <v>19343</v>
      </c>
      <c r="M2076" s="4">
        <v>763</v>
      </c>
      <c r="N2076" s="4" t="s">
        <v>19343</v>
      </c>
      <c r="O2076" t="s">
        <v>19343</v>
      </c>
    </row>
    <row r="2077" spans="1:15" x14ac:dyDescent="0.25">
      <c r="A2077" s="15" t="s">
        <v>78</v>
      </c>
      <c r="B2077" s="8" t="s">
        <v>19343</v>
      </c>
      <c r="I2077" t="s">
        <v>14594</v>
      </c>
      <c r="J2077" s="4" t="s">
        <v>19436</v>
      </c>
      <c r="K2077" s="20">
        <v>2</v>
      </c>
      <c r="L2077" s="8" t="s">
        <v>19343</v>
      </c>
      <c r="M2077" s="4">
        <v>763</v>
      </c>
      <c r="N2077" s="4" t="s">
        <v>19343</v>
      </c>
      <c r="O2077" t="s">
        <v>19343</v>
      </c>
    </row>
    <row r="2078" spans="1:15" x14ac:dyDescent="0.25">
      <c r="A2078" s="15" t="s">
        <v>833</v>
      </c>
      <c r="B2078" s="8" t="s">
        <v>19344</v>
      </c>
      <c r="I2078" t="s">
        <v>14598</v>
      </c>
      <c r="J2078" s="4" t="s">
        <v>19436</v>
      </c>
      <c r="K2078" s="20">
        <v>3</v>
      </c>
      <c r="L2078" s="8" t="s">
        <v>19343</v>
      </c>
      <c r="M2078" s="4">
        <v>171</v>
      </c>
      <c r="N2078" s="4" t="s">
        <v>19343</v>
      </c>
      <c r="O2078" t="s">
        <v>19343</v>
      </c>
    </row>
    <row r="2079" spans="1:15" x14ac:dyDescent="0.25">
      <c r="A2079" s="15" t="s">
        <v>78</v>
      </c>
      <c r="B2079" s="8" t="s">
        <v>19343</v>
      </c>
      <c r="I2079" t="s">
        <v>14601</v>
      </c>
      <c r="J2079" s="4" t="s">
        <v>19436</v>
      </c>
      <c r="K2079" s="20">
        <v>3</v>
      </c>
      <c r="L2079" s="8" t="s">
        <v>19343</v>
      </c>
      <c r="M2079" s="4">
        <v>171</v>
      </c>
      <c r="N2079" s="4" t="s">
        <v>19343</v>
      </c>
      <c r="O2079" t="s">
        <v>19343</v>
      </c>
    </row>
    <row r="2080" spans="1:15" x14ac:dyDescent="0.25">
      <c r="A2080" s="15" t="s">
        <v>78</v>
      </c>
      <c r="B2080" s="8" t="s">
        <v>19344</v>
      </c>
      <c r="I2080" t="s">
        <v>14604</v>
      </c>
      <c r="J2080" s="4" t="s">
        <v>19436</v>
      </c>
      <c r="K2080" s="20">
        <v>1</v>
      </c>
      <c r="L2080" s="8" t="s">
        <v>19344</v>
      </c>
      <c r="M2080" s="4">
        <v>536</v>
      </c>
      <c r="N2080" s="4" t="s">
        <v>19343</v>
      </c>
      <c r="O2080" t="s">
        <v>19343</v>
      </c>
    </row>
    <row r="2081" spans="1:15" x14ac:dyDescent="0.25">
      <c r="A2081" s="15" t="s">
        <v>696</v>
      </c>
      <c r="B2081" s="8" t="s">
        <v>19344</v>
      </c>
      <c r="I2081" t="s">
        <v>14608</v>
      </c>
      <c r="J2081" s="4" t="s">
        <v>19436</v>
      </c>
      <c r="K2081" s="20">
        <v>2</v>
      </c>
      <c r="L2081" s="8" t="s">
        <v>19343</v>
      </c>
      <c r="M2081" s="4">
        <v>102</v>
      </c>
      <c r="N2081" s="4" t="s">
        <v>19343</v>
      </c>
      <c r="O2081" t="s">
        <v>19343</v>
      </c>
    </row>
    <row r="2082" spans="1:15" x14ac:dyDescent="0.25">
      <c r="A2082" s="15" t="s">
        <v>78</v>
      </c>
      <c r="B2082" s="8" t="s">
        <v>19343</v>
      </c>
      <c r="I2082" t="s">
        <v>14612</v>
      </c>
      <c r="J2082" s="4" t="s">
        <v>19436</v>
      </c>
      <c r="K2082" s="20">
        <v>2</v>
      </c>
      <c r="L2082" s="8" t="s">
        <v>19343</v>
      </c>
      <c r="M2082" s="4" t="s">
        <v>47</v>
      </c>
      <c r="N2082" s="4" t="s">
        <v>19343</v>
      </c>
      <c r="O2082" t="s">
        <v>19343</v>
      </c>
    </row>
    <row r="2083" spans="1:15" x14ac:dyDescent="0.25">
      <c r="A2083" s="15" t="s">
        <v>78</v>
      </c>
      <c r="B2083" s="8" t="s">
        <v>19343</v>
      </c>
      <c r="I2083" t="s">
        <v>14616</v>
      </c>
      <c r="J2083" s="4" t="s">
        <v>19439</v>
      </c>
      <c r="K2083" s="20" t="e">
        <v>#N/A</v>
      </c>
      <c r="L2083" s="8" t="s">
        <v>19344</v>
      </c>
      <c r="M2083" s="4">
        <v>714</v>
      </c>
      <c r="N2083" s="4" t="s">
        <v>19343</v>
      </c>
      <c r="O2083" t="s">
        <v>19343</v>
      </c>
    </row>
    <row r="2084" spans="1:15" x14ac:dyDescent="0.25">
      <c r="A2084" s="15" t="s">
        <v>2498</v>
      </c>
      <c r="B2084" s="8" t="s">
        <v>19344</v>
      </c>
      <c r="I2084" t="s">
        <v>14619</v>
      </c>
      <c r="J2084" s="4" t="s">
        <v>19436</v>
      </c>
      <c r="K2084" s="20">
        <v>2</v>
      </c>
      <c r="L2084" s="8" t="s">
        <v>19343</v>
      </c>
      <c r="M2084" s="4">
        <v>145</v>
      </c>
      <c r="N2084" s="4" t="s">
        <v>19344</v>
      </c>
      <c r="O2084" t="s">
        <v>19343</v>
      </c>
    </row>
    <row r="2085" spans="1:15" x14ac:dyDescent="0.25">
      <c r="A2085" s="15" t="s">
        <v>833</v>
      </c>
      <c r="B2085" s="8" t="s">
        <v>19344</v>
      </c>
      <c r="I2085" t="s">
        <v>14623</v>
      </c>
      <c r="J2085" s="4" t="s">
        <v>19436</v>
      </c>
      <c r="K2085" s="20">
        <v>1</v>
      </c>
      <c r="L2085" s="8" t="s">
        <v>19344</v>
      </c>
      <c r="M2085" s="4">
        <v>141</v>
      </c>
      <c r="N2085" s="4" t="s">
        <v>19343</v>
      </c>
      <c r="O2085" t="s">
        <v>19343</v>
      </c>
    </row>
    <row r="2086" spans="1:15" x14ac:dyDescent="0.25">
      <c r="A2086" s="15" t="s">
        <v>696</v>
      </c>
      <c r="B2086" s="8" t="s">
        <v>19344</v>
      </c>
      <c r="I2086" t="s">
        <v>14627</v>
      </c>
      <c r="J2086" s="4" t="s">
        <v>19430</v>
      </c>
      <c r="K2086" s="20" t="e">
        <v>#N/A</v>
      </c>
      <c r="L2086" s="8" t="s">
        <v>19344</v>
      </c>
      <c r="M2086" s="4">
        <v>41</v>
      </c>
      <c r="N2086" s="4" t="s">
        <v>19343</v>
      </c>
      <c r="O2086" t="s">
        <v>19343</v>
      </c>
    </row>
    <row r="2087" spans="1:15" x14ac:dyDescent="0.25">
      <c r="A2087" s="15" t="s">
        <v>465</v>
      </c>
      <c r="B2087" s="8" t="s">
        <v>19344</v>
      </c>
      <c r="I2087" t="s">
        <v>14630</v>
      </c>
      <c r="J2087" s="4" t="s">
        <v>19436</v>
      </c>
      <c r="K2087" s="20">
        <v>3</v>
      </c>
      <c r="L2087" s="8" t="s">
        <v>19343</v>
      </c>
      <c r="M2087" s="4">
        <v>171</v>
      </c>
      <c r="N2087" s="4" t="s">
        <v>19343</v>
      </c>
      <c r="O2087" t="s">
        <v>19343</v>
      </c>
    </row>
    <row r="2088" spans="1:15" x14ac:dyDescent="0.25">
      <c r="A2088" s="15" t="s">
        <v>858</v>
      </c>
      <c r="B2088" s="8" t="s">
        <v>19343</v>
      </c>
      <c r="I2088" t="s">
        <v>14633</v>
      </c>
      <c r="J2088" s="4" t="s">
        <v>19436</v>
      </c>
      <c r="K2088" s="20">
        <v>4</v>
      </c>
      <c r="L2088" s="8" t="s">
        <v>19343</v>
      </c>
      <c r="M2088" s="4">
        <v>68</v>
      </c>
      <c r="N2088" s="4" t="s">
        <v>19343</v>
      </c>
      <c r="O2088" t="s">
        <v>19343</v>
      </c>
    </row>
    <row r="2089" spans="1:15" x14ac:dyDescent="0.25">
      <c r="A2089" s="15" t="s">
        <v>45</v>
      </c>
      <c r="B2089" s="8" t="s">
        <v>19344</v>
      </c>
      <c r="I2089" t="s">
        <v>14637</v>
      </c>
      <c r="J2089" s="4" t="s">
        <v>19412</v>
      </c>
      <c r="K2089" s="20" t="e">
        <v>#N/A</v>
      </c>
      <c r="L2089" s="8" t="s">
        <v>19344</v>
      </c>
      <c r="M2089" s="4">
        <v>771</v>
      </c>
      <c r="N2089" s="4" t="s">
        <v>19343</v>
      </c>
      <c r="O2089" t="s">
        <v>19343</v>
      </c>
    </row>
    <row r="2090" spans="1:15" x14ac:dyDescent="0.25">
      <c r="A2090" s="15" t="s">
        <v>78</v>
      </c>
      <c r="B2090" s="8" t="s">
        <v>19344</v>
      </c>
      <c r="I2090" t="s">
        <v>14640</v>
      </c>
      <c r="J2090" s="4" t="s">
        <v>19439</v>
      </c>
      <c r="K2090" s="20" t="e">
        <v>#N/A</v>
      </c>
      <c r="L2090" s="8" t="s">
        <v>19344</v>
      </c>
      <c r="M2090" s="4">
        <v>1145</v>
      </c>
      <c r="N2090" s="4" t="s">
        <v>19343</v>
      </c>
      <c r="O2090" t="s">
        <v>19343</v>
      </c>
    </row>
    <row r="2091" spans="1:15" x14ac:dyDescent="0.25">
      <c r="A2091" s="15" t="s">
        <v>78</v>
      </c>
      <c r="B2091" s="8" t="s">
        <v>19343</v>
      </c>
      <c r="I2091" t="s">
        <v>14643</v>
      </c>
      <c r="J2091" s="4" t="s">
        <v>19430</v>
      </c>
      <c r="K2091" s="20" t="e">
        <v>#N/A</v>
      </c>
      <c r="L2091" s="8" t="s">
        <v>19344</v>
      </c>
      <c r="M2091" s="4">
        <v>834</v>
      </c>
      <c r="N2091" s="4" t="s">
        <v>19343</v>
      </c>
      <c r="O2091" t="s">
        <v>19343</v>
      </c>
    </row>
    <row r="2092" spans="1:15" x14ac:dyDescent="0.25">
      <c r="A2092" s="15" t="s">
        <v>78</v>
      </c>
      <c r="B2092" s="8" t="s">
        <v>19344</v>
      </c>
      <c r="I2092" t="s">
        <v>14647</v>
      </c>
      <c r="J2092" s="4" t="s">
        <v>19414</v>
      </c>
      <c r="K2092" s="20" t="e">
        <v>#N/A</v>
      </c>
      <c r="L2092" s="8" t="s">
        <v>19344</v>
      </c>
      <c r="M2092" s="4">
        <v>694</v>
      </c>
      <c r="N2092" s="4" t="s">
        <v>19343</v>
      </c>
      <c r="O2092" t="s">
        <v>19343</v>
      </c>
    </row>
    <row r="2093" spans="1:15" x14ac:dyDescent="0.25">
      <c r="A2093" s="15" t="s">
        <v>950</v>
      </c>
      <c r="B2093" s="8" t="s">
        <v>19344</v>
      </c>
      <c r="I2093" t="s">
        <v>14650</v>
      </c>
      <c r="J2093" s="4" t="s">
        <v>19435</v>
      </c>
      <c r="K2093" s="20" t="e">
        <v>#N/A</v>
      </c>
      <c r="L2093" s="8" t="s">
        <v>19343</v>
      </c>
      <c r="M2093" s="4">
        <v>269</v>
      </c>
      <c r="N2093" s="4" t="s">
        <v>19344</v>
      </c>
      <c r="O2093" t="s">
        <v>19343</v>
      </c>
    </row>
    <row r="2094" spans="1:15" x14ac:dyDescent="0.25">
      <c r="A2094" s="15" t="s">
        <v>78</v>
      </c>
      <c r="B2094" s="8" t="s">
        <v>19343</v>
      </c>
      <c r="I2094" t="s">
        <v>14656</v>
      </c>
      <c r="J2094" s="4" t="s">
        <v>19423</v>
      </c>
      <c r="K2094" s="20" t="e">
        <v>#N/A</v>
      </c>
      <c r="L2094" s="8" t="s">
        <v>19344</v>
      </c>
      <c r="M2094" s="4">
        <v>25</v>
      </c>
      <c r="N2094" s="4" t="s">
        <v>19343</v>
      </c>
      <c r="O2094" t="s">
        <v>19344</v>
      </c>
    </row>
    <row r="2095" spans="1:15" x14ac:dyDescent="0.25">
      <c r="A2095" s="15" t="s">
        <v>78</v>
      </c>
      <c r="B2095" s="8" t="s">
        <v>19343</v>
      </c>
      <c r="I2095" t="s">
        <v>14659</v>
      </c>
      <c r="J2095" s="4" t="s">
        <v>19436</v>
      </c>
      <c r="K2095" s="20">
        <v>1</v>
      </c>
      <c r="L2095" s="8" t="s">
        <v>19344</v>
      </c>
      <c r="M2095" s="4">
        <v>124</v>
      </c>
      <c r="N2095" s="4" t="s">
        <v>19344</v>
      </c>
      <c r="O2095" t="s">
        <v>19343</v>
      </c>
    </row>
    <row r="2096" spans="1:15" x14ac:dyDescent="0.25">
      <c r="A2096" s="15" t="s">
        <v>78</v>
      </c>
      <c r="B2096" s="8" t="s">
        <v>19344</v>
      </c>
      <c r="I2096" t="s">
        <v>14663</v>
      </c>
      <c r="J2096" s="4" t="s">
        <v>19436</v>
      </c>
      <c r="K2096" s="20">
        <v>4</v>
      </c>
      <c r="L2096" s="8" t="s">
        <v>19343</v>
      </c>
      <c r="M2096" s="4">
        <v>108</v>
      </c>
      <c r="N2096" s="4" t="s">
        <v>19343</v>
      </c>
      <c r="O2096" t="s">
        <v>19343</v>
      </c>
    </row>
    <row r="2097" spans="1:15" x14ac:dyDescent="0.25">
      <c r="A2097" s="15" t="s">
        <v>78</v>
      </c>
      <c r="B2097" s="8" t="s">
        <v>19344</v>
      </c>
      <c r="I2097" t="s">
        <v>14666</v>
      </c>
      <c r="J2097" s="4" t="s">
        <v>19436</v>
      </c>
      <c r="K2097" s="20">
        <v>1</v>
      </c>
      <c r="L2097" s="8" t="s">
        <v>19344</v>
      </c>
      <c r="M2097" s="4">
        <v>93</v>
      </c>
      <c r="N2097" s="4" t="s">
        <v>19343</v>
      </c>
      <c r="O2097" t="s">
        <v>19343</v>
      </c>
    </row>
    <row r="2098" spans="1:15" x14ac:dyDescent="0.25">
      <c r="A2098" s="15" t="s">
        <v>78</v>
      </c>
      <c r="B2098" s="8" t="s">
        <v>19344</v>
      </c>
      <c r="I2098" t="s">
        <v>14671</v>
      </c>
      <c r="J2098" s="4" t="s">
        <v>19420</v>
      </c>
      <c r="K2098" s="20" t="e">
        <v>#N/A</v>
      </c>
      <c r="L2098" s="8" t="s">
        <v>19344</v>
      </c>
      <c r="M2098" s="4" t="s">
        <v>47</v>
      </c>
      <c r="N2098" s="4" t="s">
        <v>19343</v>
      </c>
      <c r="O2098" t="s">
        <v>19343</v>
      </c>
    </row>
    <row r="2099" spans="1:15" x14ac:dyDescent="0.25">
      <c r="A2099" s="15" t="s">
        <v>78</v>
      </c>
      <c r="B2099" s="8" t="s">
        <v>19343</v>
      </c>
      <c r="I2099" t="s">
        <v>14674</v>
      </c>
      <c r="J2099" s="4" t="s">
        <v>19436</v>
      </c>
      <c r="K2099" s="20">
        <v>4</v>
      </c>
      <c r="L2099" s="8" t="s">
        <v>19343</v>
      </c>
      <c r="M2099" s="4">
        <v>108</v>
      </c>
      <c r="N2099" s="4" t="s">
        <v>19343</v>
      </c>
      <c r="O2099" t="s">
        <v>19343</v>
      </c>
    </row>
    <row r="2100" spans="1:15" x14ac:dyDescent="0.25">
      <c r="A2100" s="15" t="s">
        <v>45</v>
      </c>
      <c r="B2100" s="8" t="s">
        <v>19344</v>
      </c>
      <c r="I2100" t="s">
        <v>14678</v>
      </c>
      <c r="J2100" s="4" t="s">
        <v>19436</v>
      </c>
      <c r="K2100" s="20">
        <v>3</v>
      </c>
      <c r="L2100" s="8" t="s">
        <v>19343</v>
      </c>
      <c r="M2100" s="4">
        <v>279</v>
      </c>
      <c r="N2100" s="4" t="s">
        <v>19343</v>
      </c>
      <c r="O2100" t="s">
        <v>19343</v>
      </c>
    </row>
    <row r="2101" spans="1:15" x14ac:dyDescent="0.25">
      <c r="A2101" s="15" t="s">
        <v>78</v>
      </c>
      <c r="B2101" s="8" t="s">
        <v>19343</v>
      </c>
      <c r="I2101" t="s">
        <v>14681</v>
      </c>
      <c r="J2101" s="4" t="s">
        <v>19436</v>
      </c>
      <c r="K2101" s="20">
        <v>1</v>
      </c>
      <c r="L2101" s="8" t="s">
        <v>19344</v>
      </c>
      <c r="M2101" s="4">
        <v>93</v>
      </c>
      <c r="N2101" s="4" t="s">
        <v>19343</v>
      </c>
      <c r="O2101" t="s">
        <v>19343</v>
      </c>
    </row>
    <row r="2102" spans="1:15" x14ac:dyDescent="0.25">
      <c r="A2102" s="15" t="s">
        <v>45</v>
      </c>
      <c r="B2102" s="8" t="s">
        <v>19344</v>
      </c>
      <c r="I2102" t="s">
        <v>14685</v>
      </c>
      <c r="J2102" s="4" t="s">
        <v>19436</v>
      </c>
      <c r="K2102" s="20">
        <v>1</v>
      </c>
      <c r="L2102" s="8" t="s">
        <v>19344</v>
      </c>
      <c r="M2102" s="4">
        <v>62</v>
      </c>
      <c r="N2102" s="4" t="s">
        <v>19343</v>
      </c>
      <c r="O2102" t="s">
        <v>19343</v>
      </c>
    </row>
    <row r="2103" spans="1:15" x14ac:dyDescent="0.25">
      <c r="A2103" s="15" t="s">
        <v>78</v>
      </c>
      <c r="B2103" s="8" t="s">
        <v>19343</v>
      </c>
      <c r="I2103" t="s">
        <v>14688</v>
      </c>
      <c r="J2103" s="4" t="s">
        <v>19436</v>
      </c>
      <c r="K2103" s="20">
        <v>4</v>
      </c>
      <c r="L2103" s="8" t="s">
        <v>19344</v>
      </c>
      <c r="M2103" s="4">
        <v>94</v>
      </c>
      <c r="N2103" s="4" t="s">
        <v>19343</v>
      </c>
      <c r="O2103" t="s">
        <v>19343</v>
      </c>
    </row>
    <row r="2104" spans="1:15" x14ac:dyDescent="0.25">
      <c r="A2104" s="15" t="s">
        <v>78</v>
      </c>
      <c r="B2104" s="8" t="s">
        <v>19343</v>
      </c>
      <c r="I2104" t="s">
        <v>14691</v>
      </c>
      <c r="J2104" s="4" t="s">
        <v>19436</v>
      </c>
      <c r="K2104" s="20">
        <v>2</v>
      </c>
      <c r="L2104" s="8" t="s">
        <v>19343</v>
      </c>
      <c r="M2104" s="4">
        <v>135</v>
      </c>
      <c r="N2104" s="4" t="s">
        <v>19343</v>
      </c>
      <c r="O2104" t="s">
        <v>19343</v>
      </c>
    </row>
    <row r="2105" spans="1:15" x14ac:dyDescent="0.25">
      <c r="A2105" s="15" t="s">
        <v>78</v>
      </c>
      <c r="B2105" s="8" t="s">
        <v>19343</v>
      </c>
      <c r="I2105" t="s">
        <v>14695</v>
      </c>
      <c r="J2105" s="4" t="s">
        <v>19423</v>
      </c>
      <c r="K2105" s="20" t="e">
        <v>#N/A</v>
      </c>
      <c r="L2105" s="8" t="s">
        <v>19344</v>
      </c>
      <c r="M2105" s="4">
        <v>162</v>
      </c>
      <c r="N2105" s="4" t="s">
        <v>19343</v>
      </c>
      <c r="O2105" t="s">
        <v>19343</v>
      </c>
    </row>
    <row r="2106" spans="1:15" x14ac:dyDescent="0.25">
      <c r="A2106" s="15" t="s">
        <v>78</v>
      </c>
      <c r="B2106" s="8" t="s">
        <v>19343</v>
      </c>
      <c r="I2106" t="s">
        <v>14701</v>
      </c>
      <c r="J2106" s="4" t="s">
        <v>19436</v>
      </c>
      <c r="K2106" s="20">
        <v>3</v>
      </c>
      <c r="L2106" s="8" t="s">
        <v>19343</v>
      </c>
      <c r="M2106" s="4">
        <v>171</v>
      </c>
      <c r="N2106" s="4" t="s">
        <v>19343</v>
      </c>
      <c r="O2106" t="s">
        <v>19343</v>
      </c>
    </row>
    <row r="2107" spans="1:15" x14ac:dyDescent="0.25">
      <c r="A2107" s="15" t="s">
        <v>78</v>
      </c>
      <c r="B2107" s="8" t="s">
        <v>19343</v>
      </c>
      <c r="I2107" t="s">
        <v>14705</v>
      </c>
      <c r="J2107" s="4" t="s">
        <v>19423</v>
      </c>
      <c r="K2107" s="20" t="e">
        <v>#N/A</v>
      </c>
      <c r="L2107" s="8" t="s">
        <v>19344</v>
      </c>
      <c r="M2107" s="4">
        <v>162</v>
      </c>
      <c r="N2107" s="4" t="s">
        <v>19343</v>
      </c>
      <c r="O2107" t="s">
        <v>19343</v>
      </c>
    </row>
    <row r="2108" spans="1:15" x14ac:dyDescent="0.25">
      <c r="A2108" s="15" t="s">
        <v>78</v>
      </c>
      <c r="B2108" s="8" t="s">
        <v>19343</v>
      </c>
      <c r="I2108" t="s">
        <v>14709</v>
      </c>
      <c r="J2108" s="4" t="s">
        <v>19436</v>
      </c>
      <c r="K2108" s="20">
        <v>3</v>
      </c>
      <c r="L2108" s="8" t="s">
        <v>19343</v>
      </c>
      <c r="M2108" s="4">
        <v>527</v>
      </c>
      <c r="N2108" s="4" t="s">
        <v>19343</v>
      </c>
      <c r="O2108" t="s">
        <v>19343</v>
      </c>
    </row>
    <row r="2109" spans="1:15" x14ac:dyDescent="0.25">
      <c r="A2109" s="15" t="s">
        <v>78</v>
      </c>
      <c r="B2109" s="8" t="s">
        <v>19343</v>
      </c>
      <c r="I2109" t="s">
        <v>14714</v>
      </c>
      <c r="J2109" s="4" t="s">
        <v>19436</v>
      </c>
      <c r="K2109" s="20">
        <v>4</v>
      </c>
      <c r="L2109" s="8" t="s">
        <v>19343</v>
      </c>
      <c r="M2109" s="4">
        <v>108</v>
      </c>
      <c r="N2109" s="4" t="s">
        <v>19343</v>
      </c>
      <c r="O2109" t="s">
        <v>19343</v>
      </c>
    </row>
    <row r="2110" spans="1:15" x14ac:dyDescent="0.25">
      <c r="A2110" s="15" t="s">
        <v>78</v>
      </c>
      <c r="B2110" s="8" t="s">
        <v>19343</v>
      </c>
      <c r="I2110" t="s">
        <v>14718</v>
      </c>
      <c r="J2110" s="4" t="s">
        <v>19436</v>
      </c>
      <c r="K2110" s="20">
        <v>2</v>
      </c>
      <c r="L2110" s="8" t="s">
        <v>19343</v>
      </c>
      <c r="M2110" s="4" t="s">
        <v>47</v>
      </c>
      <c r="N2110" s="4" t="s">
        <v>19343</v>
      </c>
      <c r="O2110" t="s">
        <v>19343</v>
      </c>
    </row>
    <row r="2111" spans="1:15" x14ac:dyDescent="0.25">
      <c r="A2111" s="15" t="s">
        <v>78</v>
      </c>
      <c r="B2111" s="8" t="s">
        <v>19343</v>
      </c>
      <c r="I2111" t="s">
        <v>14721</v>
      </c>
      <c r="J2111" s="4" t="s">
        <v>19436</v>
      </c>
      <c r="K2111" s="20">
        <v>2</v>
      </c>
      <c r="L2111" s="8" t="s">
        <v>19343</v>
      </c>
      <c r="M2111" s="4">
        <v>278</v>
      </c>
      <c r="N2111" s="4" t="s">
        <v>19343</v>
      </c>
      <c r="O2111" t="s">
        <v>19343</v>
      </c>
    </row>
    <row r="2112" spans="1:15" x14ac:dyDescent="0.25">
      <c r="A2112" s="15" t="s">
        <v>78</v>
      </c>
      <c r="B2112" s="8" t="s">
        <v>19344</v>
      </c>
      <c r="I2112" t="s">
        <v>14725</v>
      </c>
      <c r="J2112" s="4" t="s">
        <v>19436</v>
      </c>
      <c r="K2112" s="20">
        <v>2</v>
      </c>
      <c r="L2112" s="8" t="s">
        <v>19343</v>
      </c>
      <c r="M2112" s="4">
        <v>568</v>
      </c>
      <c r="N2112" s="4" t="s">
        <v>19343</v>
      </c>
      <c r="O2112" t="s">
        <v>19343</v>
      </c>
    </row>
    <row r="2113" spans="1:15" x14ac:dyDescent="0.25">
      <c r="A2113" s="15" t="s">
        <v>78</v>
      </c>
      <c r="B2113" s="8" t="s">
        <v>19343</v>
      </c>
      <c r="I2113" t="s">
        <v>14729</v>
      </c>
      <c r="J2113" s="4" t="s">
        <v>19436</v>
      </c>
      <c r="K2113" s="20">
        <v>2</v>
      </c>
      <c r="L2113" s="8" t="s">
        <v>19343</v>
      </c>
      <c r="M2113" s="4">
        <v>78</v>
      </c>
      <c r="N2113" s="4" t="s">
        <v>19343</v>
      </c>
      <c r="O2113" t="s">
        <v>19343</v>
      </c>
    </row>
    <row r="2114" spans="1:15" x14ac:dyDescent="0.25">
      <c r="A2114" s="15" t="s">
        <v>78</v>
      </c>
      <c r="B2114" s="8" t="s">
        <v>19343</v>
      </c>
      <c r="I2114" t="s">
        <v>14733</v>
      </c>
      <c r="J2114" s="4" t="s">
        <v>19436</v>
      </c>
      <c r="K2114" s="20">
        <v>2</v>
      </c>
      <c r="L2114" s="8" t="s">
        <v>19343</v>
      </c>
      <c r="M2114" s="4">
        <v>78</v>
      </c>
      <c r="N2114" s="4" t="s">
        <v>19343</v>
      </c>
      <c r="O2114" t="s">
        <v>19343</v>
      </c>
    </row>
    <row r="2115" spans="1:15" x14ac:dyDescent="0.25">
      <c r="A2115" s="15" t="s">
        <v>950</v>
      </c>
      <c r="B2115" s="8" t="s">
        <v>19344</v>
      </c>
      <c r="I2115" t="s">
        <v>14738</v>
      </c>
      <c r="J2115" s="4" t="s">
        <v>19436</v>
      </c>
      <c r="K2115" s="20">
        <v>3</v>
      </c>
      <c r="L2115" s="8" t="s">
        <v>19343</v>
      </c>
      <c r="M2115" s="4">
        <v>171</v>
      </c>
      <c r="N2115" s="4" t="s">
        <v>19343</v>
      </c>
      <c r="O2115" t="s">
        <v>19343</v>
      </c>
    </row>
    <row r="2116" spans="1:15" x14ac:dyDescent="0.25">
      <c r="A2116" s="15" t="s">
        <v>78</v>
      </c>
      <c r="B2116" s="8" t="s">
        <v>19343</v>
      </c>
      <c r="I2116" t="s">
        <v>14740</v>
      </c>
      <c r="J2116" s="4" t="s">
        <v>19436</v>
      </c>
      <c r="K2116" s="20">
        <v>3</v>
      </c>
      <c r="L2116" s="8" t="s">
        <v>19343</v>
      </c>
      <c r="M2116" s="4">
        <v>171</v>
      </c>
      <c r="N2116" s="4" t="s">
        <v>19343</v>
      </c>
      <c r="O2116" t="s">
        <v>19343</v>
      </c>
    </row>
    <row r="2117" spans="1:15" x14ac:dyDescent="0.25">
      <c r="A2117" s="15" t="s">
        <v>296</v>
      </c>
      <c r="B2117" s="8" t="s">
        <v>19344</v>
      </c>
      <c r="I2117" t="s">
        <v>14743</v>
      </c>
      <c r="J2117" s="4" t="s">
        <v>19436</v>
      </c>
      <c r="K2117" s="20">
        <v>1</v>
      </c>
      <c r="L2117" s="8" t="s">
        <v>19344</v>
      </c>
      <c r="M2117" s="4">
        <v>458</v>
      </c>
      <c r="N2117" s="4" t="s">
        <v>19343</v>
      </c>
      <c r="O2117" t="s">
        <v>19343</v>
      </c>
    </row>
    <row r="2118" spans="1:15" x14ac:dyDescent="0.25">
      <c r="A2118" s="15" t="s">
        <v>78</v>
      </c>
      <c r="B2118" s="8" t="s">
        <v>19343</v>
      </c>
      <c r="I2118" t="s">
        <v>14746</v>
      </c>
      <c r="J2118" s="4" t="s">
        <v>19436</v>
      </c>
      <c r="K2118" s="20">
        <v>2</v>
      </c>
      <c r="L2118" s="8" t="s">
        <v>19343</v>
      </c>
      <c r="M2118" s="4">
        <v>286</v>
      </c>
      <c r="N2118" s="4" t="s">
        <v>19343</v>
      </c>
      <c r="O2118" t="s">
        <v>19343</v>
      </c>
    </row>
    <row r="2119" spans="1:15" x14ac:dyDescent="0.25">
      <c r="A2119" s="15" t="s">
        <v>78</v>
      </c>
      <c r="B2119" s="8" t="s">
        <v>19344</v>
      </c>
      <c r="I2119" t="s">
        <v>14749</v>
      </c>
      <c r="J2119" s="4" t="s">
        <v>19436</v>
      </c>
      <c r="K2119" s="20">
        <v>2</v>
      </c>
      <c r="L2119" s="8" t="s">
        <v>19343</v>
      </c>
      <c r="M2119" s="4">
        <v>104</v>
      </c>
      <c r="N2119" s="4" t="s">
        <v>19343</v>
      </c>
      <c r="O2119" t="s">
        <v>19343</v>
      </c>
    </row>
    <row r="2120" spans="1:15" x14ac:dyDescent="0.25">
      <c r="A2120" s="15" t="s">
        <v>78</v>
      </c>
      <c r="B2120" s="8" t="s">
        <v>19343</v>
      </c>
      <c r="I2120" t="s">
        <v>14752</v>
      </c>
      <c r="J2120" s="4" t="s">
        <v>19420</v>
      </c>
      <c r="K2120" s="20" t="e">
        <v>#N/A</v>
      </c>
      <c r="L2120" s="8" t="s">
        <v>19344</v>
      </c>
      <c r="M2120" s="4" t="s">
        <v>47</v>
      </c>
      <c r="N2120" s="4" t="s">
        <v>19343</v>
      </c>
      <c r="O2120" t="s">
        <v>19343</v>
      </c>
    </row>
    <row r="2121" spans="1:15" x14ac:dyDescent="0.25">
      <c r="A2121" s="15" t="s">
        <v>78</v>
      </c>
      <c r="B2121" s="8" t="s">
        <v>19343</v>
      </c>
      <c r="I2121" t="s">
        <v>14756</v>
      </c>
      <c r="J2121" s="4" t="s">
        <v>19436</v>
      </c>
      <c r="K2121" s="20">
        <v>3</v>
      </c>
      <c r="L2121" s="8" t="s">
        <v>19343</v>
      </c>
      <c r="M2121" s="4">
        <v>171</v>
      </c>
      <c r="N2121" s="4" t="s">
        <v>19343</v>
      </c>
      <c r="O2121" t="s">
        <v>19343</v>
      </c>
    </row>
    <row r="2122" spans="1:15" x14ac:dyDescent="0.25">
      <c r="A2122" s="15" t="s">
        <v>78</v>
      </c>
      <c r="B2122" s="8" t="s">
        <v>19343</v>
      </c>
      <c r="I2122" t="s">
        <v>14760</v>
      </c>
      <c r="J2122" s="4" t="s">
        <v>19411</v>
      </c>
      <c r="K2122" s="20" t="e">
        <v>#N/A</v>
      </c>
      <c r="L2122" s="8" t="s">
        <v>19344</v>
      </c>
      <c r="M2122" s="4" t="s">
        <v>47</v>
      </c>
      <c r="N2122" s="4" t="s">
        <v>19343</v>
      </c>
      <c r="O2122" t="s">
        <v>19343</v>
      </c>
    </row>
    <row r="2123" spans="1:15" x14ac:dyDescent="0.25">
      <c r="A2123" s="15" t="s">
        <v>78</v>
      </c>
      <c r="B2123" s="8" t="s">
        <v>19343</v>
      </c>
      <c r="I2123" t="s">
        <v>14764</v>
      </c>
      <c r="J2123" s="4" t="s">
        <v>19436</v>
      </c>
      <c r="K2123" s="20">
        <v>4</v>
      </c>
      <c r="L2123" s="8" t="s">
        <v>19343</v>
      </c>
      <c r="M2123" s="4">
        <v>108</v>
      </c>
      <c r="N2123" s="4" t="s">
        <v>19343</v>
      </c>
      <c r="O2123" t="s">
        <v>19343</v>
      </c>
    </row>
    <row r="2124" spans="1:15" x14ac:dyDescent="0.25">
      <c r="A2124" s="15" t="s">
        <v>78</v>
      </c>
      <c r="B2124" s="8" t="s">
        <v>19344</v>
      </c>
      <c r="I2124" t="s">
        <v>14767</v>
      </c>
      <c r="J2124" s="4" t="s">
        <v>19436</v>
      </c>
      <c r="K2124" s="20">
        <v>1</v>
      </c>
      <c r="L2124" s="8" t="s">
        <v>19344</v>
      </c>
      <c r="M2124" s="4">
        <v>50</v>
      </c>
      <c r="N2124" s="4" t="s">
        <v>19343</v>
      </c>
      <c r="O2124" t="s">
        <v>19343</v>
      </c>
    </row>
    <row r="2125" spans="1:15" x14ac:dyDescent="0.25">
      <c r="A2125" s="15" t="s">
        <v>78</v>
      </c>
      <c r="B2125" s="8" t="s">
        <v>19344</v>
      </c>
      <c r="I2125" t="s">
        <v>14771</v>
      </c>
      <c r="J2125" s="4" t="s">
        <v>19436</v>
      </c>
      <c r="K2125" s="20">
        <v>3</v>
      </c>
      <c r="L2125" s="8" t="s">
        <v>19343</v>
      </c>
      <c r="M2125" s="4">
        <v>318</v>
      </c>
      <c r="N2125" s="4" t="s">
        <v>19343</v>
      </c>
      <c r="O2125" t="s">
        <v>19343</v>
      </c>
    </row>
    <row r="2126" spans="1:15" x14ac:dyDescent="0.25">
      <c r="A2126" s="15" t="s">
        <v>78</v>
      </c>
      <c r="B2126" s="8" t="s">
        <v>19344</v>
      </c>
      <c r="I2126" t="s">
        <v>14774</v>
      </c>
      <c r="J2126" s="4" t="s">
        <v>19436</v>
      </c>
      <c r="K2126" s="20">
        <v>2</v>
      </c>
      <c r="L2126" s="8" t="s">
        <v>19343</v>
      </c>
      <c r="M2126" s="4">
        <v>102</v>
      </c>
      <c r="N2126" s="4" t="s">
        <v>19344</v>
      </c>
      <c r="O2126" t="s">
        <v>19343</v>
      </c>
    </row>
    <row r="2127" spans="1:15" x14ac:dyDescent="0.25">
      <c r="A2127" s="15" t="s">
        <v>78</v>
      </c>
      <c r="B2127" s="8" t="s">
        <v>19343</v>
      </c>
      <c r="I2127" t="s">
        <v>14777</v>
      </c>
      <c r="J2127" s="4" t="s">
        <v>19436</v>
      </c>
      <c r="K2127" s="20">
        <v>2</v>
      </c>
      <c r="L2127" s="8" t="s">
        <v>19343</v>
      </c>
      <c r="M2127" s="4">
        <v>145</v>
      </c>
      <c r="N2127" s="4" t="s">
        <v>19343</v>
      </c>
      <c r="O2127" t="s">
        <v>19343</v>
      </c>
    </row>
    <row r="2128" spans="1:15" x14ac:dyDescent="0.25">
      <c r="A2128" s="15" t="s">
        <v>78</v>
      </c>
      <c r="B2128" s="8" t="s">
        <v>19343</v>
      </c>
      <c r="I2128" t="s">
        <v>14781</v>
      </c>
      <c r="J2128" s="4" t="s">
        <v>19436</v>
      </c>
      <c r="K2128" s="20">
        <v>2</v>
      </c>
      <c r="L2128" s="8" t="s">
        <v>19343</v>
      </c>
      <c r="M2128" s="4">
        <v>78</v>
      </c>
      <c r="N2128" s="4" t="s">
        <v>19343</v>
      </c>
      <c r="O2128" t="s">
        <v>19343</v>
      </c>
    </row>
    <row r="2129" spans="1:15" x14ac:dyDescent="0.25">
      <c r="A2129" s="15" t="s">
        <v>78</v>
      </c>
      <c r="B2129" s="8" t="s">
        <v>19343</v>
      </c>
      <c r="I2129" t="s">
        <v>14786</v>
      </c>
      <c r="J2129" s="4" t="s">
        <v>19436</v>
      </c>
      <c r="K2129" s="20">
        <v>1</v>
      </c>
      <c r="L2129" s="8" t="s">
        <v>19344</v>
      </c>
      <c r="M2129" s="4">
        <v>113</v>
      </c>
      <c r="N2129" s="4" t="s">
        <v>19343</v>
      </c>
      <c r="O2129" t="s">
        <v>19343</v>
      </c>
    </row>
    <row r="2130" spans="1:15" x14ac:dyDescent="0.25">
      <c r="A2130" s="15" t="s">
        <v>45</v>
      </c>
      <c r="B2130" s="8" t="s">
        <v>19344</v>
      </c>
      <c r="I2130" t="s">
        <v>14789</v>
      </c>
      <c r="J2130" s="4" t="s">
        <v>19436</v>
      </c>
      <c r="K2130" s="20">
        <v>1</v>
      </c>
      <c r="L2130" s="8" t="s">
        <v>19344</v>
      </c>
      <c r="M2130" s="4">
        <v>139</v>
      </c>
      <c r="N2130" s="4" t="s">
        <v>19343</v>
      </c>
      <c r="O2130" t="s">
        <v>19343</v>
      </c>
    </row>
    <row r="2131" spans="1:15" x14ac:dyDescent="0.25">
      <c r="A2131" s="15" t="s">
        <v>78</v>
      </c>
      <c r="B2131" s="8" t="s">
        <v>19344</v>
      </c>
      <c r="I2131" t="s">
        <v>14792</v>
      </c>
      <c r="J2131" s="4" t="s">
        <v>19436</v>
      </c>
      <c r="K2131" s="20">
        <v>1</v>
      </c>
      <c r="L2131" s="8" t="s">
        <v>19344</v>
      </c>
      <c r="M2131" s="4">
        <v>45</v>
      </c>
      <c r="N2131" s="4" t="s">
        <v>19343</v>
      </c>
      <c r="O2131" t="s">
        <v>19343</v>
      </c>
    </row>
    <row r="2132" spans="1:15" x14ac:dyDescent="0.25">
      <c r="A2132" s="15" t="s">
        <v>78</v>
      </c>
      <c r="B2132" s="8" t="s">
        <v>19343</v>
      </c>
      <c r="I2132" t="s">
        <v>14796</v>
      </c>
      <c r="J2132" s="4" t="s">
        <v>19436</v>
      </c>
      <c r="K2132" s="20">
        <v>2</v>
      </c>
      <c r="L2132" s="8" t="s">
        <v>19343</v>
      </c>
      <c r="M2132" s="4">
        <v>135</v>
      </c>
      <c r="N2132" s="4" t="s">
        <v>19343</v>
      </c>
      <c r="O2132" t="s">
        <v>19343</v>
      </c>
    </row>
    <row r="2133" spans="1:15" x14ac:dyDescent="0.25">
      <c r="A2133" s="15" t="s">
        <v>78</v>
      </c>
      <c r="B2133" s="8" t="s">
        <v>19343</v>
      </c>
      <c r="I2133" t="s">
        <v>14800</v>
      </c>
      <c r="J2133" s="4" t="s">
        <v>19436</v>
      </c>
      <c r="K2133" s="20">
        <v>3</v>
      </c>
      <c r="L2133" s="8" t="s">
        <v>19343</v>
      </c>
      <c r="M2133" s="4">
        <v>318</v>
      </c>
      <c r="N2133" s="4" t="s">
        <v>19343</v>
      </c>
      <c r="O2133" t="s">
        <v>19343</v>
      </c>
    </row>
    <row r="2134" spans="1:15" x14ac:dyDescent="0.25">
      <c r="A2134" s="15" t="s">
        <v>45</v>
      </c>
      <c r="B2134" s="8" t="s">
        <v>19344</v>
      </c>
      <c r="I2134" t="s">
        <v>14803</v>
      </c>
      <c r="J2134" s="4" t="s">
        <v>19436</v>
      </c>
      <c r="K2134" s="20">
        <v>3</v>
      </c>
      <c r="L2134" s="8" t="s">
        <v>19343</v>
      </c>
      <c r="M2134" s="4">
        <v>171</v>
      </c>
      <c r="N2134" s="4" t="s">
        <v>19343</v>
      </c>
      <c r="O2134" t="s">
        <v>19343</v>
      </c>
    </row>
    <row r="2135" spans="1:15" x14ac:dyDescent="0.25">
      <c r="A2135" s="15" t="s">
        <v>78</v>
      </c>
      <c r="B2135" s="8" t="s">
        <v>19344</v>
      </c>
      <c r="I2135" t="s">
        <v>14807</v>
      </c>
      <c r="J2135" s="4" t="s">
        <v>19423</v>
      </c>
      <c r="K2135" s="20" t="e">
        <v>#N/A</v>
      </c>
      <c r="L2135" s="8" t="s">
        <v>19344</v>
      </c>
      <c r="M2135" s="4">
        <v>484</v>
      </c>
      <c r="N2135" s="4" t="s">
        <v>19344</v>
      </c>
      <c r="O2135" t="s">
        <v>19343</v>
      </c>
    </row>
    <row r="2136" spans="1:15" x14ac:dyDescent="0.25">
      <c r="A2136" s="15" t="s">
        <v>78</v>
      </c>
      <c r="B2136" s="8" t="s">
        <v>19344</v>
      </c>
      <c r="I2136" t="s">
        <v>14811</v>
      </c>
      <c r="J2136" s="4" t="s">
        <v>19436</v>
      </c>
      <c r="K2136" s="20">
        <v>1</v>
      </c>
      <c r="L2136" s="8" t="s">
        <v>19344</v>
      </c>
      <c r="M2136" s="4">
        <v>113</v>
      </c>
      <c r="N2136" s="4" t="s">
        <v>19343</v>
      </c>
      <c r="O2136" t="s">
        <v>19343</v>
      </c>
    </row>
    <row r="2137" spans="1:15" x14ac:dyDescent="0.25">
      <c r="A2137" s="15" t="s">
        <v>78</v>
      </c>
      <c r="B2137" s="8" t="s">
        <v>19344</v>
      </c>
      <c r="I2137" t="s">
        <v>14815</v>
      </c>
      <c r="J2137" s="4" t="s">
        <v>19436</v>
      </c>
      <c r="K2137" s="20">
        <v>3</v>
      </c>
      <c r="L2137" s="8" t="s">
        <v>19343</v>
      </c>
      <c r="M2137" s="4">
        <v>1053</v>
      </c>
      <c r="N2137" s="4" t="s">
        <v>19344</v>
      </c>
      <c r="O2137" t="s">
        <v>19343</v>
      </c>
    </row>
    <row r="2138" spans="1:15" x14ac:dyDescent="0.25">
      <c r="A2138" s="15" t="s">
        <v>78</v>
      </c>
      <c r="B2138" s="8" t="s">
        <v>19343</v>
      </c>
      <c r="I2138" t="s">
        <v>14818</v>
      </c>
      <c r="J2138" s="4" t="s">
        <v>19436</v>
      </c>
      <c r="K2138" s="20">
        <v>2</v>
      </c>
      <c r="L2138" s="8" t="s">
        <v>19343</v>
      </c>
      <c r="M2138" s="4">
        <v>278</v>
      </c>
      <c r="N2138" s="4" t="s">
        <v>19343</v>
      </c>
      <c r="O2138" t="s">
        <v>19343</v>
      </c>
    </row>
    <row r="2139" spans="1:15" x14ac:dyDescent="0.25">
      <c r="A2139" s="15" t="s">
        <v>78</v>
      </c>
      <c r="B2139" s="8" t="s">
        <v>19344</v>
      </c>
      <c r="I2139" t="s">
        <v>14821</v>
      </c>
      <c r="J2139" s="4" t="s">
        <v>19423</v>
      </c>
      <c r="K2139" s="20" t="e">
        <v>#N/A</v>
      </c>
      <c r="L2139" s="8" t="s">
        <v>19344</v>
      </c>
      <c r="M2139" s="4">
        <v>672</v>
      </c>
      <c r="N2139" s="4" t="s">
        <v>19343</v>
      </c>
      <c r="O2139" t="s">
        <v>19343</v>
      </c>
    </row>
    <row r="2140" spans="1:15" x14ac:dyDescent="0.25">
      <c r="A2140" s="15" t="s">
        <v>78</v>
      </c>
      <c r="B2140" s="8" t="s">
        <v>19344</v>
      </c>
      <c r="I2140" t="s">
        <v>14824</v>
      </c>
      <c r="J2140" s="4" t="s">
        <v>19436</v>
      </c>
      <c r="K2140" s="20">
        <v>1</v>
      </c>
      <c r="L2140" s="8" t="s">
        <v>19344</v>
      </c>
      <c r="M2140" s="4">
        <v>45</v>
      </c>
      <c r="N2140" s="4" t="s">
        <v>19343</v>
      </c>
      <c r="O2140" t="s">
        <v>19343</v>
      </c>
    </row>
    <row r="2141" spans="1:15" x14ac:dyDescent="0.25">
      <c r="A2141" s="15" t="s">
        <v>296</v>
      </c>
      <c r="B2141" s="8" t="s">
        <v>19344</v>
      </c>
      <c r="I2141" t="s">
        <v>14828</v>
      </c>
      <c r="J2141" s="4" t="s">
        <v>19436</v>
      </c>
      <c r="K2141" s="20">
        <v>1</v>
      </c>
      <c r="L2141" s="8" t="s">
        <v>19344</v>
      </c>
      <c r="M2141" s="4">
        <v>62</v>
      </c>
      <c r="N2141" s="4" t="s">
        <v>19343</v>
      </c>
      <c r="O2141" t="s">
        <v>19343</v>
      </c>
    </row>
    <row r="2142" spans="1:15" x14ac:dyDescent="0.25">
      <c r="A2142" s="15" t="s">
        <v>78</v>
      </c>
      <c r="B2142" s="8" t="s">
        <v>19343</v>
      </c>
      <c r="I2142" t="s">
        <v>14831</v>
      </c>
      <c r="J2142" s="4" t="s">
        <v>19436</v>
      </c>
      <c r="K2142" s="20">
        <v>1</v>
      </c>
      <c r="L2142" s="8" t="s">
        <v>19344</v>
      </c>
      <c r="M2142" s="4" t="s">
        <v>47</v>
      </c>
      <c r="N2142" s="4" t="s">
        <v>19343</v>
      </c>
      <c r="O2142" t="s">
        <v>19343</v>
      </c>
    </row>
    <row r="2143" spans="1:15" x14ac:dyDescent="0.25">
      <c r="A2143" s="15" t="s">
        <v>78</v>
      </c>
      <c r="B2143" s="8" t="s">
        <v>19343</v>
      </c>
      <c r="I2143" t="s">
        <v>14835</v>
      </c>
      <c r="J2143" s="4" t="s">
        <v>19436</v>
      </c>
      <c r="K2143" s="20">
        <v>3</v>
      </c>
      <c r="L2143" s="8" t="s">
        <v>19343</v>
      </c>
      <c r="M2143" s="4">
        <v>66</v>
      </c>
      <c r="N2143" s="4" t="s">
        <v>19343</v>
      </c>
      <c r="O2143" t="s">
        <v>19343</v>
      </c>
    </row>
    <row r="2144" spans="1:15" x14ac:dyDescent="0.25">
      <c r="A2144" s="15" t="s">
        <v>78</v>
      </c>
      <c r="B2144" s="8" t="s">
        <v>19343</v>
      </c>
      <c r="I2144" t="s">
        <v>14839</v>
      </c>
      <c r="J2144" s="4" t="s">
        <v>19436</v>
      </c>
      <c r="K2144" s="20">
        <v>1</v>
      </c>
      <c r="L2144" s="8" t="s">
        <v>19344</v>
      </c>
      <c r="M2144" s="4">
        <v>190</v>
      </c>
      <c r="N2144" s="4" t="s">
        <v>19343</v>
      </c>
      <c r="O2144" t="s">
        <v>19343</v>
      </c>
    </row>
    <row r="2145" spans="1:15" x14ac:dyDescent="0.25">
      <c r="A2145" s="15" t="s">
        <v>78</v>
      </c>
      <c r="B2145" s="8" t="s">
        <v>19344</v>
      </c>
      <c r="I2145" t="s">
        <v>14842</v>
      </c>
      <c r="J2145" s="4" t="s">
        <v>19436</v>
      </c>
      <c r="K2145" s="20">
        <v>1</v>
      </c>
      <c r="L2145" s="8" t="s">
        <v>19344</v>
      </c>
      <c r="M2145" s="4">
        <v>45</v>
      </c>
      <c r="N2145" s="4" t="s">
        <v>19343</v>
      </c>
      <c r="O2145" t="s">
        <v>19343</v>
      </c>
    </row>
    <row r="2146" spans="1:15" x14ac:dyDescent="0.25">
      <c r="A2146" s="15" t="s">
        <v>78</v>
      </c>
      <c r="B2146" s="8" t="s">
        <v>19344</v>
      </c>
      <c r="I2146" t="s">
        <v>14846</v>
      </c>
      <c r="J2146" s="4" t="s">
        <v>19413</v>
      </c>
      <c r="K2146" s="20" t="e">
        <v>#N/A</v>
      </c>
      <c r="L2146" s="8" t="s">
        <v>19344</v>
      </c>
      <c r="M2146" s="4">
        <v>719</v>
      </c>
      <c r="N2146" s="4" t="s">
        <v>19343</v>
      </c>
      <c r="O2146" t="s">
        <v>19343</v>
      </c>
    </row>
    <row r="2147" spans="1:15" x14ac:dyDescent="0.25">
      <c r="A2147" s="15" t="s">
        <v>78</v>
      </c>
      <c r="B2147" s="8" t="s">
        <v>19343</v>
      </c>
      <c r="I2147" t="s">
        <v>14850</v>
      </c>
      <c r="J2147" s="4" t="s">
        <v>19436</v>
      </c>
      <c r="K2147" s="20">
        <v>3</v>
      </c>
      <c r="L2147" s="8" t="s">
        <v>19343</v>
      </c>
      <c r="M2147" s="4">
        <v>117</v>
      </c>
      <c r="N2147" s="4" t="s">
        <v>19343</v>
      </c>
      <c r="O2147" t="s">
        <v>19343</v>
      </c>
    </row>
    <row r="2148" spans="1:15" x14ac:dyDescent="0.25">
      <c r="A2148" s="15" t="s">
        <v>78</v>
      </c>
      <c r="B2148" s="8" t="s">
        <v>19343</v>
      </c>
      <c r="I2148" t="s">
        <v>14853</v>
      </c>
      <c r="J2148" s="4" t="s">
        <v>19436</v>
      </c>
      <c r="K2148" s="20">
        <v>3</v>
      </c>
      <c r="L2148" s="8" t="s">
        <v>19343</v>
      </c>
      <c r="M2148" s="4">
        <v>171</v>
      </c>
      <c r="N2148" s="4" t="s">
        <v>19343</v>
      </c>
      <c r="O2148" t="s">
        <v>19343</v>
      </c>
    </row>
    <row r="2149" spans="1:15" x14ac:dyDescent="0.25">
      <c r="A2149" s="15" t="s">
        <v>78</v>
      </c>
      <c r="B2149" s="8" t="s">
        <v>19343</v>
      </c>
      <c r="I2149" t="s">
        <v>14856</v>
      </c>
      <c r="J2149" s="4" t="s">
        <v>19436</v>
      </c>
      <c r="K2149" s="20">
        <v>3</v>
      </c>
      <c r="L2149" s="8" t="s">
        <v>19343</v>
      </c>
      <c r="M2149" s="4">
        <v>171</v>
      </c>
      <c r="N2149" s="4" t="s">
        <v>19343</v>
      </c>
      <c r="O2149" t="s">
        <v>19343</v>
      </c>
    </row>
    <row r="2150" spans="1:15" x14ac:dyDescent="0.25">
      <c r="A2150" s="15" t="s">
        <v>78</v>
      </c>
      <c r="B2150" s="8" t="s">
        <v>19343</v>
      </c>
      <c r="I2150" t="s">
        <v>14859</v>
      </c>
      <c r="J2150" s="4" t="s">
        <v>19436</v>
      </c>
      <c r="K2150" s="20">
        <v>1</v>
      </c>
      <c r="L2150" s="8" t="s">
        <v>19344</v>
      </c>
      <c r="M2150" s="4" t="s">
        <v>47</v>
      </c>
      <c r="N2150" s="4" t="s">
        <v>19343</v>
      </c>
      <c r="O2150" t="s">
        <v>19343</v>
      </c>
    </row>
    <row r="2151" spans="1:15" x14ac:dyDescent="0.25">
      <c r="A2151" s="15" t="s">
        <v>78</v>
      </c>
      <c r="B2151" s="8" t="s">
        <v>19344</v>
      </c>
      <c r="I2151" t="s">
        <v>14863</v>
      </c>
      <c r="J2151" s="4" t="s">
        <v>19436</v>
      </c>
      <c r="K2151" s="20">
        <v>1</v>
      </c>
      <c r="L2151" s="8" t="s">
        <v>19344</v>
      </c>
      <c r="M2151" s="4">
        <v>141</v>
      </c>
      <c r="N2151" s="4" t="s">
        <v>19343</v>
      </c>
      <c r="O2151" t="s">
        <v>19343</v>
      </c>
    </row>
    <row r="2152" spans="1:15" x14ac:dyDescent="0.25">
      <c r="A2152" s="15" t="s">
        <v>78</v>
      </c>
      <c r="B2152" s="8" t="s">
        <v>19343</v>
      </c>
      <c r="I2152" t="s">
        <v>14867</v>
      </c>
      <c r="J2152" s="4" t="s">
        <v>19436</v>
      </c>
      <c r="K2152" s="20">
        <v>2</v>
      </c>
      <c r="L2152" s="8" t="s">
        <v>19343</v>
      </c>
      <c r="M2152" s="4">
        <v>128</v>
      </c>
      <c r="N2152" s="4" t="s">
        <v>19343</v>
      </c>
      <c r="O2152" t="s">
        <v>19343</v>
      </c>
    </row>
    <row r="2153" spans="1:15" x14ac:dyDescent="0.25">
      <c r="A2153" s="15" t="s">
        <v>78</v>
      </c>
      <c r="B2153" s="8" t="s">
        <v>19343</v>
      </c>
      <c r="I2153" t="s">
        <v>14871</v>
      </c>
      <c r="J2153" s="4" t="s">
        <v>19436</v>
      </c>
      <c r="K2153" s="20">
        <v>2</v>
      </c>
      <c r="L2153" s="8" t="s">
        <v>19343</v>
      </c>
      <c r="M2153" s="4">
        <v>135</v>
      </c>
      <c r="N2153" s="4" t="s">
        <v>19343</v>
      </c>
      <c r="O2153" t="s">
        <v>19343</v>
      </c>
    </row>
    <row r="2154" spans="1:15" x14ac:dyDescent="0.25">
      <c r="A2154" s="15" t="s">
        <v>78</v>
      </c>
      <c r="B2154" s="8" t="s">
        <v>19343</v>
      </c>
      <c r="I2154" t="s">
        <v>14874</v>
      </c>
      <c r="J2154" s="4" t="s">
        <v>19436</v>
      </c>
      <c r="K2154" s="20">
        <v>2</v>
      </c>
      <c r="L2154" s="8" t="s">
        <v>19343</v>
      </c>
      <c r="M2154" s="4">
        <v>286</v>
      </c>
      <c r="N2154" s="4" t="s">
        <v>19343</v>
      </c>
      <c r="O2154" t="s">
        <v>19343</v>
      </c>
    </row>
    <row r="2155" spans="1:15" x14ac:dyDescent="0.25">
      <c r="A2155" s="15" t="s">
        <v>78</v>
      </c>
      <c r="B2155" s="8" t="s">
        <v>19343</v>
      </c>
      <c r="I2155" t="s">
        <v>14877</v>
      </c>
      <c r="J2155" s="4" t="s">
        <v>19436</v>
      </c>
      <c r="K2155" s="20">
        <v>3</v>
      </c>
      <c r="L2155" s="8" t="s">
        <v>19343</v>
      </c>
      <c r="M2155" s="4">
        <v>171</v>
      </c>
      <c r="N2155" s="4" t="s">
        <v>19343</v>
      </c>
      <c r="O2155" t="s">
        <v>19343</v>
      </c>
    </row>
    <row r="2156" spans="1:15" x14ac:dyDescent="0.25">
      <c r="A2156" s="15" t="s">
        <v>78</v>
      </c>
      <c r="B2156" s="8" t="s">
        <v>19344</v>
      </c>
      <c r="I2156" t="s">
        <v>14880</v>
      </c>
      <c r="J2156" s="4" t="s">
        <v>19436</v>
      </c>
      <c r="K2156" s="20">
        <v>4</v>
      </c>
      <c r="L2156" s="8" t="s">
        <v>19344</v>
      </c>
      <c r="M2156" s="4">
        <v>94</v>
      </c>
      <c r="N2156" s="4" t="s">
        <v>19343</v>
      </c>
      <c r="O2156" t="s">
        <v>19343</v>
      </c>
    </row>
    <row r="2157" spans="1:15" x14ac:dyDescent="0.25">
      <c r="A2157" s="15" t="s">
        <v>78</v>
      </c>
      <c r="B2157" s="8" t="s">
        <v>19343</v>
      </c>
      <c r="I2157" t="s">
        <v>14883</v>
      </c>
      <c r="J2157" s="4" t="s">
        <v>19436</v>
      </c>
      <c r="K2157" s="20">
        <v>2</v>
      </c>
      <c r="L2157" s="8" t="s">
        <v>19343</v>
      </c>
      <c r="M2157" s="4">
        <v>145</v>
      </c>
      <c r="N2157" s="4" t="s">
        <v>19343</v>
      </c>
      <c r="O2157" t="s">
        <v>19343</v>
      </c>
    </row>
    <row r="2158" spans="1:15" x14ac:dyDescent="0.25">
      <c r="A2158" s="15" t="s">
        <v>78</v>
      </c>
      <c r="B2158" s="8" t="s">
        <v>19343</v>
      </c>
      <c r="I2158" t="s">
        <v>14887</v>
      </c>
      <c r="J2158" s="4" t="s">
        <v>19436</v>
      </c>
      <c r="K2158" s="20">
        <v>3</v>
      </c>
      <c r="L2158" s="8" t="s">
        <v>19343</v>
      </c>
      <c r="M2158" s="4">
        <v>171</v>
      </c>
      <c r="N2158" s="4" t="s">
        <v>19343</v>
      </c>
      <c r="O2158" t="s">
        <v>19343</v>
      </c>
    </row>
    <row r="2159" spans="1:15" x14ac:dyDescent="0.25">
      <c r="A2159" s="15" t="s">
        <v>78</v>
      </c>
      <c r="B2159" s="8" t="s">
        <v>19344</v>
      </c>
      <c r="I2159" t="s">
        <v>14890</v>
      </c>
      <c r="J2159" s="4" t="s">
        <v>19436</v>
      </c>
      <c r="K2159" s="20">
        <v>3</v>
      </c>
      <c r="L2159" s="8" t="s">
        <v>19343</v>
      </c>
      <c r="M2159" s="4" t="s">
        <v>47</v>
      </c>
      <c r="N2159" s="4" t="s">
        <v>19343</v>
      </c>
      <c r="O2159" t="s">
        <v>19343</v>
      </c>
    </row>
    <row r="2160" spans="1:15" x14ac:dyDescent="0.25">
      <c r="A2160" s="15" t="s">
        <v>78</v>
      </c>
      <c r="B2160" s="8" t="s">
        <v>19343</v>
      </c>
      <c r="I2160" t="s">
        <v>14893</v>
      </c>
      <c r="J2160" s="4" t="s">
        <v>19436</v>
      </c>
      <c r="K2160" s="20">
        <v>3</v>
      </c>
      <c r="L2160" s="8" t="s">
        <v>19343</v>
      </c>
      <c r="M2160" s="4">
        <v>171</v>
      </c>
      <c r="N2160" s="4" t="s">
        <v>19343</v>
      </c>
      <c r="O2160" t="s">
        <v>19343</v>
      </c>
    </row>
    <row r="2161" spans="1:15" x14ac:dyDescent="0.25">
      <c r="A2161" s="15" t="s">
        <v>78</v>
      </c>
      <c r="B2161" s="8" t="s">
        <v>19343</v>
      </c>
      <c r="I2161" t="s">
        <v>14896</v>
      </c>
      <c r="J2161" s="4" t="s">
        <v>19436</v>
      </c>
      <c r="K2161" s="20">
        <v>4</v>
      </c>
      <c r="L2161" s="8" t="s">
        <v>19344</v>
      </c>
      <c r="M2161" s="4">
        <v>94</v>
      </c>
      <c r="N2161" s="4" t="s">
        <v>19343</v>
      </c>
      <c r="O2161" t="s">
        <v>19343</v>
      </c>
    </row>
    <row r="2162" spans="1:15" x14ac:dyDescent="0.25">
      <c r="A2162" s="15" t="s">
        <v>78</v>
      </c>
      <c r="B2162" s="8" t="s">
        <v>19343</v>
      </c>
      <c r="I2162" t="s">
        <v>14900</v>
      </c>
      <c r="J2162" s="4" t="s">
        <v>19436</v>
      </c>
      <c r="K2162" s="20">
        <v>3</v>
      </c>
      <c r="L2162" s="8" t="s">
        <v>19343</v>
      </c>
      <c r="M2162" s="4">
        <v>66</v>
      </c>
      <c r="N2162" s="4" t="s">
        <v>19343</v>
      </c>
      <c r="O2162" t="s">
        <v>19343</v>
      </c>
    </row>
    <row r="2163" spans="1:15" x14ac:dyDescent="0.25">
      <c r="A2163" s="15" t="s">
        <v>696</v>
      </c>
      <c r="B2163" s="8" t="s">
        <v>19344</v>
      </c>
      <c r="I2163" t="s">
        <v>14904</v>
      </c>
      <c r="J2163" s="4" t="s">
        <v>19436</v>
      </c>
      <c r="K2163" s="20">
        <v>3</v>
      </c>
      <c r="L2163" s="8" t="s">
        <v>19343</v>
      </c>
      <c r="M2163" s="4">
        <v>171</v>
      </c>
      <c r="N2163" s="4" t="s">
        <v>19343</v>
      </c>
      <c r="O2163" t="s">
        <v>19343</v>
      </c>
    </row>
    <row r="2164" spans="1:15" x14ac:dyDescent="0.25">
      <c r="A2164" s="15" t="s">
        <v>78</v>
      </c>
      <c r="B2164" s="8" t="s">
        <v>19343</v>
      </c>
      <c r="I2164" t="s">
        <v>14907</v>
      </c>
      <c r="J2164" s="4" t="s">
        <v>19436</v>
      </c>
      <c r="K2164" s="20">
        <v>1</v>
      </c>
      <c r="L2164" s="8" t="s">
        <v>19344</v>
      </c>
      <c r="M2164" s="4">
        <v>461</v>
      </c>
      <c r="N2164" s="4" t="s">
        <v>19343</v>
      </c>
      <c r="O2164" t="s">
        <v>19343</v>
      </c>
    </row>
    <row r="2165" spans="1:15" x14ac:dyDescent="0.25">
      <c r="A2165" s="15" t="s">
        <v>78</v>
      </c>
      <c r="B2165" s="8" t="s">
        <v>19343</v>
      </c>
      <c r="I2165" t="s">
        <v>14912</v>
      </c>
      <c r="J2165" s="4" t="s">
        <v>19436</v>
      </c>
      <c r="K2165" s="20">
        <v>3</v>
      </c>
      <c r="L2165" s="8" t="s">
        <v>19343</v>
      </c>
      <c r="M2165" s="4">
        <v>171</v>
      </c>
      <c r="N2165" s="4" t="s">
        <v>19343</v>
      </c>
      <c r="O2165" t="s">
        <v>19343</v>
      </c>
    </row>
    <row r="2166" spans="1:15" x14ac:dyDescent="0.25">
      <c r="A2166" s="15" t="s">
        <v>1836</v>
      </c>
      <c r="B2166" s="8" t="s">
        <v>19344</v>
      </c>
      <c r="I2166" t="s">
        <v>14915</v>
      </c>
      <c r="J2166" s="4" t="s">
        <v>19436</v>
      </c>
      <c r="K2166" s="20">
        <v>2</v>
      </c>
      <c r="L2166" s="8" t="s">
        <v>19343</v>
      </c>
      <c r="M2166" s="4">
        <v>145</v>
      </c>
      <c r="N2166" s="4" t="s">
        <v>19343</v>
      </c>
      <c r="O2166" t="s">
        <v>19343</v>
      </c>
    </row>
    <row r="2167" spans="1:15" x14ac:dyDescent="0.25">
      <c r="A2167" s="15" t="s">
        <v>78</v>
      </c>
      <c r="B2167" s="8" t="s">
        <v>19344</v>
      </c>
      <c r="I2167" t="s">
        <v>14919</v>
      </c>
      <c r="J2167" s="4" t="s">
        <v>19436</v>
      </c>
      <c r="K2167" s="20">
        <v>3</v>
      </c>
      <c r="L2167" s="8" t="s">
        <v>19343</v>
      </c>
      <c r="M2167" s="4">
        <v>171</v>
      </c>
      <c r="N2167" s="4" t="s">
        <v>19343</v>
      </c>
      <c r="O2167" t="s">
        <v>19343</v>
      </c>
    </row>
    <row r="2168" spans="1:15" x14ac:dyDescent="0.25">
      <c r="A2168" s="15" t="s">
        <v>78</v>
      </c>
      <c r="B2168" s="8" t="s">
        <v>19343</v>
      </c>
      <c r="I2168" t="s">
        <v>14924</v>
      </c>
      <c r="J2168" s="4" t="s">
        <v>19430</v>
      </c>
      <c r="K2168" s="20" t="e">
        <v>#N/A</v>
      </c>
      <c r="L2168" s="8" t="s">
        <v>19344</v>
      </c>
      <c r="M2168" s="4">
        <v>165</v>
      </c>
      <c r="N2168" s="4" t="s">
        <v>19343</v>
      </c>
      <c r="O2168" t="s">
        <v>19343</v>
      </c>
    </row>
    <row r="2169" spans="1:15" x14ac:dyDescent="0.25">
      <c r="A2169" s="15" t="s">
        <v>78</v>
      </c>
      <c r="B2169" s="8" t="s">
        <v>19343</v>
      </c>
      <c r="I2169" t="s">
        <v>14928</v>
      </c>
      <c r="J2169" s="4" t="s">
        <v>19436</v>
      </c>
      <c r="K2169" s="20">
        <v>3</v>
      </c>
      <c r="L2169" s="8" t="s">
        <v>19343</v>
      </c>
      <c r="M2169" s="4">
        <v>171</v>
      </c>
      <c r="N2169" s="4" t="s">
        <v>19343</v>
      </c>
      <c r="O2169" t="s">
        <v>19343</v>
      </c>
    </row>
    <row r="2170" spans="1:15" x14ac:dyDescent="0.25">
      <c r="A2170" s="15" t="s">
        <v>78</v>
      </c>
      <c r="B2170" s="8" t="s">
        <v>19343</v>
      </c>
      <c r="I2170" t="s">
        <v>14931</v>
      </c>
      <c r="J2170" s="4" t="s">
        <v>19436</v>
      </c>
      <c r="K2170" s="20">
        <v>3</v>
      </c>
      <c r="L2170" s="8" t="s">
        <v>19343</v>
      </c>
      <c r="M2170" s="4">
        <v>171</v>
      </c>
      <c r="N2170" s="4" t="s">
        <v>19343</v>
      </c>
      <c r="O2170" t="s">
        <v>19343</v>
      </c>
    </row>
    <row r="2171" spans="1:15" x14ac:dyDescent="0.25">
      <c r="A2171" s="15" t="s">
        <v>78</v>
      </c>
      <c r="B2171" s="8" t="s">
        <v>19343</v>
      </c>
      <c r="I2171" t="s">
        <v>14934</v>
      </c>
      <c r="J2171" s="4" t="s">
        <v>19417</v>
      </c>
      <c r="K2171" s="20" t="e">
        <v>#N/A</v>
      </c>
      <c r="L2171" s="8" t="s">
        <v>19344</v>
      </c>
      <c r="M2171" s="4">
        <v>1138</v>
      </c>
      <c r="N2171" s="4" t="s">
        <v>19343</v>
      </c>
      <c r="O2171" t="s">
        <v>19343</v>
      </c>
    </row>
    <row r="2172" spans="1:15" x14ac:dyDescent="0.25">
      <c r="A2172" s="15" t="s">
        <v>78</v>
      </c>
      <c r="B2172" s="8" t="s">
        <v>19343</v>
      </c>
      <c r="I2172" t="s">
        <v>14936</v>
      </c>
      <c r="J2172" s="4" t="s">
        <v>19436</v>
      </c>
      <c r="K2172" s="20">
        <v>4</v>
      </c>
      <c r="L2172" s="8" t="s">
        <v>19344</v>
      </c>
      <c r="M2172" s="4">
        <v>94</v>
      </c>
      <c r="N2172" s="4" t="s">
        <v>19343</v>
      </c>
      <c r="O2172" t="s">
        <v>19343</v>
      </c>
    </row>
    <row r="2173" spans="1:15" x14ac:dyDescent="0.25">
      <c r="A2173" s="15" t="s">
        <v>78</v>
      </c>
      <c r="B2173" s="8" t="s">
        <v>19343</v>
      </c>
      <c r="I2173" t="s">
        <v>14940</v>
      </c>
      <c r="J2173" s="4" t="s">
        <v>19436</v>
      </c>
      <c r="K2173" s="20">
        <v>2</v>
      </c>
      <c r="L2173" s="8" t="s">
        <v>19343</v>
      </c>
      <c r="M2173" s="4">
        <v>1132</v>
      </c>
      <c r="N2173" s="4" t="s">
        <v>19343</v>
      </c>
      <c r="O2173" t="s">
        <v>19343</v>
      </c>
    </row>
    <row r="2174" spans="1:15" x14ac:dyDescent="0.25">
      <c r="A2174" s="15" t="s">
        <v>78</v>
      </c>
      <c r="B2174" s="8" t="s">
        <v>19343</v>
      </c>
      <c r="I2174" t="s">
        <v>14945</v>
      </c>
      <c r="J2174" s="4" t="s">
        <v>19436</v>
      </c>
      <c r="K2174" s="20">
        <v>3</v>
      </c>
      <c r="L2174" s="8" t="s">
        <v>19343</v>
      </c>
      <c r="M2174" s="4">
        <v>171</v>
      </c>
      <c r="N2174" s="4" t="s">
        <v>19343</v>
      </c>
      <c r="O2174" t="s">
        <v>19343</v>
      </c>
    </row>
    <row r="2175" spans="1:15" x14ac:dyDescent="0.25">
      <c r="A2175" s="15" t="s">
        <v>78</v>
      </c>
      <c r="B2175" s="8" t="s">
        <v>19344</v>
      </c>
      <c r="I2175" t="s">
        <v>14948</v>
      </c>
      <c r="J2175" s="4" t="s">
        <v>19436</v>
      </c>
      <c r="K2175" s="20">
        <v>3</v>
      </c>
      <c r="L2175" s="8" t="s">
        <v>19343</v>
      </c>
      <c r="M2175" s="4">
        <v>171</v>
      </c>
      <c r="N2175" s="4" t="s">
        <v>19343</v>
      </c>
      <c r="O2175" t="s">
        <v>19343</v>
      </c>
    </row>
    <row r="2176" spans="1:15" x14ac:dyDescent="0.25">
      <c r="A2176" s="15" t="s">
        <v>78</v>
      </c>
      <c r="B2176" s="8" t="s">
        <v>19343</v>
      </c>
      <c r="I2176" t="s">
        <v>14951</v>
      </c>
      <c r="J2176" s="4" t="s">
        <v>19436</v>
      </c>
      <c r="K2176" s="20">
        <v>3</v>
      </c>
      <c r="L2176" s="8" t="s">
        <v>19343</v>
      </c>
      <c r="M2176" s="4">
        <v>171</v>
      </c>
      <c r="N2176" s="4" t="s">
        <v>19343</v>
      </c>
      <c r="O2176" t="s">
        <v>19343</v>
      </c>
    </row>
    <row r="2177" spans="1:15" x14ac:dyDescent="0.25">
      <c r="A2177" s="15" t="s">
        <v>858</v>
      </c>
      <c r="B2177" s="8" t="s">
        <v>19343</v>
      </c>
      <c r="I2177" t="s">
        <v>14954</v>
      </c>
      <c r="J2177" s="4" t="s">
        <v>19436</v>
      </c>
      <c r="K2177" s="20">
        <v>3</v>
      </c>
      <c r="L2177" s="8" t="s">
        <v>19343</v>
      </c>
      <c r="M2177" s="4">
        <v>171</v>
      </c>
      <c r="N2177" s="4" t="s">
        <v>19343</v>
      </c>
      <c r="O2177" t="s">
        <v>19343</v>
      </c>
    </row>
    <row r="2178" spans="1:15" x14ac:dyDescent="0.25">
      <c r="A2178" s="15" t="s">
        <v>465</v>
      </c>
      <c r="B2178" s="8" t="s">
        <v>19344</v>
      </c>
      <c r="I2178" t="s">
        <v>14957</v>
      </c>
      <c r="J2178" s="4" t="s">
        <v>19436</v>
      </c>
      <c r="K2178" s="20">
        <v>3</v>
      </c>
      <c r="L2178" s="8" t="s">
        <v>19343</v>
      </c>
      <c r="M2178" s="4">
        <v>171</v>
      </c>
      <c r="N2178" s="4" t="s">
        <v>19343</v>
      </c>
      <c r="O2178" t="s">
        <v>19343</v>
      </c>
    </row>
    <row r="2179" spans="1:15" x14ac:dyDescent="0.25">
      <c r="A2179" s="15" t="s">
        <v>78</v>
      </c>
      <c r="B2179" s="8" t="s">
        <v>19344</v>
      </c>
      <c r="I2179" t="s">
        <v>14960</v>
      </c>
      <c r="J2179" s="4" t="s">
        <v>19436</v>
      </c>
      <c r="K2179" s="20">
        <v>2</v>
      </c>
      <c r="L2179" s="8" t="s">
        <v>19343</v>
      </c>
      <c r="M2179" s="4">
        <v>78</v>
      </c>
      <c r="N2179" s="4" t="s">
        <v>19343</v>
      </c>
      <c r="O2179" t="s">
        <v>19343</v>
      </c>
    </row>
    <row r="2180" spans="1:15" x14ac:dyDescent="0.25">
      <c r="A2180" s="15" t="s">
        <v>78</v>
      </c>
      <c r="B2180" s="8" t="s">
        <v>19343</v>
      </c>
      <c r="I2180" t="s">
        <v>14963</v>
      </c>
      <c r="J2180" s="4" t="s">
        <v>19436</v>
      </c>
      <c r="K2180" s="20">
        <v>1</v>
      </c>
      <c r="L2180" s="8" t="s">
        <v>19344</v>
      </c>
      <c r="M2180" s="4">
        <v>45</v>
      </c>
      <c r="N2180" s="4" t="s">
        <v>19343</v>
      </c>
      <c r="O2180" t="s">
        <v>19343</v>
      </c>
    </row>
    <row r="2181" spans="1:15" x14ac:dyDescent="0.25">
      <c r="A2181" s="15" t="s">
        <v>2498</v>
      </c>
      <c r="B2181" s="8" t="s">
        <v>19344</v>
      </c>
      <c r="I2181" t="s">
        <v>14967</v>
      </c>
      <c r="J2181" s="4" t="s">
        <v>19436</v>
      </c>
      <c r="K2181" s="20">
        <v>3</v>
      </c>
      <c r="L2181" s="8" t="s">
        <v>19343</v>
      </c>
      <c r="M2181" s="4">
        <v>171</v>
      </c>
      <c r="N2181" s="4" t="s">
        <v>19343</v>
      </c>
      <c r="O2181" t="s">
        <v>19343</v>
      </c>
    </row>
    <row r="2182" spans="1:15" x14ac:dyDescent="0.25">
      <c r="A2182" s="15" t="s">
        <v>78</v>
      </c>
      <c r="B2182" s="8" t="s">
        <v>19343</v>
      </c>
      <c r="I2182" t="s">
        <v>14971</v>
      </c>
      <c r="J2182" s="4" t="s">
        <v>19435</v>
      </c>
      <c r="K2182" s="20" t="e">
        <v>#N/A</v>
      </c>
      <c r="L2182" s="8" t="s">
        <v>19343</v>
      </c>
      <c r="M2182" s="4">
        <v>269</v>
      </c>
      <c r="N2182" s="4" t="s">
        <v>19343</v>
      </c>
      <c r="O2182" t="s">
        <v>19343</v>
      </c>
    </row>
    <row r="2183" spans="1:15" x14ac:dyDescent="0.25">
      <c r="A2183" s="15" t="s">
        <v>78</v>
      </c>
      <c r="B2183" s="8" t="s">
        <v>19343</v>
      </c>
      <c r="I2183" t="s">
        <v>14975</v>
      </c>
      <c r="J2183" s="4" t="s">
        <v>19414</v>
      </c>
      <c r="K2183" s="20" t="e">
        <v>#N/A</v>
      </c>
      <c r="L2183" s="8" t="s">
        <v>19344</v>
      </c>
      <c r="M2183" s="4">
        <v>694</v>
      </c>
      <c r="N2183" s="4" t="s">
        <v>19343</v>
      </c>
      <c r="O2183" t="s">
        <v>19343</v>
      </c>
    </row>
    <row r="2184" spans="1:15" x14ac:dyDescent="0.25">
      <c r="A2184" s="15" t="s">
        <v>78</v>
      </c>
      <c r="B2184" s="8" t="s">
        <v>19343</v>
      </c>
      <c r="I2184" t="s">
        <v>14979</v>
      </c>
      <c r="J2184" s="4" t="s">
        <v>19436</v>
      </c>
      <c r="K2184" s="20">
        <v>1</v>
      </c>
      <c r="L2184" s="8" t="s">
        <v>19344</v>
      </c>
      <c r="M2184" s="4">
        <v>45</v>
      </c>
      <c r="N2184" s="4" t="s">
        <v>19343</v>
      </c>
      <c r="O2184" t="s">
        <v>19343</v>
      </c>
    </row>
    <row r="2185" spans="1:15" x14ac:dyDescent="0.25">
      <c r="A2185" s="15" t="s">
        <v>2498</v>
      </c>
      <c r="B2185" s="8" t="s">
        <v>19344</v>
      </c>
      <c r="I2185" t="s">
        <v>14986</v>
      </c>
      <c r="J2185" s="4" t="s">
        <v>19436</v>
      </c>
      <c r="K2185" s="20">
        <v>3</v>
      </c>
      <c r="L2185" s="8" t="s">
        <v>19343</v>
      </c>
      <c r="M2185" s="4">
        <v>171</v>
      </c>
      <c r="N2185" s="4" t="s">
        <v>19343</v>
      </c>
      <c r="O2185" t="s">
        <v>19343</v>
      </c>
    </row>
    <row r="2186" spans="1:15" x14ac:dyDescent="0.25">
      <c r="A2186" s="15" t="s">
        <v>78</v>
      </c>
      <c r="B2186" s="8" t="s">
        <v>19343</v>
      </c>
      <c r="I2186" t="s">
        <v>14989</v>
      </c>
      <c r="J2186" s="4" t="s">
        <v>19412</v>
      </c>
      <c r="K2186" s="20" t="e">
        <v>#N/A</v>
      </c>
      <c r="L2186" s="8" t="s">
        <v>19344</v>
      </c>
      <c r="M2186" s="4">
        <v>945</v>
      </c>
      <c r="N2186" s="4" t="s">
        <v>19343</v>
      </c>
      <c r="O2186" t="s">
        <v>19343</v>
      </c>
    </row>
    <row r="2187" spans="1:15" x14ac:dyDescent="0.25">
      <c r="A2187" s="15" t="s">
        <v>78</v>
      </c>
      <c r="B2187" s="8" t="s">
        <v>19344</v>
      </c>
      <c r="I2187" t="s">
        <v>14992</v>
      </c>
      <c r="J2187" s="4" t="s">
        <v>19436</v>
      </c>
      <c r="K2187" s="20">
        <v>2</v>
      </c>
      <c r="L2187" s="8" t="s">
        <v>19343</v>
      </c>
      <c r="M2187" s="4">
        <v>1132</v>
      </c>
      <c r="N2187" s="4" t="s">
        <v>19343</v>
      </c>
      <c r="O2187" t="s">
        <v>19343</v>
      </c>
    </row>
    <row r="2188" spans="1:15" x14ac:dyDescent="0.25">
      <c r="A2188" s="15" t="s">
        <v>78</v>
      </c>
      <c r="B2188" s="8" t="s">
        <v>19343</v>
      </c>
      <c r="I2188" t="s">
        <v>14996</v>
      </c>
      <c r="J2188" s="4" t="s">
        <v>19436</v>
      </c>
      <c r="K2188" s="20">
        <v>2</v>
      </c>
      <c r="L2188" s="8" t="s">
        <v>19343</v>
      </c>
      <c r="M2188" s="4">
        <v>1132</v>
      </c>
      <c r="N2188" s="4" t="s">
        <v>19343</v>
      </c>
      <c r="O2188" t="s">
        <v>19343</v>
      </c>
    </row>
    <row r="2189" spans="1:15" x14ac:dyDescent="0.25">
      <c r="A2189" s="15" t="s">
        <v>78</v>
      </c>
      <c r="B2189" s="8" t="s">
        <v>19344</v>
      </c>
      <c r="I2189" t="s">
        <v>15000</v>
      </c>
      <c r="J2189" s="4" t="s">
        <v>19436</v>
      </c>
      <c r="K2189" s="20">
        <v>3</v>
      </c>
      <c r="L2189" s="8" t="s">
        <v>19343</v>
      </c>
      <c r="M2189" s="4">
        <v>171</v>
      </c>
      <c r="N2189" s="4" t="s">
        <v>19343</v>
      </c>
      <c r="O2189" t="s">
        <v>19343</v>
      </c>
    </row>
    <row r="2190" spans="1:15" x14ac:dyDescent="0.25">
      <c r="A2190" s="15" t="s">
        <v>78</v>
      </c>
      <c r="B2190" s="8" t="s">
        <v>19344</v>
      </c>
      <c r="I2190" t="s">
        <v>15004</v>
      </c>
      <c r="J2190" s="4" t="s">
        <v>19412</v>
      </c>
      <c r="K2190" s="20" t="e">
        <v>#N/A</v>
      </c>
      <c r="L2190" s="8" t="s">
        <v>19344</v>
      </c>
      <c r="M2190" s="4">
        <v>945</v>
      </c>
      <c r="N2190" s="4" t="s">
        <v>19343</v>
      </c>
      <c r="O2190" t="s">
        <v>19343</v>
      </c>
    </row>
    <row r="2191" spans="1:15" x14ac:dyDescent="0.25">
      <c r="A2191" s="15" t="s">
        <v>78</v>
      </c>
      <c r="B2191" s="8" t="s">
        <v>19343</v>
      </c>
      <c r="I2191" t="s">
        <v>15007</v>
      </c>
      <c r="J2191" s="4" t="s">
        <v>19436</v>
      </c>
      <c r="K2191" s="20">
        <v>3</v>
      </c>
      <c r="L2191" s="8" t="s">
        <v>19343</v>
      </c>
      <c r="M2191" s="4">
        <v>171</v>
      </c>
      <c r="N2191" s="4" t="s">
        <v>19343</v>
      </c>
      <c r="O2191" t="s">
        <v>19343</v>
      </c>
    </row>
    <row r="2192" spans="1:15" x14ac:dyDescent="0.25">
      <c r="A2192" s="15" t="s">
        <v>78</v>
      </c>
      <c r="B2192" s="8" t="s">
        <v>19343</v>
      </c>
      <c r="I2192" t="s">
        <v>15010</v>
      </c>
      <c r="J2192" s="4" t="s">
        <v>19436</v>
      </c>
      <c r="K2192" s="20">
        <v>1</v>
      </c>
      <c r="L2192" s="8" t="s">
        <v>19344</v>
      </c>
      <c r="M2192" s="4">
        <v>106</v>
      </c>
      <c r="N2192" s="4" t="s">
        <v>19343</v>
      </c>
      <c r="O2192" t="s">
        <v>19343</v>
      </c>
    </row>
    <row r="2193" spans="1:15" x14ac:dyDescent="0.25">
      <c r="A2193" s="15" t="s">
        <v>696</v>
      </c>
      <c r="B2193" s="8" t="s">
        <v>19344</v>
      </c>
      <c r="I2193" t="s">
        <v>15013</v>
      </c>
      <c r="J2193" s="4" t="s">
        <v>19436</v>
      </c>
      <c r="K2193" s="20">
        <v>2</v>
      </c>
      <c r="L2193" s="8" t="s">
        <v>19343</v>
      </c>
      <c r="M2193" s="4">
        <v>1132</v>
      </c>
      <c r="N2193" s="4" t="s">
        <v>19343</v>
      </c>
      <c r="O2193" t="s">
        <v>19343</v>
      </c>
    </row>
    <row r="2194" spans="1:15" x14ac:dyDescent="0.25">
      <c r="A2194" s="15" t="s">
        <v>78</v>
      </c>
      <c r="B2194" s="8" t="s">
        <v>19344</v>
      </c>
      <c r="I2194" t="s">
        <v>15017</v>
      </c>
      <c r="J2194" s="4" t="s">
        <v>19436</v>
      </c>
      <c r="K2194" s="20">
        <v>1</v>
      </c>
      <c r="L2194" s="8" t="s">
        <v>19344</v>
      </c>
      <c r="M2194" s="4">
        <v>190</v>
      </c>
      <c r="N2194" s="4" t="s">
        <v>19343</v>
      </c>
      <c r="O2194" t="s">
        <v>19343</v>
      </c>
    </row>
    <row r="2195" spans="1:15" x14ac:dyDescent="0.25">
      <c r="A2195" s="15" t="s">
        <v>78</v>
      </c>
      <c r="B2195" s="8" t="s">
        <v>19343</v>
      </c>
      <c r="I2195" t="s">
        <v>15022</v>
      </c>
      <c r="J2195" s="4" t="s">
        <v>19436</v>
      </c>
      <c r="K2195" s="20">
        <v>4</v>
      </c>
      <c r="L2195" s="8" t="s">
        <v>19344</v>
      </c>
      <c r="M2195" s="4">
        <v>94</v>
      </c>
      <c r="N2195" s="4" t="s">
        <v>19343</v>
      </c>
      <c r="O2195" t="s">
        <v>19343</v>
      </c>
    </row>
    <row r="2196" spans="1:15" x14ac:dyDescent="0.25">
      <c r="A2196" s="15" t="s">
        <v>78</v>
      </c>
      <c r="B2196" s="8" t="s">
        <v>19344</v>
      </c>
      <c r="I2196" t="s">
        <v>15025</v>
      </c>
      <c r="J2196" s="4" t="s">
        <v>19436</v>
      </c>
      <c r="K2196" s="20">
        <v>2</v>
      </c>
      <c r="L2196" s="8" t="s">
        <v>19343</v>
      </c>
      <c r="M2196" s="4">
        <v>310</v>
      </c>
      <c r="N2196" s="4" t="s">
        <v>19343</v>
      </c>
      <c r="O2196" t="s">
        <v>19343</v>
      </c>
    </row>
    <row r="2197" spans="1:15" x14ac:dyDescent="0.25">
      <c r="A2197" s="15" t="s">
        <v>45</v>
      </c>
      <c r="B2197" s="8" t="s">
        <v>19344</v>
      </c>
      <c r="I2197" t="s">
        <v>15029</v>
      </c>
      <c r="J2197" s="4" t="s">
        <v>19436</v>
      </c>
      <c r="K2197" s="20">
        <v>3</v>
      </c>
      <c r="L2197" s="8" t="s">
        <v>19343</v>
      </c>
      <c r="M2197" s="4">
        <v>171</v>
      </c>
      <c r="N2197" s="4" t="s">
        <v>19343</v>
      </c>
      <c r="O2197" t="s">
        <v>19343</v>
      </c>
    </row>
    <row r="2198" spans="1:15" x14ac:dyDescent="0.25">
      <c r="A2198" s="15" t="s">
        <v>78</v>
      </c>
      <c r="B2198" s="8" t="s">
        <v>19344</v>
      </c>
      <c r="I2198" t="s">
        <v>15032</v>
      </c>
      <c r="J2198" s="4" t="s">
        <v>19427</v>
      </c>
      <c r="K2198" s="20" t="e">
        <v>#N/A</v>
      </c>
      <c r="L2198" s="8" t="s">
        <v>19344</v>
      </c>
      <c r="M2198" s="4">
        <v>767</v>
      </c>
      <c r="N2198" s="4" t="s">
        <v>19343</v>
      </c>
      <c r="O2198" t="s">
        <v>19343</v>
      </c>
    </row>
    <row r="2199" spans="1:15" x14ac:dyDescent="0.25">
      <c r="A2199" s="15" t="s">
        <v>78</v>
      </c>
      <c r="B2199" s="8" t="s">
        <v>19344</v>
      </c>
      <c r="I2199" t="s">
        <v>15037</v>
      </c>
      <c r="J2199" s="4" t="s">
        <v>19436</v>
      </c>
      <c r="K2199" s="20">
        <v>1</v>
      </c>
      <c r="L2199" s="8" t="s">
        <v>19344</v>
      </c>
      <c r="M2199" s="4">
        <v>45</v>
      </c>
      <c r="N2199" s="4" t="s">
        <v>19343</v>
      </c>
      <c r="O2199" t="s">
        <v>19343</v>
      </c>
    </row>
    <row r="2200" spans="1:15" x14ac:dyDescent="0.25">
      <c r="A2200" s="15" t="s">
        <v>78</v>
      </c>
      <c r="B2200" s="8" t="s">
        <v>19343</v>
      </c>
      <c r="I2200" t="s">
        <v>15040</v>
      </c>
      <c r="J2200" s="4" t="s">
        <v>19436</v>
      </c>
      <c r="K2200" s="20">
        <v>3</v>
      </c>
      <c r="L2200" s="8" t="s">
        <v>19343</v>
      </c>
      <c r="M2200" s="4">
        <v>947</v>
      </c>
      <c r="N2200" s="4" t="s">
        <v>19343</v>
      </c>
      <c r="O2200" t="s">
        <v>19343</v>
      </c>
    </row>
    <row r="2201" spans="1:15" x14ac:dyDescent="0.25">
      <c r="A2201" s="15" t="s">
        <v>78</v>
      </c>
      <c r="B2201" s="8" t="s">
        <v>19343</v>
      </c>
      <c r="I2201" t="s">
        <v>15043</v>
      </c>
      <c r="J2201" s="4" t="s">
        <v>19436</v>
      </c>
      <c r="K2201" s="20">
        <v>1</v>
      </c>
      <c r="L2201" s="8" t="s">
        <v>19344</v>
      </c>
      <c r="M2201" s="4">
        <v>93</v>
      </c>
      <c r="N2201" s="4" t="s">
        <v>19343</v>
      </c>
      <c r="O2201" t="s">
        <v>19343</v>
      </c>
    </row>
    <row r="2202" spans="1:15" x14ac:dyDescent="0.25">
      <c r="A2202" s="15" t="s">
        <v>858</v>
      </c>
      <c r="B2202" s="8" t="s">
        <v>19343</v>
      </c>
      <c r="I2202" t="s">
        <v>15047</v>
      </c>
      <c r="J2202" s="4" t="s">
        <v>19424</v>
      </c>
      <c r="K2202" s="20" t="e">
        <v>#N/A</v>
      </c>
      <c r="L2202" s="8" t="s">
        <v>19344</v>
      </c>
      <c r="M2202" s="4">
        <v>926</v>
      </c>
      <c r="N2202" s="4" t="s">
        <v>19343</v>
      </c>
      <c r="O2202" t="s">
        <v>19343</v>
      </c>
    </row>
    <row r="2203" spans="1:15" x14ac:dyDescent="0.25">
      <c r="A2203" s="15" t="s">
        <v>78</v>
      </c>
      <c r="B2203" s="8" t="s">
        <v>19343</v>
      </c>
      <c r="I2203" t="s">
        <v>15051</v>
      </c>
      <c r="J2203" s="4" t="s">
        <v>19436</v>
      </c>
      <c r="K2203" s="20">
        <v>1</v>
      </c>
      <c r="L2203" s="8" t="s">
        <v>19344</v>
      </c>
      <c r="M2203" s="4">
        <v>45</v>
      </c>
      <c r="N2203" s="4" t="s">
        <v>19343</v>
      </c>
      <c r="O2203" t="s">
        <v>19343</v>
      </c>
    </row>
    <row r="2204" spans="1:15" x14ac:dyDescent="0.25">
      <c r="A2204" s="15" t="s">
        <v>78</v>
      </c>
      <c r="B2204" s="8" t="s">
        <v>19343</v>
      </c>
      <c r="I2204" t="s">
        <v>15055</v>
      </c>
      <c r="J2204" s="4" t="s">
        <v>19436</v>
      </c>
      <c r="K2204" s="20">
        <v>1</v>
      </c>
      <c r="L2204" s="8" t="s">
        <v>19344</v>
      </c>
      <c r="M2204" s="4">
        <v>204</v>
      </c>
      <c r="N2204" s="4" t="s">
        <v>19343</v>
      </c>
      <c r="O2204" t="s">
        <v>19343</v>
      </c>
    </row>
    <row r="2205" spans="1:15" x14ac:dyDescent="0.25">
      <c r="A2205" s="15" t="s">
        <v>78</v>
      </c>
      <c r="B2205" s="8" t="s">
        <v>19343</v>
      </c>
      <c r="I2205" t="s">
        <v>15059</v>
      </c>
      <c r="J2205" s="4" t="s">
        <v>19436</v>
      </c>
      <c r="K2205" s="20">
        <v>3</v>
      </c>
      <c r="L2205" s="8" t="s">
        <v>19343</v>
      </c>
      <c r="M2205" s="4">
        <v>171</v>
      </c>
      <c r="N2205" s="4" t="s">
        <v>19343</v>
      </c>
      <c r="O2205" t="s">
        <v>19343</v>
      </c>
    </row>
    <row r="2206" spans="1:15" x14ac:dyDescent="0.25">
      <c r="A2206" s="15" t="s">
        <v>833</v>
      </c>
      <c r="B2206" s="8" t="s">
        <v>19343</v>
      </c>
      <c r="I2206" t="s">
        <v>15063</v>
      </c>
      <c r="J2206" s="4" t="s">
        <v>19436</v>
      </c>
      <c r="K2206" s="20">
        <v>3</v>
      </c>
      <c r="L2206" s="8" t="s">
        <v>19343</v>
      </c>
      <c r="M2206" s="4">
        <v>937</v>
      </c>
      <c r="N2206" s="4" t="s">
        <v>19343</v>
      </c>
      <c r="O2206" t="s">
        <v>19343</v>
      </c>
    </row>
    <row r="2207" spans="1:15" x14ac:dyDescent="0.25">
      <c r="A2207" s="15" t="s">
        <v>78</v>
      </c>
      <c r="B2207" s="8" t="s">
        <v>19344</v>
      </c>
      <c r="I2207" t="s">
        <v>15066</v>
      </c>
      <c r="J2207" s="4" t="s">
        <v>19435</v>
      </c>
      <c r="K2207" s="20" t="e">
        <v>#N/A</v>
      </c>
      <c r="L2207" s="8" t="s">
        <v>19343</v>
      </c>
      <c r="M2207" s="4">
        <v>269</v>
      </c>
      <c r="N2207" s="4" t="s">
        <v>19344</v>
      </c>
      <c r="O2207" t="s">
        <v>19343</v>
      </c>
    </row>
    <row r="2208" spans="1:15" x14ac:dyDescent="0.25">
      <c r="A2208" s="15" t="s">
        <v>78</v>
      </c>
      <c r="B2208" s="8" t="s">
        <v>19343</v>
      </c>
      <c r="I2208" t="s">
        <v>15071</v>
      </c>
      <c r="J2208" s="4" t="s">
        <v>19436</v>
      </c>
      <c r="K2208" s="20">
        <v>3</v>
      </c>
      <c r="L2208" s="8" t="s">
        <v>19343</v>
      </c>
      <c r="M2208" s="4">
        <v>171</v>
      </c>
      <c r="N2208" s="4" t="s">
        <v>19343</v>
      </c>
      <c r="O2208" t="s">
        <v>19343</v>
      </c>
    </row>
    <row r="2209" spans="1:15" x14ac:dyDescent="0.25">
      <c r="A2209" s="15" t="s">
        <v>78</v>
      </c>
      <c r="B2209" s="8" t="s">
        <v>19344</v>
      </c>
      <c r="I2209" t="s">
        <v>15074</v>
      </c>
      <c r="J2209" s="4" t="s">
        <v>19436</v>
      </c>
      <c r="K2209" s="20">
        <v>3</v>
      </c>
      <c r="L2209" s="8" t="s">
        <v>19343</v>
      </c>
      <c r="M2209" s="4">
        <v>114</v>
      </c>
      <c r="N2209" s="4" t="s">
        <v>19343</v>
      </c>
      <c r="O2209" t="s">
        <v>19343</v>
      </c>
    </row>
    <row r="2210" spans="1:15" x14ac:dyDescent="0.25">
      <c r="A2210" s="15" t="s">
        <v>78</v>
      </c>
      <c r="B2210" s="8" t="s">
        <v>19343</v>
      </c>
      <c r="I2210" t="s">
        <v>15078</v>
      </c>
      <c r="J2210" s="4" t="s">
        <v>19436</v>
      </c>
      <c r="K2210" s="20">
        <v>2</v>
      </c>
      <c r="L2210" s="8" t="s">
        <v>19343</v>
      </c>
      <c r="M2210" s="4">
        <v>145</v>
      </c>
      <c r="N2210" s="4" t="s">
        <v>19343</v>
      </c>
      <c r="O2210" t="s">
        <v>19343</v>
      </c>
    </row>
    <row r="2211" spans="1:15" x14ac:dyDescent="0.25">
      <c r="A2211" s="15" t="s">
        <v>13440</v>
      </c>
      <c r="B2211" s="8" t="s">
        <v>19343</v>
      </c>
      <c r="I2211" t="s">
        <v>15083</v>
      </c>
      <c r="J2211" s="4" t="s">
        <v>19439</v>
      </c>
      <c r="K2211" s="20" t="e">
        <v>#N/A</v>
      </c>
      <c r="L2211" s="8" t="s">
        <v>19343</v>
      </c>
      <c r="M2211" s="4" t="s">
        <v>47</v>
      </c>
      <c r="N2211" s="4" t="s">
        <v>19343</v>
      </c>
      <c r="O2211" t="s">
        <v>19343</v>
      </c>
    </row>
    <row r="2212" spans="1:15" x14ac:dyDescent="0.25">
      <c r="A2212" s="15" t="s">
        <v>78</v>
      </c>
      <c r="B2212" s="8" t="s">
        <v>19344</v>
      </c>
      <c r="I2212" t="s">
        <v>15088</v>
      </c>
      <c r="J2212" s="4" t="s">
        <v>19436</v>
      </c>
      <c r="K2212" s="20">
        <v>1</v>
      </c>
      <c r="L2212" s="8" t="s">
        <v>19344</v>
      </c>
      <c r="M2212" s="4">
        <v>50</v>
      </c>
      <c r="N2212" s="4" t="s">
        <v>19343</v>
      </c>
      <c r="O2212" t="s">
        <v>19343</v>
      </c>
    </row>
    <row r="2213" spans="1:15" x14ac:dyDescent="0.25">
      <c r="A2213" s="15" t="s">
        <v>78</v>
      </c>
      <c r="B2213" s="8" t="s">
        <v>19344</v>
      </c>
      <c r="I2213" t="s">
        <v>15092</v>
      </c>
      <c r="J2213" s="4" t="s">
        <v>19436</v>
      </c>
      <c r="K2213" s="20">
        <v>2</v>
      </c>
      <c r="L2213" s="8" t="s">
        <v>19343</v>
      </c>
      <c r="M2213" s="4">
        <v>78</v>
      </c>
      <c r="N2213" s="4" t="s">
        <v>19343</v>
      </c>
      <c r="O2213" t="s">
        <v>19343</v>
      </c>
    </row>
    <row r="2214" spans="1:15" x14ac:dyDescent="0.25">
      <c r="A2214" s="15" t="s">
        <v>78</v>
      </c>
      <c r="B2214" s="8" t="s">
        <v>19343</v>
      </c>
      <c r="I2214" t="s">
        <v>15096</v>
      </c>
      <c r="J2214" s="4" t="s">
        <v>19436</v>
      </c>
      <c r="K2214" s="20">
        <v>1</v>
      </c>
      <c r="L2214" s="8" t="s">
        <v>19344</v>
      </c>
      <c r="M2214" s="4">
        <v>50</v>
      </c>
      <c r="N2214" s="4" t="s">
        <v>19344</v>
      </c>
      <c r="O2214" t="s">
        <v>19343</v>
      </c>
    </row>
    <row r="2215" spans="1:15" x14ac:dyDescent="0.25">
      <c r="A2215" s="15" t="s">
        <v>296</v>
      </c>
      <c r="B2215" s="8" t="s">
        <v>19344</v>
      </c>
      <c r="I2215" t="s">
        <v>15099</v>
      </c>
      <c r="J2215" s="4" t="s">
        <v>19436</v>
      </c>
      <c r="K2215" s="20">
        <v>2</v>
      </c>
      <c r="L2215" s="8" t="s">
        <v>19343</v>
      </c>
      <c r="M2215" s="4">
        <v>78</v>
      </c>
      <c r="N2215" s="4" t="s">
        <v>19343</v>
      </c>
      <c r="O2215" t="s">
        <v>19343</v>
      </c>
    </row>
    <row r="2216" spans="1:15" x14ac:dyDescent="0.25">
      <c r="A2216" s="15" t="s">
        <v>78</v>
      </c>
      <c r="B2216" s="8" t="s">
        <v>19343</v>
      </c>
      <c r="I2216" t="s">
        <v>15103</v>
      </c>
      <c r="J2216" s="4" t="s">
        <v>19434</v>
      </c>
      <c r="K2216" s="20" t="e">
        <v>#N/A</v>
      </c>
      <c r="L2216" s="8" t="s">
        <v>19343</v>
      </c>
      <c r="M2216" s="4">
        <v>873</v>
      </c>
      <c r="N2216" s="4" t="s">
        <v>19343</v>
      </c>
      <c r="O2216" t="s">
        <v>19343</v>
      </c>
    </row>
    <row r="2217" spans="1:15" x14ac:dyDescent="0.25">
      <c r="A2217" s="15" t="s">
        <v>78</v>
      </c>
      <c r="B2217" s="8" t="s">
        <v>19343</v>
      </c>
      <c r="I2217" t="s">
        <v>15109</v>
      </c>
      <c r="J2217" s="4" t="s">
        <v>19436</v>
      </c>
      <c r="K2217" s="20">
        <v>1</v>
      </c>
      <c r="L2217" s="8" t="s">
        <v>19344</v>
      </c>
      <c r="M2217" s="4" t="s">
        <v>47</v>
      </c>
      <c r="N2217" s="4" t="s">
        <v>19343</v>
      </c>
      <c r="O2217" t="s">
        <v>19343</v>
      </c>
    </row>
    <row r="2218" spans="1:15" x14ac:dyDescent="0.25">
      <c r="A2218" s="15" t="s">
        <v>2498</v>
      </c>
      <c r="B2218" s="8" t="s">
        <v>19344</v>
      </c>
      <c r="I2218" t="s">
        <v>15113</v>
      </c>
      <c r="J2218" s="4" t="s">
        <v>19436</v>
      </c>
      <c r="K2218" s="20">
        <v>1</v>
      </c>
      <c r="L2218" s="8" t="s">
        <v>19344</v>
      </c>
      <c r="M2218" s="4">
        <v>93</v>
      </c>
      <c r="N2218" s="4" t="s">
        <v>19343</v>
      </c>
      <c r="O2218" t="s">
        <v>19343</v>
      </c>
    </row>
    <row r="2219" spans="1:15" x14ac:dyDescent="0.25">
      <c r="A2219" s="15" t="s">
        <v>696</v>
      </c>
      <c r="B2219" s="8" t="s">
        <v>19344</v>
      </c>
      <c r="I2219" t="s">
        <v>15118</v>
      </c>
      <c r="J2219" s="4" t="s">
        <v>19436</v>
      </c>
      <c r="K2219" s="20">
        <v>2</v>
      </c>
      <c r="L2219" s="8" t="s">
        <v>19343</v>
      </c>
      <c r="M2219" s="4">
        <v>1132</v>
      </c>
      <c r="N2219" s="4" t="s">
        <v>19343</v>
      </c>
      <c r="O2219" t="s">
        <v>19343</v>
      </c>
    </row>
    <row r="2220" spans="1:15" x14ac:dyDescent="0.25">
      <c r="A2220" s="15" t="s">
        <v>78</v>
      </c>
      <c r="B2220" s="8" t="s">
        <v>19343</v>
      </c>
      <c r="I2220" t="s">
        <v>15122</v>
      </c>
      <c r="J2220" s="4" t="s">
        <v>19411</v>
      </c>
      <c r="K2220" s="20" t="e">
        <v>#N/A</v>
      </c>
      <c r="L2220" s="8" t="s">
        <v>19344</v>
      </c>
      <c r="M2220" s="4" t="s">
        <v>47</v>
      </c>
      <c r="N2220" s="4" t="s">
        <v>19344</v>
      </c>
      <c r="O2220" t="s">
        <v>19343</v>
      </c>
    </row>
    <row r="2221" spans="1:15" x14ac:dyDescent="0.25">
      <c r="A2221" s="15" t="s">
        <v>78</v>
      </c>
      <c r="B2221" s="8" t="s">
        <v>19343</v>
      </c>
      <c r="I2221" t="s">
        <v>15125</v>
      </c>
      <c r="J2221" s="4" t="s">
        <v>19436</v>
      </c>
      <c r="K2221" s="20">
        <v>3</v>
      </c>
      <c r="L2221" s="8" t="s">
        <v>19343</v>
      </c>
      <c r="M2221" s="4">
        <v>98</v>
      </c>
      <c r="N2221" s="4" t="s">
        <v>19344</v>
      </c>
      <c r="O2221" t="s">
        <v>19343</v>
      </c>
    </row>
    <row r="2222" spans="1:15" x14ac:dyDescent="0.25">
      <c r="A2222" s="15" t="s">
        <v>78</v>
      </c>
      <c r="B2222" s="8" t="s">
        <v>19343</v>
      </c>
      <c r="I2222" t="s">
        <v>15130</v>
      </c>
      <c r="J2222" s="4" t="s">
        <v>19436</v>
      </c>
      <c r="K2222" s="20">
        <v>2</v>
      </c>
      <c r="L2222" s="8" t="s">
        <v>19343</v>
      </c>
      <c r="M2222" s="4">
        <v>145</v>
      </c>
      <c r="N2222" s="4" t="s">
        <v>19343</v>
      </c>
      <c r="O2222" t="s">
        <v>19343</v>
      </c>
    </row>
    <row r="2223" spans="1:15" x14ac:dyDescent="0.25">
      <c r="A2223" s="15" t="s">
        <v>78</v>
      </c>
      <c r="B2223" s="8" t="s">
        <v>19343</v>
      </c>
      <c r="I2223" t="s">
        <v>15137</v>
      </c>
      <c r="J2223" s="4" t="s">
        <v>19412</v>
      </c>
      <c r="K2223" s="20" t="e">
        <v>#N/A</v>
      </c>
      <c r="L2223" s="8" t="s">
        <v>19344</v>
      </c>
      <c r="M2223" s="4">
        <v>477</v>
      </c>
      <c r="N2223" s="4" t="s">
        <v>19343</v>
      </c>
      <c r="O2223" t="s">
        <v>19343</v>
      </c>
    </row>
    <row r="2224" spans="1:15" x14ac:dyDescent="0.25">
      <c r="A2224" s="15" t="s">
        <v>45</v>
      </c>
      <c r="B2224" s="8" t="s">
        <v>19344</v>
      </c>
      <c r="I2224" t="s">
        <v>15141</v>
      </c>
      <c r="J2224" s="4" t="s">
        <v>19430</v>
      </c>
      <c r="K2224" s="20" t="e">
        <v>#N/A</v>
      </c>
      <c r="L2224" s="8" t="s">
        <v>19344</v>
      </c>
      <c r="M2224" s="4">
        <v>41</v>
      </c>
      <c r="N2224" s="4" t="s">
        <v>19343</v>
      </c>
      <c r="O2224" t="s">
        <v>19343</v>
      </c>
    </row>
    <row r="2225" spans="1:15" x14ac:dyDescent="0.25">
      <c r="A2225" s="15" t="s">
        <v>45</v>
      </c>
      <c r="B2225" s="8" t="s">
        <v>19344</v>
      </c>
      <c r="I2225" t="s">
        <v>15145</v>
      </c>
      <c r="J2225" s="4" t="s">
        <v>19436</v>
      </c>
      <c r="K2225" s="20">
        <v>3</v>
      </c>
      <c r="L2225" s="8" t="s">
        <v>19343</v>
      </c>
      <c r="M2225" s="4">
        <v>614</v>
      </c>
      <c r="N2225" s="4" t="s">
        <v>19343</v>
      </c>
      <c r="O2225" t="s">
        <v>19343</v>
      </c>
    </row>
    <row r="2226" spans="1:15" x14ac:dyDescent="0.25">
      <c r="A2226" s="15" t="s">
        <v>78</v>
      </c>
      <c r="B2226" s="8" t="s">
        <v>19343</v>
      </c>
      <c r="I2226" t="s">
        <v>15148</v>
      </c>
      <c r="J2226" s="4" t="s">
        <v>19436</v>
      </c>
      <c r="K2226" s="20">
        <v>2</v>
      </c>
      <c r="L2226" s="8" t="s">
        <v>19343</v>
      </c>
      <c r="M2226" s="4">
        <v>78</v>
      </c>
      <c r="N2226" s="4" t="s">
        <v>19343</v>
      </c>
      <c r="O2226" t="s">
        <v>19343</v>
      </c>
    </row>
    <row r="2227" spans="1:15" x14ac:dyDescent="0.25">
      <c r="A2227" s="15" t="s">
        <v>78</v>
      </c>
      <c r="B2227" s="8" t="s">
        <v>19343</v>
      </c>
      <c r="I2227" t="s">
        <v>15150</v>
      </c>
      <c r="J2227" s="4" t="s">
        <v>19436</v>
      </c>
      <c r="K2227" s="20">
        <v>3</v>
      </c>
      <c r="L2227" s="8" t="s">
        <v>19343</v>
      </c>
      <c r="M2227" s="4">
        <v>171</v>
      </c>
      <c r="N2227" s="4" t="s">
        <v>19343</v>
      </c>
      <c r="O2227" t="s">
        <v>19343</v>
      </c>
    </row>
    <row r="2228" spans="1:15" x14ac:dyDescent="0.25">
      <c r="A2228" s="15" t="s">
        <v>78</v>
      </c>
      <c r="B2228" s="8" t="s">
        <v>19343</v>
      </c>
      <c r="I2228" t="s">
        <v>15152</v>
      </c>
      <c r="J2228" s="4" t="s">
        <v>19436</v>
      </c>
      <c r="K2228" s="20">
        <v>3</v>
      </c>
      <c r="L2228" s="8" t="s">
        <v>19343</v>
      </c>
      <c r="M2228" s="4">
        <v>614</v>
      </c>
      <c r="N2228" s="4" t="s">
        <v>19343</v>
      </c>
      <c r="O2228" t="s">
        <v>19343</v>
      </c>
    </row>
    <row r="2229" spans="1:15" x14ac:dyDescent="0.25">
      <c r="A2229" s="15" t="s">
        <v>78</v>
      </c>
      <c r="B2229" s="8" t="s">
        <v>19343</v>
      </c>
      <c r="I2229" t="s">
        <v>15155</v>
      </c>
      <c r="J2229" s="4" t="s">
        <v>19423</v>
      </c>
      <c r="K2229" s="20" t="e">
        <v>#N/A</v>
      </c>
      <c r="L2229" s="8" t="s">
        <v>19344</v>
      </c>
      <c r="M2229" s="4">
        <v>250</v>
      </c>
      <c r="N2229" s="4" t="s">
        <v>19343</v>
      </c>
      <c r="O2229" t="s">
        <v>19343</v>
      </c>
    </row>
    <row r="2230" spans="1:15" x14ac:dyDescent="0.25">
      <c r="A2230" s="15" t="s">
        <v>833</v>
      </c>
      <c r="B2230" s="8" t="s">
        <v>19344</v>
      </c>
      <c r="I2230" t="s">
        <v>15159</v>
      </c>
      <c r="J2230" s="4" t="s">
        <v>19423</v>
      </c>
      <c r="K2230" s="20" t="e">
        <v>#N/A</v>
      </c>
      <c r="L2230" s="8" t="s">
        <v>19344</v>
      </c>
      <c r="M2230" s="4">
        <v>484</v>
      </c>
      <c r="N2230" s="4" t="s">
        <v>19344</v>
      </c>
      <c r="O2230" t="s">
        <v>19343</v>
      </c>
    </row>
    <row r="2231" spans="1:15" x14ac:dyDescent="0.25">
      <c r="A2231" s="15" t="s">
        <v>78</v>
      </c>
      <c r="B2231" s="8" t="s">
        <v>19343</v>
      </c>
      <c r="I2231" t="s">
        <v>15164</v>
      </c>
      <c r="J2231" s="4" t="s">
        <v>19436</v>
      </c>
      <c r="K2231" s="20">
        <v>3</v>
      </c>
      <c r="L2231" s="8" t="s">
        <v>19343</v>
      </c>
      <c r="M2231" s="4">
        <v>245</v>
      </c>
      <c r="N2231" s="4" t="s">
        <v>19343</v>
      </c>
      <c r="O2231" t="s">
        <v>19343</v>
      </c>
    </row>
    <row r="2232" spans="1:15" x14ac:dyDescent="0.25">
      <c r="A2232" s="15" t="s">
        <v>78</v>
      </c>
      <c r="B2232" s="8" t="s">
        <v>19344</v>
      </c>
      <c r="I2232" t="s">
        <v>15167</v>
      </c>
      <c r="J2232" s="4" t="s">
        <v>19436</v>
      </c>
      <c r="K2232" s="20">
        <v>3</v>
      </c>
      <c r="L2232" s="8" t="s">
        <v>19343</v>
      </c>
      <c r="M2232" s="4">
        <v>200</v>
      </c>
      <c r="N2232" s="4" t="s">
        <v>19343</v>
      </c>
      <c r="O2232" t="s">
        <v>19343</v>
      </c>
    </row>
    <row r="2233" spans="1:15" x14ac:dyDescent="0.25">
      <c r="A2233" s="15" t="s">
        <v>78</v>
      </c>
      <c r="B2233" s="8" t="s">
        <v>19343</v>
      </c>
      <c r="I2233" t="s">
        <v>15171</v>
      </c>
      <c r="J2233" s="4" t="s">
        <v>19436</v>
      </c>
      <c r="K2233" s="20">
        <v>2</v>
      </c>
      <c r="L2233" s="8" t="s">
        <v>19343</v>
      </c>
      <c r="M2233" s="4">
        <v>145</v>
      </c>
      <c r="N2233" s="4" t="s">
        <v>19344</v>
      </c>
      <c r="O2233" t="s">
        <v>19343</v>
      </c>
    </row>
    <row r="2234" spans="1:15" x14ac:dyDescent="0.25">
      <c r="A2234" s="15" t="s">
        <v>78</v>
      </c>
      <c r="B2234" s="8" t="s">
        <v>19343</v>
      </c>
      <c r="I2234" t="s">
        <v>15176</v>
      </c>
      <c r="J2234" s="4" t="s">
        <v>19436</v>
      </c>
      <c r="K2234" s="20">
        <v>2</v>
      </c>
      <c r="L2234" s="8" t="s">
        <v>19343</v>
      </c>
      <c r="M2234" s="4">
        <v>145</v>
      </c>
      <c r="N2234" s="4" t="s">
        <v>19343</v>
      </c>
      <c r="O2234" t="s">
        <v>19343</v>
      </c>
    </row>
    <row r="2235" spans="1:15" x14ac:dyDescent="0.25">
      <c r="A2235" s="15" t="s">
        <v>78</v>
      </c>
      <c r="B2235" s="8" t="s">
        <v>19344</v>
      </c>
      <c r="I2235" t="s">
        <v>15180</v>
      </c>
      <c r="J2235" s="4" t="s">
        <v>19439</v>
      </c>
      <c r="K2235" s="20" t="e">
        <v>#N/A</v>
      </c>
      <c r="L2235" s="8" t="s">
        <v>19344</v>
      </c>
      <c r="M2235" s="4" t="s">
        <v>47</v>
      </c>
      <c r="N2235" s="4" t="s">
        <v>19343</v>
      </c>
      <c r="O2235" t="s">
        <v>19343</v>
      </c>
    </row>
    <row r="2236" spans="1:15" x14ac:dyDescent="0.25">
      <c r="A2236" s="15" t="s">
        <v>78</v>
      </c>
      <c r="B2236" s="8" t="s">
        <v>19343</v>
      </c>
      <c r="I2236" t="s">
        <v>15186</v>
      </c>
      <c r="J2236" s="4" t="s">
        <v>19436</v>
      </c>
      <c r="K2236" s="20">
        <v>2</v>
      </c>
      <c r="L2236" s="8" t="s">
        <v>19343</v>
      </c>
      <c r="M2236" s="4">
        <v>97</v>
      </c>
      <c r="N2236" s="4" t="s">
        <v>19343</v>
      </c>
      <c r="O2236" t="s">
        <v>19343</v>
      </c>
    </row>
    <row r="2237" spans="1:15" x14ac:dyDescent="0.25">
      <c r="A2237" s="15" t="s">
        <v>78</v>
      </c>
      <c r="B2237" s="8" t="s">
        <v>19344</v>
      </c>
      <c r="I2237" t="s">
        <v>15189</v>
      </c>
      <c r="J2237" s="4" t="s">
        <v>19436</v>
      </c>
      <c r="K2237" s="20">
        <v>4</v>
      </c>
      <c r="L2237" s="8" t="s">
        <v>19344</v>
      </c>
      <c r="M2237" s="4">
        <v>94</v>
      </c>
      <c r="N2237" s="4" t="s">
        <v>19343</v>
      </c>
      <c r="O2237" t="s">
        <v>19343</v>
      </c>
    </row>
    <row r="2238" spans="1:15" x14ac:dyDescent="0.25">
      <c r="A2238" s="15" t="s">
        <v>78</v>
      </c>
      <c r="B2238" s="8" t="s">
        <v>19344</v>
      </c>
      <c r="I2238" t="s">
        <v>15193</v>
      </c>
      <c r="J2238" s="4" t="s">
        <v>19436</v>
      </c>
      <c r="K2238" s="20">
        <v>2</v>
      </c>
      <c r="L2238" s="8" t="s">
        <v>19343</v>
      </c>
      <c r="M2238" s="4">
        <v>278</v>
      </c>
      <c r="N2238" s="4" t="s">
        <v>19343</v>
      </c>
      <c r="O2238" t="s">
        <v>19343</v>
      </c>
    </row>
    <row r="2239" spans="1:15" x14ac:dyDescent="0.25">
      <c r="A2239" s="15" t="s">
        <v>296</v>
      </c>
      <c r="B2239" s="8" t="s">
        <v>19344</v>
      </c>
      <c r="I2239" t="s">
        <v>15197</v>
      </c>
      <c r="J2239" s="4" t="s">
        <v>19436</v>
      </c>
      <c r="K2239" s="20">
        <v>2</v>
      </c>
      <c r="L2239" s="8" t="s">
        <v>19343</v>
      </c>
      <c r="M2239" s="4">
        <v>78</v>
      </c>
      <c r="N2239" s="4" t="s">
        <v>19343</v>
      </c>
      <c r="O2239" t="s">
        <v>19343</v>
      </c>
    </row>
    <row r="2240" spans="1:15" x14ac:dyDescent="0.25">
      <c r="A2240" s="15" t="s">
        <v>78</v>
      </c>
      <c r="B2240" s="8" t="s">
        <v>19344</v>
      </c>
      <c r="I2240" t="s">
        <v>15201</v>
      </c>
      <c r="J2240" s="4" t="s">
        <v>19436</v>
      </c>
      <c r="K2240" s="20">
        <v>1</v>
      </c>
      <c r="L2240" s="8" t="s">
        <v>19344</v>
      </c>
      <c r="M2240" s="4">
        <v>51</v>
      </c>
      <c r="N2240" s="4" t="s">
        <v>19343</v>
      </c>
      <c r="O2240" t="s">
        <v>19343</v>
      </c>
    </row>
    <row r="2241" spans="1:15" x14ac:dyDescent="0.25">
      <c r="A2241" s="15" t="s">
        <v>78</v>
      </c>
      <c r="B2241" s="8" t="s">
        <v>19343</v>
      </c>
      <c r="I2241" t="s">
        <v>15204</v>
      </c>
      <c r="J2241" s="4" t="s">
        <v>19436</v>
      </c>
      <c r="K2241" s="20">
        <v>4</v>
      </c>
      <c r="L2241" s="8" t="s">
        <v>19343</v>
      </c>
      <c r="M2241" s="4">
        <v>108</v>
      </c>
      <c r="N2241" s="4" t="s">
        <v>19343</v>
      </c>
      <c r="O2241" t="s">
        <v>19343</v>
      </c>
    </row>
    <row r="2242" spans="1:15" x14ac:dyDescent="0.25">
      <c r="A2242" s="15" t="s">
        <v>78</v>
      </c>
      <c r="B2242" s="8" t="s">
        <v>19343</v>
      </c>
      <c r="I2242" t="s">
        <v>15207</v>
      </c>
      <c r="J2242" s="4" t="s">
        <v>19436</v>
      </c>
      <c r="K2242" s="20">
        <v>1</v>
      </c>
      <c r="L2242" s="8" t="s">
        <v>19344</v>
      </c>
      <c r="M2242" s="4">
        <v>461</v>
      </c>
      <c r="N2242" s="4" t="s">
        <v>19343</v>
      </c>
      <c r="O2242" t="s">
        <v>19343</v>
      </c>
    </row>
    <row r="2243" spans="1:15" x14ac:dyDescent="0.25">
      <c r="A2243" s="15" t="s">
        <v>296</v>
      </c>
      <c r="B2243" s="8" t="s">
        <v>19344</v>
      </c>
      <c r="I2243" t="s">
        <v>15212</v>
      </c>
      <c r="J2243" s="4" t="s">
        <v>19436</v>
      </c>
      <c r="K2243" s="20">
        <v>1</v>
      </c>
      <c r="L2243" s="8" t="s">
        <v>19344</v>
      </c>
      <c r="M2243" s="4">
        <v>93</v>
      </c>
      <c r="N2243" s="4" t="s">
        <v>19343</v>
      </c>
      <c r="O2243" t="s">
        <v>19343</v>
      </c>
    </row>
    <row r="2244" spans="1:15" x14ac:dyDescent="0.25">
      <c r="A2244" s="15" t="s">
        <v>78</v>
      </c>
      <c r="B2244" s="8" t="s">
        <v>19344</v>
      </c>
      <c r="I2244" t="s">
        <v>15217</v>
      </c>
      <c r="J2244" s="4" t="s">
        <v>19411</v>
      </c>
      <c r="K2244" s="20" t="e">
        <v>#N/A</v>
      </c>
      <c r="L2244" s="8" t="s">
        <v>19344</v>
      </c>
      <c r="M2244" s="4" t="s">
        <v>47</v>
      </c>
      <c r="N2244" s="4" t="s">
        <v>19344</v>
      </c>
      <c r="O2244" t="s">
        <v>19343</v>
      </c>
    </row>
    <row r="2245" spans="1:15" x14ac:dyDescent="0.25">
      <c r="A2245" s="15" t="s">
        <v>78</v>
      </c>
      <c r="B2245" s="8" t="s">
        <v>19343</v>
      </c>
      <c r="I2245" t="s">
        <v>15220</v>
      </c>
      <c r="J2245" s="4" t="s">
        <v>19436</v>
      </c>
      <c r="K2245" s="20">
        <v>1</v>
      </c>
      <c r="L2245" s="8" t="s">
        <v>19344</v>
      </c>
      <c r="M2245" s="4">
        <v>93</v>
      </c>
      <c r="N2245" s="4" t="s">
        <v>19343</v>
      </c>
      <c r="O2245" t="s">
        <v>19343</v>
      </c>
    </row>
    <row r="2246" spans="1:15" x14ac:dyDescent="0.25">
      <c r="A2246" s="15" t="s">
        <v>78</v>
      </c>
      <c r="B2246" s="8" t="s">
        <v>19344</v>
      </c>
      <c r="I2246" t="s">
        <v>15225</v>
      </c>
      <c r="J2246" s="4" t="s">
        <v>19436</v>
      </c>
      <c r="K2246" s="20">
        <v>3</v>
      </c>
      <c r="L2246" s="8" t="s">
        <v>19343</v>
      </c>
      <c r="M2246" s="4">
        <v>66</v>
      </c>
      <c r="N2246" s="4" t="s">
        <v>19343</v>
      </c>
      <c r="O2246" t="s">
        <v>19343</v>
      </c>
    </row>
    <row r="2247" spans="1:15" x14ac:dyDescent="0.25">
      <c r="A2247" s="15" t="s">
        <v>78</v>
      </c>
      <c r="B2247" s="8" t="s">
        <v>19343</v>
      </c>
      <c r="I2247" t="s">
        <v>15229</v>
      </c>
      <c r="J2247" s="4" t="s">
        <v>19436</v>
      </c>
      <c r="K2247" s="20">
        <v>3</v>
      </c>
      <c r="L2247" s="8" t="s">
        <v>19343</v>
      </c>
      <c r="M2247" s="4">
        <v>148</v>
      </c>
      <c r="N2247" s="4" t="s">
        <v>19343</v>
      </c>
      <c r="O2247" t="s">
        <v>19343</v>
      </c>
    </row>
    <row r="2248" spans="1:15" x14ac:dyDescent="0.25">
      <c r="A2248" s="15" t="s">
        <v>78</v>
      </c>
      <c r="B2248" s="8" t="s">
        <v>19343</v>
      </c>
      <c r="I2248" t="s">
        <v>15232</v>
      </c>
      <c r="J2248" s="4" t="s">
        <v>19411</v>
      </c>
      <c r="K2248" s="20" t="e">
        <v>#N/A</v>
      </c>
      <c r="L2248" s="8" t="s">
        <v>19344</v>
      </c>
      <c r="M2248" s="4" t="s">
        <v>47</v>
      </c>
      <c r="N2248" s="4" t="s">
        <v>19344</v>
      </c>
      <c r="O2248" t="s">
        <v>19343</v>
      </c>
    </row>
    <row r="2249" spans="1:15" x14ac:dyDescent="0.25">
      <c r="A2249" s="15" t="s">
        <v>78</v>
      </c>
      <c r="B2249" s="8" t="s">
        <v>19344</v>
      </c>
      <c r="I2249" t="s">
        <v>15235</v>
      </c>
      <c r="J2249" s="4" t="s">
        <v>19436</v>
      </c>
      <c r="K2249" s="20">
        <v>1</v>
      </c>
      <c r="L2249" s="8" t="s">
        <v>19344</v>
      </c>
      <c r="M2249" s="4">
        <v>93</v>
      </c>
      <c r="N2249" s="4" t="s">
        <v>19343</v>
      </c>
      <c r="O2249" t="s">
        <v>19343</v>
      </c>
    </row>
    <row r="2250" spans="1:15" x14ac:dyDescent="0.25">
      <c r="A2250" s="15" t="s">
        <v>78</v>
      </c>
      <c r="B2250" s="8" t="s">
        <v>19344</v>
      </c>
      <c r="I2250" t="s">
        <v>15240</v>
      </c>
      <c r="J2250" s="4" t="s">
        <v>19436</v>
      </c>
      <c r="K2250" s="20">
        <v>3</v>
      </c>
      <c r="L2250" s="8" t="s">
        <v>19343</v>
      </c>
      <c r="M2250" s="4">
        <v>171</v>
      </c>
      <c r="N2250" s="4" t="s">
        <v>19343</v>
      </c>
      <c r="O2250" t="s">
        <v>19343</v>
      </c>
    </row>
    <row r="2251" spans="1:15" x14ac:dyDescent="0.25">
      <c r="A2251" s="15" t="s">
        <v>78</v>
      </c>
      <c r="B2251" s="8" t="s">
        <v>19343</v>
      </c>
      <c r="I2251" t="s">
        <v>15243</v>
      </c>
      <c r="J2251" s="4" t="s">
        <v>19436</v>
      </c>
      <c r="K2251" s="20">
        <v>1</v>
      </c>
      <c r="L2251" s="8" t="s">
        <v>19344</v>
      </c>
      <c r="M2251" s="4">
        <v>93</v>
      </c>
      <c r="N2251" s="4" t="s">
        <v>19343</v>
      </c>
      <c r="O2251" t="s">
        <v>19343</v>
      </c>
    </row>
    <row r="2252" spans="1:15" x14ac:dyDescent="0.25">
      <c r="A2252" s="15" t="s">
        <v>78</v>
      </c>
      <c r="B2252" s="8" t="s">
        <v>19343</v>
      </c>
      <c r="I2252" t="s">
        <v>15248</v>
      </c>
      <c r="J2252" s="4" t="s">
        <v>19436</v>
      </c>
      <c r="K2252" s="20">
        <v>3</v>
      </c>
      <c r="L2252" s="8" t="s">
        <v>19343</v>
      </c>
      <c r="M2252" s="4">
        <v>171</v>
      </c>
      <c r="N2252" s="4" t="s">
        <v>19343</v>
      </c>
      <c r="O2252" t="s">
        <v>19343</v>
      </c>
    </row>
    <row r="2253" spans="1:15" x14ac:dyDescent="0.25">
      <c r="A2253" s="15" t="s">
        <v>78</v>
      </c>
      <c r="B2253" s="8" t="s">
        <v>19343</v>
      </c>
      <c r="I2253" t="s">
        <v>15251</v>
      </c>
      <c r="J2253" s="4" t="s">
        <v>19436</v>
      </c>
      <c r="K2253" s="20">
        <v>3</v>
      </c>
      <c r="L2253" s="8" t="s">
        <v>19343</v>
      </c>
      <c r="M2253" s="4">
        <v>171</v>
      </c>
      <c r="N2253" s="4" t="s">
        <v>19343</v>
      </c>
      <c r="O2253" t="s">
        <v>19343</v>
      </c>
    </row>
    <row r="2254" spans="1:15" x14ac:dyDescent="0.25">
      <c r="A2254" s="15" t="s">
        <v>13440</v>
      </c>
      <c r="B2254" s="8" t="s">
        <v>19343</v>
      </c>
      <c r="I2254" t="s">
        <v>15254</v>
      </c>
      <c r="J2254" s="4" t="s">
        <v>19436</v>
      </c>
      <c r="K2254" s="20">
        <v>1</v>
      </c>
      <c r="L2254" s="8" t="s">
        <v>19344</v>
      </c>
      <c r="M2254" s="4">
        <v>93</v>
      </c>
      <c r="N2254" s="4" t="s">
        <v>19343</v>
      </c>
      <c r="O2254" t="s">
        <v>19343</v>
      </c>
    </row>
    <row r="2255" spans="1:15" x14ac:dyDescent="0.25">
      <c r="A2255" s="15" t="s">
        <v>78</v>
      </c>
      <c r="B2255" s="8" t="s">
        <v>19343</v>
      </c>
      <c r="I2255" t="s">
        <v>15259</v>
      </c>
      <c r="J2255" s="4" t="s">
        <v>19436</v>
      </c>
      <c r="K2255" s="20">
        <v>4</v>
      </c>
      <c r="L2255" s="8" t="s">
        <v>19344</v>
      </c>
      <c r="M2255" s="4">
        <v>94</v>
      </c>
      <c r="N2255" s="4" t="s">
        <v>19343</v>
      </c>
      <c r="O2255" t="s">
        <v>19343</v>
      </c>
    </row>
    <row r="2256" spans="1:15" x14ac:dyDescent="0.25">
      <c r="A2256" s="15" t="s">
        <v>78</v>
      </c>
      <c r="B2256" s="8" t="s">
        <v>19343</v>
      </c>
      <c r="I2256" t="s">
        <v>15263</v>
      </c>
      <c r="J2256" s="4" t="s">
        <v>19436</v>
      </c>
      <c r="K2256" s="20">
        <v>4</v>
      </c>
      <c r="L2256" s="8" t="s">
        <v>19343</v>
      </c>
      <c r="M2256" s="4">
        <v>108</v>
      </c>
      <c r="N2256" s="4" t="s">
        <v>19343</v>
      </c>
      <c r="O2256" t="s">
        <v>19343</v>
      </c>
    </row>
    <row r="2257" spans="1:15" x14ac:dyDescent="0.25">
      <c r="A2257" s="15" t="s">
        <v>78</v>
      </c>
      <c r="B2257" s="8" t="s">
        <v>19344</v>
      </c>
      <c r="I2257" t="s">
        <v>15267</v>
      </c>
      <c r="J2257" s="4" t="s">
        <v>19436</v>
      </c>
      <c r="K2257" s="20">
        <v>2</v>
      </c>
      <c r="L2257" s="8" t="s">
        <v>19343</v>
      </c>
      <c r="M2257" s="4">
        <v>78</v>
      </c>
      <c r="N2257" s="4" t="s">
        <v>19343</v>
      </c>
      <c r="O2257" t="s">
        <v>19343</v>
      </c>
    </row>
    <row r="2258" spans="1:15" x14ac:dyDescent="0.25">
      <c r="A2258" s="15" t="s">
        <v>78</v>
      </c>
      <c r="B2258" s="8" t="s">
        <v>19344</v>
      </c>
      <c r="I2258" t="s">
        <v>15271</v>
      </c>
      <c r="J2258" s="4" t="s">
        <v>19436</v>
      </c>
      <c r="K2258" s="20">
        <v>3</v>
      </c>
      <c r="L2258" s="8" t="s">
        <v>19343</v>
      </c>
      <c r="M2258" s="4">
        <v>171</v>
      </c>
      <c r="N2258" s="4" t="s">
        <v>19343</v>
      </c>
      <c r="O2258" t="s">
        <v>19343</v>
      </c>
    </row>
    <row r="2259" spans="1:15" x14ac:dyDescent="0.25">
      <c r="A2259" s="15" t="s">
        <v>78</v>
      </c>
      <c r="B2259" s="8" t="s">
        <v>19343</v>
      </c>
      <c r="I2259" t="s">
        <v>15274</v>
      </c>
      <c r="J2259" s="4" t="s">
        <v>19434</v>
      </c>
      <c r="K2259" s="20" t="e">
        <v>#N/A</v>
      </c>
      <c r="L2259" s="8" t="s">
        <v>19343</v>
      </c>
      <c r="M2259" s="4">
        <v>873</v>
      </c>
      <c r="N2259" s="4" t="s">
        <v>19343</v>
      </c>
      <c r="O2259" t="s">
        <v>19343</v>
      </c>
    </row>
    <row r="2260" spans="1:15" x14ac:dyDescent="0.25">
      <c r="A2260" s="15" t="s">
        <v>78</v>
      </c>
      <c r="B2260" s="8" t="s">
        <v>19344</v>
      </c>
      <c r="I2260" t="s">
        <v>15277</v>
      </c>
      <c r="J2260" s="4" t="s">
        <v>19436</v>
      </c>
      <c r="K2260" s="20">
        <v>2</v>
      </c>
      <c r="L2260" s="8" t="s">
        <v>19343</v>
      </c>
      <c r="M2260" s="4">
        <v>78</v>
      </c>
      <c r="N2260" s="4" t="s">
        <v>19343</v>
      </c>
      <c r="O2260" t="s">
        <v>19343</v>
      </c>
    </row>
    <row r="2261" spans="1:15" x14ac:dyDescent="0.25">
      <c r="A2261" s="15" t="s">
        <v>78</v>
      </c>
      <c r="B2261" s="8" t="s">
        <v>19344</v>
      </c>
      <c r="I2261" t="s">
        <v>15281</v>
      </c>
      <c r="J2261" s="4" t="s">
        <v>19436</v>
      </c>
      <c r="K2261" s="20">
        <v>3</v>
      </c>
      <c r="L2261" s="8" t="s">
        <v>19343</v>
      </c>
      <c r="M2261" s="4">
        <v>66</v>
      </c>
      <c r="N2261" s="4" t="s">
        <v>19343</v>
      </c>
      <c r="O2261" t="s">
        <v>19343</v>
      </c>
    </row>
    <row r="2262" spans="1:15" x14ac:dyDescent="0.25">
      <c r="A2262" s="15" t="s">
        <v>78</v>
      </c>
      <c r="B2262" s="8" t="s">
        <v>19343</v>
      </c>
      <c r="I2262" t="s">
        <v>15285</v>
      </c>
      <c r="J2262" s="4" t="s">
        <v>19436</v>
      </c>
      <c r="K2262" s="20">
        <v>1</v>
      </c>
      <c r="L2262" s="8" t="s">
        <v>19344</v>
      </c>
      <c r="M2262" s="4">
        <v>93</v>
      </c>
      <c r="N2262" s="4" t="s">
        <v>19343</v>
      </c>
      <c r="O2262" t="s">
        <v>19343</v>
      </c>
    </row>
    <row r="2263" spans="1:15" x14ac:dyDescent="0.25">
      <c r="A2263" s="15" t="s">
        <v>78</v>
      </c>
      <c r="B2263" s="8" t="s">
        <v>19343</v>
      </c>
      <c r="I2263" t="s">
        <v>15290</v>
      </c>
      <c r="J2263" s="4" t="s">
        <v>19436</v>
      </c>
      <c r="K2263" s="20">
        <v>1</v>
      </c>
      <c r="L2263" s="8" t="s">
        <v>19344</v>
      </c>
      <c r="M2263" s="4">
        <v>110</v>
      </c>
      <c r="N2263" s="4" t="s">
        <v>19344</v>
      </c>
      <c r="O2263" t="s">
        <v>19343</v>
      </c>
    </row>
    <row r="2264" spans="1:15" x14ac:dyDescent="0.25">
      <c r="A2264" s="15" t="s">
        <v>78</v>
      </c>
      <c r="B2264" s="8" t="s">
        <v>19343</v>
      </c>
      <c r="I2264" t="s">
        <v>15294</v>
      </c>
      <c r="J2264" s="4" t="s">
        <v>19436</v>
      </c>
      <c r="K2264" s="20">
        <v>3</v>
      </c>
      <c r="L2264" s="8" t="s">
        <v>19343</v>
      </c>
      <c r="M2264" s="4">
        <v>66</v>
      </c>
      <c r="N2264" s="4" t="s">
        <v>19343</v>
      </c>
      <c r="O2264" t="s">
        <v>19343</v>
      </c>
    </row>
    <row r="2265" spans="1:15" x14ac:dyDescent="0.25">
      <c r="A2265" s="15" t="s">
        <v>78</v>
      </c>
      <c r="B2265" s="8" t="s">
        <v>19343</v>
      </c>
      <c r="I2265" t="s">
        <v>15298</v>
      </c>
      <c r="J2265" s="4" t="s">
        <v>19436</v>
      </c>
      <c r="K2265" s="20">
        <v>1</v>
      </c>
      <c r="L2265" s="8" t="s">
        <v>19344</v>
      </c>
      <c r="M2265" s="4">
        <v>93</v>
      </c>
      <c r="N2265" s="4" t="s">
        <v>19344</v>
      </c>
      <c r="O2265" t="s">
        <v>19343</v>
      </c>
    </row>
    <row r="2266" spans="1:15" x14ac:dyDescent="0.25">
      <c r="A2266" s="15" t="s">
        <v>296</v>
      </c>
      <c r="B2266" s="8" t="s">
        <v>19344</v>
      </c>
      <c r="I2266" t="s">
        <v>15302</v>
      </c>
      <c r="J2266" s="4" t="s">
        <v>19436</v>
      </c>
      <c r="K2266" s="20">
        <v>4</v>
      </c>
      <c r="L2266" s="8" t="s">
        <v>19344</v>
      </c>
      <c r="M2266" s="4">
        <v>94</v>
      </c>
      <c r="N2266" s="4" t="s">
        <v>19343</v>
      </c>
      <c r="O2266" t="s">
        <v>19343</v>
      </c>
    </row>
    <row r="2267" spans="1:15" x14ac:dyDescent="0.25">
      <c r="A2267" s="15" t="s">
        <v>858</v>
      </c>
      <c r="B2267" s="8" t="s">
        <v>19343</v>
      </c>
      <c r="I2267" t="s">
        <v>15305</v>
      </c>
      <c r="J2267" s="4" t="s">
        <v>19436</v>
      </c>
      <c r="K2267" s="20">
        <v>3</v>
      </c>
      <c r="L2267" s="8" t="s">
        <v>19343</v>
      </c>
      <c r="M2267" s="4">
        <v>66</v>
      </c>
      <c r="N2267" s="4" t="s">
        <v>19343</v>
      </c>
      <c r="O2267" t="s">
        <v>19343</v>
      </c>
    </row>
    <row r="2268" spans="1:15" x14ac:dyDescent="0.25">
      <c r="A2268" s="15" t="s">
        <v>78</v>
      </c>
      <c r="B2268" s="8" t="s">
        <v>19344</v>
      </c>
      <c r="I2268" t="s">
        <v>15309</v>
      </c>
      <c r="J2268" s="4" t="s">
        <v>19436</v>
      </c>
      <c r="K2268" s="20">
        <v>2</v>
      </c>
      <c r="L2268" s="8" t="s">
        <v>19343</v>
      </c>
      <c r="M2268" s="4">
        <v>128</v>
      </c>
      <c r="N2268" s="4" t="s">
        <v>19343</v>
      </c>
      <c r="O2268" t="s">
        <v>19343</v>
      </c>
    </row>
    <row r="2269" spans="1:15" x14ac:dyDescent="0.25">
      <c r="A2269" s="15" t="s">
        <v>78</v>
      </c>
      <c r="B2269" s="8" t="s">
        <v>19344</v>
      </c>
      <c r="I2269" t="s">
        <v>15314</v>
      </c>
      <c r="J2269" s="4" t="s">
        <v>19436</v>
      </c>
      <c r="K2269" s="20">
        <v>2</v>
      </c>
      <c r="L2269" s="8" t="s">
        <v>19343</v>
      </c>
      <c r="M2269" s="4">
        <v>78</v>
      </c>
      <c r="N2269" s="4" t="s">
        <v>19343</v>
      </c>
      <c r="O2269" t="s">
        <v>19343</v>
      </c>
    </row>
    <row r="2270" spans="1:15" x14ac:dyDescent="0.25">
      <c r="A2270" s="15" t="s">
        <v>296</v>
      </c>
      <c r="B2270" s="8" t="s">
        <v>19344</v>
      </c>
      <c r="I2270" t="s">
        <v>15318</v>
      </c>
      <c r="J2270" s="4" t="s">
        <v>19436</v>
      </c>
      <c r="K2270" s="20">
        <v>3</v>
      </c>
      <c r="L2270" s="8" t="s">
        <v>19343</v>
      </c>
      <c r="M2270" s="4" t="s">
        <v>47</v>
      </c>
      <c r="N2270" s="4" t="s">
        <v>19344</v>
      </c>
      <c r="O2270" t="s">
        <v>19343</v>
      </c>
    </row>
    <row r="2271" spans="1:15" x14ac:dyDescent="0.25">
      <c r="A2271" s="15" t="s">
        <v>78</v>
      </c>
      <c r="B2271" s="8" t="s">
        <v>19343</v>
      </c>
      <c r="I2271" t="s">
        <v>15321</v>
      </c>
      <c r="J2271" s="4" t="s">
        <v>19411</v>
      </c>
      <c r="K2271" s="20" t="e">
        <v>#N/A</v>
      </c>
      <c r="L2271" s="8" t="s">
        <v>19344</v>
      </c>
      <c r="M2271" s="4" t="s">
        <v>47</v>
      </c>
      <c r="N2271" s="4" t="s">
        <v>19344</v>
      </c>
      <c r="O2271" t="s">
        <v>19343</v>
      </c>
    </row>
    <row r="2272" spans="1:15" x14ac:dyDescent="0.25">
      <c r="A2272" s="15" t="s">
        <v>78</v>
      </c>
      <c r="B2272" s="8" t="s">
        <v>19344</v>
      </c>
      <c r="I2272" t="s">
        <v>15324</v>
      </c>
      <c r="J2272" s="4" t="s">
        <v>19435</v>
      </c>
      <c r="K2272" s="20" t="e">
        <v>#N/A</v>
      </c>
      <c r="L2272" s="8" t="s">
        <v>19343</v>
      </c>
      <c r="M2272" s="4">
        <v>269</v>
      </c>
      <c r="N2272" s="4" t="s">
        <v>19344</v>
      </c>
      <c r="O2272" t="s">
        <v>19343</v>
      </c>
    </row>
    <row r="2273" spans="1:15" x14ac:dyDescent="0.25">
      <c r="A2273" s="15" t="s">
        <v>78</v>
      </c>
      <c r="B2273" s="8" t="s">
        <v>19343</v>
      </c>
      <c r="I2273" t="s">
        <v>15329</v>
      </c>
      <c r="J2273" s="4" t="s">
        <v>19436</v>
      </c>
      <c r="K2273" s="20">
        <v>1</v>
      </c>
      <c r="L2273" s="8" t="s">
        <v>19344</v>
      </c>
      <c r="M2273" s="4">
        <v>93</v>
      </c>
      <c r="N2273" s="4" t="s">
        <v>19343</v>
      </c>
      <c r="O2273" t="s">
        <v>19343</v>
      </c>
    </row>
    <row r="2274" spans="1:15" x14ac:dyDescent="0.25">
      <c r="A2274" s="15" t="s">
        <v>78</v>
      </c>
      <c r="B2274" s="8" t="s">
        <v>19343</v>
      </c>
      <c r="I2274" t="s">
        <v>15333</v>
      </c>
      <c r="J2274" s="4" t="s">
        <v>19436</v>
      </c>
      <c r="K2274" s="20">
        <v>1</v>
      </c>
      <c r="L2274" s="8" t="s">
        <v>19344</v>
      </c>
      <c r="M2274" s="4">
        <v>93</v>
      </c>
      <c r="N2274" s="4" t="s">
        <v>19343</v>
      </c>
      <c r="O2274" t="s">
        <v>19343</v>
      </c>
    </row>
    <row r="2275" spans="1:15" x14ac:dyDescent="0.25">
      <c r="A2275" s="15" t="s">
        <v>78</v>
      </c>
      <c r="B2275" s="8" t="s">
        <v>19343</v>
      </c>
      <c r="I2275" t="s">
        <v>15338</v>
      </c>
      <c r="J2275" s="4" t="s">
        <v>19411</v>
      </c>
      <c r="K2275" s="20" t="e">
        <v>#N/A</v>
      </c>
      <c r="L2275" s="8" t="s">
        <v>19344</v>
      </c>
      <c r="M2275" s="4" t="s">
        <v>47</v>
      </c>
      <c r="N2275" s="4" t="s">
        <v>19343</v>
      </c>
      <c r="O2275" t="s">
        <v>19343</v>
      </c>
    </row>
    <row r="2276" spans="1:15" x14ac:dyDescent="0.25">
      <c r="A2276" s="15" t="s">
        <v>78</v>
      </c>
      <c r="B2276" s="8" t="s">
        <v>19343</v>
      </c>
      <c r="I2276" t="s">
        <v>15343</v>
      </c>
      <c r="J2276" s="4" t="s">
        <v>19436</v>
      </c>
      <c r="K2276" s="20">
        <v>3</v>
      </c>
      <c r="L2276" s="8" t="s">
        <v>19343</v>
      </c>
      <c r="M2276" s="4">
        <v>66</v>
      </c>
      <c r="N2276" s="4" t="s">
        <v>19343</v>
      </c>
      <c r="O2276" t="s">
        <v>19343</v>
      </c>
    </row>
    <row r="2277" spans="1:15" x14ac:dyDescent="0.25">
      <c r="A2277" s="15" t="s">
        <v>78</v>
      </c>
      <c r="B2277" s="8" t="s">
        <v>19344</v>
      </c>
      <c r="I2277" t="s">
        <v>15347</v>
      </c>
      <c r="J2277" s="4" t="s">
        <v>19436</v>
      </c>
      <c r="K2277" s="20">
        <v>1</v>
      </c>
      <c r="L2277" s="8" t="s">
        <v>19344</v>
      </c>
      <c r="M2277" s="4">
        <v>93</v>
      </c>
      <c r="N2277" s="4" t="s">
        <v>19343</v>
      </c>
      <c r="O2277" t="s">
        <v>19343</v>
      </c>
    </row>
    <row r="2278" spans="1:15" x14ac:dyDescent="0.25">
      <c r="A2278" s="15" t="s">
        <v>78</v>
      </c>
      <c r="B2278" s="8" t="s">
        <v>19344</v>
      </c>
      <c r="I2278" t="s">
        <v>15351</v>
      </c>
      <c r="J2278" s="4" t="s">
        <v>19436</v>
      </c>
      <c r="K2278" s="20">
        <v>3</v>
      </c>
      <c r="L2278" s="8" t="s">
        <v>19343</v>
      </c>
      <c r="M2278" s="4" t="s">
        <v>47</v>
      </c>
      <c r="N2278" s="4" t="s">
        <v>19344</v>
      </c>
      <c r="O2278" t="s">
        <v>19343</v>
      </c>
    </row>
    <row r="2279" spans="1:15" x14ac:dyDescent="0.25">
      <c r="A2279" s="15" t="s">
        <v>78</v>
      </c>
      <c r="B2279" s="8" t="s">
        <v>19343</v>
      </c>
      <c r="I2279" t="s">
        <v>15354</v>
      </c>
      <c r="J2279" s="4" t="s">
        <v>19436</v>
      </c>
      <c r="K2279" s="20">
        <v>4</v>
      </c>
      <c r="L2279" s="8" t="s">
        <v>19343</v>
      </c>
      <c r="M2279" s="4">
        <v>108</v>
      </c>
      <c r="N2279" s="4" t="s">
        <v>19343</v>
      </c>
      <c r="O2279" t="s">
        <v>19343</v>
      </c>
    </row>
    <row r="2280" spans="1:15" x14ac:dyDescent="0.25">
      <c r="A2280" s="15" t="s">
        <v>78</v>
      </c>
      <c r="B2280" s="8" t="s">
        <v>19343</v>
      </c>
      <c r="I2280" t="s">
        <v>15357</v>
      </c>
      <c r="J2280" s="4" t="s">
        <v>19436</v>
      </c>
      <c r="K2280" s="20">
        <v>2</v>
      </c>
      <c r="L2280" s="8" t="s">
        <v>19343</v>
      </c>
      <c r="M2280" s="4">
        <v>286</v>
      </c>
      <c r="N2280" s="4" t="s">
        <v>19343</v>
      </c>
      <c r="O2280" t="s">
        <v>19343</v>
      </c>
    </row>
    <row r="2281" spans="1:15" x14ac:dyDescent="0.25">
      <c r="A2281" s="15" t="s">
        <v>78</v>
      </c>
      <c r="B2281" s="8" t="s">
        <v>19344</v>
      </c>
      <c r="I2281" t="s">
        <v>15360</v>
      </c>
      <c r="J2281" s="4" t="s">
        <v>19436</v>
      </c>
      <c r="K2281" s="20">
        <v>3</v>
      </c>
      <c r="L2281" s="8" t="s">
        <v>19343</v>
      </c>
      <c r="M2281" s="4">
        <v>66</v>
      </c>
      <c r="N2281" s="4" t="s">
        <v>19343</v>
      </c>
      <c r="O2281" t="s">
        <v>19343</v>
      </c>
    </row>
    <row r="2282" spans="1:15" x14ac:dyDescent="0.25">
      <c r="A2282" s="15" t="s">
        <v>296</v>
      </c>
      <c r="B2282" s="8" t="s">
        <v>19344</v>
      </c>
      <c r="I2282" t="s">
        <v>15364</v>
      </c>
      <c r="J2282" s="4" t="s">
        <v>19436</v>
      </c>
      <c r="K2282" s="20">
        <v>1</v>
      </c>
      <c r="L2282" s="8" t="s">
        <v>19344</v>
      </c>
      <c r="M2282" s="4">
        <v>93</v>
      </c>
      <c r="N2282" s="4" t="s">
        <v>19343</v>
      </c>
      <c r="O2282" t="s">
        <v>19343</v>
      </c>
    </row>
    <row r="2283" spans="1:15" x14ac:dyDescent="0.25">
      <c r="A2283" s="15" t="s">
        <v>78</v>
      </c>
      <c r="B2283" s="8" t="s">
        <v>19343</v>
      </c>
      <c r="I2283" t="s">
        <v>15369</v>
      </c>
      <c r="J2283" s="4" t="s">
        <v>19436</v>
      </c>
      <c r="K2283" s="20">
        <v>1</v>
      </c>
      <c r="L2283" s="8" t="s">
        <v>19344</v>
      </c>
      <c r="M2283" s="4">
        <v>93</v>
      </c>
      <c r="N2283" s="4" t="s">
        <v>19343</v>
      </c>
      <c r="O2283" t="s">
        <v>19343</v>
      </c>
    </row>
    <row r="2284" spans="1:15" x14ac:dyDescent="0.25">
      <c r="A2284" s="15" t="s">
        <v>78</v>
      </c>
      <c r="B2284" s="8" t="s">
        <v>19344</v>
      </c>
      <c r="I2284" t="s">
        <v>15374</v>
      </c>
      <c r="J2284" s="4" t="s">
        <v>19436</v>
      </c>
      <c r="K2284" s="20">
        <v>3</v>
      </c>
      <c r="L2284" s="8" t="s">
        <v>19343</v>
      </c>
      <c r="M2284" s="4">
        <v>66</v>
      </c>
      <c r="N2284" s="4" t="s">
        <v>19343</v>
      </c>
      <c r="O2284" t="s">
        <v>19343</v>
      </c>
    </row>
    <row r="2285" spans="1:15" x14ac:dyDescent="0.25">
      <c r="A2285" s="15" t="s">
        <v>78</v>
      </c>
      <c r="B2285" s="8" t="s">
        <v>19344</v>
      </c>
      <c r="I2285" t="s">
        <v>15378</v>
      </c>
      <c r="J2285" s="4" t="s">
        <v>19436</v>
      </c>
      <c r="K2285" s="20">
        <v>3</v>
      </c>
      <c r="L2285" s="8" t="s">
        <v>19343</v>
      </c>
      <c r="M2285" s="4">
        <v>171</v>
      </c>
      <c r="N2285" s="4" t="s">
        <v>19343</v>
      </c>
      <c r="O2285" t="s">
        <v>19343</v>
      </c>
    </row>
    <row r="2286" spans="1:15" x14ac:dyDescent="0.25">
      <c r="A2286" s="15" t="s">
        <v>45</v>
      </c>
      <c r="B2286" s="8" t="s">
        <v>19344</v>
      </c>
      <c r="I2286" t="s">
        <v>15382</v>
      </c>
      <c r="J2286" s="4" t="s">
        <v>19436</v>
      </c>
      <c r="K2286" s="20">
        <v>1</v>
      </c>
      <c r="L2286" s="8" t="s">
        <v>19344</v>
      </c>
      <c r="M2286" s="4">
        <v>93</v>
      </c>
      <c r="N2286" s="4" t="s">
        <v>19343</v>
      </c>
      <c r="O2286" t="s">
        <v>19343</v>
      </c>
    </row>
    <row r="2287" spans="1:15" x14ac:dyDescent="0.25">
      <c r="A2287" s="15" t="s">
        <v>45</v>
      </c>
      <c r="B2287" s="8" t="s">
        <v>19344</v>
      </c>
      <c r="I2287" t="s">
        <v>15386</v>
      </c>
      <c r="J2287" s="4" t="s">
        <v>19411</v>
      </c>
      <c r="K2287" s="20" t="e">
        <v>#N/A</v>
      </c>
      <c r="L2287" s="8" t="s">
        <v>19344</v>
      </c>
      <c r="M2287" s="4" t="s">
        <v>47</v>
      </c>
      <c r="N2287" s="4" t="s">
        <v>19343</v>
      </c>
      <c r="O2287" t="s">
        <v>19343</v>
      </c>
    </row>
    <row r="2288" spans="1:15" x14ac:dyDescent="0.25">
      <c r="A2288" s="15" t="s">
        <v>78</v>
      </c>
      <c r="B2288" s="8" t="s">
        <v>19344</v>
      </c>
      <c r="I2288" t="s">
        <v>15390</v>
      </c>
      <c r="J2288" s="4" t="s">
        <v>19436</v>
      </c>
      <c r="K2288" s="20">
        <v>3</v>
      </c>
      <c r="L2288" s="8" t="s">
        <v>19343</v>
      </c>
      <c r="M2288" s="4">
        <v>171</v>
      </c>
      <c r="N2288" s="4" t="s">
        <v>19343</v>
      </c>
      <c r="O2288" t="s">
        <v>19343</v>
      </c>
    </row>
    <row r="2289" spans="1:15" x14ac:dyDescent="0.25">
      <c r="A2289" s="15" t="s">
        <v>78</v>
      </c>
      <c r="B2289" s="8" t="s">
        <v>19343</v>
      </c>
      <c r="I2289" t="s">
        <v>15393</v>
      </c>
      <c r="J2289" s="4" t="s">
        <v>19436</v>
      </c>
      <c r="K2289" s="20">
        <v>1</v>
      </c>
      <c r="L2289" s="8" t="s">
        <v>19344</v>
      </c>
      <c r="M2289" s="4">
        <v>151</v>
      </c>
      <c r="N2289" s="4" t="s">
        <v>19343</v>
      </c>
      <c r="O2289" t="s">
        <v>19343</v>
      </c>
    </row>
    <row r="2290" spans="1:15" x14ac:dyDescent="0.25">
      <c r="A2290" s="15" t="s">
        <v>78</v>
      </c>
      <c r="B2290" s="8" t="s">
        <v>19343</v>
      </c>
      <c r="I2290" t="s">
        <v>15398</v>
      </c>
      <c r="J2290" s="4" t="s">
        <v>19436</v>
      </c>
      <c r="K2290" s="20">
        <v>1</v>
      </c>
      <c r="L2290" s="8" t="s">
        <v>19344</v>
      </c>
      <c r="M2290" s="4">
        <v>190</v>
      </c>
      <c r="N2290" s="4" t="s">
        <v>19343</v>
      </c>
      <c r="O2290" t="s">
        <v>19343</v>
      </c>
    </row>
    <row r="2291" spans="1:15" x14ac:dyDescent="0.25">
      <c r="A2291" s="15" t="s">
        <v>78</v>
      </c>
      <c r="B2291" s="8" t="s">
        <v>19344</v>
      </c>
      <c r="I2291" t="s">
        <v>15403</v>
      </c>
      <c r="J2291" s="4" t="s">
        <v>19423</v>
      </c>
      <c r="K2291" s="20" t="e">
        <v>#N/A</v>
      </c>
      <c r="L2291" s="8" t="s">
        <v>19344</v>
      </c>
      <c r="M2291" s="4">
        <v>242</v>
      </c>
      <c r="N2291" s="4" t="s">
        <v>19343</v>
      </c>
      <c r="O2291" t="s">
        <v>19343</v>
      </c>
    </row>
    <row r="2292" spans="1:15" x14ac:dyDescent="0.25">
      <c r="A2292" s="15" t="s">
        <v>78</v>
      </c>
      <c r="B2292" s="8" t="s">
        <v>19344</v>
      </c>
      <c r="I2292" t="s">
        <v>15406</v>
      </c>
      <c r="J2292" s="4" t="s">
        <v>19423</v>
      </c>
      <c r="K2292" s="20" t="e">
        <v>#N/A</v>
      </c>
      <c r="L2292" s="8" t="s">
        <v>19344</v>
      </c>
      <c r="M2292" s="4" t="s">
        <v>47</v>
      </c>
      <c r="N2292" s="4" t="s">
        <v>19344</v>
      </c>
      <c r="O2292" t="s">
        <v>19343</v>
      </c>
    </row>
    <row r="2293" spans="1:15" x14ac:dyDescent="0.25">
      <c r="A2293" s="15" t="s">
        <v>78</v>
      </c>
      <c r="B2293" s="8" t="s">
        <v>19343</v>
      </c>
      <c r="I2293" t="s">
        <v>15409</v>
      </c>
      <c r="J2293" s="4" t="s">
        <v>19436</v>
      </c>
      <c r="K2293" s="20">
        <v>1</v>
      </c>
      <c r="L2293" s="8" t="s">
        <v>19344</v>
      </c>
      <c r="M2293" s="4">
        <v>124</v>
      </c>
      <c r="N2293" s="4" t="s">
        <v>19343</v>
      </c>
      <c r="O2293" t="s">
        <v>19343</v>
      </c>
    </row>
    <row r="2294" spans="1:15" x14ac:dyDescent="0.25">
      <c r="A2294" s="15" t="s">
        <v>78</v>
      </c>
      <c r="B2294" s="8" t="s">
        <v>19343</v>
      </c>
      <c r="I2294" t="s">
        <v>15412</v>
      </c>
      <c r="J2294" s="4" t="s">
        <v>19436</v>
      </c>
      <c r="K2294" s="20">
        <v>3</v>
      </c>
      <c r="L2294" s="8" t="s">
        <v>19343</v>
      </c>
      <c r="M2294" s="4">
        <v>66</v>
      </c>
      <c r="N2294" s="4" t="s">
        <v>19343</v>
      </c>
      <c r="O2294" t="s">
        <v>19343</v>
      </c>
    </row>
    <row r="2295" spans="1:15" x14ac:dyDescent="0.25">
      <c r="A2295" s="15" t="s">
        <v>2498</v>
      </c>
      <c r="B2295" s="8" t="s">
        <v>19344</v>
      </c>
      <c r="I2295" t="s">
        <v>15416</v>
      </c>
      <c r="J2295" s="4" t="s">
        <v>19436</v>
      </c>
      <c r="K2295" s="20">
        <v>3</v>
      </c>
      <c r="L2295" s="8" t="s">
        <v>19343</v>
      </c>
      <c r="M2295" s="4">
        <v>597</v>
      </c>
      <c r="N2295" s="4" t="s">
        <v>19344</v>
      </c>
      <c r="O2295" t="s">
        <v>19343</v>
      </c>
    </row>
    <row r="2296" spans="1:15" x14ac:dyDescent="0.25">
      <c r="A2296" s="15" t="s">
        <v>696</v>
      </c>
      <c r="B2296" s="8" t="s">
        <v>19344</v>
      </c>
      <c r="I2296" t="s">
        <v>15420</v>
      </c>
      <c r="J2296" s="4" t="s">
        <v>19436</v>
      </c>
      <c r="K2296" s="20">
        <v>1</v>
      </c>
      <c r="L2296" s="8" t="s">
        <v>19344</v>
      </c>
      <c r="M2296" s="4">
        <v>93</v>
      </c>
      <c r="N2296" s="4" t="s">
        <v>19343</v>
      </c>
      <c r="O2296" t="s">
        <v>19343</v>
      </c>
    </row>
    <row r="2297" spans="1:15" x14ac:dyDescent="0.25">
      <c r="A2297" s="15" t="s">
        <v>696</v>
      </c>
      <c r="B2297" s="8" t="s">
        <v>19344</v>
      </c>
      <c r="I2297" t="s">
        <v>15426</v>
      </c>
      <c r="J2297" s="4" t="s">
        <v>19436</v>
      </c>
      <c r="K2297" s="20">
        <v>1</v>
      </c>
      <c r="L2297" s="8" t="s">
        <v>19344</v>
      </c>
      <c r="M2297" s="4">
        <v>93</v>
      </c>
      <c r="N2297" s="4" t="s">
        <v>19343</v>
      </c>
      <c r="O2297" t="s">
        <v>19343</v>
      </c>
    </row>
    <row r="2298" spans="1:15" x14ac:dyDescent="0.25">
      <c r="A2298" s="15" t="s">
        <v>78</v>
      </c>
      <c r="B2298" s="8" t="s">
        <v>19343</v>
      </c>
      <c r="I2298" t="s">
        <v>15430</v>
      </c>
      <c r="J2298" s="4" t="s">
        <v>19436</v>
      </c>
      <c r="K2298" s="20">
        <v>1</v>
      </c>
      <c r="L2298" s="8" t="s">
        <v>19343</v>
      </c>
      <c r="M2298" s="4">
        <v>133</v>
      </c>
      <c r="N2298" s="4" t="s">
        <v>19343</v>
      </c>
      <c r="O2298" t="s">
        <v>19343</v>
      </c>
    </row>
    <row r="2299" spans="1:15" x14ac:dyDescent="0.25">
      <c r="A2299" s="15" t="s">
        <v>78</v>
      </c>
      <c r="B2299" s="8" t="s">
        <v>19343</v>
      </c>
      <c r="I2299" t="s">
        <v>15434</v>
      </c>
      <c r="J2299" s="4" t="s">
        <v>19436</v>
      </c>
      <c r="K2299" s="20">
        <v>3</v>
      </c>
      <c r="L2299" s="8" t="s">
        <v>19343</v>
      </c>
      <c r="M2299" s="4">
        <v>144</v>
      </c>
      <c r="N2299" s="4" t="s">
        <v>19343</v>
      </c>
      <c r="O2299" t="s">
        <v>19343</v>
      </c>
    </row>
    <row r="2300" spans="1:15" x14ac:dyDescent="0.25">
      <c r="A2300" s="15" t="s">
        <v>13440</v>
      </c>
      <c r="B2300" s="8" t="s">
        <v>19343</v>
      </c>
      <c r="I2300" t="s">
        <v>15437</v>
      </c>
      <c r="J2300" s="4" t="s">
        <v>19412</v>
      </c>
      <c r="K2300" s="20" t="e">
        <v>#N/A</v>
      </c>
      <c r="L2300" s="8" t="s">
        <v>19344</v>
      </c>
      <c r="M2300" s="4" t="s">
        <v>47</v>
      </c>
      <c r="N2300" s="4" t="s">
        <v>19343</v>
      </c>
      <c r="O2300" t="s">
        <v>19343</v>
      </c>
    </row>
    <row r="2301" spans="1:15" x14ac:dyDescent="0.25">
      <c r="A2301" s="15" t="s">
        <v>78</v>
      </c>
      <c r="B2301" s="8" t="s">
        <v>19343</v>
      </c>
      <c r="I2301" t="s">
        <v>15441</v>
      </c>
      <c r="J2301" s="4" t="s">
        <v>19430</v>
      </c>
      <c r="K2301" s="20" t="e">
        <v>#N/A</v>
      </c>
      <c r="L2301" s="8" t="s">
        <v>19344</v>
      </c>
      <c r="M2301" s="4">
        <v>596</v>
      </c>
      <c r="N2301" s="4" t="s">
        <v>19343</v>
      </c>
      <c r="O2301" t="s">
        <v>19344</v>
      </c>
    </row>
    <row r="2302" spans="1:15" x14ac:dyDescent="0.25">
      <c r="A2302" s="15" t="s">
        <v>78</v>
      </c>
      <c r="B2302" s="8" t="s">
        <v>19343</v>
      </c>
      <c r="I2302" t="s">
        <v>15445</v>
      </c>
      <c r="J2302" s="4" t="s">
        <v>19430</v>
      </c>
      <c r="K2302" s="20" t="e">
        <v>#N/A</v>
      </c>
      <c r="L2302" s="8" t="s">
        <v>19344</v>
      </c>
      <c r="M2302" s="4">
        <v>41</v>
      </c>
      <c r="N2302" s="4" t="s">
        <v>19343</v>
      </c>
      <c r="O2302" t="s">
        <v>19343</v>
      </c>
    </row>
    <row r="2303" spans="1:15" x14ac:dyDescent="0.25">
      <c r="A2303" s="15" t="s">
        <v>78</v>
      </c>
      <c r="B2303" s="8" t="s">
        <v>19343</v>
      </c>
      <c r="I2303" t="s">
        <v>15449</v>
      </c>
      <c r="J2303" s="4" t="s">
        <v>19436</v>
      </c>
      <c r="K2303" s="20">
        <v>3</v>
      </c>
      <c r="L2303" s="8" t="s">
        <v>19343</v>
      </c>
      <c r="M2303" s="4">
        <v>171</v>
      </c>
      <c r="N2303" s="4" t="s">
        <v>19343</v>
      </c>
      <c r="O2303" t="s">
        <v>19343</v>
      </c>
    </row>
    <row r="2304" spans="1:15" x14ac:dyDescent="0.25">
      <c r="A2304" s="15" t="s">
        <v>78</v>
      </c>
      <c r="B2304" s="8" t="s">
        <v>19343</v>
      </c>
      <c r="I2304" t="s">
        <v>15452</v>
      </c>
      <c r="J2304" s="4" t="s">
        <v>19436</v>
      </c>
      <c r="K2304" s="20">
        <v>3</v>
      </c>
      <c r="L2304" s="8" t="s">
        <v>19343</v>
      </c>
      <c r="M2304" s="4">
        <v>171</v>
      </c>
      <c r="N2304" s="4" t="s">
        <v>19343</v>
      </c>
      <c r="O2304" t="s">
        <v>19343</v>
      </c>
    </row>
    <row r="2305" spans="1:15" x14ac:dyDescent="0.25">
      <c r="A2305" s="15" t="s">
        <v>78</v>
      </c>
      <c r="B2305" s="8" t="s">
        <v>19343</v>
      </c>
      <c r="I2305" t="s">
        <v>15455</v>
      </c>
      <c r="J2305" s="4" t="s">
        <v>19434</v>
      </c>
      <c r="K2305" s="20" t="e">
        <v>#N/A</v>
      </c>
      <c r="L2305" s="8" t="s">
        <v>19343</v>
      </c>
      <c r="M2305" s="4">
        <v>873</v>
      </c>
      <c r="N2305" s="4" t="s">
        <v>19343</v>
      </c>
      <c r="O2305" t="s">
        <v>19343</v>
      </c>
    </row>
    <row r="2306" spans="1:15" x14ac:dyDescent="0.25">
      <c r="A2306" s="15" t="s">
        <v>78</v>
      </c>
      <c r="B2306" s="8" t="s">
        <v>19343</v>
      </c>
      <c r="I2306" t="s">
        <v>15458</v>
      </c>
      <c r="J2306" s="4" t="s">
        <v>19436</v>
      </c>
      <c r="K2306" s="20">
        <v>2</v>
      </c>
      <c r="L2306" s="8" t="s">
        <v>19343</v>
      </c>
      <c r="M2306" s="4">
        <v>78</v>
      </c>
      <c r="N2306" s="4" t="s">
        <v>19343</v>
      </c>
      <c r="O2306" t="s">
        <v>19343</v>
      </c>
    </row>
    <row r="2307" spans="1:15" x14ac:dyDescent="0.25">
      <c r="A2307" s="15" t="s">
        <v>78</v>
      </c>
      <c r="B2307" s="8" t="s">
        <v>19344</v>
      </c>
      <c r="I2307" t="s">
        <v>15463</v>
      </c>
      <c r="J2307" s="4" t="s">
        <v>19436</v>
      </c>
      <c r="K2307" s="20">
        <v>2</v>
      </c>
      <c r="L2307" s="8" t="s">
        <v>19343</v>
      </c>
      <c r="M2307" s="4">
        <v>78</v>
      </c>
      <c r="N2307" s="4" t="s">
        <v>19343</v>
      </c>
      <c r="O2307" t="s">
        <v>19343</v>
      </c>
    </row>
    <row r="2308" spans="1:15" x14ac:dyDescent="0.25">
      <c r="A2308" s="15" t="s">
        <v>78</v>
      </c>
      <c r="B2308" s="8" t="s">
        <v>19343</v>
      </c>
      <c r="I2308" t="s">
        <v>15466</v>
      </c>
      <c r="J2308" s="4" t="s">
        <v>19436</v>
      </c>
      <c r="K2308" s="20">
        <v>3</v>
      </c>
      <c r="L2308" s="8" t="s">
        <v>19343</v>
      </c>
      <c r="M2308" s="4">
        <v>1131</v>
      </c>
      <c r="N2308" s="4" t="s">
        <v>19344</v>
      </c>
      <c r="O2308" t="s">
        <v>19343</v>
      </c>
    </row>
    <row r="2309" spans="1:15" x14ac:dyDescent="0.25">
      <c r="A2309" s="15" t="s">
        <v>78</v>
      </c>
      <c r="B2309" s="8" t="s">
        <v>19344</v>
      </c>
      <c r="I2309" t="s">
        <v>15470</v>
      </c>
      <c r="J2309" s="4" t="s">
        <v>19436</v>
      </c>
      <c r="K2309" s="20">
        <v>2</v>
      </c>
      <c r="L2309" s="8" t="s">
        <v>19343</v>
      </c>
      <c r="M2309" s="4">
        <v>78</v>
      </c>
      <c r="N2309" s="4" t="s">
        <v>19343</v>
      </c>
      <c r="O2309" t="s">
        <v>19343</v>
      </c>
    </row>
    <row r="2310" spans="1:15" x14ac:dyDescent="0.25">
      <c r="A2310" s="15" t="s">
        <v>78</v>
      </c>
      <c r="B2310" s="8" t="s">
        <v>19344</v>
      </c>
      <c r="I2310" t="s">
        <v>15473</v>
      </c>
      <c r="J2310" s="4" t="s">
        <v>19436</v>
      </c>
      <c r="K2310" s="20">
        <v>3</v>
      </c>
      <c r="L2310" s="8" t="s">
        <v>19343</v>
      </c>
      <c r="M2310" s="4">
        <v>66</v>
      </c>
      <c r="N2310" s="4" t="s">
        <v>19344</v>
      </c>
      <c r="O2310" t="s">
        <v>19343</v>
      </c>
    </row>
    <row r="2311" spans="1:15" x14ac:dyDescent="0.25">
      <c r="A2311" s="15" t="s">
        <v>78</v>
      </c>
      <c r="B2311" s="8" t="s">
        <v>19344</v>
      </c>
      <c r="I2311" t="s">
        <v>15477</v>
      </c>
      <c r="J2311" s="4" t="s">
        <v>19436</v>
      </c>
      <c r="K2311" s="20">
        <v>3</v>
      </c>
      <c r="L2311" s="8" t="s">
        <v>19343</v>
      </c>
      <c r="M2311" s="4">
        <v>66</v>
      </c>
      <c r="N2311" s="4" t="s">
        <v>19343</v>
      </c>
      <c r="O2311" t="s">
        <v>19343</v>
      </c>
    </row>
    <row r="2312" spans="1:15" x14ac:dyDescent="0.25">
      <c r="A2312" s="15" t="s">
        <v>78</v>
      </c>
      <c r="B2312" s="8" t="s">
        <v>19344</v>
      </c>
      <c r="I2312" t="s">
        <v>15481</v>
      </c>
      <c r="J2312" s="4" t="s">
        <v>19436</v>
      </c>
      <c r="K2312" s="20">
        <v>1</v>
      </c>
      <c r="L2312" s="8" t="s">
        <v>19344</v>
      </c>
      <c r="M2312" s="4">
        <v>742</v>
      </c>
      <c r="N2312" s="4" t="s">
        <v>19343</v>
      </c>
      <c r="O2312" t="s">
        <v>19343</v>
      </c>
    </row>
    <row r="2313" spans="1:15" x14ac:dyDescent="0.25">
      <c r="A2313" s="15" t="s">
        <v>45</v>
      </c>
      <c r="B2313" s="8" t="s">
        <v>19344</v>
      </c>
      <c r="I2313" t="s">
        <v>15485</v>
      </c>
      <c r="J2313" s="4" t="s">
        <v>19436</v>
      </c>
      <c r="K2313" s="20">
        <v>3</v>
      </c>
      <c r="L2313" s="8" t="s">
        <v>19343</v>
      </c>
      <c r="M2313" s="4">
        <v>66</v>
      </c>
      <c r="N2313" s="4" t="s">
        <v>19343</v>
      </c>
      <c r="O2313" t="s">
        <v>19343</v>
      </c>
    </row>
    <row r="2314" spans="1:15" x14ac:dyDescent="0.25">
      <c r="A2314" s="15" t="s">
        <v>78</v>
      </c>
      <c r="B2314" s="8" t="s">
        <v>19344</v>
      </c>
      <c r="I2314" t="s">
        <v>15489</v>
      </c>
      <c r="J2314" s="4" t="s">
        <v>19436</v>
      </c>
      <c r="K2314" s="20">
        <v>1</v>
      </c>
      <c r="L2314" s="8" t="s">
        <v>19344</v>
      </c>
      <c r="M2314" s="4">
        <v>93</v>
      </c>
      <c r="N2314" s="4" t="s">
        <v>19343</v>
      </c>
      <c r="O2314" t="s">
        <v>19343</v>
      </c>
    </row>
    <row r="2315" spans="1:15" x14ac:dyDescent="0.25">
      <c r="A2315" s="15" t="s">
        <v>696</v>
      </c>
      <c r="B2315" s="8" t="s">
        <v>19344</v>
      </c>
      <c r="I2315" t="s">
        <v>15494</v>
      </c>
      <c r="J2315" s="4" t="s">
        <v>19436</v>
      </c>
      <c r="K2315" s="20">
        <v>1</v>
      </c>
      <c r="L2315" s="8" t="s">
        <v>19344</v>
      </c>
      <c r="M2315" s="4">
        <v>93</v>
      </c>
      <c r="N2315" s="4" t="s">
        <v>19343</v>
      </c>
      <c r="O2315" t="s">
        <v>19343</v>
      </c>
    </row>
    <row r="2316" spans="1:15" x14ac:dyDescent="0.25">
      <c r="A2316" s="15" t="s">
        <v>78</v>
      </c>
      <c r="B2316" s="8" t="s">
        <v>19344</v>
      </c>
      <c r="I2316" t="s">
        <v>15499</v>
      </c>
      <c r="J2316" s="4" t="s">
        <v>19436</v>
      </c>
      <c r="K2316" s="20">
        <v>1</v>
      </c>
      <c r="L2316" s="8" t="s">
        <v>19344</v>
      </c>
      <c r="M2316" s="4">
        <v>93</v>
      </c>
      <c r="N2316" s="4" t="s">
        <v>19343</v>
      </c>
      <c r="O2316" t="s">
        <v>19343</v>
      </c>
    </row>
    <row r="2317" spans="1:15" x14ac:dyDescent="0.25">
      <c r="A2317" s="15" t="s">
        <v>858</v>
      </c>
      <c r="B2317" s="8" t="s">
        <v>19343</v>
      </c>
      <c r="I2317" t="s">
        <v>15504</v>
      </c>
      <c r="J2317" s="4" t="s">
        <v>19436</v>
      </c>
      <c r="K2317" s="20">
        <v>1</v>
      </c>
      <c r="L2317" s="8" t="s">
        <v>19344</v>
      </c>
      <c r="M2317" s="4">
        <v>190</v>
      </c>
      <c r="N2317" s="4" t="s">
        <v>19343</v>
      </c>
      <c r="O2317" t="s">
        <v>19343</v>
      </c>
    </row>
    <row r="2318" spans="1:15" x14ac:dyDescent="0.25">
      <c r="A2318" s="15" t="s">
        <v>78</v>
      </c>
      <c r="B2318" s="8" t="s">
        <v>19343</v>
      </c>
      <c r="I2318" t="s">
        <v>15507</v>
      </c>
      <c r="J2318" s="4" t="s">
        <v>19423</v>
      </c>
      <c r="K2318" s="20" t="e">
        <v>#N/A</v>
      </c>
      <c r="L2318" s="8" t="s">
        <v>19344</v>
      </c>
      <c r="M2318" s="4">
        <v>252</v>
      </c>
      <c r="N2318" s="4" t="s">
        <v>19343</v>
      </c>
      <c r="O2318" t="s">
        <v>19343</v>
      </c>
    </row>
    <row r="2319" spans="1:15" x14ac:dyDescent="0.25">
      <c r="A2319" s="15" t="s">
        <v>13440</v>
      </c>
      <c r="B2319" s="8" t="s">
        <v>19343</v>
      </c>
      <c r="I2319" t="s">
        <v>15511</v>
      </c>
      <c r="J2319" s="4" t="s">
        <v>19436</v>
      </c>
      <c r="K2319" s="20">
        <v>1</v>
      </c>
      <c r="L2319" s="8" t="s">
        <v>19344</v>
      </c>
      <c r="M2319" s="4">
        <v>93</v>
      </c>
      <c r="N2319" s="4" t="s">
        <v>19343</v>
      </c>
      <c r="O2319" t="s">
        <v>19343</v>
      </c>
    </row>
    <row r="2320" spans="1:15" x14ac:dyDescent="0.25">
      <c r="A2320" s="15" t="s">
        <v>465</v>
      </c>
      <c r="B2320" s="8" t="s">
        <v>19344</v>
      </c>
      <c r="I2320" t="s">
        <v>15516</v>
      </c>
      <c r="J2320" s="4" t="s">
        <v>19430</v>
      </c>
      <c r="K2320" s="20" t="e">
        <v>#N/A</v>
      </c>
      <c r="L2320" s="8" t="s">
        <v>19344</v>
      </c>
      <c r="M2320" s="4">
        <v>41</v>
      </c>
      <c r="N2320" s="4" t="s">
        <v>19343</v>
      </c>
      <c r="O2320" t="s">
        <v>19344</v>
      </c>
    </row>
    <row r="2321" spans="1:15" x14ac:dyDescent="0.25">
      <c r="A2321" s="15" t="s">
        <v>78</v>
      </c>
      <c r="B2321" s="8" t="s">
        <v>19344</v>
      </c>
      <c r="I2321" t="s">
        <v>15520</v>
      </c>
      <c r="J2321" s="4" t="s">
        <v>19436</v>
      </c>
      <c r="K2321" s="20">
        <v>1</v>
      </c>
      <c r="L2321" s="8" t="s">
        <v>19344</v>
      </c>
      <c r="M2321" s="4">
        <v>93</v>
      </c>
      <c r="N2321" s="4" t="s">
        <v>19343</v>
      </c>
      <c r="O2321" t="s">
        <v>19343</v>
      </c>
    </row>
    <row r="2322" spans="1:15" x14ac:dyDescent="0.25">
      <c r="A2322" s="15" t="s">
        <v>950</v>
      </c>
      <c r="B2322" s="8" t="s">
        <v>19344</v>
      </c>
      <c r="I2322" t="s">
        <v>15524</v>
      </c>
      <c r="J2322" s="4" t="s">
        <v>19435</v>
      </c>
      <c r="K2322" s="20" t="e">
        <v>#N/A</v>
      </c>
      <c r="L2322" s="8" t="s">
        <v>19343</v>
      </c>
      <c r="M2322" s="4">
        <v>269</v>
      </c>
      <c r="N2322" s="4" t="s">
        <v>19343</v>
      </c>
      <c r="O2322" t="s">
        <v>19343</v>
      </c>
    </row>
    <row r="2323" spans="1:15" x14ac:dyDescent="0.25">
      <c r="A2323" s="15" t="s">
        <v>78</v>
      </c>
      <c r="B2323" s="8" t="s">
        <v>19344</v>
      </c>
      <c r="I2323" t="s">
        <v>15528</v>
      </c>
      <c r="J2323" s="4" t="s">
        <v>19436</v>
      </c>
      <c r="K2323" s="20">
        <v>3</v>
      </c>
      <c r="L2323" s="8" t="s">
        <v>19343</v>
      </c>
      <c r="M2323" s="4">
        <v>171</v>
      </c>
      <c r="N2323" s="4" t="s">
        <v>19343</v>
      </c>
      <c r="O2323" t="s">
        <v>19343</v>
      </c>
    </row>
    <row r="2324" spans="1:15" x14ac:dyDescent="0.25">
      <c r="A2324" s="15" t="s">
        <v>78</v>
      </c>
      <c r="B2324" s="8" t="s">
        <v>19344</v>
      </c>
      <c r="I2324" t="s">
        <v>15531</v>
      </c>
      <c r="J2324" s="4" t="s">
        <v>19434</v>
      </c>
      <c r="K2324" s="20" t="e">
        <v>#N/A</v>
      </c>
      <c r="L2324" s="8" t="s">
        <v>19343</v>
      </c>
      <c r="M2324" s="4">
        <v>873</v>
      </c>
      <c r="N2324" s="4" t="s">
        <v>19343</v>
      </c>
      <c r="O2324" t="s">
        <v>19343</v>
      </c>
    </row>
    <row r="2325" spans="1:15" x14ac:dyDescent="0.25">
      <c r="A2325" s="15" t="s">
        <v>78</v>
      </c>
      <c r="B2325" s="8" t="s">
        <v>19343</v>
      </c>
      <c r="I2325" t="s">
        <v>15534</v>
      </c>
      <c r="J2325" s="4" t="s">
        <v>19414</v>
      </c>
      <c r="K2325" s="20" t="e">
        <v>#N/A</v>
      </c>
      <c r="L2325" s="8" t="s">
        <v>19344</v>
      </c>
      <c r="M2325" s="4">
        <v>125</v>
      </c>
      <c r="N2325" s="4" t="s">
        <v>19343</v>
      </c>
      <c r="O2325" t="s">
        <v>19344</v>
      </c>
    </row>
    <row r="2326" spans="1:15" x14ac:dyDescent="0.25">
      <c r="A2326" s="15" t="s">
        <v>78</v>
      </c>
      <c r="B2326" s="8" t="s">
        <v>19344</v>
      </c>
      <c r="I2326" t="s">
        <v>15538</v>
      </c>
      <c r="J2326" s="4" t="s">
        <v>19436</v>
      </c>
      <c r="K2326" s="20">
        <v>1</v>
      </c>
      <c r="L2326" s="8" t="s">
        <v>19344</v>
      </c>
      <c r="M2326" s="4">
        <v>45</v>
      </c>
      <c r="N2326" s="4" t="s">
        <v>19343</v>
      </c>
      <c r="O2326" t="s">
        <v>19343</v>
      </c>
    </row>
    <row r="2327" spans="1:15" x14ac:dyDescent="0.25">
      <c r="A2327" s="15" t="s">
        <v>78</v>
      </c>
      <c r="B2327" s="8" t="s">
        <v>19344</v>
      </c>
      <c r="I2327" t="s">
        <v>15543</v>
      </c>
      <c r="J2327" s="4" t="s">
        <v>19420</v>
      </c>
      <c r="K2327" s="20" t="e">
        <v>#N/A</v>
      </c>
      <c r="L2327" s="8" t="s">
        <v>19344</v>
      </c>
      <c r="M2327" s="4" t="s">
        <v>47</v>
      </c>
      <c r="N2327" s="4" t="s">
        <v>19344</v>
      </c>
      <c r="O2327" t="s">
        <v>19343</v>
      </c>
    </row>
    <row r="2328" spans="1:15" x14ac:dyDescent="0.25">
      <c r="A2328" s="15" t="s">
        <v>78</v>
      </c>
      <c r="B2328" s="8" t="s">
        <v>19344</v>
      </c>
      <c r="I2328" t="s">
        <v>15547</v>
      </c>
      <c r="J2328" s="4" t="s">
        <v>19436</v>
      </c>
      <c r="K2328" s="20">
        <v>1</v>
      </c>
      <c r="L2328" s="8" t="s">
        <v>19344</v>
      </c>
      <c r="M2328" s="4">
        <v>93</v>
      </c>
      <c r="N2328" s="4" t="s">
        <v>19343</v>
      </c>
      <c r="O2328" t="s">
        <v>19343</v>
      </c>
    </row>
    <row r="2329" spans="1:15" x14ac:dyDescent="0.25">
      <c r="A2329" s="15" t="s">
        <v>78</v>
      </c>
      <c r="B2329" s="8" t="s">
        <v>19343</v>
      </c>
      <c r="I2329" t="s">
        <v>15552</v>
      </c>
      <c r="J2329" s="4" t="s">
        <v>19436</v>
      </c>
      <c r="K2329" s="20">
        <v>1</v>
      </c>
      <c r="L2329" s="8" t="s">
        <v>19344</v>
      </c>
      <c r="M2329" s="4">
        <v>636</v>
      </c>
      <c r="N2329" s="4" t="s">
        <v>19344</v>
      </c>
      <c r="O2329" t="s">
        <v>19343</v>
      </c>
    </row>
    <row r="2330" spans="1:15" x14ac:dyDescent="0.25">
      <c r="A2330" s="15" t="s">
        <v>78</v>
      </c>
      <c r="B2330" s="8" t="s">
        <v>19343</v>
      </c>
      <c r="I2330" t="s">
        <v>15556</v>
      </c>
      <c r="J2330" s="4" t="s">
        <v>19436</v>
      </c>
      <c r="K2330" s="20">
        <v>2</v>
      </c>
      <c r="L2330" s="8" t="s">
        <v>19343</v>
      </c>
      <c r="M2330" s="4">
        <v>78</v>
      </c>
      <c r="N2330" s="4" t="s">
        <v>19343</v>
      </c>
      <c r="O2330" t="s">
        <v>19343</v>
      </c>
    </row>
    <row r="2331" spans="1:15" x14ac:dyDescent="0.25">
      <c r="A2331" s="15" t="s">
        <v>78</v>
      </c>
      <c r="B2331" s="8" t="s">
        <v>19344</v>
      </c>
      <c r="I2331" t="s">
        <v>15559</v>
      </c>
      <c r="J2331" s="4" t="s">
        <v>19436</v>
      </c>
      <c r="K2331" s="20">
        <v>1</v>
      </c>
      <c r="L2331" s="8" t="s">
        <v>19344</v>
      </c>
      <c r="M2331" s="4">
        <v>116</v>
      </c>
      <c r="N2331" s="4" t="s">
        <v>19343</v>
      </c>
      <c r="O2331" t="s">
        <v>19343</v>
      </c>
    </row>
    <row r="2332" spans="1:15" x14ac:dyDescent="0.25">
      <c r="A2332" s="15" t="s">
        <v>78</v>
      </c>
      <c r="B2332" s="8" t="s">
        <v>19343</v>
      </c>
      <c r="I2332" t="s">
        <v>15563</v>
      </c>
      <c r="J2332" s="4" t="s">
        <v>19436</v>
      </c>
      <c r="K2332" s="20">
        <v>1</v>
      </c>
      <c r="L2332" s="8" t="s">
        <v>19344</v>
      </c>
      <c r="M2332" s="4">
        <v>93</v>
      </c>
      <c r="N2332" s="4" t="s">
        <v>19343</v>
      </c>
      <c r="O2332" t="s">
        <v>19343</v>
      </c>
    </row>
    <row r="2333" spans="1:15" x14ac:dyDescent="0.25">
      <c r="A2333" s="15" t="s">
        <v>78</v>
      </c>
      <c r="B2333" s="8" t="s">
        <v>19343</v>
      </c>
      <c r="I2333" t="s">
        <v>15568</v>
      </c>
      <c r="J2333" s="4" t="s">
        <v>19436</v>
      </c>
      <c r="K2333" s="20">
        <v>1</v>
      </c>
      <c r="L2333" s="8" t="s">
        <v>19344</v>
      </c>
      <c r="M2333" s="4">
        <v>636</v>
      </c>
      <c r="N2333" s="4" t="s">
        <v>19344</v>
      </c>
      <c r="O2333" t="s">
        <v>19343</v>
      </c>
    </row>
    <row r="2334" spans="1:15" x14ac:dyDescent="0.25">
      <c r="A2334" s="15" t="s">
        <v>78</v>
      </c>
      <c r="B2334" s="8" t="s">
        <v>19344</v>
      </c>
      <c r="I2334" t="s">
        <v>15572</v>
      </c>
      <c r="J2334" s="4" t="s">
        <v>19436</v>
      </c>
      <c r="K2334" s="20">
        <v>2</v>
      </c>
      <c r="L2334" s="8" t="s">
        <v>19343</v>
      </c>
      <c r="M2334" s="4">
        <v>78</v>
      </c>
      <c r="N2334" s="4" t="s">
        <v>19343</v>
      </c>
      <c r="O2334" t="s">
        <v>19343</v>
      </c>
    </row>
    <row r="2335" spans="1:15" x14ac:dyDescent="0.25">
      <c r="A2335" s="15" t="s">
        <v>78</v>
      </c>
      <c r="B2335" s="8" t="s">
        <v>19344</v>
      </c>
      <c r="I2335" t="s">
        <v>15576</v>
      </c>
      <c r="J2335" s="4" t="s">
        <v>19436</v>
      </c>
      <c r="K2335" s="20">
        <v>3</v>
      </c>
      <c r="L2335" s="8" t="s">
        <v>19343</v>
      </c>
      <c r="M2335" s="4">
        <v>171</v>
      </c>
      <c r="N2335" s="4" t="s">
        <v>19344</v>
      </c>
      <c r="O2335" t="s">
        <v>19343</v>
      </c>
    </row>
    <row r="2336" spans="1:15" x14ac:dyDescent="0.25">
      <c r="A2336" s="15" t="s">
        <v>78</v>
      </c>
      <c r="B2336" s="8" t="s">
        <v>19344</v>
      </c>
      <c r="I2336" t="s">
        <v>15580</v>
      </c>
      <c r="J2336" s="4" t="s">
        <v>19436</v>
      </c>
      <c r="K2336" s="20">
        <v>1</v>
      </c>
      <c r="L2336" s="8" t="s">
        <v>19344</v>
      </c>
      <c r="M2336" s="4">
        <v>93</v>
      </c>
      <c r="N2336" s="4" t="s">
        <v>19343</v>
      </c>
      <c r="O2336" t="s">
        <v>19343</v>
      </c>
    </row>
    <row r="2337" spans="1:15" x14ac:dyDescent="0.25">
      <c r="A2337" s="15" t="s">
        <v>78</v>
      </c>
      <c r="B2337" s="8" t="s">
        <v>19344</v>
      </c>
      <c r="I2337" t="s">
        <v>15585</v>
      </c>
      <c r="J2337" s="4" t="s">
        <v>19436</v>
      </c>
      <c r="K2337" s="20">
        <v>2</v>
      </c>
      <c r="L2337" s="8" t="s">
        <v>19343</v>
      </c>
      <c r="M2337" s="4">
        <v>135</v>
      </c>
      <c r="N2337" s="4" t="s">
        <v>19344</v>
      </c>
      <c r="O2337" t="s">
        <v>19343</v>
      </c>
    </row>
    <row r="2338" spans="1:15" x14ac:dyDescent="0.25">
      <c r="A2338" s="15" t="s">
        <v>78</v>
      </c>
      <c r="B2338" s="8" t="s">
        <v>19344</v>
      </c>
      <c r="I2338" t="s">
        <v>15589</v>
      </c>
      <c r="J2338" s="4" t="s">
        <v>19436</v>
      </c>
      <c r="K2338" s="20">
        <v>3</v>
      </c>
      <c r="L2338" s="8" t="s">
        <v>19343</v>
      </c>
      <c r="M2338" s="4">
        <v>977</v>
      </c>
      <c r="N2338" s="4" t="s">
        <v>19343</v>
      </c>
      <c r="O2338" t="s">
        <v>19343</v>
      </c>
    </row>
    <row r="2339" spans="1:15" x14ac:dyDescent="0.25">
      <c r="A2339" s="15" t="s">
        <v>78</v>
      </c>
      <c r="B2339" s="8" t="s">
        <v>19343</v>
      </c>
      <c r="I2339" t="s">
        <v>15593</v>
      </c>
      <c r="J2339" s="4" t="s">
        <v>19436</v>
      </c>
      <c r="K2339" s="20">
        <v>4</v>
      </c>
      <c r="L2339" s="8" t="s">
        <v>19344</v>
      </c>
      <c r="M2339" s="4">
        <v>94</v>
      </c>
      <c r="N2339" s="4" t="s">
        <v>19343</v>
      </c>
      <c r="O2339" t="s">
        <v>19343</v>
      </c>
    </row>
    <row r="2340" spans="1:15" x14ac:dyDescent="0.25">
      <c r="A2340" s="15" t="s">
        <v>78</v>
      </c>
      <c r="B2340" s="8" t="s">
        <v>19343</v>
      </c>
      <c r="I2340" t="s">
        <v>15598</v>
      </c>
      <c r="J2340" s="4" t="s">
        <v>19436</v>
      </c>
      <c r="K2340" s="20">
        <v>1</v>
      </c>
      <c r="L2340" s="8" t="s">
        <v>19344</v>
      </c>
      <c r="M2340" s="4">
        <v>93</v>
      </c>
      <c r="N2340" s="4" t="s">
        <v>19343</v>
      </c>
      <c r="O2340" t="s">
        <v>19343</v>
      </c>
    </row>
    <row r="2341" spans="1:15" x14ac:dyDescent="0.25">
      <c r="A2341" s="15" t="s">
        <v>78</v>
      </c>
      <c r="B2341" s="8" t="s">
        <v>19343</v>
      </c>
      <c r="I2341" t="s">
        <v>15602</v>
      </c>
      <c r="J2341" s="4" t="s">
        <v>19436</v>
      </c>
      <c r="K2341" s="20">
        <v>1</v>
      </c>
      <c r="L2341" s="8" t="s">
        <v>19344</v>
      </c>
      <c r="M2341" s="4">
        <v>190</v>
      </c>
      <c r="N2341" s="4" t="s">
        <v>19343</v>
      </c>
      <c r="O2341" t="s">
        <v>19343</v>
      </c>
    </row>
    <row r="2342" spans="1:15" x14ac:dyDescent="0.25">
      <c r="A2342" s="15" t="s">
        <v>78</v>
      </c>
      <c r="B2342" s="8" t="s">
        <v>19344</v>
      </c>
      <c r="I2342" t="s">
        <v>15606</v>
      </c>
      <c r="J2342" s="4" t="s">
        <v>19436</v>
      </c>
      <c r="K2342" s="20">
        <v>1</v>
      </c>
      <c r="L2342" s="8" t="s">
        <v>19344</v>
      </c>
      <c r="M2342" s="4">
        <v>93</v>
      </c>
      <c r="N2342" s="4" t="s">
        <v>19343</v>
      </c>
      <c r="O2342" t="s">
        <v>19343</v>
      </c>
    </row>
    <row r="2343" spans="1:15" x14ac:dyDescent="0.25">
      <c r="A2343" s="15" t="s">
        <v>78</v>
      </c>
      <c r="B2343" s="8" t="s">
        <v>19343</v>
      </c>
      <c r="I2343" t="s">
        <v>15611</v>
      </c>
      <c r="J2343" s="4" t="s">
        <v>19436</v>
      </c>
      <c r="K2343" s="20">
        <v>1</v>
      </c>
      <c r="L2343" s="8" t="s">
        <v>19344</v>
      </c>
      <c r="M2343" s="4">
        <v>190</v>
      </c>
      <c r="N2343" s="4" t="s">
        <v>19343</v>
      </c>
      <c r="O2343" t="s">
        <v>19343</v>
      </c>
    </row>
    <row r="2344" spans="1:15" x14ac:dyDescent="0.25">
      <c r="A2344" s="15" t="s">
        <v>78</v>
      </c>
      <c r="B2344" s="8" t="s">
        <v>19343</v>
      </c>
      <c r="I2344" t="s">
        <v>15614</v>
      </c>
      <c r="J2344" s="4" t="s">
        <v>19436</v>
      </c>
      <c r="K2344" s="20">
        <v>2</v>
      </c>
      <c r="L2344" s="8" t="s">
        <v>19343</v>
      </c>
      <c r="M2344" s="4">
        <v>796</v>
      </c>
      <c r="N2344" s="4" t="s">
        <v>19343</v>
      </c>
      <c r="O2344" t="s">
        <v>19343</v>
      </c>
    </row>
    <row r="2345" spans="1:15" x14ac:dyDescent="0.25">
      <c r="A2345" s="15" t="s">
        <v>78</v>
      </c>
      <c r="B2345" s="8" t="s">
        <v>19344</v>
      </c>
      <c r="I2345" t="s">
        <v>15620</v>
      </c>
      <c r="J2345" s="4" t="s">
        <v>19436</v>
      </c>
      <c r="K2345" s="20">
        <v>4</v>
      </c>
      <c r="L2345" s="8" t="s">
        <v>19343</v>
      </c>
      <c r="M2345" s="4">
        <v>108</v>
      </c>
      <c r="N2345" s="4" t="s">
        <v>19344</v>
      </c>
      <c r="O2345" t="s">
        <v>19343</v>
      </c>
    </row>
    <row r="2346" spans="1:15" x14ac:dyDescent="0.25">
      <c r="A2346" s="15" t="s">
        <v>78</v>
      </c>
      <c r="B2346" s="8" t="s">
        <v>19343</v>
      </c>
      <c r="I2346" t="s">
        <v>15623</v>
      </c>
      <c r="J2346" s="4" t="s">
        <v>19436</v>
      </c>
      <c r="K2346" s="20">
        <v>2</v>
      </c>
      <c r="L2346" s="8" t="s">
        <v>19343</v>
      </c>
      <c r="M2346" s="4">
        <v>145</v>
      </c>
      <c r="N2346" s="4" t="s">
        <v>19343</v>
      </c>
      <c r="O2346" t="s">
        <v>19343</v>
      </c>
    </row>
    <row r="2347" spans="1:15" x14ac:dyDescent="0.25">
      <c r="A2347" s="15" t="s">
        <v>78</v>
      </c>
      <c r="B2347" s="8" t="s">
        <v>19343</v>
      </c>
      <c r="I2347" t="s">
        <v>15628</v>
      </c>
      <c r="J2347" s="4" t="s">
        <v>19436</v>
      </c>
      <c r="K2347" s="20">
        <v>1</v>
      </c>
      <c r="L2347" s="8" t="s">
        <v>19344</v>
      </c>
      <c r="M2347" s="4">
        <v>93</v>
      </c>
      <c r="N2347" s="4" t="s">
        <v>19343</v>
      </c>
      <c r="O2347" t="s">
        <v>19343</v>
      </c>
    </row>
    <row r="2348" spans="1:15" x14ac:dyDescent="0.25">
      <c r="A2348" s="15" t="s">
        <v>78</v>
      </c>
      <c r="B2348" s="8" t="s">
        <v>19343</v>
      </c>
      <c r="I2348" t="s">
        <v>15633</v>
      </c>
      <c r="J2348" s="4" t="s">
        <v>19436</v>
      </c>
      <c r="K2348" s="20">
        <v>2</v>
      </c>
      <c r="L2348" s="8" t="s">
        <v>19343</v>
      </c>
      <c r="M2348" s="4">
        <v>145</v>
      </c>
      <c r="N2348" s="4" t="s">
        <v>19343</v>
      </c>
      <c r="O2348" t="s">
        <v>19343</v>
      </c>
    </row>
    <row r="2349" spans="1:15" x14ac:dyDescent="0.25">
      <c r="A2349" s="15" t="s">
        <v>78</v>
      </c>
      <c r="B2349" s="8" t="s">
        <v>19343</v>
      </c>
      <c r="I2349" t="s">
        <v>15638</v>
      </c>
      <c r="J2349" s="4" t="s">
        <v>19436</v>
      </c>
      <c r="K2349" s="20">
        <v>4</v>
      </c>
      <c r="L2349" s="8" t="s">
        <v>19343</v>
      </c>
      <c r="M2349" s="4">
        <v>108</v>
      </c>
      <c r="N2349" s="4" t="s">
        <v>19344</v>
      </c>
      <c r="O2349" t="s">
        <v>19343</v>
      </c>
    </row>
    <row r="2350" spans="1:15" x14ac:dyDescent="0.25">
      <c r="A2350" s="15" t="s">
        <v>45</v>
      </c>
      <c r="B2350" s="8" t="s">
        <v>19344</v>
      </c>
      <c r="I2350" t="s">
        <v>15643</v>
      </c>
      <c r="J2350" s="4" t="s">
        <v>19436</v>
      </c>
      <c r="K2350" s="20">
        <v>1</v>
      </c>
      <c r="L2350" s="8" t="s">
        <v>19344</v>
      </c>
      <c r="M2350" s="4">
        <v>93</v>
      </c>
      <c r="N2350" s="4" t="s">
        <v>19343</v>
      </c>
      <c r="O2350" t="s">
        <v>19343</v>
      </c>
    </row>
    <row r="2351" spans="1:15" x14ac:dyDescent="0.25">
      <c r="A2351" s="15" t="s">
        <v>78</v>
      </c>
      <c r="B2351" s="8" t="s">
        <v>19344</v>
      </c>
      <c r="I2351" t="s">
        <v>15647</v>
      </c>
      <c r="J2351" s="4" t="s">
        <v>19436</v>
      </c>
      <c r="K2351" s="20">
        <v>4</v>
      </c>
      <c r="L2351" s="8" t="s">
        <v>19343</v>
      </c>
      <c r="M2351" s="4">
        <v>108</v>
      </c>
      <c r="N2351" s="4" t="s">
        <v>19344</v>
      </c>
      <c r="O2351" t="s">
        <v>19343</v>
      </c>
    </row>
    <row r="2352" spans="1:15" x14ac:dyDescent="0.25">
      <c r="A2352" s="15" t="s">
        <v>78</v>
      </c>
      <c r="B2352" s="8" t="s">
        <v>19343</v>
      </c>
      <c r="I2352" t="s">
        <v>15650</v>
      </c>
      <c r="J2352" s="4" t="s">
        <v>19436</v>
      </c>
      <c r="K2352" s="20">
        <v>2</v>
      </c>
      <c r="L2352" s="8" t="s">
        <v>19343</v>
      </c>
      <c r="M2352" s="4">
        <v>78</v>
      </c>
      <c r="N2352" s="4" t="s">
        <v>19343</v>
      </c>
      <c r="O2352" t="s">
        <v>19343</v>
      </c>
    </row>
    <row r="2353" spans="1:15" x14ac:dyDescent="0.25">
      <c r="A2353" s="15" t="s">
        <v>78</v>
      </c>
      <c r="B2353" s="8" t="s">
        <v>19343</v>
      </c>
      <c r="I2353" t="s">
        <v>15653</v>
      </c>
      <c r="J2353" s="4" t="s">
        <v>19436</v>
      </c>
      <c r="K2353" s="20">
        <v>3</v>
      </c>
      <c r="L2353" s="8" t="s">
        <v>19343</v>
      </c>
      <c r="M2353" s="4">
        <v>171</v>
      </c>
      <c r="N2353" s="4" t="s">
        <v>19343</v>
      </c>
      <c r="O2353" t="s">
        <v>19343</v>
      </c>
    </row>
    <row r="2354" spans="1:15" x14ac:dyDescent="0.25">
      <c r="A2354" s="15" t="s">
        <v>78</v>
      </c>
      <c r="B2354" s="8" t="s">
        <v>19344</v>
      </c>
      <c r="I2354" t="s">
        <v>15656</v>
      </c>
      <c r="J2354" s="4" t="s">
        <v>19436</v>
      </c>
      <c r="K2354" s="20">
        <v>3</v>
      </c>
      <c r="L2354" s="8" t="s">
        <v>19343</v>
      </c>
      <c r="M2354" s="4">
        <v>171</v>
      </c>
      <c r="N2354" s="4" t="s">
        <v>19343</v>
      </c>
      <c r="O2354" t="s">
        <v>19343</v>
      </c>
    </row>
    <row r="2355" spans="1:15" x14ac:dyDescent="0.25">
      <c r="A2355" s="15" t="s">
        <v>78</v>
      </c>
      <c r="B2355" s="8" t="s">
        <v>19344</v>
      </c>
      <c r="I2355" t="s">
        <v>15659</v>
      </c>
      <c r="J2355" s="4" t="s">
        <v>19423</v>
      </c>
      <c r="K2355" s="20" t="e">
        <v>#N/A</v>
      </c>
      <c r="L2355" s="8" t="s">
        <v>19344</v>
      </c>
      <c r="M2355" s="4">
        <v>162</v>
      </c>
      <c r="N2355" s="4" t="s">
        <v>19343</v>
      </c>
      <c r="O2355" t="s">
        <v>19343</v>
      </c>
    </row>
    <row r="2356" spans="1:15" x14ac:dyDescent="0.25">
      <c r="A2356" s="15" t="s">
        <v>78</v>
      </c>
      <c r="B2356" s="8" t="s">
        <v>19344</v>
      </c>
      <c r="I2356" t="s">
        <v>15662</v>
      </c>
      <c r="J2356" s="4" t="s">
        <v>19436</v>
      </c>
      <c r="K2356" s="20">
        <v>1</v>
      </c>
      <c r="L2356" s="8" t="s">
        <v>19344</v>
      </c>
      <c r="M2356" s="4">
        <v>93</v>
      </c>
      <c r="N2356" s="4" t="s">
        <v>19343</v>
      </c>
      <c r="O2356" t="s">
        <v>19343</v>
      </c>
    </row>
    <row r="2357" spans="1:15" x14ac:dyDescent="0.25">
      <c r="A2357" s="15" t="s">
        <v>78</v>
      </c>
      <c r="B2357" s="8" t="s">
        <v>19343</v>
      </c>
      <c r="I2357" t="s">
        <v>15666</v>
      </c>
      <c r="J2357" s="4" t="s">
        <v>19436</v>
      </c>
      <c r="K2357" s="20">
        <v>3</v>
      </c>
      <c r="L2357" s="8" t="s">
        <v>19343</v>
      </c>
      <c r="M2357" s="4">
        <v>171</v>
      </c>
      <c r="N2357" s="4" t="s">
        <v>19343</v>
      </c>
      <c r="O2357" t="s">
        <v>19343</v>
      </c>
    </row>
    <row r="2358" spans="1:15" x14ac:dyDescent="0.25">
      <c r="A2358" s="15" t="s">
        <v>78</v>
      </c>
      <c r="B2358" s="8" t="s">
        <v>19343</v>
      </c>
      <c r="I2358" t="s">
        <v>15670</v>
      </c>
      <c r="J2358" s="4" t="s">
        <v>19436</v>
      </c>
      <c r="K2358" s="20">
        <v>3</v>
      </c>
      <c r="L2358" s="8" t="s">
        <v>19343</v>
      </c>
      <c r="M2358" s="4">
        <v>171</v>
      </c>
      <c r="N2358" s="4" t="s">
        <v>19343</v>
      </c>
      <c r="O2358" t="s">
        <v>19343</v>
      </c>
    </row>
    <row r="2359" spans="1:15" x14ac:dyDescent="0.25">
      <c r="A2359" s="15" t="s">
        <v>78</v>
      </c>
      <c r="B2359" s="8" t="s">
        <v>19343</v>
      </c>
      <c r="I2359" t="s">
        <v>15673</v>
      </c>
      <c r="J2359" s="4" t="s">
        <v>19436</v>
      </c>
      <c r="K2359" s="20">
        <v>1</v>
      </c>
      <c r="L2359" s="8" t="s">
        <v>19344</v>
      </c>
      <c r="M2359" s="4">
        <v>79</v>
      </c>
      <c r="N2359" s="4" t="s">
        <v>19343</v>
      </c>
      <c r="O2359" t="s">
        <v>19343</v>
      </c>
    </row>
    <row r="2360" spans="1:15" x14ac:dyDescent="0.25">
      <c r="A2360" s="15" t="s">
        <v>78</v>
      </c>
      <c r="B2360" s="8" t="s">
        <v>19343</v>
      </c>
      <c r="I2360" t="s">
        <v>15678</v>
      </c>
      <c r="J2360" s="4" t="s">
        <v>19436</v>
      </c>
      <c r="K2360" s="20">
        <v>1</v>
      </c>
      <c r="L2360" s="8" t="s">
        <v>19344</v>
      </c>
      <c r="M2360" s="4">
        <v>93</v>
      </c>
      <c r="N2360" s="4" t="s">
        <v>19343</v>
      </c>
      <c r="O2360" t="s">
        <v>19343</v>
      </c>
    </row>
    <row r="2361" spans="1:15" x14ac:dyDescent="0.25">
      <c r="A2361" s="15" t="s">
        <v>1836</v>
      </c>
      <c r="B2361" s="8" t="s">
        <v>19344</v>
      </c>
      <c r="I2361" t="s">
        <v>15682</v>
      </c>
      <c r="J2361" s="4" t="s">
        <v>19436</v>
      </c>
      <c r="K2361" s="20">
        <v>1</v>
      </c>
      <c r="L2361" s="8" t="s">
        <v>19344</v>
      </c>
      <c r="M2361" s="4">
        <v>93</v>
      </c>
      <c r="N2361" s="4" t="s">
        <v>19343</v>
      </c>
      <c r="O2361" t="s">
        <v>19343</v>
      </c>
    </row>
    <row r="2362" spans="1:15" x14ac:dyDescent="0.25">
      <c r="A2362" s="15" t="s">
        <v>696</v>
      </c>
      <c r="B2362" s="8" t="s">
        <v>19344</v>
      </c>
      <c r="I2362" t="s">
        <v>15687</v>
      </c>
      <c r="J2362" s="4" t="s">
        <v>19436</v>
      </c>
      <c r="K2362" s="20">
        <v>3</v>
      </c>
      <c r="L2362" s="8" t="s">
        <v>19343</v>
      </c>
      <c r="M2362" s="4">
        <v>171</v>
      </c>
      <c r="N2362" s="4" t="s">
        <v>19343</v>
      </c>
      <c r="O2362" t="s">
        <v>19343</v>
      </c>
    </row>
    <row r="2363" spans="1:15" x14ac:dyDescent="0.25">
      <c r="A2363" s="15" t="s">
        <v>696</v>
      </c>
      <c r="B2363" s="8" t="s">
        <v>19344</v>
      </c>
      <c r="I2363" t="s">
        <v>15690</v>
      </c>
      <c r="J2363" s="4" t="s">
        <v>19436</v>
      </c>
      <c r="K2363" s="20">
        <v>3</v>
      </c>
      <c r="L2363" s="8" t="s">
        <v>19343</v>
      </c>
      <c r="M2363" s="4">
        <v>171</v>
      </c>
      <c r="N2363" s="4" t="s">
        <v>19343</v>
      </c>
      <c r="O2363" t="s">
        <v>19343</v>
      </c>
    </row>
    <row r="2364" spans="1:15" x14ac:dyDescent="0.25">
      <c r="A2364" s="15" t="s">
        <v>465</v>
      </c>
      <c r="B2364" s="8" t="s">
        <v>19344</v>
      </c>
      <c r="I2364" t="s">
        <v>15693</v>
      </c>
      <c r="J2364" s="4" t="s">
        <v>19436</v>
      </c>
      <c r="K2364" s="20">
        <v>4</v>
      </c>
      <c r="L2364" s="8" t="s">
        <v>19343</v>
      </c>
      <c r="M2364" s="4">
        <v>108</v>
      </c>
      <c r="N2364" s="4" t="s">
        <v>19344</v>
      </c>
      <c r="O2364" t="s">
        <v>19343</v>
      </c>
    </row>
    <row r="2365" spans="1:15" x14ac:dyDescent="0.25">
      <c r="A2365" s="15" t="s">
        <v>78</v>
      </c>
      <c r="B2365" s="8" t="s">
        <v>19343</v>
      </c>
      <c r="I2365" t="s">
        <v>15696</v>
      </c>
      <c r="J2365" s="4" t="s">
        <v>19436</v>
      </c>
      <c r="K2365" s="20">
        <v>3</v>
      </c>
      <c r="L2365" s="8" t="s">
        <v>19343</v>
      </c>
      <c r="M2365" s="4">
        <v>171</v>
      </c>
      <c r="N2365" s="4" t="s">
        <v>19343</v>
      </c>
      <c r="O2365" t="s">
        <v>19343</v>
      </c>
    </row>
    <row r="2366" spans="1:15" x14ac:dyDescent="0.25">
      <c r="A2366" s="15" t="s">
        <v>78</v>
      </c>
      <c r="B2366" s="8" t="s">
        <v>19344</v>
      </c>
      <c r="I2366" t="s">
        <v>15699</v>
      </c>
      <c r="J2366" s="4" t="s">
        <v>19417</v>
      </c>
      <c r="K2366" s="20" t="e">
        <v>#N/A</v>
      </c>
      <c r="L2366" s="8" t="s">
        <v>19344</v>
      </c>
      <c r="M2366" s="4">
        <v>1135</v>
      </c>
      <c r="N2366" s="4" t="s">
        <v>19343</v>
      </c>
      <c r="O2366" t="s">
        <v>19343</v>
      </c>
    </row>
    <row r="2367" spans="1:15" x14ac:dyDescent="0.25">
      <c r="A2367" s="15" t="s">
        <v>78</v>
      </c>
      <c r="B2367" s="8" t="s">
        <v>19344</v>
      </c>
      <c r="I2367" t="s">
        <v>15701</v>
      </c>
      <c r="J2367" s="4" t="s">
        <v>19430</v>
      </c>
      <c r="K2367" s="20" t="e">
        <v>#N/A</v>
      </c>
      <c r="L2367" s="8" t="s">
        <v>19344</v>
      </c>
      <c r="M2367" s="4">
        <v>96</v>
      </c>
      <c r="N2367" s="4" t="s">
        <v>19343</v>
      </c>
      <c r="O2367" t="s">
        <v>19343</v>
      </c>
    </row>
    <row r="2368" spans="1:15" x14ac:dyDescent="0.25">
      <c r="A2368" s="15" t="s">
        <v>78</v>
      </c>
      <c r="B2368" s="8" t="s">
        <v>19344</v>
      </c>
      <c r="I2368" t="s">
        <v>15705</v>
      </c>
      <c r="J2368" s="4" t="s">
        <v>19430</v>
      </c>
      <c r="K2368" s="20" t="e">
        <v>#N/A</v>
      </c>
      <c r="L2368" s="8" t="s">
        <v>19344</v>
      </c>
      <c r="M2368" s="4">
        <v>515</v>
      </c>
      <c r="N2368" s="4" t="s">
        <v>19343</v>
      </c>
      <c r="O2368" t="s">
        <v>19343</v>
      </c>
    </row>
    <row r="2369" spans="1:15" x14ac:dyDescent="0.25">
      <c r="A2369" s="15" t="s">
        <v>296</v>
      </c>
      <c r="B2369" s="8" t="s">
        <v>19344</v>
      </c>
      <c r="I2369" t="s">
        <v>15708</v>
      </c>
      <c r="J2369" s="4" t="s">
        <v>19414</v>
      </c>
      <c r="K2369" s="20" t="e">
        <v>#N/A</v>
      </c>
      <c r="L2369" s="8" t="s">
        <v>19344</v>
      </c>
      <c r="M2369" s="4">
        <v>3</v>
      </c>
      <c r="N2369" s="4" t="s">
        <v>19343</v>
      </c>
      <c r="O2369" t="s">
        <v>19343</v>
      </c>
    </row>
    <row r="2370" spans="1:15" x14ac:dyDescent="0.25">
      <c r="A2370" s="15" t="s">
        <v>3584</v>
      </c>
      <c r="B2370" s="8" t="s">
        <v>19344</v>
      </c>
      <c r="I2370" t="s">
        <v>15711</v>
      </c>
      <c r="J2370" s="4" t="s">
        <v>19436</v>
      </c>
      <c r="K2370" s="20">
        <v>3</v>
      </c>
      <c r="L2370" s="8" t="s">
        <v>19343</v>
      </c>
      <c r="M2370" s="4">
        <v>182</v>
      </c>
      <c r="N2370" s="4" t="s">
        <v>19343</v>
      </c>
      <c r="O2370" t="s">
        <v>19343</v>
      </c>
    </row>
    <row r="2371" spans="1:15" x14ac:dyDescent="0.25">
      <c r="A2371" s="15" t="s">
        <v>78</v>
      </c>
      <c r="B2371" s="8" t="s">
        <v>19344</v>
      </c>
      <c r="I2371" t="s">
        <v>15715</v>
      </c>
      <c r="J2371" s="4" t="s">
        <v>19436</v>
      </c>
      <c r="K2371" s="20">
        <v>1</v>
      </c>
      <c r="L2371" s="8" t="s">
        <v>19344</v>
      </c>
      <c r="M2371" s="4">
        <v>93</v>
      </c>
      <c r="N2371" s="4" t="s">
        <v>19343</v>
      </c>
      <c r="O2371" t="s">
        <v>19343</v>
      </c>
    </row>
    <row r="2372" spans="1:15" x14ac:dyDescent="0.25">
      <c r="A2372" s="15" t="s">
        <v>78</v>
      </c>
      <c r="B2372" s="8" t="s">
        <v>19343</v>
      </c>
      <c r="I2372" t="s">
        <v>15719</v>
      </c>
      <c r="J2372" s="4" t="s">
        <v>19436</v>
      </c>
      <c r="K2372" s="20">
        <v>1</v>
      </c>
      <c r="L2372" s="8" t="s">
        <v>19344</v>
      </c>
      <c r="M2372" s="4">
        <v>93</v>
      </c>
      <c r="N2372" s="4" t="s">
        <v>19343</v>
      </c>
      <c r="O2372" t="s">
        <v>19343</v>
      </c>
    </row>
    <row r="2373" spans="1:15" x14ac:dyDescent="0.25">
      <c r="A2373" s="15" t="s">
        <v>78</v>
      </c>
      <c r="B2373" s="8" t="s">
        <v>19344</v>
      </c>
      <c r="I2373" t="s">
        <v>15723</v>
      </c>
      <c r="J2373" s="4" t="s">
        <v>19436</v>
      </c>
      <c r="K2373" s="20">
        <v>4</v>
      </c>
      <c r="L2373" s="8" t="s">
        <v>19344</v>
      </c>
      <c r="M2373" s="4">
        <v>94</v>
      </c>
      <c r="N2373" s="4" t="s">
        <v>19343</v>
      </c>
      <c r="O2373" t="s">
        <v>19343</v>
      </c>
    </row>
    <row r="2374" spans="1:15" x14ac:dyDescent="0.25">
      <c r="A2374" s="15" t="s">
        <v>78</v>
      </c>
      <c r="B2374" s="8" t="s">
        <v>19344</v>
      </c>
      <c r="I2374" t="s">
        <v>15727</v>
      </c>
      <c r="J2374" s="4" t="s">
        <v>19411</v>
      </c>
      <c r="K2374" s="20" t="e">
        <v>#N/A</v>
      </c>
      <c r="L2374" s="8" t="s">
        <v>19344</v>
      </c>
      <c r="M2374" s="4" t="s">
        <v>47</v>
      </c>
      <c r="N2374" s="4" t="s">
        <v>19344</v>
      </c>
      <c r="O2374" t="s">
        <v>19343</v>
      </c>
    </row>
    <row r="2375" spans="1:15" x14ac:dyDescent="0.25">
      <c r="A2375" s="15" t="s">
        <v>78</v>
      </c>
      <c r="B2375" s="8" t="s">
        <v>19344</v>
      </c>
      <c r="I2375" t="s">
        <v>15730</v>
      </c>
      <c r="J2375" s="4" t="s">
        <v>19425</v>
      </c>
      <c r="K2375" s="20" t="e">
        <v>#N/A</v>
      </c>
      <c r="L2375" s="8" t="s">
        <v>19344</v>
      </c>
      <c r="M2375" s="4">
        <v>414</v>
      </c>
      <c r="N2375" s="4" t="s">
        <v>19343</v>
      </c>
      <c r="O2375" t="s">
        <v>19343</v>
      </c>
    </row>
    <row r="2376" spans="1:15" x14ac:dyDescent="0.25">
      <c r="A2376" s="15" t="s">
        <v>296</v>
      </c>
      <c r="B2376" s="8" t="s">
        <v>19344</v>
      </c>
      <c r="I2376" t="s">
        <v>15733</v>
      </c>
      <c r="J2376" s="4" t="s">
        <v>19436</v>
      </c>
      <c r="K2376" s="20">
        <v>1</v>
      </c>
      <c r="L2376" s="8" t="s">
        <v>19344</v>
      </c>
      <c r="M2376" s="4">
        <v>536</v>
      </c>
      <c r="N2376" s="4" t="s">
        <v>19343</v>
      </c>
      <c r="O2376" t="s">
        <v>19343</v>
      </c>
    </row>
    <row r="2377" spans="1:15" x14ac:dyDescent="0.25">
      <c r="A2377" s="15" t="s">
        <v>78</v>
      </c>
      <c r="B2377" s="8" t="s">
        <v>19343</v>
      </c>
      <c r="I2377" t="s">
        <v>15739</v>
      </c>
      <c r="J2377" s="4" t="s">
        <v>19436</v>
      </c>
      <c r="K2377" s="20">
        <v>2</v>
      </c>
      <c r="L2377" s="8" t="s">
        <v>19343</v>
      </c>
      <c r="M2377" s="4">
        <v>278</v>
      </c>
      <c r="N2377" s="4" t="s">
        <v>19344</v>
      </c>
      <c r="O2377" t="s">
        <v>19343</v>
      </c>
    </row>
    <row r="2378" spans="1:15" x14ac:dyDescent="0.25">
      <c r="A2378" s="15" t="s">
        <v>78</v>
      </c>
      <c r="B2378" s="8" t="s">
        <v>19344</v>
      </c>
      <c r="I2378" t="s">
        <v>15743</v>
      </c>
      <c r="J2378" s="4" t="s">
        <v>19436</v>
      </c>
      <c r="K2378" s="20">
        <v>1</v>
      </c>
      <c r="L2378" s="8" t="s">
        <v>19344</v>
      </c>
      <c r="M2378" s="4">
        <v>940</v>
      </c>
      <c r="N2378" s="4" t="s">
        <v>19343</v>
      </c>
      <c r="O2378" t="s">
        <v>19343</v>
      </c>
    </row>
    <row r="2379" spans="1:15" x14ac:dyDescent="0.25">
      <c r="A2379" s="15" t="s">
        <v>78</v>
      </c>
      <c r="B2379" s="8" t="s">
        <v>19344</v>
      </c>
      <c r="I2379" t="s">
        <v>15746</v>
      </c>
      <c r="J2379" s="4" t="s">
        <v>19436</v>
      </c>
      <c r="K2379" s="20">
        <v>1</v>
      </c>
      <c r="L2379" s="8" t="s">
        <v>19344</v>
      </c>
      <c r="M2379" s="4">
        <v>93</v>
      </c>
      <c r="N2379" s="4" t="s">
        <v>19343</v>
      </c>
      <c r="O2379" t="s">
        <v>19343</v>
      </c>
    </row>
    <row r="2380" spans="1:15" x14ac:dyDescent="0.25">
      <c r="A2380" s="15" t="s">
        <v>78</v>
      </c>
      <c r="B2380" s="8" t="s">
        <v>19344</v>
      </c>
      <c r="I2380" t="s">
        <v>15751</v>
      </c>
      <c r="J2380" s="4" t="s">
        <v>19436</v>
      </c>
      <c r="K2380" s="20">
        <v>1</v>
      </c>
      <c r="L2380" s="8" t="s">
        <v>19344</v>
      </c>
      <c r="M2380" s="4">
        <v>93</v>
      </c>
      <c r="N2380" s="4" t="s">
        <v>19343</v>
      </c>
      <c r="O2380" t="s">
        <v>19343</v>
      </c>
    </row>
    <row r="2381" spans="1:15" x14ac:dyDescent="0.25">
      <c r="A2381" s="15" t="s">
        <v>78</v>
      </c>
      <c r="B2381" s="8" t="s">
        <v>19343</v>
      </c>
      <c r="I2381" t="s">
        <v>15756</v>
      </c>
      <c r="J2381" s="4" t="s">
        <v>19411</v>
      </c>
      <c r="K2381" s="20" t="e">
        <v>#N/A</v>
      </c>
      <c r="L2381" s="8" t="s">
        <v>19344</v>
      </c>
      <c r="M2381" s="4" t="s">
        <v>47</v>
      </c>
      <c r="N2381" s="4" t="s">
        <v>19344</v>
      </c>
      <c r="O2381" t="s">
        <v>19343</v>
      </c>
    </row>
    <row r="2382" spans="1:15" x14ac:dyDescent="0.25">
      <c r="A2382" s="15" t="s">
        <v>78</v>
      </c>
      <c r="B2382" s="8" t="s">
        <v>19343</v>
      </c>
      <c r="I2382" t="s">
        <v>15759</v>
      </c>
      <c r="J2382" s="4" t="s">
        <v>19436</v>
      </c>
      <c r="K2382" s="20">
        <v>2</v>
      </c>
      <c r="L2382" s="8" t="s">
        <v>19343</v>
      </c>
      <c r="M2382" s="4">
        <v>78</v>
      </c>
      <c r="N2382" s="4" t="s">
        <v>19343</v>
      </c>
      <c r="O2382" t="s">
        <v>19343</v>
      </c>
    </row>
    <row r="2383" spans="1:15" x14ac:dyDescent="0.25">
      <c r="A2383" s="15" t="s">
        <v>78</v>
      </c>
      <c r="B2383" s="8" t="s">
        <v>19344</v>
      </c>
      <c r="I2383" t="s">
        <v>15763</v>
      </c>
      <c r="J2383" s="4" t="s">
        <v>19436</v>
      </c>
      <c r="K2383" s="20">
        <v>1</v>
      </c>
      <c r="L2383" s="8" t="s">
        <v>19344</v>
      </c>
      <c r="M2383" s="4">
        <v>461</v>
      </c>
      <c r="N2383" s="4" t="s">
        <v>19343</v>
      </c>
      <c r="O2383" t="s">
        <v>19343</v>
      </c>
    </row>
    <row r="2384" spans="1:15" x14ac:dyDescent="0.25">
      <c r="A2384" s="15" t="s">
        <v>78</v>
      </c>
      <c r="B2384" s="8" t="s">
        <v>19344</v>
      </c>
      <c r="I2384" t="s">
        <v>15766</v>
      </c>
      <c r="J2384" s="4" t="s">
        <v>19436</v>
      </c>
      <c r="K2384" s="20">
        <v>1</v>
      </c>
      <c r="L2384" s="8" t="s">
        <v>19344</v>
      </c>
      <c r="M2384" s="4">
        <v>116</v>
      </c>
      <c r="N2384" s="4" t="s">
        <v>19343</v>
      </c>
      <c r="O2384" t="s">
        <v>19343</v>
      </c>
    </row>
    <row r="2385" spans="1:15" x14ac:dyDescent="0.25">
      <c r="A2385" s="15" t="s">
        <v>78</v>
      </c>
      <c r="B2385" s="8" t="s">
        <v>19344</v>
      </c>
      <c r="I2385" t="s">
        <v>15769</v>
      </c>
      <c r="J2385" s="4" t="s">
        <v>19436</v>
      </c>
      <c r="K2385" s="20">
        <v>1</v>
      </c>
      <c r="L2385" s="8" t="s">
        <v>19344</v>
      </c>
      <c r="M2385" s="4">
        <v>170</v>
      </c>
      <c r="N2385" s="4" t="s">
        <v>19343</v>
      </c>
      <c r="O2385" t="s">
        <v>19343</v>
      </c>
    </row>
    <row r="2386" spans="1:15" x14ac:dyDescent="0.25">
      <c r="A2386" s="15" t="s">
        <v>78</v>
      </c>
      <c r="B2386" s="8" t="s">
        <v>19344</v>
      </c>
      <c r="I2386" t="s">
        <v>15773</v>
      </c>
      <c r="J2386" s="4" t="s">
        <v>19436</v>
      </c>
      <c r="K2386" s="20">
        <v>3</v>
      </c>
      <c r="L2386" s="8" t="s">
        <v>19343</v>
      </c>
      <c r="M2386" s="4">
        <v>66</v>
      </c>
      <c r="N2386" s="4" t="s">
        <v>19343</v>
      </c>
      <c r="O2386" t="s">
        <v>19343</v>
      </c>
    </row>
    <row r="2387" spans="1:15" x14ac:dyDescent="0.25">
      <c r="A2387" s="15" t="s">
        <v>78</v>
      </c>
      <c r="B2387" s="8" t="s">
        <v>19344</v>
      </c>
      <c r="I2387" t="s">
        <v>15777</v>
      </c>
      <c r="J2387" s="4" t="s">
        <v>19436</v>
      </c>
      <c r="K2387" s="20">
        <v>3</v>
      </c>
      <c r="L2387" s="8" t="s">
        <v>19343</v>
      </c>
      <c r="M2387" s="4">
        <v>66</v>
      </c>
      <c r="N2387" s="4" t="s">
        <v>19343</v>
      </c>
      <c r="O2387" t="s">
        <v>19343</v>
      </c>
    </row>
    <row r="2388" spans="1:15" x14ac:dyDescent="0.25">
      <c r="A2388" s="15" t="s">
        <v>833</v>
      </c>
      <c r="B2388" s="8" t="s">
        <v>19344</v>
      </c>
      <c r="I2388" t="s">
        <v>15781</v>
      </c>
      <c r="J2388" s="4" t="s">
        <v>19436</v>
      </c>
      <c r="K2388" s="20">
        <v>1</v>
      </c>
      <c r="L2388" s="8" t="s">
        <v>19344</v>
      </c>
      <c r="M2388" s="4">
        <v>93</v>
      </c>
      <c r="N2388" s="4" t="s">
        <v>19343</v>
      </c>
      <c r="O2388" t="s">
        <v>19343</v>
      </c>
    </row>
    <row r="2389" spans="1:15" x14ac:dyDescent="0.25">
      <c r="A2389" s="15" t="s">
        <v>78</v>
      </c>
      <c r="B2389" s="8" t="s">
        <v>19344</v>
      </c>
      <c r="I2389" t="s">
        <v>15785</v>
      </c>
      <c r="J2389" s="4" t="s">
        <v>19436</v>
      </c>
      <c r="K2389" s="20">
        <v>1</v>
      </c>
      <c r="L2389" s="8" t="s">
        <v>19344</v>
      </c>
      <c r="M2389" s="4">
        <v>93</v>
      </c>
      <c r="N2389" s="4" t="s">
        <v>19343</v>
      </c>
      <c r="O2389" t="s">
        <v>19343</v>
      </c>
    </row>
    <row r="2390" spans="1:15" x14ac:dyDescent="0.25">
      <c r="A2390" s="15" t="s">
        <v>78</v>
      </c>
      <c r="B2390" s="8" t="s">
        <v>19344</v>
      </c>
      <c r="I2390" t="s">
        <v>15790</v>
      </c>
      <c r="J2390" s="4" t="s">
        <v>19436</v>
      </c>
      <c r="K2390" s="20">
        <v>1</v>
      </c>
      <c r="L2390" s="8" t="s">
        <v>19344</v>
      </c>
      <c r="M2390" s="4">
        <v>45</v>
      </c>
      <c r="N2390" s="4" t="s">
        <v>19343</v>
      </c>
      <c r="O2390" t="s">
        <v>19343</v>
      </c>
    </row>
    <row r="2391" spans="1:15" x14ac:dyDescent="0.25">
      <c r="A2391" s="15" t="s">
        <v>78</v>
      </c>
      <c r="B2391" s="8" t="s">
        <v>19344</v>
      </c>
      <c r="I2391" t="s">
        <v>15793</v>
      </c>
      <c r="J2391" s="4" t="s">
        <v>19436</v>
      </c>
      <c r="K2391" s="20">
        <v>1</v>
      </c>
      <c r="L2391" s="8" t="s">
        <v>19344</v>
      </c>
      <c r="M2391" s="4">
        <v>93</v>
      </c>
      <c r="N2391" s="4" t="s">
        <v>19343</v>
      </c>
      <c r="O2391" t="s">
        <v>19343</v>
      </c>
    </row>
    <row r="2392" spans="1:15" x14ac:dyDescent="0.25">
      <c r="A2392" s="15" t="s">
        <v>78</v>
      </c>
      <c r="B2392" s="8" t="s">
        <v>19343</v>
      </c>
      <c r="I2392" t="s">
        <v>15797</v>
      </c>
      <c r="J2392" s="4" t="s">
        <v>19436</v>
      </c>
      <c r="K2392" s="20">
        <v>4</v>
      </c>
      <c r="L2392" s="8" t="s">
        <v>19344</v>
      </c>
      <c r="M2392" s="4">
        <v>94</v>
      </c>
      <c r="N2392" s="4" t="s">
        <v>19343</v>
      </c>
      <c r="O2392" t="s">
        <v>19343</v>
      </c>
    </row>
    <row r="2393" spans="1:15" x14ac:dyDescent="0.25">
      <c r="A2393" s="15" t="s">
        <v>78</v>
      </c>
      <c r="B2393" s="8" t="s">
        <v>19343</v>
      </c>
      <c r="I2393" t="s">
        <v>15801</v>
      </c>
      <c r="J2393" s="4" t="s">
        <v>19439</v>
      </c>
      <c r="K2393" s="20" t="e">
        <v>#N/A</v>
      </c>
      <c r="L2393" s="8" t="s">
        <v>19344</v>
      </c>
      <c r="M2393" s="4">
        <v>253</v>
      </c>
      <c r="N2393" s="4" t="s">
        <v>19343</v>
      </c>
      <c r="O2393" t="s">
        <v>19343</v>
      </c>
    </row>
    <row r="2394" spans="1:15" x14ac:dyDescent="0.25">
      <c r="A2394" s="15" t="s">
        <v>950</v>
      </c>
      <c r="B2394" s="8" t="s">
        <v>19344</v>
      </c>
      <c r="I2394" t="s">
        <v>15804</v>
      </c>
      <c r="J2394" s="4" t="s">
        <v>19436</v>
      </c>
      <c r="K2394" s="20">
        <v>1</v>
      </c>
      <c r="L2394" s="8" t="s">
        <v>19344</v>
      </c>
      <c r="M2394" s="4">
        <v>141</v>
      </c>
      <c r="N2394" s="4" t="s">
        <v>19343</v>
      </c>
      <c r="O2394" t="s">
        <v>19343</v>
      </c>
    </row>
    <row r="2395" spans="1:15" x14ac:dyDescent="0.25">
      <c r="A2395" s="15" t="s">
        <v>78</v>
      </c>
      <c r="B2395" s="8" t="s">
        <v>19344</v>
      </c>
      <c r="I2395" t="s">
        <v>15807</v>
      </c>
      <c r="J2395" s="4" t="s">
        <v>19436</v>
      </c>
      <c r="K2395" s="20">
        <v>1</v>
      </c>
      <c r="L2395" s="8" t="s">
        <v>19344</v>
      </c>
      <c r="M2395" s="4">
        <v>91</v>
      </c>
      <c r="N2395" s="4" t="s">
        <v>19343</v>
      </c>
      <c r="O2395" t="s">
        <v>19343</v>
      </c>
    </row>
    <row r="2396" spans="1:15" x14ac:dyDescent="0.25">
      <c r="A2396" s="15" t="s">
        <v>696</v>
      </c>
      <c r="B2396" s="8" t="s">
        <v>19344</v>
      </c>
      <c r="I2396" t="s">
        <v>15812</v>
      </c>
      <c r="J2396" s="4" t="s">
        <v>19436</v>
      </c>
      <c r="K2396" s="20">
        <v>1</v>
      </c>
      <c r="L2396" s="8" t="s">
        <v>19344</v>
      </c>
      <c r="M2396" s="4">
        <v>190</v>
      </c>
      <c r="N2396" s="4" t="s">
        <v>19343</v>
      </c>
      <c r="O2396" t="s">
        <v>19343</v>
      </c>
    </row>
    <row r="2397" spans="1:15" x14ac:dyDescent="0.25">
      <c r="A2397" s="15" t="s">
        <v>78</v>
      </c>
      <c r="B2397" s="8" t="s">
        <v>19343</v>
      </c>
      <c r="I2397" t="s">
        <v>15815</v>
      </c>
      <c r="J2397" s="4" t="s">
        <v>19436</v>
      </c>
      <c r="K2397" s="20">
        <v>3</v>
      </c>
      <c r="L2397" s="8" t="s">
        <v>19343</v>
      </c>
      <c r="M2397" s="4">
        <v>171</v>
      </c>
      <c r="N2397" s="4" t="s">
        <v>19343</v>
      </c>
      <c r="O2397" t="s">
        <v>19343</v>
      </c>
    </row>
    <row r="2398" spans="1:15" x14ac:dyDescent="0.25">
      <c r="A2398" s="15" t="s">
        <v>78</v>
      </c>
      <c r="B2398" s="8" t="s">
        <v>19343</v>
      </c>
      <c r="I2398" t="s">
        <v>15818</v>
      </c>
      <c r="J2398" s="4" t="s">
        <v>19436</v>
      </c>
      <c r="K2398" s="20">
        <v>3</v>
      </c>
      <c r="L2398" s="8" t="s">
        <v>19343</v>
      </c>
      <c r="M2398" s="4">
        <v>66</v>
      </c>
      <c r="N2398" s="4" t="s">
        <v>19343</v>
      </c>
      <c r="O2398" t="s">
        <v>19343</v>
      </c>
    </row>
    <row r="2399" spans="1:15" x14ac:dyDescent="0.25">
      <c r="A2399" s="15" t="s">
        <v>78</v>
      </c>
      <c r="B2399" s="8" t="s">
        <v>19343</v>
      </c>
      <c r="I2399" t="s">
        <v>15822</v>
      </c>
      <c r="J2399" s="4" t="s">
        <v>19420</v>
      </c>
      <c r="K2399" s="20" t="e">
        <v>#N/A</v>
      </c>
      <c r="L2399" s="8" t="s">
        <v>19344</v>
      </c>
      <c r="M2399" s="4">
        <v>495</v>
      </c>
      <c r="N2399" s="4" t="s">
        <v>19343</v>
      </c>
      <c r="O2399" t="s">
        <v>19343</v>
      </c>
    </row>
    <row r="2400" spans="1:15" x14ac:dyDescent="0.25">
      <c r="A2400" s="15" t="s">
        <v>950</v>
      </c>
      <c r="B2400" s="8" t="s">
        <v>19344</v>
      </c>
      <c r="I2400" t="s">
        <v>15825</v>
      </c>
      <c r="J2400" s="4" t="s">
        <v>19436</v>
      </c>
      <c r="K2400" s="20">
        <v>1</v>
      </c>
      <c r="L2400" s="8" t="s">
        <v>19344</v>
      </c>
      <c r="M2400" s="4">
        <v>93</v>
      </c>
      <c r="N2400" s="4" t="s">
        <v>19344</v>
      </c>
      <c r="O2400" t="s">
        <v>19343</v>
      </c>
    </row>
    <row r="2401" spans="1:15" x14ac:dyDescent="0.25">
      <c r="A2401" s="15" t="s">
        <v>78</v>
      </c>
      <c r="B2401" s="8" t="s">
        <v>19343</v>
      </c>
      <c r="I2401" t="s">
        <v>15828</v>
      </c>
      <c r="J2401" s="4" t="s">
        <v>19430</v>
      </c>
      <c r="K2401" s="20" t="e">
        <v>#N/A</v>
      </c>
      <c r="L2401" s="8" t="s">
        <v>19344</v>
      </c>
      <c r="M2401" s="4">
        <v>965</v>
      </c>
      <c r="N2401" s="4" t="s">
        <v>19343</v>
      </c>
      <c r="O2401" t="s">
        <v>19343</v>
      </c>
    </row>
    <row r="2402" spans="1:15" x14ac:dyDescent="0.25">
      <c r="A2402" s="15" t="s">
        <v>78</v>
      </c>
      <c r="B2402" s="8" t="s">
        <v>19343</v>
      </c>
      <c r="I2402" t="s">
        <v>15831</v>
      </c>
      <c r="J2402" s="4" t="s">
        <v>19436</v>
      </c>
      <c r="K2402" s="20">
        <v>3</v>
      </c>
      <c r="L2402" s="8" t="s">
        <v>19343</v>
      </c>
      <c r="M2402" s="4">
        <v>66</v>
      </c>
      <c r="N2402" s="4" t="s">
        <v>19343</v>
      </c>
      <c r="O2402" t="s">
        <v>19343</v>
      </c>
    </row>
    <row r="2403" spans="1:15" x14ac:dyDescent="0.25">
      <c r="A2403" s="15" t="s">
        <v>2498</v>
      </c>
      <c r="B2403" s="8" t="s">
        <v>19344</v>
      </c>
      <c r="I2403" t="s">
        <v>15835</v>
      </c>
      <c r="J2403" s="4" t="s">
        <v>19436</v>
      </c>
      <c r="K2403" s="20">
        <v>3</v>
      </c>
      <c r="L2403" s="8" t="s">
        <v>19343</v>
      </c>
      <c r="M2403" s="4">
        <v>418</v>
      </c>
      <c r="N2403" s="4" t="s">
        <v>19343</v>
      </c>
      <c r="O2403" t="s">
        <v>19343</v>
      </c>
    </row>
    <row r="2404" spans="1:15" x14ac:dyDescent="0.25">
      <c r="A2404" s="15" t="s">
        <v>2498</v>
      </c>
      <c r="B2404" s="8" t="s">
        <v>19344</v>
      </c>
      <c r="I2404" t="s">
        <v>15839</v>
      </c>
      <c r="J2404" s="4" t="s">
        <v>19436</v>
      </c>
      <c r="K2404" s="20">
        <v>1</v>
      </c>
      <c r="L2404" s="8" t="s">
        <v>19343</v>
      </c>
      <c r="M2404" s="4">
        <v>133</v>
      </c>
      <c r="N2404" s="4" t="s">
        <v>19343</v>
      </c>
      <c r="O2404" t="s">
        <v>19343</v>
      </c>
    </row>
    <row r="2405" spans="1:15" x14ac:dyDescent="0.25">
      <c r="A2405" s="15" t="s">
        <v>2498</v>
      </c>
      <c r="B2405" s="8" t="s">
        <v>19344</v>
      </c>
      <c r="I2405" t="s">
        <v>15842</v>
      </c>
      <c r="J2405" s="4" t="s">
        <v>19420</v>
      </c>
      <c r="K2405" s="20" t="e">
        <v>#N/A</v>
      </c>
      <c r="L2405" s="8" t="s">
        <v>19344</v>
      </c>
      <c r="M2405" s="4">
        <v>495</v>
      </c>
      <c r="N2405" s="4" t="s">
        <v>19343</v>
      </c>
      <c r="O2405" t="s">
        <v>19343</v>
      </c>
    </row>
    <row r="2406" spans="1:15" x14ac:dyDescent="0.25">
      <c r="A2406" s="15" t="s">
        <v>2498</v>
      </c>
      <c r="B2406" s="8" t="s">
        <v>19344</v>
      </c>
      <c r="I2406" t="s">
        <v>15845</v>
      </c>
      <c r="J2406" s="4" t="s">
        <v>19436</v>
      </c>
      <c r="K2406" s="20">
        <v>2</v>
      </c>
      <c r="L2406" s="8" t="s">
        <v>19343</v>
      </c>
      <c r="M2406" s="4">
        <v>286</v>
      </c>
      <c r="N2406" s="4" t="s">
        <v>19343</v>
      </c>
      <c r="O2406" t="s">
        <v>19343</v>
      </c>
    </row>
    <row r="2407" spans="1:15" x14ac:dyDescent="0.25">
      <c r="A2407" s="15" t="s">
        <v>2498</v>
      </c>
      <c r="B2407" s="8" t="s">
        <v>19344</v>
      </c>
      <c r="I2407" t="s">
        <v>15849</v>
      </c>
      <c r="J2407" s="4" t="s">
        <v>19436</v>
      </c>
      <c r="K2407" s="20">
        <v>3</v>
      </c>
      <c r="L2407" s="8" t="s">
        <v>19343</v>
      </c>
      <c r="M2407" s="4">
        <v>171</v>
      </c>
      <c r="N2407" s="4" t="s">
        <v>19343</v>
      </c>
      <c r="O2407" t="s">
        <v>19343</v>
      </c>
    </row>
    <row r="2408" spans="1:15" x14ac:dyDescent="0.25">
      <c r="A2408" s="15" t="s">
        <v>78</v>
      </c>
      <c r="B2408" s="8" t="s">
        <v>19344</v>
      </c>
      <c r="I2408" t="s">
        <v>15853</v>
      </c>
      <c r="J2408" s="4" t="s">
        <v>19412</v>
      </c>
      <c r="K2408" s="20" t="e">
        <v>#N/A</v>
      </c>
      <c r="L2408" s="8" t="s">
        <v>19344</v>
      </c>
      <c r="M2408" s="4">
        <v>84</v>
      </c>
      <c r="N2408" s="4" t="s">
        <v>19343</v>
      </c>
      <c r="O2408" t="s">
        <v>19343</v>
      </c>
    </row>
    <row r="2409" spans="1:15" x14ac:dyDescent="0.25">
      <c r="A2409" s="15" t="s">
        <v>78</v>
      </c>
      <c r="B2409" s="8" t="s">
        <v>19344</v>
      </c>
      <c r="I2409" t="s">
        <v>15856</v>
      </c>
      <c r="J2409" s="4" t="s">
        <v>19412</v>
      </c>
      <c r="K2409" s="20" t="e">
        <v>#N/A</v>
      </c>
      <c r="L2409" s="8" t="s">
        <v>19344</v>
      </c>
      <c r="M2409" s="4">
        <v>84</v>
      </c>
      <c r="N2409" s="4" t="s">
        <v>19343</v>
      </c>
      <c r="O2409" t="s">
        <v>19343</v>
      </c>
    </row>
    <row r="2410" spans="1:15" x14ac:dyDescent="0.25">
      <c r="A2410" s="15" t="s">
        <v>2498</v>
      </c>
      <c r="B2410" s="8" t="s">
        <v>19344</v>
      </c>
      <c r="I2410" t="s">
        <v>15859</v>
      </c>
      <c r="J2410" s="4" t="s">
        <v>19412</v>
      </c>
      <c r="K2410" s="20" t="e">
        <v>#N/A</v>
      </c>
      <c r="L2410" s="8" t="s">
        <v>19344</v>
      </c>
      <c r="M2410" s="4">
        <v>84</v>
      </c>
      <c r="N2410" s="4" t="s">
        <v>19343</v>
      </c>
      <c r="O2410" t="s">
        <v>19343</v>
      </c>
    </row>
    <row r="2411" spans="1:15" x14ac:dyDescent="0.25">
      <c r="A2411" s="15" t="s">
        <v>950</v>
      </c>
      <c r="B2411" s="8" t="s">
        <v>19344</v>
      </c>
      <c r="I2411" t="s">
        <v>15862</v>
      </c>
      <c r="J2411" s="4" t="s">
        <v>19412</v>
      </c>
      <c r="K2411" s="20" t="e">
        <v>#N/A</v>
      </c>
      <c r="L2411" s="8" t="s">
        <v>19344</v>
      </c>
      <c r="M2411" s="4">
        <v>1107</v>
      </c>
      <c r="N2411" s="4" t="s">
        <v>19343</v>
      </c>
      <c r="O2411" t="s">
        <v>19343</v>
      </c>
    </row>
    <row r="2412" spans="1:15" x14ac:dyDescent="0.25">
      <c r="A2412" s="15" t="s">
        <v>78</v>
      </c>
      <c r="B2412" s="8" t="s">
        <v>19343</v>
      </c>
      <c r="I2412" t="s">
        <v>15866</v>
      </c>
      <c r="J2412" s="4" t="s">
        <v>19412</v>
      </c>
      <c r="K2412" s="20" t="e">
        <v>#N/A</v>
      </c>
      <c r="L2412" s="8" t="s">
        <v>19344</v>
      </c>
      <c r="M2412" s="4" t="s">
        <v>47</v>
      </c>
      <c r="N2412" s="4" t="s">
        <v>19343</v>
      </c>
      <c r="O2412" t="s">
        <v>19343</v>
      </c>
    </row>
    <row r="2413" spans="1:15" x14ac:dyDescent="0.25">
      <c r="A2413" s="15" t="s">
        <v>465</v>
      </c>
      <c r="B2413" s="8" t="s">
        <v>19344</v>
      </c>
      <c r="I2413" t="s">
        <v>15870</v>
      </c>
      <c r="J2413" s="4" t="s">
        <v>19436</v>
      </c>
      <c r="K2413" s="20">
        <v>1</v>
      </c>
      <c r="L2413" s="8" t="s">
        <v>19344</v>
      </c>
      <c r="M2413" s="4">
        <v>93</v>
      </c>
      <c r="N2413" s="4" t="s">
        <v>19344</v>
      </c>
      <c r="O2413" t="s">
        <v>19343</v>
      </c>
    </row>
    <row r="2414" spans="1:15" x14ac:dyDescent="0.25">
      <c r="A2414" s="15" t="s">
        <v>78</v>
      </c>
      <c r="B2414" s="8" t="s">
        <v>19344</v>
      </c>
      <c r="I2414" t="s">
        <v>15874</v>
      </c>
      <c r="J2414" s="4" t="s">
        <v>19436</v>
      </c>
      <c r="K2414" s="20">
        <v>1</v>
      </c>
      <c r="L2414" s="8" t="s">
        <v>19344</v>
      </c>
      <c r="M2414" s="4">
        <v>742</v>
      </c>
      <c r="N2414" s="4" t="s">
        <v>19343</v>
      </c>
      <c r="O2414" t="s">
        <v>19343</v>
      </c>
    </row>
    <row r="2415" spans="1:15" x14ac:dyDescent="0.25">
      <c r="A2415" s="15" t="s">
        <v>78</v>
      </c>
      <c r="B2415" s="8" t="s">
        <v>19343</v>
      </c>
      <c r="I2415" t="s">
        <v>15878</v>
      </c>
      <c r="J2415" s="4" t="s">
        <v>19412</v>
      </c>
      <c r="K2415" s="20" t="e">
        <v>#N/A</v>
      </c>
      <c r="L2415" s="8" t="s">
        <v>19344</v>
      </c>
      <c r="M2415" s="4">
        <v>84</v>
      </c>
      <c r="N2415" s="4" t="s">
        <v>19343</v>
      </c>
      <c r="O2415" t="s">
        <v>19343</v>
      </c>
    </row>
    <row r="2416" spans="1:15" x14ac:dyDescent="0.25">
      <c r="A2416" s="15" t="s">
        <v>2498</v>
      </c>
      <c r="B2416" s="8" t="s">
        <v>19344</v>
      </c>
      <c r="I2416" t="s">
        <v>15881</v>
      </c>
      <c r="J2416" s="4" t="s">
        <v>19420</v>
      </c>
      <c r="K2416" s="20" t="e">
        <v>#N/A</v>
      </c>
      <c r="L2416" s="8" t="s">
        <v>19344</v>
      </c>
      <c r="M2416" s="4">
        <v>495</v>
      </c>
      <c r="N2416" s="4" t="s">
        <v>19343</v>
      </c>
      <c r="O2416" t="s">
        <v>19343</v>
      </c>
    </row>
    <row r="2417" spans="1:15" x14ac:dyDescent="0.25">
      <c r="A2417" s="15" t="s">
        <v>78</v>
      </c>
      <c r="B2417" s="8" t="s">
        <v>19344</v>
      </c>
      <c r="I2417" t="s">
        <v>15884</v>
      </c>
      <c r="J2417" s="4" t="s">
        <v>19436</v>
      </c>
      <c r="K2417" s="20">
        <v>3</v>
      </c>
      <c r="L2417" s="8" t="s">
        <v>19343</v>
      </c>
      <c r="M2417" s="4">
        <v>231</v>
      </c>
      <c r="N2417" s="4" t="s">
        <v>19343</v>
      </c>
      <c r="O2417" t="s">
        <v>19343</v>
      </c>
    </row>
    <row r="2418" spans="1:15" x14ac:dyDescent="0.25">
      <c r="A2418" s="15" t="s">
        <v>78</v>
      </c>
      <c r="B2418" s="8" t="s">
        <v>19343</v>
      </c>
      <c r="I2418" t="s">
        <v>15889</v>
      </c>
      <c r="J2418" s="4" t="s">
        <v>19414</v>
      </c>
      <c r="K2418" s="20" t="e">
        <v>#N/A</v>
      </c>
      <c r="L2418" s="8" t="s">
        <v>19344</v>
      </c>
      <c r="M2418" s="4">
        <v>520</v>
      </c>
      <c r="N2418" s="4" t="s">
        <v>19343</v>
      </c>
      <c r="O2418" t="s">
        <v>19344</v>
      </c>
    </row>
    <row r="2419" spans="1:15" x14ac:dyDescent="0.25">
      <c r="A2419" s="15" t="s">
        <v>78</v>
      </c>
      <c r="B2419" s="8" t="s">
        <v>19343</v>
      </c>
      <c r="I2419" t="s">
        <v>15893</v>
      </c>
      <c r="J2419" s="4" t="s">
        <v>19436</v>
      </c>
      <c r="K2419" s="20">
        <v>1</v>
      </c>
      <c r="L2419" s="8" t="s">
        <v>19344</v>
      </c>
      <c r="M2419" s="4">
        <v>190</v>
      </c>
      <c r="N2419" s="4" t="s">
        <v>19343</v>
      </c>
      <c r="O2419" t="s">
        <v>19343</v>
      </c>
    </row>
    <row r="2420" spans="1:15" x14ac:dyDescent="0.25">
      <c r="A2420" s="15" t="s">
        <v>78</v>
      </c>
      <c r="B2420" s="8" t="s">
        <v>19344</v>
      </c>
      <c r="I2420" t="s">
        <v>15898</v>
      </c>
      <c r="J2420" s="4" t="s">
        <v>19436</v>
      </c>
      <c r="K2420" s="20">
        <v>2</v>
      </c>
      <c r="L2420" s="8" t="s">
        <v>19343</v>
      </c>
      <c r="M2420" s="4">
        <v>102</v>
      </c>
      <c r="N2420" s="4" t="s">
        <v>19344</v>
      </c>
      <c r="O2420" t="s">
        <v>19343</v>
      </c>
    </row>
    <row r="2421" spans="1:15" x14ac:dyDescent="0.25">
      <c r="A2421" s="15" t="s">
        <v>78</v>
      </c>
      <c r="B2421" s="8" t="s">
        <v>19343</v>
      </c>
      <c r="I2421" t="s">
        <v>15901</v>
      </c>
      <c r="J2421" s="4" t="s">
        <v>19412</v>
      </c>
      <c r="K2421" s="20" t="e">
        <v>#N/A</v>
      </c>
      <c r="L2421" s="8" t="s">
        <v>19344</v>
      </c>
      <c r="M2421" s="4">
        <v>84</v>
      </c>
      <c r="N2421" s="4" t="s">
        <v>19343</v>
      </c>
      <c r="O2421" t="s">
        <v>19343</v>
      </c>
    </row>
    <row r="2422" spans="1:15" x14ac:dyDescent="0.25">
      <c r="A2422" s="15" t="s">
        <v>78</v>
      </c>
      <c r="B2422" s="8" t="s">
        <v>19344</v>
      </c>
      <c r="I2422" t="s">
        <v>15904</v>
      </c>
      <c r="J2422" s="4" t="s">
        <v>19436</v>
      </c>
      <c r="K2422" s="20">
        <v>1</v>
      </c>
      <c r="L2422" s="8" t="s">
        <v>19344</v>
      </c>
      <c r="M2422" s="4">
        <v>350</v>
      </c>
      <c r="N2422" s="4" t="s">
        <v>19343</v>
      </c>
      <c r="O2422" t="s">
        <v>19343</v>
      </c>
    </row>
    <row r="2423" spans="1:15" x14ac:dyDescent="0.25">
      <c r="A2423" s="15" t="s">
        <v>78</v>
      </c>
      <c r="B2423" s="8" t="s">
        <v>19343</v>
      </c>
      <c r="I2423" t="s">
        <v>15907</v>
      </c>
      <c r="J2423" s="4" t="s">
        <v>19436</v>
      </c>
      <c r="K2423" s="20">
        <v>2</v>
      </c>
      <c r="L2423" s="8" t="s">
        <v>19343</v>
      </c>
      <c r="M2423" s="4">
        <v>168</v>
      </c>
      <c r="N2423" s="4" t="s">
        <v>19343</v>
      </c>
      <c r="O2423" t="s">
        <v>19343</v>
      </c>
    </row>
    <row r="2424" spans="1:15" x14ac:dyDescent="0.25">
      <c r="A2424" s="15" t="s">
        <v>696</v>
      </c>
      <c r="B2424" s="8" t="s">
        <v>19344</v>
      </c>
      <c r="I2424" t="s">
        <v>15910</v>
      </c>
      <c r="J2424" s="4" t="s">
        <v>19436</v>
      </c>
      <c r="K2424" s="20">
        <v>2</v>
      </c>
      <c r="L2424" s="8" t="s">
        <v>19343</v>
      </c>
      <c r="M2424" s="4">
        <v>78</v>
      </c>
      <c r="N2424" s="4" t="s">
        <v>19343</v>
      </c>
      <c r="O2424" t="s">
        <v>19343</v>
      </c>
    </row>
    <row r="2425" spans="1:15" x14ac:dyDescent="0.25">
      <c r="A2425" s="15" t="s">
        <v>858</v>
      </c>
      <c r="B2425" s="8" t="s">
        <v>19343</v>
      </c>
      <c r="I2425" t="s">
        <v>15913</v>
      </c>
      <c r="J2425" s="4" t="s">
        <v>19436</v>
      </c>
      <c r="K2425" s="20">
        <v>1</v>
      </c>
      <c r="L2425" s="8" t="s">
        <v>19344</v>
      </c>
      <c r="M2425" s="4">
        <v>50</v>
      </c>
      <c r="N2425" s="4" t="s">
        <v>19343</v>
      </c>
      <c r="O2425" t="s">
        <v>19343</v>
      </c>
    </row>
    <row r="2426" spans="1:15" x14ac:dyDescent="0.25">
      <c r="A2426" s="15" t="s">
        <v>950</v>
      </c>
      <c r="B2426" s="8" t="s">
        <v>19344</v>
      </c>
      <c r="I2426" t="s">
        <v>15917</v>
      </c>
      <c r="J2426" s="4" t="s">
        <v>19436</v>
      </c>
      <c r="K2426" s="20">
        <v>3</v>
      </c>
      <c r="L2426" s="8" t="s">
        <v>19343</v>
      </c>
      <c r="M2426" s="4">
        <v>171</v>
      </c>
      <c r="N2426" s="4" t="s">
        <v>19343</v>
      </c>
      <c r="O2426" t="s">
        <v>19343</v>
      </c>
    </row>
    <row r="2427" spans="1:15" x14ac:dyDescent="0.25">
      <c r="A2427" s="15" t="s">
        <v>78</v>
      </c>
      <c r="B2427" s="8" t="s">
        <v>19343</v>
      </c>
      <c r="I2427" t="s">
        <v>15920</v>
      </c>
      <c r="J2427" s="4" t="s">
        <v>19436</v>
      </c>
      <c r="K2427" s="20">
        <v>1</v>
      </c>
      <c r="L2427" s="8" t="s">
        <v>19344</v>
      </c>
      <c r="M2427" s="4">
        <v>110</v>
      </c>
      <c r="N2427" s="4" t="s">
        <v>19344</v>
      </c>
      <c r="O2427" t="s">
        <v>19343</v>
      </c>
    </row>
    <row r="2428" spans="1:15" x14ac:dyDescent="0.25">
      <c r="A2428" s="15" t="s">
        <v>950</v>
      </c>
      <c r="B2428" s="8" t="s">
        <v>19344</v>
      </c>
      <c r="I2428" t="s">
        <v>15923</v>
      </c>
      <c r="J2428" s="4" t="s">
        <v>19436</v>
      </c>
      <c r="K2428" s="20">
        <v>3</v>
      </c>
      <c r="L2428" s="8" t="s">
        <v>19343</v>
      </c>
      <c r="M2428" s="4" t="s">
        <v>47</v>
      </c>
      <c r="N2428" s="4" t="s">
        <v>19344</v>
      </c>
      <c r="O2428" t="s">
        <v>19343</v>
      </c>
    </row>
    <row r="2429" spans="1:15" x14ac:dyDescent="0.25">
      <c r="A2429" s="15" t="s">
        <v>2498</v>
      </c>
      <c r="B2429" s="8" t="s">
        <v>19344</v>
      </c>
      <c r="I2429" t="s">
        <v>15927</v>
      </c>
      <c r="J2429" s="4" t="s">
        <v>19430</v>
      </c>
      <c r="K2429" s="20" t="e">
        <v>#N/A</v>
      </c>
      <c r="L2429" s="8" t="s">
        <v>19344</v>
      </c>
      <c r="M2429" s="4">
        <v>971</v>
      </c>
      <c r="N2429" s="4" t="s">
        <v>19344</v>
      </c>
      <c r="O2429" t="s">
        <v>19343</v>
      </c>
    </row>
    <row r="2430" spans="1:15" x14ac:dyDescent="0.25">
      <c r="A2430" s="15" t="s">
        <v>78</v>
      </c>
      <c r="B2430" s="8" t="s">
        <v>19344</v>
      </c>
      <c r="I2430" t="s">
        <v>15930</v>
      </c>
      <c r="J2430" s="4" t="s">
        <v>19435</v>
      </c>
      <c r="K2430" s="20" t="e">
        <v>#N/A</v>
      </c>
      <c r="L2430" s="8" t="s">
        <v>19343</v>
      </c>
      <c r="M2430" s="4">
        <v>269</v>
      </c>
      <c r="N2430" s="4" t="s">
        <v>19344</v>
      </c>
      <c r="O2430" t="s">
        <v>19343</v>
      </c>
    </row>
    <row r="2431" spans="1:15" x14ac:dyDescent="0.25">
      <c r="A2431" s="15" t="s">
        <v>858</v>
      </c>
      <c r="B2431" s="8" t="s">
        <v>19343</v>
      </c>
      <c r="I2431" t="s">
        <v>15933</v>
      </c>
      <c r="J2431" s="4" t="s">
        <v>19420</v>
      </c>
      <c r="K2431" s="20" t="e">
        <v>#N/A</v>
      </c>
      <c r="L2431" s="8" t="s">
        <v>19344</v>
      </c>
      <c r="M2431" s="4">
        <v>495</v>
      </c>
      <c r="N2431" s="4" t="s">
        <v>19343</v>
      </c>
      <c r="O2431" t="s">
        <v>19343</v>
      </c>
    </row>
    <row r="2432" spans="1:15" x14ac:dyDescent="0.25">
      <c r="A2432" s="15" t="s">
        <v>950</v>
      </c>
      <c r="B2432" s="8" t="s">
        <v>19344</v>
      </c>
      <c r="I2432" t="s">
        <v>15936</v>
      </c>
      <c r="J2432" s="4" t="s">
        <v>19436</v>
      </c>
      <c r="K2432" s="20">
        <v>2</v>
      </c>
      <c r="L2432" s="8" t="s">
        <v>19343</v>
      </c>
      <c r="M2432" s="4">
        <v>135</v>
      </c>
      <c r="N2432" s="4" t="s">
        <v>19343</v>
      </c>
      <c r="O2432" t="s">
        <v>19343</v>
      </c>
    </row>
    <row r="2433" spans="1:15" x14ac:dyDescent="0.25">
      <c r="A2433" s="15" t="s">
        <v>78</v>
      </c>
      <c r="B2433" s="8" t="s">
        <v>19343</v>
      </c>
      <c r="I2433" t="s">
        <v>15939</v>
      </c>
      <c r="J2433" s="4" t="s">
        <v>19420</v>
      </c>
      <c r="K2433" s="20" t="e">
        <v>#N/A</v>
      </c>
      <c r="L2433" s="8" t="s">
        <v>19344</v>
      </c>
      <c r="M2433" s="4">
        <v>495</v>
      </c>
      <c r="N2433" s="4" t="s">
        <v>19343</v>
      </c>
      <c r="O2433" t="s">
        <v>19343</v>
      </c>
    </row>
    <row r="2434" spans="1:15" x14ac:dyDescent="0.25">
      <c r="A2434" s="15" t="s">
        <v>78</v>
      </c>
      <c r="B2434" s="8" t="s">
        <v>19343</v>
      </c>
      <c r="I2434" t="s">
        <v>15942</v>
      </c>
      <c r="J2434" s="4" t="s">
        <v>19412</v>
      </c>
      <c r="K2434" s="20" t="e">
        <v>#N/A</v>
      </c>
      <c r="L2434" s="8" t="s">
        <v>19344</v>
      </c>
      <c r="M2434" s="4">
        <v>1107</v>
      </c>
      <c r="N2434" s="4" t="s">
        <v>19343</v>
      </c>
      <c r="O2434" t="s">
        <v>19343</v>
      </c>
    </row>
    <row r="2435" spans="1:15" x14ac:dyDescent="0.25">
      <c r="A2435" s="15" t="s">
        <v>78</v>
      </c>
      <c r="B2435" s="8" t="s">
        <v>19343</v>
      </c>
      <c r="I2435" t="s">
        <v>15946</v>
      </c>
      <c r="J2435" s="4" t="s">
        <v>19436</v>
      </c>
      <c r="K2435" s="20">
        <v>1</v>
      </c>
      <c r="L2435" s="8" t="s">
        <v>19344</v>
      </c>
      <c r="M2435" s="4" t="s">
        <v>47</v>
      </c>
      <c r="N2435" s="4" t="s">
        <v>19343</v>
      </c>
      <c r="O2435" t="s">
        <v>19343</v>
      </c>
    </row>
    <row r="2436" spans="1:15" x14ac:dyDescent="0.25">
      <c r="A2436" s="15" t="s">
        <v>78</v>
      </c>
      <c r="B2436" s="8" t="s">
        <v>19344</v>
      </c>
      <c r="I2436" t="s">
        <v>15949</v>
      </c>
      <c r="J2436" s="4" t="s">
        <v>19435</v>
      </c>
      <c r="K2436" s="20" t="e">
        <v>#N/A</v>
      </c>
      <c r="L2436" s="8" t="s">
        <v>19343</v>
      </c>
      <c r="M2436" s="4">
        <v>269</v>
      </c>
      <c r="N2436" s="4" t="s">
        <v>19343</v>
      </c>
      <c r="O2436" t="s">
        <v>19343</v>
      </c>
    </row>
    <row r="2437" spans="1:15" x14ac:dyDescent="0.25">
      <c r="A2437" s="15" t="s">
        <v>78</v>
      </c>
      <c r="B2437" s="8" t="s">
        <v>19343</v>
      </c>
      <c r="I2437" t="s">
        <v>15953</v>
      </c>
      <c r="J2437" s="4" t="s">
        <v>19420</v>
      </c>
      <c r="K2437" s="20" t="e">
        <v>#N/A</v>
      </c>
      <c r="L2437" s="8" t="s">
        <v>19344</v>
      </c>
      <c r="M2437" s="4">
        <v>495</v>
      </c>
      <c r="N2437" s="4" t="s">
        <v>19343</v>
      </c>
      <c r="O2437" t="s">
        <v>19343</v>
      </c>
    </row>
    <row r="2438" spans="1:15" x14ac:dyDescent="0.25">
      <c r="A2438" s="15" t="s">
        <v>78</v>
      </c>
      <c r="B2438" s="8" t="s">
        <v>19343</v>
      </c>
      <c r="I2438" t="s">
        <v>15956</v>
      </c>
      <c r="J2438" s="4" t="s">
        <v>19436</v>
      </c>
      <c r="K2438" s="20">
        <v>3</v>
      </c>
      <c r="L2438" s="8" t="s">
        <v>19343</v>
      </c>
      <c r="M2438" s="4">
        <v>171</v>
      </c>
      <c r="N2438" s="4" t="s">
        <v>19343</v>
      </c>
      <c r="O2438" t="s">
        <v>19343</v>
      </c>
    </row>
    <row r="2439" spans="1:15" x14ac:dyDescent="0.25">
      <c r="A2439" s="15" t="s">
        <v>78</v>
      </c>
      <c r="B2439" s="8" t="s">
        <v>19344</v>
      </c>
      <c r="I2439" t="s">
        <v>15959</v>
      </c>
      <c r="J2439" s="4" t="s">
        <v>19436</v>
      </c>
      <c r="K2439" s="20">
        <v>1</v>
      </c>
      <c r="L2439" s="8" t="s">
        <v>19343</v>
      </c>
      <c r="M2439" s="4" t="s">
        <v>47</v>
      </c>
      <c r="N2439" s="4" t="s">
        <v>19343</v>
      </c>
      <c r="O2439" t="s">
        <v>19343</v>
      </c>
    </row>
    <row r="2440" spans="1:15" x14ac:dyDescent="0.25">
      <c r="A2440" s="15" t="s">
        <v>465</v>
      </c>
      <c r="B2440" s="8" t="s">
        <v>19344</v>
      </c>
      <c r="I2440" t="s">
        <v>15963</v>
      </c>
      <c r="J2440" s="4" t="s">
        <v>19436</v>
      </c>
      <c r="K2440" s="20">
        <v>3</v>
      </c>
      <c r="L2440" s="8" t="s">
        <v>19343</v>
      </c>
      <c r="M2440" s="4">
        <v>295</v>
      </c>
      <c r="N2440" s="4" t="s">
        <v>19343</v>
      </c>
      <c r="O2440" t="s">
        <v>19343</v>
      </c>
    </row>
    <row r="2441" spans="1:15" x14ac:dyDescent="0.25">
      <c r="A2441" s="15" t="s">
        <v>78</v>
      </c>
      <c r="B2441" s="8" t="s">
        <v>19343</v>
      </c>
      <c r="I2441" t="s">
        <v>15966</v>
      </c>
      <c r="J2441" s="4" t="s">
        <v>19436</v>
      </c>
      <c r="K2441" s="20">
        <v>1</v>
      </c>
      <c r="L2441" s="8" t="s">
        <v>19344</v>
      </c>
      <c r="M2441" s="4">
        <v>50</v>
      </c>
      <c r="N2441" s="4" t="s">
        <v>19343</v>
      </c>
      <c r="O2441" t="s">
        <v>19343</v>
      </c>
    </row>
    <row r="2442" spans="1:15" x14ac:dyDescent="0.25">
      <c r="A2442" s="15" t="s">
        <v>45</v>
      </c>
      <c r="B2442" s="8" t="s">
        <v>19344</v>
      </c>
      <c r="I2442" t="s">
        <v>15969</v>
      </c>
      <c r="J2442" s="4" t="s">
        <v>19436</v>
      </c>
      <c r="K2442" s="20">
        <v>2</v>
      </c>
      <c r="L2442" s="8" t="s">
        <v>19343</v>
      </c>
      <c r="M2442" s="4">
        <v>97</v>
      </c>
      <c r="N2442" s="4" t="s">
        <v>19344</v>
      </c>
      <c r="O2442" t="s">
        <v>19343</v>
      </c>
    </row>
    <row r="2443" spans="1:15" x14ac:dyDescent="0.25">
      <c r="A2443" s="15" t="s">
        <v>950</v>
      </c>
      <c r="B2443" s="8" t="s">
        <v>19344</v>
      </c>
      <c r="I2443" t="s">
        <v>15972</v>
      </c>
      <c r="J2443" s="4" t="s">
        <v>19436</v>
      </c>
      <c r="K2443" s="20">
        <v>3</v>
      </c>
      <c r="L2443" s="8" t="s">
        <v>19343</v>
      </c>
      <c r="M2443" s="4">
        <v>171</v>
      </c>
      <c r="N2443" s="4" t="s">
        <v>19343</v>
      </c>
      <c r="O2443" t="s">
        <v>19343</v>
      </c>
    </row>
    <row r="2444" spans="1:15" x14ac:dyDescent="0.25">
      <c r="A2444" s="15" t="s">
        <v>2498</v>
      </c>
      <c r="B2444" s="8" t="s">
        <v>19344</v>
      </c>
      <c r="I2444" t="s">
        <v>15976</v>
      </c>
      <c r="J2444" s="4" t="s">
        <v>19436</v>
      </c>
      <c r="K2444" s="20">
        <v>1</v>
      </c>
      <c r="L2444" s="8" t="s">
        <v>19344</v>
      </c>
      <c r="M2444" s="4">
        <v>110</v>
      </c>
      <c r="N2444" s="4" t="s">
        <v>19344</v>
      </c>
      <c r="O2444" t="s">
        <v>19343</v>
      </c>
    </row>
    <row r="2445" spans="1:15" x14ac:dyDescent="0.25">
      <c r="A2445" s="15" t="s">
        <v>78</v>
      </c>
      <c r="B2445" s="8" t="s">
        <v>19343</v>
      </c>
      <c r="I2445" t="s">
        <v>15979</v>
      </c>
      <c r="J2445" s="4" t="s">
        <v>19414</v>
      </c>
      <c r="K2445" s="20" t="e">
        <v>#N/A</v>
      </c>
      <c r="L2445" s="8" t="s">
        <v>19344</v>
      </c>
      <c r="M2445" s="4">
        <v>125</v>
      </c>
      <c r="N2445" s="4" t="s">
        <v>19343</v>
      </c>
      <c r="O2445" t="s">
        <v>19344</v>
      </c>
    </row>
    <row r="2446" spans="1:15" x14ac:dyDescent="0.25">
      <c r="A2446" s="15" t="s">
        <v>78</v>
      </c>
      <c r="B2446" s="8" t="s">
        <v>19343</v>
      </c>
      <c r="I2446" t="s">
        <v>15982</v>
      </c>
      <c r="J2446" s="4" t="s">
        <v>19436</v>
      </c>
      <c r="K2446" s="20">
        <v>2</v>
      </c>
      <c r="L2446" s="8" t="s">
        <v>19343</v>
      </c>
      <c r="M2446" s="4">
        <v>145</v>
      </c>
      <c r="N2446" s="4" t="s">
        <v>19343</v>
      </c>
      <c r="O2446" t="s">
        <v>19343</v>
      </c>
    </row>
    <row r="2447" spans="1:15" x14ac:dyDescent="0.25">
      <c r="A2447" s="15" t="s">
        <v>78</v>
      </c>
      <c r="B2447" s="8" t="s">
        <v>19343</v>
      </c>
      <c r="I2447" t="s">
        <v>15986</v>
      </c>
      <c r="J2447" s="4" t="s">
        <v>19423</v>
      </c>
      <c r="K2447" s="20" t="e">
        <v>#N/A</v>
      </c>
      <c r="L2447" s="8" t="s">
        <v>19344</v>
      </c>
      <c r="M2447" s="4" t="s">
        <v>47</v>
      </c>
      <c r="N2447" s="4" t="s">
        <v>19343</v>
      </c>
      <c r="O2447" t="s">
        <v>19343</v>
      </c>
    </row>
    <row r="2448" spans="1:15" x14ac:dyDescent="0.25">
      <c r="A2448" s="15" t="s">
        <v>78</v>
      </c>
      <c r="B2448" s="8" t="s">
        <v>19343</v>
      </c>
      <c r="I2448" t="s">
        <v>15989</v>
      </c>
      <c r="J2448" s="4" t="s">
        <v>19420</v>
      </c>
      <c r="K2448" s="20" t="e">
        <v>#N/A</v>
      </c>
      <c r="L2448" s="8" t="s">
        <v>19344</v>
      </c>
      <c r="M2448" s="4">
        <v>495</v>
      </c>
      <c r="N2448" s="4" t="s">
        <v>19343</v>
      </c>
      <c r="O2448" t="s">
        <v>19343</v>
      </c>
    </row>
    <row r="2449" spans="1:15" x14ac:dyDescent="0.25">
      <c r="A2449" s="15" t="s">
        <v>78</v>
      </c>
      <c r="B2449" s="8" t="s">
        <v>19343</v>
      </c>
      <c r="I2449" t="s">
        <v>15992</v>
      </c>
      <c r="J2449" s="4" t="s">
        <v>19412</v>
      </c>
      <c r="K2449" s="20" t="e">
        <v>#N/A</v>
      </c>
      <c r="L2449" s="8" t="s">
        <v>19344</v>
      </c>
      <c r="M2449" s="4">
        <v>765</v>
      </c>
      <c r="N2449" s="4" t="s">
        <v>19343</v>
      </c>
      <c r="O2449" t="s">
        <v>19343</v>
      </c>
    </row>
    <row r="2450" spans="1:15" x14ac:dyDescent="0.25">
      <c r="A2450" s="15" t="s">
        <v>78</v>
      </c>
      <c r="B2450" s="8" t="s">
        <v>19343</v>
      </c>
      <c r="I2450" t="s">
        <v>15996</v>
      </c>
      <c r="J2450" s="4" t="s">
        <v>19436</v>
      </c>
      <c r="K2450" s="20">
        <v>3</v>
      </c>
      <c r="L2450" s="8" t="s">
        <v>19343</v>
      </c>
      <c r="M2450" s="4">
        <v>171</v>
      </c>
      <c r="N2450" s="4" t="s">
        <v>19343</v>
      </c>
      <c r="O2450" t="s">
        <v>19343</v>
      </c>
    </row>
    <row r="2451" spans="1:15" x14ac:dyDescent="0.25">
      <c r="A2451" s="15" t="s">
        <v>45</v>
      </c>
      <c r="B2451" s="8" t="s">
        <v>19344</v>
      </c>
      <c r="I2451" t="s">
        <v>15998</v>
      </c>
      <c r="J2451" s="4" t="s">
        <v>19436</v>
      </c>
      <c r="K2451" s="20">
        <v>3</v>
      </c>
      <c r="L2451" s="8" t="s">
        <v>19343</v>
      </c>
      <c r="M2451" s="4">
        <v>171</v>
      </c>
      <c r="N2451" s="4" t="s">
        <v>19343</v>
      </c>
      <c r="O2451" t="s">
        <v>19343</v>
      </c>
    </row>
    <row r="2452" spans="1:15" x14ac:dyDescent="0.25">
      <c r="A2452" s="15" t="s">
        <v>78</v>
      </c>
      <c r="B2452" s="8" t="s">
        <v>19343</v>
      </c>
      <c r="I2452" t="s">
        <v>16002</v>
      </c>
      <c r="J2452" s="4" t="s">
        <v>19436</v>
      </c>
      <c r="K2452" s="20">
        <v>3</v>
      </c>
      <c r="L2452" s="8" t="s">
        <v>19343</v>
      </c>
      <c r="M2452" s="4">
        <v>231</v>
      </c>
      <c r="N2452" s="4" t="s">
        <v>19343</v>
      </c>
      <c r="O2452" t="s">
        <v>19343</v>
      </c>
    </row>
    <row r="2453" spans="1:15" x14ac:dyDescent="0.25">
      <c r="A2453" s="15" t="s">
        <v>78</v>
      </c>
      <c r="B2453" s="8" t="s">
        <v>19343</v>
      </c>
      <c r="I2453" t="s">
        <v>16004</v>
      </c>
      <c r="J2453" s="4" t="s">
        <v>19436</v>
      </c>
      <c r="K2453" s="20">
        <v>3</v>
      </c>
      <c r="L2453" s="8" t="s">
        <v>19343</v>
      </c>
      <c r="M2453" s="4">
        <v>171</v>
      </c>
      <c r="N2453" s="4" t="s">
        <v>19343</v>
      </c>
      <c r="O2453" t="s">
        <v>19343</v>
      </c>
    </row>
    <row r="2454" spans="1:15" x14ac:dyDescent="0.25">
      <c r="A2454" s="15" t="s">
        <v>2498</v>
      </c>
      <c r="B2454" s="8" t="s">
        <v>19344</v>
      </c>
      <c r="I2454" t="s">
        <v>16007</v>
      </c>
      <c r="J2454" s="4" t="s">
        <v>19436</v>
      </c>
      <c r="K2454" s="20">
        <v>3</v>
      </c>
      <c r="L2454" s="8" t="s">
        <v>19343</v>
      </c>
      <c r="M2454" s="4">
        <v>171</v>
      </c>
      <c r="N2454" s="4" t="s">
        <v>19343</v>
      </c>
      <c r="O2454" t="s">
        <v>19343</v>
      </c>
    </row>
    <row r="2455" spans="1:15" x14ac:dyDescent="0.25">
      <c r="A2455" s="15" t="s">
        <v>950</v>
      </c>
      <c r="B2455" s="8" t="s">
        <v>19344</v>
      </c>
      <c r="I2455" t="s">
        <v>16011</v>
      </c>
      <c r="J2455" s="4" t="s">
        <v>19436</v>
      </c>
      <c r="K2455" s="20">
        <v>3</v>
      </c>
      <c r="L2455" s="8" t="s">
        <v>19343</v>
      </c>
      <c r="M2455" s="4">
        <v>171</v>
      </c>
      <c r="N2455" s="4" t="s">
        <v>19343</v>
      </c>
      <c r="O2455" t="s">
        <v>19343</v>
      </c>
    </row>
    <row r="2456" spans="1:15" x14ac:dyDescent="0.25">
      <c r="A2456" s="15" t="s">
        <v>45</v>
      </c>
      <c r="B2456" s="8" t="s">
        <v>19344</v>
      </c>
      <c r="I2456" t="s">
        <v>16015</v>
      </c>
      <c r="J2456" s="4" t="s">
        <v>19423</v>
      </c>
      <c r="K2456" s="20" t="e">
        <v>#N/A</v>
      </c>
      <c r="L2456" s="8" t="s">
        <v>19344</v>
      </c>
      <c r="M2456" s="4">
        <v>672</v>
      </c>
      <c r="N2456" s="4" t="s">
        <v>19343</v>
      </c>
      <c r="O2456" t="s">
        <v>19343</v>
      </c>
    </row>
    <row r="2457" spans="1:15" x14ac:dyDescent="0.25">
      <c r="A2457" s="15" t="s">
        <v>78</v>
      </c>
      <c r="B2457" s="8" t="s">
        <v>19344</v>
      </c>
      <c r="I2457" t="s">
        <v>16018</v>
      </c>
      <c r="J2457" s="4" t="s">
        <v>19436</v>
      </c>
      <c r="K2457" s="20">
        <v>3</v>
      </c>
      <c r="L2457" s="8" t="s">
        <v>19343</v>
      </c>
      <c r="M2457" s="4">
        <v>171</v>
      </c>
      <c r="N2457" s="4" t="s">
        <v>19343</v>
      </c>
      <c r="O2457" t="s">
        <v>19343</v>
      </c>
    </row>
    <row r="2458" spans="1:15" x14ac:dyDescent="0.25">
      <c r="A2458" s="15" t="s">
        <v>78</v>
      </c>
      <c r="B2458" s="8" t="s">
        <v>19344</v>
      </c>
      <c r="I2458" t="s">
        <v>16021</v>
      </c>
      <c r="J2458" s="4" t="s">
        <v>19436</v>
      </c>
      <c r="K2458" s="20">
        <v>3</v>
      </c>
      <c r="L2458" s="8" t="s">
        <v>19343</v>
      </c>
      <c r="M2458" s="4">
        <v>171</v>
      </c>
      <c r="N2458" s="4" t="s">
        <v>19343</v>
      </c>
      <c r="O2458" t="s">
        <v>19343</v>
      </c>
    </row>
    <row r="2459" spans="1:15" x14ac:dyDescent="0.25">
      <c r="A2459" s="15" t="s">
        <v>78</v>
      </c>
      <c r="B2459" s="8" t="s">
        <v>19343</v>
      </c>
      <c r="I2459" t="s">
        <v>16024</v>
      </c>
      <c r="J2459" s="4" t="s">
        <v>19412</v>
      </c>
      <c r="K2459" s="20" t="e">
        <v>#N/A</v>
      </c>
      <c r="L2459" s="8" t="s">
        <v>19344</v>
      </c>
      <c r="M2459" s="4" t="s">
        <v>47</v>
      </c>
      <c r="N2459" s="4" t="s">
        <v>19343</v>
      </c>
      <c r="O2459" t="s">
        <v>19343</v>
      </c>
    </row>
    <row r="2460" spans="1:15" x14ac:dyDescent="0.25">
      <c r="A2460" s="15" t="s">
        <v>78</v>
      </c>
      <c r="B2460" s="8" t="s">
        <v>19344</v>
      </c>
      <c r="I2460" t="s">
        <v>16027</v>
      </c>
      <c r="J2460" s="4" t="s">
        <v>19420</v>
      </c>
      <c r="K2460" s="20" t="e">
        <v>#N/A</v>
      </c>
      <c r="L2460" s="8" t="s">
        <v>19344</v>
      </c>
      <c r="M2460" s="4">
        <v>495</v>
      </c>
      <c r="N2460" s="4" t="s">
        <v>19343</v>
      </c>
      <c r="O2460" t="s">
        <v>19343</v>
      </c>
    </row>
    <row r="2461" spans="1:15" x14ac:dyDescent="0.25">
      <c r="A2461" s="15" t="s">
        <v>78</v>
      </c>
      <c r="B2461" s="8" t="s">
        <v>19343</v>
      </c>
      <c r="I2461" t="s">
        <v>16030</v>
      </c>
      <c r="J2461" s="4" t="s">
        <v>19423</v>
      </c>
      <c r="K2461" s="20" t="e">
        <v>#N/A</v>
      </c>
      <c r="L2461" s="8" t="s">
        <v>19344</v>
      </c>
      <c r="M2461" s="4">
        <v>672</v>
      </c>
      <c r="N2461" s="4" t="s">
        <v>19343</v>
      </c>
      <c r="O2461" t="s">
        <v>19343</v>
      </c>
    </row>
    <row r="2462" spans="1:15" x14ac:dyDescent="0.25">
      <c r="A2462" s="15" t="s">
        <v>78</v>
      </c>
      <c r="B2462" s="8" t="s">
        <v>19343</v>
      </c>
      <c r="I2462" t="s">
        <v>16033</v>
      </c>
      <c r="J2462" s="4" t="s">
        <v>19436</v>
      </c>
      <c r="K2462" s="20">
        <v>1</v>
      </c>
      <c r="L2462" s="8" t="s">
        <v>19344</v>
      </c>
      <c r="M2462" s="4">
        <v>90</v>
      </c>
      <c r="N2462" s="4" t="s">
        <v>19343</v>
      </c>
      <c r="O2462" t="s">
        <v>19343</v>
      </c>
    </row>
    <row r="2463" spans="1:15" x14ac:dyDescent="0.25">
      <c r="A2463" s="15" t="s">
        <v>78</v>
      </c>
      <c r="B2463" s="8" t="s">
        <v>19344</v>
      </c>
      <c r="I2463" t="s">
        <v>16038</v>
      </c>
      <c r="J2463" s="4" t="s">
        <v>19436</v>
      </c>
      <c r="K2463" s="20">
        <v>1</v>
      </c>
      <c r="L2463" s="8" t="s">
        <v>19344</v>
      </c>
      <c r="M2463" s="4">
        <v>93</v>
      </c>
      <c r="N2463" s="4" t="s">
        <v>19343</v>
      </c>
      <c r="O2463" t="s">
        <v>19343</v>
      </c>
    </row>
    <row r="2464" spans="1:15" x14ac:dyDescent="0.25">
      <c r="A2464" s="15" t="s">
        <v>78</v>
      </c>
      <c r="B2464" s="8" t="s">
        <v>19344</v>
      </c>
      <c r="I2464" t="s">
        <v>16042</v>
      </c>
      <c r="J2464" s="4" t="s">
        <v>19436</v>
      </c>
      <c r="K2464" s="20">
        <v>3</v>
      </c>
      <c r="L2464" s="8" t="s">
        <v>19343</v>
      </c>
      <c r="M2464" s="4">
        <v>418</v>
      </c>
      <c r="N2464" s="4" t="s">
        <v>19343</v>
      </c>
      <c r="O2464" t="s">
        <v>19343</v>
      </c>
    </row>
    <row r="2465" spans="1:15" x14ac:dyDescent="0.25">
      <c r="A2465" s="15" t="s">
        <v>465</v>
      </c>
      <c r="B2465" s="8" t="s">
        <v>19344</v>
      </c>
      <c r="I2465" t="s">
        <v>16044</v>
      </c>
      <c r="J2465" s="4" t="s">
        <v>19436</v>
      </c>
      <c r="K2465" s="20">
        <v>1</v>
      </c>
      <c r="L2465" s="8" t="s">
        <v>19344</v>
      </c>
      <c r="M2465" s="4">
        <v>175</v>
      </c>
      <c r="N2465" s="4" t="s">
        <v>19343</v>
      </c>
      <c r="O2465" t="s">
        <v>19343</v>
      </c>
    </row>
    <row r="2466" spans="1:15" x14ac:dyDescent="0.25">
      <c r="A2466" s="15" t="s">
        <v>78</v>
      </c>
      <c r="B2466" s="8" t="s">
        <v>19343</v>
      </c>
      <c r="I2466" t="s">
        <v>16048</v>
      </c>
      <c r="J2466" s="4" t="s">
        <v>19436</v>
      </c>
      <c r="K2466" s="20">
        <v>2</v>
      </c>
      <c r="L2466" s="8" t="s">
        <v>19343</v>
      </c>
      <c r="M2466" s="4">
        <v>78</v>
      </c>
      <c r="N2466" s="4" t="s">
        <v>19344</v>
      </c>
      <c r="O2466" t="s">
        <v>19343</v>
      </c>
    </row>
    <row r="2467" spans="1:15" x14ac:dyDescent="0.25">
      <c r="A2467" s="15" t="s">
        <v>78</v>
      </c>
      <c r="B2467" s="8" t="s">
        <v>19344</v>
      </c>
      <c r="I2467" t="s">
        <v>16053</v>
      </c>
      <c r="J2467" s="4" t="s">
        <v>19436</v>
      </c>
      <c r="K2467" s="20">
        <v>3</v>
      </c>
      <c r="L2467" s="8" t="s">
        <v>19343</v>
      </c>
      <c r="M2467" s="4">
        <v>597</v>
      </c>
      <c r="N2467" s="4" t="s">
        <v>19344</v>
      </c>
      <c r="O2467" t="s">
        <v>19343</v>
      </c>
    </row>
    <row r="2468" spans="1:15" x14ac:dyDescent="0.25">
      <c r="A2468" s="15" t="s">
        <v>78</v>
      </c>
      <c r="B2468" s="8" t="s">
        <v>19343</v>
      </c>
      <c r="I2468" t="s">
        <v>16057</v>
      </c>
      <c r="J2468" s="4" t="s">
        <v>19436</v>
      </c>
      <c r="K2468" s="20">
        <v>1</v>
      </c>
      <c r="L2468" s="8" t="s">
        <v>19344</v>
      </c>
      <c r="M2468" s="4">
        <v>421</v>
      </c>
      <c r="N2468" s="4" t="s">
        <v>19344</v>
      </c>
      <c r="O2468" t="s">
        <v>19343</v>
      </c>
    </row>
    <row r="2469" spans="1:15" x14ac:dyDescent="0.25">
      <c r="A2469" s="15" t="s">
        <v>78</v>
      </c>
      <c r="B2469" s="8" t="s">
        <v>19343</v>
      </c>
      <c r="I2469" t="s">
        <v>16060</v>
      </c>
      <c r="J2469" s="4" t="s">
        <v>19436</v>
      </c>
      <c r="K2469" s="20">
        <v>1</v>
      </c>
      <c r="L2469" s="8" t="s">
        <v>19344</v>
      </c>
      <c r="M2469" s="4">
        <v>93</v>
      </c>
      <c r="N2469" s="4" t="s">
        <v>19343</v>
      </c>
      <c r="O2469" t="s">
        <v>19343</v>
      </c>
    </row>
    <row r="2470" spans="1:15" x14ac:dyDescent="0.25">
      <c r="A2470" s="15" t="s">
        <v>7230</v>
      </c>
      <c r="B2470" s="8" t="s">
        <v>19344</v>
      </c>
      <c r="I2470" t="s">
        <v>16064</v>
      </c>
      <c r="J2470" s="4" t="s">
        <v>19414</v>
      </c>
      <c r="K2470" s="20" t="e">
        <v>#N/A</v>
      </c>
      <c r="L2470" s="8" t="s">
        <v>19344</v>
      </c>
      <c r="M2470" s="4">
        <v>125</v>
      </c>
      <c r="N2470" s="4" t="s">
        <v>19343</v>
      </c>
      <c r="O2470" t="s">
        <v>19344</v>
      </c>
    </row>
    <row r="2471" spans="1:15" x14ac:dyDescent="0.25">
      <c r="A2471" s="15" t="s">
        <v>78</v>
      </c>
      <c r="B2471" s="8" t="s">
        <v>19343</v>
      </c>
      <c r="I2471" t="s">
        <v>16068</v>
      </c>
      <c r="J2471" s="4" t="s">
        <v>19436</v>
      </c>
      <c r="K2471" s="20">
        <v>3</v>
      </c>
      <c r="L2471" s="8" t="s">
        <v>19343</v>
      </c>
      <c r="M2471" s="4">
        <v>144</v>
      </c>
      <c r="N2471" s="4" t="s">
        <v>19343</v>
      </c>
      <c r="O2471" t="s">
        <v>19343</v>
      </c>
    </row>
    <row r="2472" spans="1:15" x14ac:dyDescent="0.25">
      <c r="A2472" s="15" t="s">
        <v>696</v>
      </c>
      <c r="B2472" s="8" t="s">
        <v>19344</v>
      </c>
      <c r="I2472" t="s">
        <v>16071</v>
      </c>
      <c r="J2472" s="4" t="s">
        <v>19436</v>
      </c>
      <c r="K2472" s="20">
        <v>1</v>
      </c>
      <c r="L2472" s="8" t="s">
        <v>19344</v>
      </c>
      <c r="M2472" s="4">
        <v>254</v>
      </c>
      <c r="N2472" s="4" t="s">
        <v>19344</v>
      </c>
      <c r="O2472" t="s">
        <v>19343</v>
      </c>
    </row>
    <row r="2473" spans="1:15" x14ac:dyDescent="0.25">
      <c r="A2473" s="15" t="s">
        <v>78</v>
      </c>
      <c r="B2473" s="8" t="s">
        <v>19343</v>
      </c>
      <c r="I2473" t="s">
        <v>16075</v>
      </c>
      <c r="J2473" s="4" t="s">
        <v>19436</v>
      </c>
      <c r="K2473" s="20">
        <v>3</v>
      </c>
      <c r="L2473" s="8" t="s">
        <v>19343</v>
      </c>
      <c r="M2473" s="4">
        <v>182</v>
      </c>
      <c r="N2473" s="4" t="s">
        <v>19343</v>
      </c>
      <c r="O2473" t="s">
        <v>19343</v>
      </c>
    </row>
    <row r="2474" spans="1:15" x14ac:dyDescent="0.25">
      <c r="A2474" s="15" t="s">
        <v>858</v>
      </c>
      <c r="B2474" s="8" t="s">
        <v>19343</v>
      </c>
      <c r="I2474" t="s">
        <v>16079</v>
      </c>
      <c r="J2474" s="4" t="s">
        <v>19436</v>
      </c>
      <c r="K2474" s="20">
        <v>3</v>
      </c>
      <c r="L2474" s="8" t="s">
        <v>19343</v>
      </c>
      <c r="M2474" s="4">
        <v>171</v>
      </c>
      <c r="N2474" s="4" t="s">
        <v>19343</v>
      </c>
      <c r="O2474" t="s">
        <v>19343</v>
      </c>
    </row>
    <row r="2475" spans="1:15" x14ac:dyDescent="0.25">
      <c r="A2475" s="15" t="s">
        <v>2498</v>
      </c>
      <c r="B2475" s="8" t="s">
        <v>19344</v>
      </c>
      <c r="I2475" t="s">
        <v>16082</v>
      </c>
      <c r="J2475" s="4" t="s">
        <v>19442</v>
      </c>
      <c r="K2475" s="20" t="e">
        <v>#N/A</v>
      </c>
      <c r="L2475" s="8" t="s">
        <v>19344</v>
      </c>
      <c r="M2475" s="4">
        <v>723</v>
      </c>
      <c r="N2475" s="4" t="s">
        <v>19343</v>
      </c>
      <c r="O2475" t="s">
        <v>19343</v>
      </c>
    </row>
    <row r="2476" spans="1:15" x14ac:dyDescent="0.25">
      <c r="A2476" s="15" t="s">
        <v>78</v>
      </c>
      <c r="B2476" s="8" t="s">
        <v>19344</v>
      </c>
      <c r="I2476" t="s">
        <v>16085</v>
      </c>
      <c r="J2476" s="4" t="s">
        <v>19436</v>
      </c>
      <c r="K2476" s="20">
        <v>3</v>
      </c>
      <c r="L2476" s="8" t="s">
        <v>19343</v>
      </c>
      <c r="M2476" s="4">
        <v>66</v>
      </c>
      <c r="N2476" s="4" t="s">
        <v>19343</v>
      </c>
      <c r="O2476" t="s">
        <v>19343</v>
      </c>
    </row>
    <row r="2477" spans="1:15" x14ac:dyDescent="0.25">
      <c r="A2477" s="15" t="s">
        <v>45</v>
      </c>
      <c r="B2477" s="8" t="s">
        <v>19344</v>
      </c>
      <c r="I2477" t="s">
        <v>16089</v>
      </c>
      <c r="J2477" s="4" t="s">
        <v>19430</v>
      </c>
      <c r="K2477" s="20" t="e">
        <v>#N/A</v>
      </c>
      <c r="L2477" s="8" t="s">
        <v>19344</v>
      </c>
      <c r="M2477" s="4">
        <v>433</v>
      </c>
      <c r="N2477" s="4" t="s">
        <v>19344</v>
      </c>
      <c r="O2477" t="s">
        <v>19343</v>
      </c>
    </row>
    <row r="2478" spans="1:15" x14ac:dyDescent="0.25">
      <c r="A2478" s="15" t="s">
        <v>465</v>
      </c>
      <c r="B2478" s="8" t="s">
        <v>19344</v>
      </c>
      <c r="I2478" t="s">
        <v>16095</v>
      </c>
      <c r="J2478" s="4" t="s">
        <v>19436</v>
      </c>
      <c r="K2478" s="20">
        <v>2</v>
      </c>
      <c r="L2478" s="8" t="s">
        <v>19343</v>
      </c>
      <c r="M2478" s="4">
        <v>78</v>
      </c>
      <c r="N2478" s="4" t="s">
        <v>19343</v>
      </c>
      <c r="O2478" t="s">
        <v>19343</v>
      </c>
    </row>
    <row r="2479" spans="1:15" x14ac:dyDescent="0.25">
      <c r="A2479" s="15" t="s">
        <v>78</v>
      </c>
      <c r="B2479" s="8" t="s">
        <v>19344</v>
      </c>
      <c r="I2479" t="s">
        <v>16098</v>
      </c>
      <c r="J2479" s="4" t="s">
        <v>19435</v>
      </c>
      <c r="K2479" s="20" t="e">
        <v>#N/A</v>
      </c>
      <c r="L2479" s="8" t="s">
        <v>19343</v>
      </c>
      <c r="M2479" s="4">
        <v>269</v>
      </c>
      <c r="N2479" s="4" t="s">
        <v>19343</v>
      </c>
      <c r="O2479" t="s">
        <v>19343</v>
      </c>
    </row>
    <row r="2480" spans="1:15" x14ac:dyDescent="0.25">
      <c r="A2480" s="15" t="s">
        <v>78</v>
      </c>
      <c r="B2480" s="8" t="s">
        <v>19343</v>
      </c>
      <c r="I2480" t="s">
        <v>16101</v>
      </c>
      <c r="J2480" s="4" t="s">
        <v>19412</v>
      </c>
      <c r="K2480" s="20" t="e">
        <v>#N/A</v>
      </c>
      <c r="L2480" s="8" t="s">
        <v>19344</v>
      </c>
      <c r="M2480" s="4">
        <v>84</v>
      </c>
      <c r="N2480" s="4" t="s">
        <v>19343</v>
      </c>
      <c r="O2480" t="s">
        <v>19343</v>
      </c>
    </row>
    <row r="2481" spans="1:15" x14ac:dyDescent="0.25">
      <c r="A2481" s="15" t="s">
        <v>78</v>
      </c>
      <c r="B2481" s="8" t="s">
        <v>19344</v>
      </c>
      <c r="I2481" t="s">
        <v>16104</v>
      </c>
      <c r="J2481" s="4" t="s">
        <v>19436</v>
      </c>
      <c r="K2481" s="20">
        <v>1</v>
      </c>
      <c r="L2481" s="8" t="s">
        <v>19344</v>
      </c>
      <c r="M2481" s="4">
        <v>175</v>
      </c>
      <c r="N2481" s="4" t="s">
        <v>19343</v>
      </c>
      <c r="O2481" t="s">
        <v>19343</v>
      </c>
    </row>
    <row r="2482" spans="1:15" x14ac:dyDescent="0.25">
      <c r="A2482" s="15" t="s">
        <v>78</v>
      </c>
      <c r="B2482" s="8" t="s">
        <v>19343</v>
      </c>
      <c r="I2482" t="s">
        <v>16108</v>
      </c>
      <c r="J2482" s="4" t="s">
        <v>19423</v>
      </c>
      <c r="K2482" s="20" t="e">
        <v>#N/A</v>
      </c>
      <c r="L2482" s="8" t="s">
        <v>19344</v>
      </c>
      <c r="M2482" s="4">
        <v>25</v>
      </c>
      <c r="N2482" s="4" t="s">
        <v>19344</v>
      </c>
      <c r="O2482" t="s">
        <v>19343</v>
      </c>
    </row>
    <row r="2483" spans="1:15" x14ac:dyDescent="0.25">
      <c r="A2483" s="15" t="s">
        <v>78</v>
      </c>
      <c r="B2483" s="8" t="s">
        <v>19344</v>
      </c>
      <c r="I2483" t="s">
        <v>16112</v>
      </c>
      <c r="J2483" s="4" t="s">
        <v>19414</v>
      </c>
      <c r="K2483" s="20" t="e">
        <v>#N/A</v>
      </c>
      <c r="L2483" s="8" t="s">
        <v>19344</v>
      </c>
      <c r="M2483" s="4" t="s">
        <v>47</v>
      </c>
      <c r="N2483" s="4" t="s">
        <v>19343</v>
      </c>
      <c r="O2483" t="s">
        <v>19343</v>
      </c>
    </row>
    <row r="2484" spans="1:15" x14ac:dyDescent="0.25">
      <c r="A2484" s="15" t="s">
        <v>78</v>
      </c>
      <c r="B2484" s="8" t="s">
        <v>19343</v>
      </c>
      <c r="I2484" t="s">
        <v>16116</v>
      </c>
      <c r="J2484" s="4" t="s">
        <v>19436</v>
      </c>
      <c r="K2484" s="20">
        <v>1</v>
      </c>
      <c r="L2484" s="8" t="s">
        <v>19344</v>
      </c>
      <c r="M2484" s="4">
        <v>124</v>
      </c>
      <c r="N2484" s="4" t="s">
        <v>19343</v>
      </c>
      <c r="O2484" t="s">
        <v>19343</v>
      </c>
    </row>
    <row r="2485" spans="1:15" x14ac:dyDescent="0.25">
      <c r="A2485" s="15" t="s">
        <v>78</v>
      </c>
      <c r="B2485" s="8" t="s">
        <v>19344</v>
      </c>
      <c r="I2485" t="s">
        <v>16119</v>
      </c>
      <c r="J2485" s="4" t="s">
        <v>19436</v>
      </c>
      <c r="K2485" s="20">
        <v>3</v>
      </c>
      <c r="L2485" s="8" t="s">
        <v>19343</v>
      </c>
      <c r="M2485" s="4">
        <v>66</v>
      </c>
      <c r="N2485" s="4" t="s">
        <v>19343</v>
      </c>
      <c r="O2485" t="s">
        <v>19343</v>
      </c>
    </row>
    <row r="2486" spans="1:15" x14ac:dyDescent="0.25">
      <c r="A2486" s="15" t="s">
        <v>78</v>
      </c>
      <c r="B2486" s="8" t="s">
        <v>19344</v>
      </c>
      <c r="I2486" t="s">
        <v>16123</v>
      </c>
      <c r="J2486" s="4" t="s">
        <v>19436</v>
      </c>
      <c r="K2486" s="20">
        <v>1</v>
      </c>
      <c r="L2486" s="8" t="s">
        <v>19344</v>
      </c>
      <c r="M2486" s="4">
        <v>662</v>
      </c>
      <c r="N2486" s="4" t="s">
        <v>19344</v>
      </c>
      <c r="O2486" t="s">
        <v>19343</v>
      </c>
    </row>
    <row r="2487" spans="1:15" x14ac:dyDescent="0.25">
      <c r="A2487" s="15" t="s">
        <v>78</v>
      </c>
      <c r="B2487" s="8" t="s">
        <v>19343</v>
      </c>
      <c r="I2487" t="s">
        <v>16127</v>
      </c>
      <c r="J2487" s="4" t="s">
        <v>19436</v>
      </c>
      <c r="K2487" s="20">
        <v>1</v>
      </c>
      <c r="L2487" s="8" t="s">
        <v>19343</v>
      </c>
      <c r="M2487" s="4">
        <v>133</v>
      </c>
      <c r="N2487" s="4" t="s">
        <v>19343</v>
      </c>
      <c r="O2487" t="s">
        <v>19343</v>
      </c>
    </row>
    <row r="2488" spans="1:15" x14ac:dyDescent="0.25">
      <c r="A2488" s="15" t="s">
        <v>78</v>
      </c>
      <c r="B2488" s="8" t="s">
        <v>19344</v>
      </c>
      <c r="I2488" t="s">
        <v>16131</v>
      </c>
      <c r="J2488" s="4" t="s">
        <v>19436</v>
      </c>
      <c r="K2488" s="20">
        <v>1</v>
      </c>
      <c r="L2488" s="8" t="s">
        <v>19344</v>
      </c>
      <c r="M2488" s="4">
        <v>124</v>
      </c>
      <c r="N2488" s="4" t="s">
        <v>19343</v>
      </c>
      <c r="O2488" t="s">
        <v>19343</v>
      </c>
    </row>
    <row r="2489" spans="1:15" x14ac:dyDescent="0.25">
      <c r="A2489" s="15" t="s">
        <v>78</v>
      </c>
      <c r="B2489" s="8" t="s">
        <v>19343</v>
      </c>
      <c r="I2489" t="s">
        <v>16134</v>
      </c>
      <c r="J2489" s="4" t="s">
        <v>19436</v>
      </c>
      <c r="K2489" s="20">
        <v>2</v>
      </c>
      <c r="L2489" s="8" t="s">
        <v>19343</v>
      </c>
      <c r="M2489" s="4">
        <v>78</v>
      </c>
      <c r="N2489" s="4" t="s">
        <v>19343</v>
      </c>
      <c r="O2489" t="s">
        <v>19343</v>
      </c>
    </row>
    <row r="2490" spans="1:15" x14ac:dyDescent="0.25">
      <c r="A2490" s="15" t="s">
        <v>296</v>
      </c>
      <c r="B2490" s="8" t="s">
        <v>19344</v>
      </c>
      <c r="I2490" t="s">
        <v>16137</v>
      </c>
      <c r="J2490" s="4" t="s">
        <v>19436</v>
      </c>
      <c r="K2490" s="20">
        <v>1</v>
      </c>
      <c r="L2490" s="8" t="s">
        <v>19344</v>
      </c>
      <c r="M2490" s="4">
        <v>350</v>
      </c>
      <c r="N2490" s="4" t="s">
        <v>19343</v>
      </c>
      <c r="O2490" t="s">
        <v>19343</v>
      </c>
    </row>
    <row r="2491" spans="1:15" x14ac:dyDescent="0.25">
      <c r="A2491" s="15" t="s">
        <v>78</v>
      </c>
      <c r="B2491" s="8" t="s">
        <v>19343</v>
      </c>
      <c r="I2491" t="s">
        <v>16142</v>
      </c>
      <c r="J2491" s="4" t="s">
        <v>19436</v>
      </c>
      <c r="K2491" s="20">
        <v>1</v>
      </c>
      <c r="L2491" s="8" t="s">
        <v>19344</v>
      </c>
      <c r="M2491" s="4">
        <v>124</v>
      </c>
      <c r="N2491" s="4" t="s">
        <v>19343</v>
      </c>
      <c r="O2491" t="s">
        <v>19343</v>
      </c>
    </row>
    <row r="2492" spans="1:15" x14ac:dyDescent="0.25">
      <c r="A2492" s="15" t="s">
        <v>78</v>
      </c>
      <c r="B2492" s="8" t="s">
        <v>19344</v>
      </c>
      <c r="I2492" t="s">
        <v>16145</v>
      </c>
      <c r="J2492" s="4" t="s">
        <v>19436</v>
      </c>
      <c r="K2492" s="20">
        <v>2</v>
      </c>
      <c r="L2492" s="8" t="s">
        <v>19343</v>
      </c>
      <c r="M2492" s="4">
        <v>102</v>
      </c>
      <c r="N2492" s="4" t="s">
        <v>19343</v>
      </c>
      <c r="O2492" t="s">
        <v>19343</v>
      </c>
    </row>
    <row r="2493" spans="1:15" x14ac:dyDescent="0.25">
      <c r="A2493" s="15" t="s">
        <v>78</v>
      </c>
      <c r="B2493" s="8" t="s">
        <v>19343</v>
      </c>
      <c r="I2493" t="s">
        <v>16148</v>
      </c>
      <c r="J2493" s="4" t="s">
        <v>19436</v>
      </c>
      <c r="K2493" s="20">
        <v>1</v>
      </c>
      <c r="L2493" s="8" t="s">
        <v>19344</v>
      </c>
      <c r="M2493" s="4">
        <v>124</v>
      </c>
      <c r="N2493" s="4" t="s">
        <v>19343</v>
      </c>
      <c r="O2493" t="s">
        <v>19343</v>
      </c>
    </row>
    <row r="2494" spans="1:15" x14ac:dyDescent="0.25">
      <c r="A2494" s="15" t="s">
        <v>78</v>
      </c>
      <c r="B2494" s="8" t="s">
        <v>19343</v>
      </c>
      <c r="I2494" t="s">
        <v>16151</v>
      </c>
      <c r="J2494" s="4" t="s">
        <v>19436</v>
      </c>
      <c r="K2494" s="20">
        <v>2</v>
      </c>
      <c r="L2494" s="8" t="s">
        <v>19343</v>
      </c>
      <c r="M2494" s="4">
        <v>135</v>
      </c>
      <c r="N2494" s="4" t="s">
        <v>19343</v>
      </c>
      <c r="O2494" t="s">
        <v>19343</v>
      </c>
    </row>
    <row r="2495" spans="1:15" x14ac:dyDescent="0.25">
      <c r="A2495" s="15" t="s">
        <v>696</v>
      </c>
      <c r="B2495" s="8" t="s">
        <v>19344</v>
      </c>
      <c r="I2495" t="s">
        <v>16154</v>
      </c>
      <c r="J2495" s="4" t="s">
        <v>19411</v>
      </c>
      <c r="K2495" s="20" t="e">
        <v>#N/A</v>
      </c>
      <c r="L2495" s="8" t="s">
        <v>19344</v>
      </c>
      <c r="M2495" s="4" t="s">
        <v>47</v>
      </c>
      <c r="N2495" s="4" t="s">
        <v>19343</v>
      </c>
      <c r="O2495" t="s">
        <v>19343</v>
      </c>
    </row>
    <row r="2496" spans="1:15" x14ac:dyDescent="0.25">
      <c r="A2496" s="15" t="s">
        <v>78</v>
      </c>
      <c r="B2496" s="8" t="s">
        <v>19343</v>
      </c>
      <c r="I2496" t="s">
        <v>16158</v>
      </c>
      <c r="J2496" s="4" t="s">
        <v>19436</v>
      </c>
      <c r="K2496" s="20">
        <v>2</v>
      </c>
      <c r="L2496" s="8" t="s">
        <v>19343</v>
      </c>
      <c r="M2496" s="4">
        <v>135</v>
      </c>
      <c r="N2496" s="4" t="s">
        <v>19343</v>
      </c>
      <c r="O2496" t="s">
        <v>19343</v>
      </c>
    </row>
    <row r="2497" spans="1:15" x14ac:dyDescent="0.25">
      <c r="A2497" s="15" t="s">
        <v>78</v>
      </c>
      <c r="B2497" s="8" t="s">
        <v>19343</v>
      </c>
      <c r="I2497" t="s">
        <v>16162</v>
      </c>
      <c r="J2497" s="4" t="s">
        <v>19436</v>
      </c>
      <c r="K2497" s="20">
        <v>1</v>
      </c>
      <c r="L2497" s="8" t="s">
        <v>19344</v>
      </c>
      <c r="M2497" s="4">
        <v>93</v>
      </c>
      <c r="N2497" s="4" t="s">
        <v>19343</v>
      </c>
      <c r="O2497" t="s">
        <v>19343</v>
      </c>
    </row>
    <row r="2498" spans="1:15" x14ac:dyDescent="0.25">
      <c r="A2498" s="15" t="s">
        <v>78</v>
      </c>
      <c r="B2498" s="8" t="s">
        <v>19344</v>
      </c>
      <c r="I2498" t="s">
        <v>16166</v>
      </c>
      <c r="J2498" s="4" t="s">
        <v>19436</v>
      </c>
      <c r="K2498" s="20">
        <v>2</v>
      </c>
      <c r="L2498" s="8" t="s">
        <v>19343</v>
      </c>
      <c r="M2498" s="4">
        <v>102</v>
      </c>
      <c r="N2498" s="4" t="s">
        <v>19343</v>
      </c>
      <c r="O2498" t="s">
        <v>19343</v>
      </c>
    </row>
    <row r="2499" spans="1:15" x14ac:dyDescent="0.25">
      <c r="A2499" s="15" t="s">
        <v>78</v>
      </c>
      <c r="B2499" s="8" t="s">
        <v>19344</v>
      </c>
      <c r="I2499" t="s">
        <v>16169</v>
      </c>
      <c r="J2499" s="4" t="s">
        <v>19436</v>
      </c>
      <c r="K2499" s="20">
        <v>2</v>
      </c>
      <c r="L2499" s="8" t="s">
        <v>19343</v>
      </c>
      <c r="M2499" s="4">
        <v>764</v>
      </c>
      <c r="N2499" s="4" t="s">
        <v>19343</v>
      </c>
      <c r="O2499" t="s">
        <v>19343</v>
      </c>
    </row>
    <row r="2500" spans="1:15" x14ac:dyDescent="0.25">
      <c r="A2500" s="15" t="s">
        <v>78</v>
      </c>
      <c r="B2500" s="8" t="s">
        <v>19344</v>
      </c>
      <c r="I2500" t="s">
        <v>16173</v>
      </c>
      <c r="J2500" s="4" t="s">
        <v>19430</v>
      </c>
      <c r="K2500" s="20" t="e">
        <v>#N/A</v>
      </c>
      <c r="L2500" s="8" t="s">
        <v>19344</v>
      </c>
      <c r="M2500" s="4">
        <v>41</v>
      </c>
      <c r="N2500" s="4" t="s">
        <v>19343</v>
      </c>
      <c r="O2500" t="s">
        <v>19343</v>
      </c>
    </row>
    <row r="2501" spans="1:15" x14ac:dyDescent="0.25">
      <c r="A2501" s="15" t="s">
        <v>78</v>
      </c>
      <c r="B2501" s="8" t="s">
        <v>19344</v>
      </c>
      <c r="I2501" t="s">
        <v>16176</v>
      </c>
      <c r="J2501" s="4" t="s">
        <v>19436</v>
      </c>
      <c r="K2501" s="20">
        <v>2</v>
      </c>
      <c r="L2501" s="8" t="s">
        <v>19343</v>
      </c>
      <c r="M2501" s="4">
        <v>78</v>
      </c>
      <c r="N2501" s="4" t="s">
        <v>19343</v>
      </c>
      <c r="O2501" t="s">
        <v>19343</v>
      </c>
    </row>
    <row r="2502" spans="1:15" x14ac:dyDescent="0.25">
      <c r="A2502" s="15" t="s">
        <v>2498</v>
      </c>
      <c r="B2502" s="8" t="s">
        <v>19344</v>
      </c>
      <c r="I2502" t="s">
        <v>16178</v>
      </c>
      <c r="J2502" s="4" t="s">
        <v>19436</v>
      </c>
      <c r="K2502" s="20">
        <v>1</v>
      </c>
      <c r="L2502" s="8" t="s">
        <v>19343</v>
      </c>
      <c r="M2502" s="4">
        <v>133</v>
      </c>
      <c r="N2502" s="4" t="s">
        <v>19343</v>
      </c>
      <c r="O2502" t="s">
        <v>19343</v>
      </c>
    </row>
    <row r="2503" spans="1:15" x14ac:dyDescent="0.25">
      <c r="A2503" s="15" t="s">
        <v>465</v>
      </c>
      <c r="B2503" s="8" t="s">
        <v>19344</v>
      </c>
      <c r="I2503" t="s">
        <v>16182</v>
      </c>
      <c r="J2503" s="4" t="s">
        <v>19436</v>
      </c>
      <c r="K2503" s="20">
        <v>1</v>
      </c>
      <c r="L2503" s="8" t="s">
        <v>19344</v>
      </c>
      <c r="M2503" s="4">
        <v>45</v>
      </c>
      <c r="N2503" s="4" t="s">
        <v>19343</v>
      </c>
      <c r="O2503" t="s">
        <v>19343</v>
      </c>
    </row>
    <row r="2504" spans="1:15" x14ac:dyDescent="0.25">
      <c r="A2504" s="15" t="s">
        <v>78</v>
      </c>
      <c r="B2504" s="8" t="s">
        <v>19343</v>
      </c>
      <c r="I2504" t="s">
        <v>16186</v>
      </c>
      <c r="J2504" s="4" t="s">
        <v>19436</v>
      </c>
      <c r="K2504" s="20">
        <v>1</v>
      </c>
      <c r="L2504" s="8" t="s">
        <v>19344</v>
      </c>
      <c r="M2504" s="4">
        <v>93</v>
      </c>
      <c r="N2504" s="4" t="s">
        <v>19343</v>
      </c>
      <c r="O2504" t="s">
        <v>19343</v>
      </c>
    </row>
    <row r="2505" spans="1:15" x14ac:dyDescent="0.25">
      <c r="A2505" s="15" t="s">
        <v>78</v>
      </c>
      <c r="B2505" s="8" t="s">
        <v>19343</v>
      </c>
      <c r="I2505" t="s">
        <v>16189</v>
      </c>
      <c r="J2505" s="4" t="s">
        <v>19436</v>
      </c>
      <c r="K2505" s="20">
        <v>1</v>
      </c>
      <c r="L2505" s="8" t="s">
        <v>19344</v>
      </c>
      <c r="M2505" s="4">
        <v>113</v>
      </c>
      <c r="N2505" s="4" t="s">
        <v>19343</v>
      </c>
      <c r="O2505" t="s">
        <v>19343</v>
      </c>
    </row>
    <row r="2506" spans="1:15" x14ac:dyDescent="0.25">
      <c r="A2506" s="15" t="s">
        <v>78</v>
      </c>
      <c r="B2506" s="8" t="s">
        <v>19343</v>
      </c>
      <c r="I2506" t="s">
        <v>16192</v>
      </c>
      <c r="J2506" s="4" t="s">
        <v>19436</v>
      </c>
      <c r="K2506" s="20">
        <v>1</v>
      </c>
      <c r="L2506" s="8" t="s">
        <v>19344</v>
      </c>
      <c r="M2506" s="4">
        <v>93</v>
      </c>
      <c r="N2506" s="4" t="s">
        <v>19343</v>
      </c>
      <c r="O2506" t="s">
        <v>19343</v>
      </c>
    </row>
    <row r="2507" spans="1:15" x14ac:dyDescent="0.25">
      <c r="A2507" s="15" t="s">
        <v>78</v>
      </c>
      <c r="B2507" s="8" t="s">
        <v>19344</v>
      </c>
      <c r="I2507" t="s">
        <v>16195</v>
      </c>
      <c r="J2507" s="4" t="s">
        <v>19412</v>
      </c>
      <c r="K2507" s="20" t="e">
        <v>#N/A</v>
      </c>
      <c r="L2507" s="8" t="s">
        <v>19344</v>
      </c>
      <c r="M2507" s="4" t="s">
        <v>47</v>
      </c>
      <c r="N2507" s="4" t="s">
        <v>19343</v>
      </c>
      <c r="O2507" t="s">
        <v>19343</v>
      </c>
    </row>
    <row r="2508" spans="1:15" x14ac:dyDescent="0.25">
      <c r="A2508" s="15" t="s">
        <v>78</v>
      </c>
      <c r="B2508" s="8" t="s">
        <v>19343</v>
      </c>
      <c r="I2508" t="s">
        <v>16200</v>
      </c>
      <c r="J2508" s="4" t="s">
        <v>19414</v>
      </c>
      <c r="K2508" s="20" t="e">
        <v>#N/A</v>
      </c>
      <c r="L2508" s="8" t="s">
        <v>19344</v>
      </c>
      <c r="M2508" s="4">
        <v>125</v>
      </c>
      <c r="N2508" s="4" t="s">
        <v>19343</v>
      </c>
      <c r="O2508" t="s">
        <v>19343</v>
      </c>
    </row>
    <row r="2509" spans="1:15" x14ac:dyDescent="0.25">
      <c r="A2509" s="15" t="s">
        <v>78</v>
      </c>
      <c r="B2509" s="8" t="s">
        <v>19343</v>
      </c>
      <c r="I2509" t="s">
        <v>16203</v>
      </c>
      <c r="J2509" s="4" t="s">
        <v>19436</v>
      </c>
      <c r="K2509" s="20">
        <v>3</v>
      </c>
      <c r="L2509" s="8" t="s">
        <v>19343</v>
      </c>
      <c r="M2509" s="4">
        <v>109</v>
      </c>
      <c r="N2509" s="4" t="s">
        <v>19343</v>
      </c>
      <c r="O2509" t="s">
        <v>19343</v>
      </c>
    </row>
    <row r="2510" spans="1:15" x14ac:dyDescent="0.25">
      <c r="A2510" s="15" t="s">
        <v>78</v>
      </c>
      <c r="B2510" s="8" t="s">
        <v>19343</v>
      </c>
      <c r="I2510" t="s">
        <v>16208</v>
      </c>
      <c r="J2510" s="4" t="s">
        <v>19436</v>
      </c>
      <c r="K2510" s="20">
        <v>3</v>
      </c>
      <c r="L2510" s="8" t="s">
        <v>19343</v>
      </c>
      <c r="M2510" s="4">
        <v>171</v>
      </c>
      <c r="N2510" s="4" t="s">
        <v>19343</v>
      </c>
      <c r="O2510" t="s">
        <v>19343</v>
      </c>
    </row>
    <row r="2511" spans="1:15" x14ac:dyDescent="0.25">
      <c r="A2511" s="15" t="s">
        <v>78</v>
      </c>
      <c r="B2511" s="8" t="s">
        <v>19343</v>
      </c>
      <c r="I2511" t="s">
        <v>16212</v>
      </c>
      <c r="J2511" s="4" t="s">
        <v>19436</v>
      </c>
      <c r="K2511" s="20">
        <v>3</v>
      </c>
      <c r="L2511" s="8" t="s">
        <v>19343</v>
      </c>
      <c r="M2511" s="4">
        <v>66</v>
      </c>
      <c r="N2511" s="4" t="s">
        <v>19343</v>
      </c>
      <c r="O2511" t="s">
        <v>19343</v>
      </c>
    </row>
    <row r="2512" spans="1:15" x14ac:dyDescent="0.25">
      <c r="A2512" s="15" t="s">
        <v>78</v>
      </c>
      <c r="B2512" s="8" t="s">
        <v>19343</v>
      </c>
      <c r="I2512" t="s">
        <v>16216</v>
      </c>
      <c r="J2512" s="4" t="s">
        <v>19436</v>
      </c>
      <c r="K2512" s="20">
        <v>1</v>
      </c>
      <c r="L2512" s="8" t="s">
        <v>19344</v>
      </c>
      <c r="M2512" s="4">
        <v>93</v>
      </c>
      <c r="N2512" s="4" t="s">
        <v>19343</v>
      </c>
      <c r="O2512" t="s">
        <v>19343</v>
      </c>
    </row>
    <row r="2513" spans="1:15" x14ac:dyDescent="0.25">
      <c r="A2513" s="15" t="s">
        <v>78</v>
      </c>
      <c r="B2513" s="8" t="s">
        <v>19343</v>
      </c>
      <c r="I2513" t="s">
        <v>16219</v>
      </c>
      <c r="J2513" s="4" t="s">
        <v>19436</v>
      </c>
      <c r="K2513" s="20">
        <v>3</v>
      </c>
      <c r="L2513" s="8" t="s">
        <v>19343</v>
      </c>
      <c r="M2513" s="4">
        <v>136</v>
      </c>
      <c r="N2513" s="4" t="s">
        <v>19343</v>
      </c>
      <c r="O2513" t="s">
        <v>19343</v>
      </c>
    </row>
    <row r="2514" spans="1:15" x14ac:dyDescent="0.25">
      <c r="A2514" s="15" t="s">
        <v>78</v>
      </c>
      <c r="B2514" s="8" t="s">
        <v>19343</v>
      </c>
      <c r="I2514" t="s">
        <v>16223</v>
      </c>
      <c r="J2514" s="4" t="s">
        <v>19436</v>
      </c>
      <c r="K2514" s="20">
        <v>2</v>
      </c>
      <c r="L2514" s="8" t="s">
        <v>19343</v>
      </c>
      <c r="M2514" s="4">
        <v>286</v>
      </c>
      <c r="N2514" s="4" t="s">
        <v>19343</v>
      </c>
      <c r="O2514" t="s">
        <v>19343</v>
      </c>
    </row>
    <row r="2515" spans="1:15" x14ac:dyDescent="0.25">
      <c r="A2515" s="15" t="s">
        <v>78</v>
      </c>
      <c r="B2515" s="8" t="s">
        <v>19344</v>
      </c>
      <c r="I2515" t="s">
        <v>16226</v>
      </c>
      <c r="J2515" s="4" t="s">
        <v>19436</v>
      </c>
      <c r="K2515" s="20">
        <v>3</v>
      </c>
      <c r="L2515" s="8" t="s">
        <v>19343</v>
      </c>
      <c r="M2515" s="4">
        <v>136</v>
      </c>
      <c r="N2515" s="4" t="s">
        <v>19343</v>
      </c>
      <c r="O2515" t="s">
        <v>19343</v>
      </c>
    </row>
    <row r="2516" spans="1:15" x14ac:dyDescent="0.25">
      <c r="A2516" s="15" t="s">
        <v>78</v>
      </c>
      <c r="B2516" s="8" t="s">
        <v>19343</v>
      </c>
      <c r="I2516" t="s">
        <v>16230</v>
      </c>
      <c r="J2516" s="4" t="s">
        <v>19436</v>
      </c>
      <c r="K2516" s="20">
        <v>4</v>
      </c>
      <c r="L2516" s="8" t="s">
        <v>19343</v>
      </c>
      <c r="M2516" s="4">
        <v>108</v>
      </c>
      <c r="N2516" s="4" t="s">
        <v>19344</v>
      </c>
      <c r="O2516" t="s">
        <v>19343</v>
      </c>
    </row>
    <row r="2517" spans="1:15" x14ac:dyDescent="0.25">
      <c r="A2517" s="15" t="s">
        <v>696</v>
      </c>
      <c r="B2517" s="8" t="s">
        <v>19344</v>
      </c>
      <c r="I2517" t="s">
        <v>16233</v>
      </c>
      <c r="J2517" s="4" t="s">
        <v>19436</v>
      </c>
      <c r="K2517" s="20">
        <v>3</v>
      </c>
      <c r="L2517" s="8" t="s">
        <v>19343</v>
      </c>
      <c r="M2517" s="4" t="s">
        <v>47</v>
      </c>
      <c r="N2517" s="4" t="s">
        <v>19343</v>
      </c>
      <c r="O2517" t="s">
        <v>19343</v>
      </c>
    </row>
    <row r="2518" spans="1:15" x14ac:dyDescent="0.25">
      <c r="A2518" s="15" t="s">
        <v>465</v>
      </c>
      <c r="B2518" s="8" t="s">
        <v>19344</v>
      </c>
      <c r="I2518" t="s">
        <v>16236</v>
      </c>
      <c r="J2518" s="4" t="s">
        <v>19436</v>
      </c>
      <c r="K2518" s="20">
        <v>1</v>
      </c>
      <c r="L2518" s="8" t="s">
        <v>19343</v>
      </c>
      <c r="M2518" s="4">
        <v>133</v>
      </c>
      <c r="N2518" s="4" t="s">
        <v>19343</v>
      </c>
      <c r="O2518" t="s">
        <v>19343</v>
      </c>
    </row>
    <row r="2519" spans="1:15" x14ac:dyDescent="0.25">
      <c r="A2519" s="15" t="s">
        <v>78</v>
      </c>
      <c r="B2519" s="8" t="s">
        <v>19344</v>
      </c>
      <c r="I2519" t="s">
        <v>16240</v>
      </c>
      <c r="J2519" s="4" t="s">
        <v>19436</v>
      </c>
      <c r="K2519" s="20">
        <v>3</v>
      </c>
      <c r="L2519" s="8" t="s">
        <v>19343</v>
      </c>
      <c r="M2519" s="4">
        <v>114</v>
      </c>
      <c r="N2519" s="4" t="s">
        <v>19343</v>
      </c>
      <c r="O2519" t="s">
        <v>19343</v>
      </c>
    </row>
    <row r="2520" spans="1:15" x14ac:dyDescent="0.25">
      <c r="A2520" s="15" t="s">
        <v>78</v>
      </c>
      <c r="B2520" s="8" t="s">
        <v>19344</v>
      </c>
      <c r="I2520" t="s">
        <v>16244</v>
      </c>
      <c r="J2520" s="4" t="s">
        <v>19436</v>
      </c>
      <c r="K2520" s="20">
        <v>1</v>
      </c>
      <c r="L2520" s="8" t="s">
        <v>19344</v>
      </c>
      <c r="M2520" s="4">
        <v>90</v>
      </c>
      <c r="N2520" s="4" t="s">
        <v>19343</v>
      </c>
      <c r="O2520" t="s">
        <v>19343</v>
      </c>
    </row>
    <row r="2521" spans="1:15" x14ac:dyDescent="0.25">
      <c r="A2521" s="15" t="s">
        <v>78</v>
      </c>
      <c r="B2521" s="8" t="s">
        <v>19343</v>
      </c>
      <c r="I2521" t="s">
        <v>16248</v>
      </c>
      <c r="J2521" s="4" t="s">
        <v>19436</v>
      </c>
      <c r="K2521" s="20">
        <v>4</v>
      </c>
      <c r="L2521" s="8" t="s">
        <v>19343</v>
      </c>
      <c r="M2521" s="4">
        <v>108</v>
      </c>
      <c r="N2521" s="4" t="s">
        <v>19344</v>
      </c>
      <c r="O2521" t="s">
        <v>19343</v>
      </c>
    </row>
    <row r="2522" spans="1:15" x14ac:dyDescent="0.25">
      <c r="A2522" s="15" t="s">
        <v>78</v>
      </c>
      <c r="B2522" s="8" t="s">
        <v>19343</v>
      </c>
      <c r="I2522" t="s">
        <v>16253</v>
      </c>
      <c r="J2522" s="4" t="s">
        <v>19430</v>
      </c>
      <c r="K2522" s="20" t="e">
        <v>#N/A</v>
      </c>
      <c r="L2522" s="8" t="s">
        <v>19344</v>
      </c>
      <c r="M2522" s="4">
        <v>526</v>
      </c>
      <c r="N2522" s="4" t="s">
        <v>19343</v>
      </c>
      <c r="O2522" t="s">
        <v>19343</v>
      </c>
    </row>
    <row r="2523" spans="1:15" x14ac:dyDescent="0.25">
      <c r="A2523" s="15" t="s">
        <v>78</v>
      </c>
      <c r="B2523" s="8" t="s">
        <v>19343</v>
      </c>
      <c r="I2523" t="s">
        <v>16256</v>
      </c>
      <c r="J2523" s="4" t="s">
        <v>19414</v>
      </c>
      <c r="K2523" s="20" t="e">
        <v>#N/A</v>
      </c>
      <c r="L2523" s="8" t="s">
        <v>19344</v>
      </c>
      <c r="M2523" s="4">
        <v>125</v>
      </c>
      <c r="N2523" s="4" t="s">
        <v>19343</v>
      </c>
      <c r="O2523" t="s">
        <v>19343</v>
      </c>
    </row>
    <row r="2524" spans="1:15" x14ac:dyDescent="0.25">
      <c r="A2524" s="15" t="s">
        <v>78</v>
      </c>
      <c r="B2524" s="8" t="s">
        <v>19343</v>
      </c>
      <c r="I2524" t="s">
        <v>16260</v>
      </c>
      <c r="J2524" s="4" t="s">
        <v>19436</v>
      </c>
      <c r="K2524" s="20">
        <v>1</v>
      </c>
      <c r="L2524" s="8" t="s">
        <v>19344</v>
      </c>
      <c r="M2524" s="4">
        <v>93</v>
      </c>
      <c r="N2524" s="4" t="s">
        <v>19343</v>
      </c>
      <c r="O2524" t="s">
        <v>19343</v>
      </c>
    </row>
    <row r="2525" spans="1:15" x14ac:dyDescent="0.25">
      <c r="A2525" s="15" t="s">
        <v>2498</v>
      </c>
      <c r="B2525" s="8" t="s">
        <v>19344</v>
      </c>
      <c r="I2525" t="s">
        <v>16264</v>
      </c>
      <c r="J2525" s="4" t="s">
        <v>19436</v>
      </c>
      <c r="K2525" s="20">
        <v>1</v>
      </c>
      <c r="L2525" s="8" t="s">
        <v>19344</v>
      </c>
      <c r="M2525" s="4">
        <v>662</v>
      </c>
      <c r="N2525" s="4" t="s">
        <v>19344</v>
      </c>
      <c r="O2525" t="s">
        <v>19343</v>
      </c>
    </row>
    <row r="2526" spans="1:15" x14ac:dyDescent="0.25">
      <c r="A2526" s="15" t="s">
        <v>465</v>
      </c>
      <c r="B2526" s="8" t="s">
        <v>19344</v>
      </c>
      <c r="I2526" t="s">
        <v>16268</v>
      </c>
      <c r="J2526" s="4" t="s">
        <v>19436</v>
      </c>
      <c r="K2526" s="20">
        <v>3</v>
      </c>
      <c r="L2526" s="8" t="s">
        <v>19343</v>
      </c>
      <c r="M2526" s="4">
        <v>231</v>
      </c>
      <c r="N2526" s="4" t="s">
        <v>19343</v>
      </c>
      <c r="O2526" t="s">
        <v>19343</v>
      </c>
    </row>
    <row r="2527" spans="1:15" x14ac:dyDescent="0.25">
      <c r="A2527" s="15" t="s">
        <v>465</v>
      </c>
      <c r="B2527" s="8" t="s">
        <v>19344</v>
      </c>
      <c r="I2527" t="s">
        <v>16272</v>
      </c>
      <c r="J2527" s="4" t="s">
        <v>19436</v>
      </c>
      <c r="K2527" s="20">
        <v>3</v>
      </c>
      <c r="L2527" s="8" t="s">
        <v>19343</v>
      </c>
      <c r="M2527" s="4" t="s">
        <v>47</v>
      </c>
      <c r="N2527" s="4" t="s">
        <v>19343</v>
      </c>
      <c r="O2527" t="s">
        <v>19343</v>
      </c>
    </row>
    <row r="2528" spans="1:15" x14ac:dyDescent="0.25">
      <c r="A2528" s="15" t="s">
        <v>78</v>
      </c>
      <c r="B2528" s="8" t="s">
        <v>19343</v>
      </c>
      <c r="I2528" t="s">
        <v>16275</v>
      </c>
      <c r="J2528" s="4" t="s">
        <v>19436</v>
      </c>
      <c r="K2528" s="20">
        <v>2</v>
      </c>
      <c r="L2528" s="8" t="s">
        <v>19343</v>
      </c>
      <c r="M2528" s="4">
        <v>78</v>
      </c>
      <c r="N2528" s="4" t="s">
        <v>19343</v>
      </c>
      <c r="O2528" t="s">
        <v>19343</v>
      </c>
    </row>
    <row r="2529" spans="1:15" x14ac:dyDescent="0.25">
      <c r="A2529" s="15" t="s">
        <v>78</v>
      </c>
      <c r="B2529" s="8" t="s">
        <v>19343</v>
      </c>
      <c r="I2529" t="s">
        <v>16278</v>
      </c>
      <c r="J2529" s="4" t="s">
        <v>19436</v>
      </c>
      <c r="K2529" s="20">
        <v>3</v>
      </c>
      <c r="L2529" s="8" t="s">
        <v>19343</v>
      </c>
      <c r="M2529" s="4">
        <v>127</v>
      </c>
      <c r="N2529" s="4" t="s">
        <v>19343</v>
      </c>
      <c r="O2529" t="s">
        <v>19343</v>
      </c>
    </row>
    <row r="2530" spans="1:15" x14ac:dyDescent="0.25">
      <c r="A2530" s="15" t="s">
        <v>833</v>
      </c>
      <c r="B2530" s="8" t="s">
        <v>19344</v>
      </c>
      <c r="I2530" t="s">
        <v>16283</v>
      </c>
      <c r="J2530" s="4" t="s">
        <v>19412</v>
      </c>
      <c r="K2530" s="20" t="e">
        <v>#N/A</v>
      </c>
      <c r="L2530" s="8" t="s">
        <v>19344</v>
      </c>
      <c r="M2530" s="4" t="s">
        <v>47</v>
      </c>
      <c r="N2530" s="4" t="s">
        <v>19343</v>
      </c>
      <c r="O2530" t="s">
        <v>19343</v>
      </c>
    </row>
    <row r="2531" spans="1:15" x14ac:dyDescent="0.25">
      <c r="A2531" s="15" t="s">
        <v>78</v>
      </c>
      <c r="B2531" s="8" t="s">
        <v>19344</v>
      </c>
      <c r="I2531" t="s">
        <v>16287</v>
      </c>
      <c r="J2531" s="4" t="s">
        <v>19414</v>
      </c>
      <c r="K2531" s="20" t="e">
        <v>#N/A</v>
      </c>
      <c r="L2531" s="8" t="s">
        <v>19344</v>
      </c>
      <c r="M2531" s="4">
        <v>125</v>
      </c>
      <c r="N2531" s="4" t="s">
        <v>19343</v>
      </c>
      <c r="O2531" t="s">
        <v>19343</v>
      </c>
    </row>
    <row r="2532" spans="1:15" x14ac:dyDescent="0.25">
      <c r="A2532" s="15" t="s">
        <v>78</v>
      </c>
      <c r="B2532" s="8" t="s">
        <v>19344</v>
      </c>
      <c r="I2532" t="s">
        <v>16290</v>
      </c>
      <c r="J2532" s="4" t="s">
        <v>19414</v>
      </c>
      <c r="K2532" s="20" t="e">
        <v>#N/A</v>
      </c>
      <c r="L2532" s="8" t="s">
        <v>19344</v>
      </c>
      <c r="M2532" s="4">
        <v>125</v>
      </c>
      <c r="N2532" s="4" t="s">
        <v>19343</v>
      </c>
      <c r="O2532" t="s">
        <v>19343</v>
      </c>
    </row>
    <row r="2533" spans="1:15" x14ac:dyDescent="0.25">
      <c r="A2533" s="15" t="s">
        <v>78</v>
      </c>
      <c r="B2533" s="8" t="s">
        <v>19343</v>
      </c>
      <c r="I2533" t="s">
        <v>16293</v>
      </c>
      <c r="J2533" s="4" t="s">
        <v>19436</v>
      </c>
      <c r="K2533" s="20">
        <v>3</v>
      </c>
      <c r="L2533" s="8" t="s">
        <v>19343</v>
      </c>
      <c r="M2533" s="4">
        <v>144</v>
      </c>
      <c r="N2533" s="4" t="s">
        <v>19343</v>
      </c>
      <c r="O2533" t="s">
        <v>19343</v>
      </c>
    </row>
    <row r="2534" spans="1:15" x14ac:dyDescent="0.25">
      <c r="A2534" s="15" t="s">
        <v>78</v>
      </c>
      <c r="B2534" s="8" t="s">
        <v>19343</v>
      </c>
      <c r="I2534" t="s">
        <v>16296</v>
      </c>
      <c r="J2534" s="4" t="s">
        <v>19436</v>
      </c>
      <c r="K2534" s="20">
        <v>2</v>
      </c>
      <c r="L2534" s="8" t="s">
        <v>19343</v>
      </c>
      <c r="M2534" s="4">
        <v>796</v>
      </c>
      <c r="N2534" s="4" t="s">
        <v>19343</v>
      </c>
      <c r="O2534" t="s">
        <v>19343</v>
      </c>
    </row>
    <row r="2535" spans="1:15" x14ac:dyDescent="0.25">
      <c r="A2535" s="15" t="s">
        <v>78</v>
      </c>
      <c r="B2535" s="8" t="s">
        <v>19344</v>
      </c>
      <c r="I2535" t="s">
        <v>16299</v>
      </c>
      <c r="J2535" s="4" t="s">
        <v>19439</v>
      </c>
      <c r="K2535" s="20" t="e">
        <v>#N/A</v>
      </c>
      <c r="L2535" s="8" t="s">
        <v>19344</v>
      </c>
      <c r="M2535" s="4">
        <v>20</v>
      </c>
      <c r="N2535" s="4" t="s">
        <v>19343</v>
      </c>
      <c r="O2535" t="s">
        <v>19343</v>
      </c>
    </row>
    <row r="2536" spans="1:15" x14ac:dyDescent="0.25">
      <c r="A2536" s="15" t="s">
        <v>1836</v>
      </c>
      <c r="B2536" s="8" t="s">
        <v>19344</v>
      </c>
      <c r="I2536" t="s">
        <v>16302</v>
      </c>
      <c r="J2536" s="4" t="s">
        <v>19436</v>
      </c>
      <c r="K2536" s="20">
        <v>1</v>
      </c>
      <c r="L2536" s="8" t="s">
        <v>19344</v>
      </c>
      <c r="M2536" s="4">
        <v>190</v>
      </c>
      <c r="N2536" s="4" t="s">
        <v>19343</v>
      </c>
      <c r="O2536" t="s">
        <v>19343</v>
      </c>
    </row>
    <row r="2537" spans="1:15" x14ac:dyDescent="0.25">
      <c r="A2537" s="15" t="s">
        <v>78</v>
      </c>
      <c r="B2537" s="8" t="s">
        <v>19343</v>
      </c>
      <c r="I2537" t="s">
        <v>16307</v>
      </c>
      <c r="J2537" s="4" t="s">
        <v>19436</v>
      </c>
      <c r="K2537" s="20">
        <v>1</v>
      </c>
      <c r="L2537" s="8" t="s">
        <v>19344</v>
      </c>
      <c r="M2537" s="4">
        <v>106</v>
      </c>
      <c r="N2537" s="4" t="s">
        <v>19343</v>
      </c>
      <c r="O2537" t="s">
        <v>19343</v>
      </c>
    </row>
    <row r="2538" spans="1:15" x14ac:dyDescent="0.25">
      <c r="A2538" s="15" t="s">
        <v>465</v>
      </c>
      <c r="B2538" s="8" t="s">
        <v>19344</v>
      </c>
      <c r="I2538" t="s">
        <v>16311</v>
      </c>
      <c r="J2538" s="4" t="s">
        <v>19436</v>
      </c>
      <c r="K2538" s="20">
        <v>2</v>
      </c>
      <c r="L2538" s="8" t="s">
        <v>19343</v>
      </c>
      <c r="M2538" s="4">
        <v>78</v>
      </c>
      <c r="N2538" s="4" t="s">
        <v>19343</v>
      </c>
      <c r="O2538" t="s">
        <v>19343</v>
      </c>
    </row>
    <row r="2539" spans="1:15" x14ac:dyDescent="0.25">
      <c r="A2539" s="15" t="s">
        <v>78</v>
      </c>
      <c r="B2539" s="8" t="s">
        <v>19343</v>
      </c>
      <c r="I2539" t="s">
        <v>16313</v>
      </c>
      <c r="J2539" s="4" t="s">
        <v>19436</v>
      </c>
      <c r="K2539" s="20">
        <v>2</v>
      </c>
      <c r="L2539" s="8" t="s">
        <v>19343</v>
      </c>
      <c r="M2539" s="4">
        <v>78</v>
      </c>
      <c r="N2539" s="4" t="s">
        <v>19343</v>
      </c>
      <c r="O2539" t="s">
        <v>19343</v>
      </c>
    </row>
    <row r="2540" spans="1:15" x14ac:dyDescent="0.25">
      <c r="A2540" s="15" t="s">
        <v>696</v>
      </c>
      <c r="B2540" s="8" t="s">
        <v>19344</v>
      </c>
      <c r="I2540" t="s">
        <v>16317</v>
      </c>
      <c r="J2540" s="4" t="s">
        <v>19436</v>
      </c>
      <c r="K2540" s="20">
        <v>1</v>
      </c>
      <c r="L2540" s="8" t="s">
        <v>19344</v>
      </c>
      <c r="M2540" s="4">
        <v>93</v>
      </c>
      <c r="N2540" s="4" t="s">
        <v>19343</v>
      </c>
      <c r="O2540" t="s">
        <v>19343</v>
      </c>
    </row>
    <row r="2541" spans="1:15" x14ac:dyDescent="0.25">
      <c r="A2541" s="15" t="s">
        <v>78</v>
      </c>
      <c r="B2541" s="8" t="s">
        <v>19343</v>
      </c>
      <c r="I2541" t="s">
        <v>16322</v>
      </c>
      <c r="J2541" s="4" t="s">
        <v>19417</v>
      </c>
      <c r="K2541" s="20" t="e">
        <v>#N/A</v>
      </c>
      <c r="L2541" s="8" t="s">
        <v>19344</v>
      </c>
      <c r="M2541" s="4">
        <v>1135</v>
      </c>
      <c r="N2541" s="4" t="s">
        <v>19343</v>
      </c>
      <c r="O2541" t="s">
        <v>19343</v>
      </c>
    </row>
    <row r="2542" spans="1:15" x14ac:dyDescent="0.25">
      <c r="A2542" s="15" t="s">
        <v>78</v>
      </c>
      <c r="B2542" s="8" t="s">
        <v>19344</v>
      </c>
      <c r="I2542" t="s">
        <v>16324</v>
      </c>
      <c r="J2542" s="4" t="s">
        <v>19436</v>
      </c>
      <c r="K2542" s="20">
        <v>1</v>
      </c>
      <c r="L2542" s="8" t="s">
        <v>19343</v>
      </c>
      <c r="M2542" s="4">
        <v>133</v>
      </c>
      <c r="N2542" s="4" t="s">
        <v>19343</v>
      </c>
      <c r="O2542" t="s">
        <v>19343</v>
      </c>
    </row>
    <row r="2543" spans="1:15" x14ac:dyDescent="0.25">
      <c r="A2543" s="15" t="s">
        <v>78</v>
      </c>
      <c r="B2543" s="8" t="s">
        <v>19343</v>
      </c>
      <c r="I2543" t="s">
        <v>16327</v>
      </c>
      <c r="J2543" s="4" t="s">
        <v>19414</v>
      </c>
      <c r="K2543" s="20" t="e">
        <v>#N/A</v>
      </c>
      <c r="L2543" s="8" t="s">
        <v>19344</v>
      </c>
      <c r="M2543" s="4">
        <v>365</v>
      </c>
      <c r="N2543" s="4" t="s">
        <v>19344</v>
      </c>
      <c r="O2543" t="s">
        <v>19343</v>
      </c>
    </row>
    <row r="2544" spans="1:15" x14ac:dyDescent="0.25">
      <c r="A2544" s="15" t="s">
        <v>78</v>
      </c>
      <c r="B2544" s="8" t="s">
        <v>19343</v>
      </c>
      <c r="I2544" t="s">
        <v>16331</v>
      </c>
      <c r="J2544" s="4" t="s">
        <v>19436</v>
      </c>
      <c r="K2544" s="20">
        <v>3</v>
      </c>
      <c r="L2544" s="8" t="s">
        <v>19343</v>
      </c>
      <c r="M2544" s="4">
        <v>127</v>
      </c>
      <c r="N2544" s="4" t="s">
        <v>19343</v>
      </c>
      <c r="O2544" t="s">
        <v>19343</v>
      </c>
    </row>
    <row r="2545" spans="1:15" x14ac:dyDescent="0.25">
      <c r="A2545" s="15" t="s">
        <v>78</v>
      </c>
      <c r="B2545" s="8" t="s">
        <v>19343</v>
      </c>
      <c r="I2545" t="s">
        <v>16336</v>
      </c>
      <c r="J2545" s="4" t="s">
        <v>19430</v>
      </c>
      <c r="K2545" s="20" t="e">
        <v>#N/A</v>
      </c>
      <c r="L2545" s="8" t="s">
        <v>19344</v>
      </c>
      <c r="M2545" s="4">
        <v>596</v>
      </c>
      <c r="N2545" s="4" t="s">
        <v>19343</v>
      </c>
      <c r="O2545" t="s">
        <v>19343</v>
      </c>
    </row>
    <row r="2546" spans="1:15" x14ac:dyDescent="0.25">
      <c r="A2546" s="15" t="s">
        <v>78</v>
      </c>
      <c r="B2546" s="8" t="s">
        <v>19343</v>
      </c>
      <c r="I2546" t="s">
        <v>16341</v>
      </c>
      <c r="J2546" s="4" t="s">
        <v>19436</v>
      </c>
      <c r="K2546" s="20">
        <v>2</v>
      </c>
      <c r="L2546" s="8" t="s">
        <v>19343</v>
      </c>
      <c r="M2546" s="4">
        <v>145</v>
      </c>
      <c r="N2546" s="4" t="s">
        <v>19343</v>
      </c>
      <c r="O2546" t="s">
        <v>19343</v>
      </c>
    </row>
    <row r="2547" spans="1:15" x14ac:dyDescent="0.25">
      <c r="A2547" s="15" t="s">
        <v>78</v>
      </c>
      <c r="B2547" s="8" t="s">
        <v>19344</v>
      </c>
      <c r="I2547" t="s">
        <v>16345</v>
      </c>
      <c r="J2547" s="4" t="s">
        <v>19436</v>
      </c>
      <c r="K2547" s="20">
        <v>1</v>
      </c>
      <c r="L2547" s="8" t="s">
        <v>19344</v>
      </c>
      <c r="M2547" s="4">
        <v>110</v>
      </c>
      <c r="N2547" s="4" t="s">
        <v>19344</v>
      </c>
      <c r="O2547" t="s">
        <v>19343</v>
      </c>
    </row>
    <row r="2548" spans="1:15" x14ac:dyDescent="0.25">
      <c r="A2548" s="15" t="s">
        <v>78</v>
      </c>
      <c r="B2548" s="8" t="s">
        <v>19343</v>
      </c>
      <c r="I2548" t="s">
        <v>16349</v>
      </c>
      <c r="J2548" s="4" t="s">
        <v>19436</v>
      </c>
      <c r="K2548" s="20">
        <v>3</v>
      </c>
      <c r="L2548" s="8" t="s">
        <v>19343</v>
      </c>
      <c r="M2548" s="4">
        <v>171</v>
      </c>
      <c r="N2548" s="4" t="s">
        <v>19343</v>
      </c>
      <c r="O2548" t="s">
        <v>19343</v>
      </c>
    </row>
    <row r="2549" spans="1:15" x14ac:dyDescent="0.25">
      <c r="A2549" s="15" t="s">
        <v>78</v>
      </c>
      <c r="B2549" s="8" t="s">
        <v>19343</v>
      </c>
      <c r="I2549" t="s">
        <v>16354</v>
      </c>
      <c r="J2549" s="4" t="s">
        <v>19436</v>
      </c>
      <c r="K2549" s="20">
        <v>2</v>
      </c>
      <c r="L2549" s="8" t="s">
        <v>19343</v>
      </c>
      <c r="M2549" s="4">
        <v>118</v>
      </c>
      <c r="N2549" s="4" t="s">
        <v>19343</v>
      </c>
      <c r="O2549" t="s">
        <v>19343</v>
      </c>
    </row>
    <row r="2550" spans="1:15" x14ac:dyDescent="0.25">
      <c r="A2550" s="15" t="s">
        <v>78</v>
      </c>
      <c r="B2550" s="8" t="s">
        <v>19344</v>
      </c>
      <c r="I2550" t="s">
        <v>16357</v>
      </c>
      <c r="J2550" s="4" t="s">
        <v>19436</v>
      </c>
      <c r="K2550" s="20">
        <v>2</v>
      </c>
      <c r="L2550" s="8" t="s">
        <v>19343</v>
      </c>
      <c r="M2550" s="4">
        <v>97</v>
      </c>
      <c r="N2550" s="4" t="s">
        <v>19344</v>
      </c>
      <c r="O2550" t="s">
        <v>19343</v>
      </c>
    </row>
    <row r="2551" spans="1:15" x14ac:dyDescent="0.25">
      <c r="A2551" s="15" t="s">
        <v>78</v>
      </c>
      <c r="B2551" s="8" t="s">
        <v>19344</v>
      </c>
      <c r="I2551" t="s">
        <v>16360</v>
      </c>
      <c r="J2551" s="4" t="s">
        <v>19436</v>
      </c>
      <c r="K2551" s="20">
        <v>2</v>
      </c>
      <c r="L2551" s="8" t="s">
        <v>19343</v>
      </c>
      <c r="M2551" s="4">
        <v>118</v>
      </c>
      <c r="N2551" s="4" t="s">
        <v>19343</v>
      </c>
      <c r="O2551" t="s">
        <v>19343</v>
      </c>
    </row>
    <row r="2552" spans="1:15" x14ac:dyDescent="0.25">
      <c r="A2552" s="15" t="s">
        <v>78</v>
      </c>
      <c r="B2552" s="8" t="s">
        <v>19344</v>
      </c>
      <c r="I2552" t="s">
        <v>16363</v>
      </c>
      <c r="J2552" s="4" t="s">
        <v>19436</v>
      </c>
      <c r="K2552" s="20">
        <v>1</v>
      </c>
      <c r="L2552" s="8" t="s">
        <v>19344</v>
      </c>
      <c r="M2552" s="4">
        <v>90</v>
      </c>
      <c r="N2552" s="4" t="s">
        <v>19344</v>
      </c>
      <c r="O2552" t="s">
        <v>19343</v>
      </c>
    </row>
    <row r="2553" spans="1:15" x14ac:dyDescent="0.25">
      <c r="A2553" s="15" t="s">
        <v>78</v>
      </c>
      <c r="B2553" s="8" t="s">
        <v>19343</v>
      </c>
      <c r="I2553" t="s">
        <v>16368</v>
      </c>
      <c r="J2553" s="4" t="s">
        <v>19436</v>
      </c>
      <c r="K2553" s="20">
        <v>3</v>
      </c>
      <c r="L2553" s="8" t="s">
        <v>19343</v>
      </c>
      <c r="M2553" s="4">
        <v>114</v>
      </c>
      <c r="N2553" s="4" t="s">
        <v>19343</v>
      </c>
      <c r="O2553" t="s">
        <v>19343</v>
      </c>
    </row>
    <row r="2554" spans="1:15" x14ac:dyDescent="0.25">
      <c r="A2554" s="15" t="s">
        <v>2498</v>
      </c>
      <c r="B2554" s="8" t="s">
        <v>19344</v>
      </c>
      <c r="I2554" t="s">
        <v>16372</v>
      </c>
      <c r="J2554" s="4" t="s">
        <v>19436</v>
      </c>
      <c r="K2554" s="20">
        <v>3</v>
      </c>
      <c r="L2554" s="8" t="s">
        <v>19343</v>
      </c>
      <c r="M2554" s="4">
        <v>66</v>
      </c>
      <c r="N2554" s="4" t="s">
        <v>19343</v>
      </c>
      <c r="O2554" t="s">
        <v>19343</v>
      </c>
    </row>
    <row r="2555" spans="1:15" x14ac:dyDescent="0.25">
      <c r="A2555" s="15" t="s">
        <v>78</v>
      </c>
      <c r="B2555" s="8" t="s">
        <v>19343</v>
      </c>
      <c r="I2555" t="s">
        <v>16376</v>
      </c>
      <c r="J2555" s="4" t="s">
        <v>19436</v>
      </c>
      <c r="K2555" s="20">
        <v>1</v>
      </c>
      <c r="L2555" s="8" t="s">
        <v>19344</v>
      </c>
      <c r="M2555" s="4">
        <v>141</v>
      </c>
      <c r="N2555" s="4" t="s">
        <v>19343</v>
      </c>
      <c r="O2555" t="s">
        <v>19343</v>
      </c>
    </row>
    <row r="2556" spans="1:15" x14ac:dyDescent="0.25">
      <c r="A2556" s="15" t="s">
        <v>45</v>
      </c>
      <c r="B2556" s="8" t="s">
        <v>19344</v>
      </c>
      <c r="I2556" t="s">
        <v>16380</v>
      </c>
      <c r="J2556" s="4" t="s">
        <v>19436</v>
      </c>
      <c r="K2556" s="20">
        <v>1</v>
      </c>
      <c r="L2556" s="8" t="s">
        <v>19344</v>
      </c>
      <c r="M2556" s="4">
        <v>656</v>
      </c>
      <c r="N2556" s="4" t="s">
        <v>19344</v>
      </c>
      <c r="O2556" t="s">
        <v>19343</v>
      </c>
    </row>
    <row r="2557" spans="1:15" x14ac:dyDescent="0.25">
      <c r="A2557" s="15" t="s">
        <v>78</v>
      </c>
      <c r="B2557" s="8" t="s">
        <v>19343</v>
      </c>
      <c r="I2557" t="s">
        <v>16385</v>
      </c>
      <c r="J2557" s="4" t="s">
        <v>19436</v>
      </c>
      <c r="K2557" s="20">
        <v>1</v>
      </c>
      <c r="L2557" s="8" t="s">
        <v>19344</v>
      </c>
      <c r="M2557" s="4">
        <v>113</v>
      </c>
      <c r="N2557" s="4" t="s">
        <v>19343</v>
      </c>
      <c r="O2557" t="s">
        <v>19343</v>
      </c>
    </row>
    <row r="2558" spans="1:15" x14ac:dyDescent="0.25">
      <c r="A2558" s="15" t="s">
        <v>78</v>
      </c>
      <c r="B2558" s="8" t="s">
        <v>19344</v>
      </c>
      <c r="I2558" t="s">
        <v>16388</v>
      </c>
      <c r="J2558" s="4" t="s">
        <v>19436</v>
      </c>
      <c r="K2558" s="20">
        <v>3</v>
      </c>
      <c r="L2558" s="8" t="s">
        <v>19343</v>
      </c>
      <c r="M2558" s="4">
        <v>544</v>
      </c>
      <c r="N2558" s="4" t="s">
        <v>19343</v>
      </c>
      <c r="O2558" t="s">
        <v>19343</v>
      </c>
    </row>
    <row r="2559" spans="1:15" x14ac:dyDescent="0.25">
      <c r="A2559" s="15" t="s">
        <v>78</v>
      </c>
      <c r="B2559" s="8" t="s">
        <v>19343</v>
      </c>
      <c r="I2559" t="s">
        <v>16391</v>
      </c>
      <c r="J2559" s="4" t="s">
        <v>19412</v>
      </c>
      <c r="K2559" s="20" t="e">
        <v>#N/A</v>
      </c>
      <c r="L2559" s="8" t="s">
        <v>19344</v>
      </c>
      <c r="M2559" s="4">
        <v>976</v>
      </c>
      <c r="N2559" s="4" t="s">
        <v>19343</v>
      </c>
      <c r="O2559" t="s">
        <v>19343</v>
      </c>
    </row>
    <row r="2560" spans="1:15" x14ac:dyDescent="0.25">
      <c r="A2560" s="15" t="s">
        <v>78</v>
      </c>
      <c r="B2560" s="8" t="s">
        <v>19343</v>
      </c>
      <c r="I2560" t="s">
        <v>16394</v>
      </c>
      <c r="J2560" s="4" t="s">
        <v>19436</v>
      </c>
      <c r="K2560" s="20">
        <v>2</v>
      </c>
      <c r="L2560" s="8" t="s">
        <v>19343</v>
      </c>
      <c r="M2560" s="4">
        <v>78</v>
      </c>
      <c r="N2560" s="4" t="s">
        <v>19343</v>
      </c>
      <c r="O2560" t="s">
        <v>19343</v>
      </c>
    </row>
    <row r="2561" spans="1:15" x14ac:dyDescent="0.25">
      <c r="A2561" s="15" t="s">
        <v>78</v>
      </c>
      <c r="B2561" s="8" t="s">
        <v>19344</v>
      </c>
      <c r="I2561" t="s">
        <v>16397</v>
      </c>
      <c r="J2561" s="4" t="s">
        <v>19423</v>
      </c>
      <c r="K2561" s="20" t="e">
        <v>#N/A</v>
      </c>
      <c r="L2561" s="8" t="s">
        <v>19344</v>
      </c>
      <c r="M2561" s="4">
        <v>252</v>
      </c>
      <c r="N2561" s="4" t="s">
        <v>19343</v>
      </c>
      <c r="O2561" t="s">
        <v>19343</v>
      </c>
    </row>
    <row r="2562" spans="1:15" x14ac:dyDescent="0.25">
      <c r="A2562" s="15" t="s">
        <v>78</v>
      </c>
      <c r="B2562" s="8" t="s">
        <v>19344</v>
      </c>
      <c r="I2562" t="s">
        <v>16401</v>
      </c>
      <c r="J2562" s="4" t="s">
        <v>19436</v>
      </c>
      <c r="K2562" s="20">
        <v>2</v>
      </c>
      <c r="L2562" s="8" t="s">
        <v>19343</v>
      </c>
      <c r="M2562" s="4">
        <v>145</v>
      </c>
      <c r="N2562" s="4" t="s">
        <v>19344</v>
      </c>
      <c r="O2562" t="s">
        <v>19343</v>
      </c>
    </row>
    <row r="2563" spans="1:15" x14ac:dyDescent="0.25">
      <c r="A2563" s="15" t="s">
        <v>78</v>
      </c>
      <c r="B2563" s="8" t="s">
        <v>19343</v>
      </c>
      <c r="I2563" t="s">
        <v>16404</v>
      </c>
      <c r="J2563" s="4" t="s">
        <v>19436</v>
      </c>
      <c r="K2563" s="20">
        <v>1</v>
      </c>
      <c r="L2563" s="8" t="s">
        <v>19344</v>
      </c>
      <c r="M2563" s="4">
        <v>662</v>
      </c>
      <c r="N2563" s="4" t="s">
        <v>19344</v>
      </c>
      <c r="O2563" t="s">
        <v>19343</v>
      </c>
    </row>
    <row r="2564" spans="1:15" x14ac:dyDescent="0.25">
      <c r="A2564" s="15" t="s">
        <v>78</v>
      </c>
      <c r="B2564" s="8" t="s">
        <v>19343</v>
      </c>
      <c r="I2564" t="s">
        <v>16408</v>
      </c>
      <c r="J2564" s="4" t="s">
        <v>19436</v>
      </c>
      <c r="K2564" s="20">
        <v>2</v>
      </c>
      <c r="L2564" s="8" t="s">
        <v>19343</v>
      </c>
      <c r="M2564" s="4">
        <v>78</v>
      </c>
      <c r="N2564" s="4" t="s">
        <v>19343</v>
      </c>
      <c r="O2564" t="s">
        <v>19343</v>
      </c>
    </row>
    <row r="2565" spans="1:15" x14ac:dyDescent="0.25">
      <c r="A2565" s="15" t="s">
        <v>78</v>
      </c>
      <c r="B2565" s="8" t="s">
        <v>19343</v>
      </c>
      <c r="I2565" t="s">
        <v>16411</v>
      </c>
      <c r="J2565" s="4" t="s">
        <v>19436</v>
      </c>
      <c r="K2565" s="20">
        <v>2</v>
      </c>
      <c r="L2565" s="8" t="s">
        <v>19343</v>
      </c>
      <c r="M2565" s="4">
        <v>102</v>
      </c>
      <c r="N2565" s="4" t="s">
        <v>19344</v>
      </c>
      <c r="O2565" t="s">
        <v>19343</v>
      </c>
    </row>
    <row r="2566" spans="1:15" x14ac:dyDescent="0.25">
      <c r="A2566" s="15" t="s">
        <v>78</v>
      </c>
      <c r="B2566" s="8" t="s">
        <v>19344</v>
      </c>
      <c r="I2566" t="s">
        <v>16416</v>
      </c>
      <c r="J2566" s="4" t="s">
        <v>19436</v>
      </c>
      <c r="K2566" s="20">
        <v>1</v>
      </c>
      <c r="L2566" s="8" t="s">
        <v>19344</v>
      </c>
      <c r="M2566" s="4">
        <v>113</v>
      </c>
      <c r="N2566" s="4" t="s">
        <v>19343</v>
      </c>
      <c r="O2566" t="s">
        <v>19343</v>
      </c>
    </row>
    <row r="2567" spans="1:15" x14ac:dyDescent="0.25">
      <c r="A2567" s="15" t="s">
        <v>78</v>
      </c>
      <c r="B2567" s="8" t="s">
        <v>19344</v>
      </c>
      <c r="I2567" t="s">
        <v>16419</v>
      </c>
      <c r="J2567" s="4" t="s">
        <v>19436</v>
      </c>
      <c r="K2567" s="20">
        <v>1</v>
      </c>
      <c r="L2567" s="8" t="s">
        <v>19344</v>
      </c>
      <c r="M2567" s="4">
        <v>190</v>
      </c>
      <c r="N2567" s="4" t="s">
        <v>19343</v>
      </c>
      <c r="O2567" t="s">
        <v>19343</v>
      </c>
    </row>
    <row r="2568" spans="1:15" x14ac:dyDescent="0.25">
      <c r="A2568" s="15" t="s">
        <v>78</v>
      </c>
      <c r="B2568" s="8" t="s">
        <v>19344</v>
      </c>
      <c r="I2568" t="s">
        <v>16423</v>
      </c>
      <c r="J2568" s="4" t="s">
        <v>19436</v>
      </c>
      <c r="K2568" s="20">
        <v>3</v>
      </c>
      <c r="L2568" s="8" t="s">
        <v>19343</v>
      </c>
      <c r="M2568" s="4">
        <v>939</v>
      </c>
      <c r="N2568" s="4" t="s">
        <v>19343</v>
      </c>
      <c r="O2568" t="s">
        <v>19343</v>
      </c>
    </row>
    <row r="2569" spans="1:15" x14ac:dyDescent="0.25">
      <c r="A2569" s="15" t="s">
        <v>78</v>
      </c>
      <c r="B2569" s="8" t="s">
        <v>19344</v>
      </c>
      <c r="I2569" t="s">
        <v>16426</v>
      </c>
      <c r="J2569" s="4" t="s">
        <v>19436</v>
      </c>
      <c r="K2569" s="20">
        <v>4</v>
      </c>
      <c r="L2569" s="8" t="s">
        <v>19343</v>
      </c>
      <c r="M2569" s="4">
        <v>108</v>
      </c>
      <c r="N2569" s="4" t="s">
        <v>19344</v>
      </c>
      <c r="O2569" t="s">
        <v>19343</v>
      </c>
    </row>
    <row r="2570" spans="1:15" x14ac:dyDescent="0.25">
      <c r="A2570" s="15" t="s">
        <v>78</v>
      </c>
      <c r="B2570" s="8" t="s">
        <v>19344</v>
      </c>
      <c r="I2570" t="s">
        <v>16431</v>
      </c>
      <c r="J2570" s="4" t="s">
        <v>19436</v>
      </c>
      <c r="K2570" s="20">
        <v>3</v>
      </c>
      <c r="L2570" s="8" t="s">
        <v>19343</v>
      </c>
      <c r="M2570" s="4">
        <v>939</v>
      </c>
      <c r="N2570" s="4" t="s">
        <v>19343</v>
      </c>
      <c r="O2570" t="s">
        <v>19343</v>
      </c>
    </row>
    <row r="2571" spans="1:15" x14ac:dyDescent="0.25">
      <c r="A2571" s="15" t="s">
        <v>78</v>
      </c>
      <c r="B2571" s="8" t="s">
        <v>19344</v>
      </c>
      <c r="I2571" t="s">
        <v>16434</v>
      </c>
      <c r="J2571" s="4" t="s">
        <v>19436</v>
      </c>
      <c r="K2571" s="20">
        <v>1</v>
      </c>
      <c r="L2571" s="8" t="s">
        <v>19344</v>
      </c>
      <c r="M2571" s="4">
        <v>113</v>
      </c>
      <c r="N2571" s="4" t="s">
        <v>19343</v>
      </c>
      <c r="O2571" t="s">
        <v>19343</v>
      </c>
    </row>
    <row r="2572" spans="1:15" x14ac:dyDescent="0.25">
      <c r="A2572" s="15" t="s">
        <v>78</v>
      </c>
      <c r="B2572" s="8" t="s">
        <v>19343</v>
      </c>
      <c r="I2572" t="s">
        <v>16437</v>
      </c>
      <c r="J2572" s="4" t="s">
        <v>19436</v>
      </c>
      <c r="K2572" s="20">
        <v>1</v>
      </c>
      <c r="L2572" s="8" t="s">
        <v>19344</v>
      </c>
      <c r="M2572" s="4">
        <v>113</v>
      </c>
      <c r="N2572" s="4" t="s">
        <v>19343</v>
      </c>
      <c r="O2572" t="s">
        <v>19343</v>
      </c>
    </row>
    <row r="2573" spans="1:15" x14ac:dyDescent="0.25">
      <c r="A2573" s="15" t="s">
        <v>78</v>
      </c>
      <c r="B2573" s="8" t="s">
        <v>19344</v>
      </c>
      <c r="I2573" t="s">
        <v>16440</v>
      </c>
      <c r="J2573" s="4" t="s">
        <v>19436</v>
      </c>
      <c r="K2573" s="20">
        <v>1</v>
      </c>
      <c r="L2573" s="8" t="s">
        <v>19344</v>
      </c>
      <c r="M2573" s="4">
        <v>113</v>
      </c>
      <c r="N2573" s="4" t="s">
        <v>19343</v>
      </c>
      <c r="O2573" t="s">
        <v>19343</v>
      </c>
    </row>
    <row r="2574" spans="1:15" x14ac:dyDescent="0.25">
      <c r="A2574" s="15" t="s">
        <v>78</v>
      </c>
      <c r="B2574" s="8" t="s">
        <v>19344</v>
      </c>
      <c r="I2574" t="s">
        <v>16443</v>
      </c>
      <c r="J2574" s="4" t="s">
        <v>19436</v>
      </c>
      <c r="K2574" s="20">
        <v>1</v>
      </c>
      <c r="L2574" s="8" t="s">
        <v>19344</v>
      </c>
      <c r="M2574" s="4">
        <v>177</v>
      </c>
      <c r="N2574" s="4" t="s">
        <v>19343</v>
      </c>
      <c r="O2574" t="s">
        <v>19343</v>
      </c>
    </row>
    <row r="2575" spans="1:15" x14ac:dyDescent="0.25">
      <c r="A2575" s="15" t="s">
        <v>78</v>
      </c>
      <c r="B2575" s="8" t="s">
        <v>19344</v>
      </c>
      <c r="I2575" t="s">
        <v>16445</v>
      </c>
      <c r="J2575" s="4" t="s">
        <v>19436</v>
      </c>
      <c r="K2575" s="20">
        <v>1</v>
      </c>
      <c r="L2575" s="8" t="s">
        <v>19344</v>
      </c>
      <c r="M2575" s="4">
        <v>113</v>
      </c>
      <c r="N2575" s="4" t="s">
        <v>19343</v>
      </c>
      <c r="O2575" t="s">
        <v>19343</v>
      </c>
    </row>
    <row r="2576" spans="1:15" x14ac:dyDescent="0.25">
      <c r="A2576" s="15" t="s">
        <v>696</v>
      </c>
      <c r="B2576" s="8" t="s">
        <v>19344</v>
      </c>
      <c r="I2576" t="s">
        <v>16448</v>
      </c>
      <c r="J2576" s="4" t="s">
        <v>19436</v>
      </c>
      <c r="K2576" s="20">
        <v>4</v>
      </c>
      <c r="L2576" s="8" t="s">
        <v>19344</v>
      </c>
      <c r="M2576" s="4">
        <v>94</v>
      </c>
      <c r="N2576" s="4" t="s">
        <v>19343</v>
      </c>
      <c r="O2576" t="s">
        <v>19343</v>
      </c>
    </row>
    <row r="2577" spans="1:15" x14ac:dyDescent="0.25">
      <c r="A2577" s="15" t="s">
        <v>78</v>
      </c>
      <c r="B2577" s="8" t="s">
        <v>19344</v>
      </c>
      <c r="I2577" t="s">
        <v>16452</v>
      </c>
      <c r="J2577" s="4" t="s">
        <v>19436</v>
      </c>
      <c r="K2577" s="20">
        <v>3</v>
      </c>
      <c r="L2577" s="8" t="s">
        <v>19343</v>
      </c>
      <c r="M2577" s="4">
        <v>114</v>
      </c>
      <c r="N2577" s="4" t="s">
        <v>19343</v>
      </c>
      <c r="O2577" t="s">
        <v>19343</v>
      </c>
    </row>
    <row r="2578" spans="1:15" x14ac:dyDescent="0.25">
      <c r="A2578" s="15" t="s">
        <v>78</v>
      </c>
      <c r="B2578" s="8" t="s">
        <v>19344</v>
      </c>
      <c r="I2578" t="s">
        <v>16456</v>
      </c>
      <c r="J2578" s="4" t="s">
        <v>19436</v>
      </c>
      <c r="K2578" s="20">
        <v>1</v>
      </c>
      <c r="L2578" s="8" t="s">
        <v>19344</v>
      </c>
      <c r="M2578" s="4">
        <v>113</v>
      </c>
      <c r="N2578" s="4" t="s">
        <v>19343</v>
      </c>
      <c r="O2578" t="s">
        <v>19343</v>
      </c>
    </row>
    <row r="2579" spans="1:15" x14ac:dyDescent="0.25">
      <c r="A2579" s="15" t="s">
        <v>78</v>
      </c>
      <c r="B2579" s="8" t="s">
        <v>19343</v>
      </c>
      <c r="I2579" t="s">
        <v>16459</v>
      </c>
      <c r="J2579" s="4" t="s">
        <v>19436</v>
      </c>
      <c r="K2579" s="20">
        <v>1</v>
      </c>
      <c r="L2579" s="8" t="s">
        <v>19344</v>
      </c>
      <c r="M2579" s="4">
        <v>113</v>
      </c>
      <c r="N2579" s="4" t="s">
        <v>19343</v>
      </c>
      <c r="O2579" t="s">
        <v>19343</v>
      </c>
    </row>
    <row r="2580" spans="1:15" x14ac:dyDescent="0.25">
      <c r="A2580" s="15" t="s">
        <v>78</v>
      </c>
      <c r="B2580" s="8" t="s">
        <v>19343</v>
      </c>
      <c r="I2580" t="s">
        <v>16462</v>
      </c>
      <c r="J2580" s="4" t="s">
        <v>19436</v>
      </c>
      <c r="K2580" s="20">
        <v>1</v>
      </c>
      <c r="L2580" s="8" t="s">
        <v>19344</v>
      </c>
      <c r="M2580" s="4">
        <v>656</v>
      </c>
      <c r="N2580" s="4" t="s">
        <v>19344</v>
      </c>
      <c r="O2580" t="s">
        <v>19343</v>
      </c>
    </row>
    <row r="2581" spans="1:15" x14ac:dyDescent="0.25">
      <c r="A2581" s="15" t="s">
        <v>13440</v>
      </c>
      <c r="B2581" s="8" t="s">
        <v>19343</v>
      </c>
      <c r="I2581" t="s">
        <v>16465</v>
      </c>
      <c r="J2581" s="4" t="s">
        <v>19430</v>
      </c>
      <c r="K2581" s="20" t="e">
        <v>#N/A</v>
      </c>
      <c r="L2581" s="8" t="s">
        <v>19344</v>
      </c>
      <c r="M2581" s="4">
        <v>702</v>
      </c>
      <c r="N2581" s="4" t="s">
        <v>19343</v>
      </c>
      <c r="O2581" t="s">
        <v>19344</v>
      </c>
    </row>
    <row r="2582" spans="1:15" x14ac:dyDescent="0.25">
      <c r="A2582" s="15" t="s">
        <v>78</v>
      </c>
      <c r="B2582" s="8" t="s">
        <v>19344</v>
      </c>
      <c r="I2582" t="s">
        <v>16468</v>
      </c>
      <c r="J2582" s="4" t="s">
        <v>19436</v>
      </c>
      <c r="K2582" s="20">
        <v>1</v>
      </c>
      <c r="L2582" s="8" t="s">
        <v>19344</v>
      </c>
      <c r="M2582" s="4">
        <v>113</v>
      </c>
      <c r="N2582" s="4" t="s">
        <v>19343</v>
      </c>
      <c r="O2582" t="s">
        <v>19343</v>
      </c>
    </row>
    <row r="2583" spans="1:15" x14ac:dyDescent="0.25">
      <c r="A2583" s="15" t="s">
        <v>78</v>
      </c>
      <c r="B2583" s="8" t="s">
        <v>19344</v>
      </c>
      <c r="I2583" t="s">
        <v>16471</v>
      </c>
      <c r="J2583" s="4" t="s">
        <v>19436</v>
      </c>
      <c r="K2583" s="20">
        <v>1</v>
      </c>
      <c r="L2583" s="8" t="s">
        <v>19344</v>
      </c>
      <c r="M2583" s="4">
        <v>113</v>
      </c>
      <c r="N2583" s="4" t="s">
        <v>19343</v>
      </c>
      <c r="O2583" t="s">
        <v>19343</v>
      </c>
    </row>
    <row r="2584" spans="1:15" x14ac:dyDescent="0.25">
      <c r="A2584" s="15" t="s">
        <v>78</v>
      </c>
      <c r="B2584" s="8" t="s">
        <v>19343</v>
      </c>
      <c r="I2584" t="s">
        <v>16474</v>
      </c>
      <c r="J2584" s="4" t="s">
        <v>19436</v>
      </c>
      <c r="K2584" s="20">
        <v>2</v>
      </c>
      <c r="L2584" s="8" t="s">
        <v>19343</v>
      </c>
      <c r="M2584" s="4">
        <v>102</v>
      </c>
      <c r="N2584" s="4" t="s">
        <v>19343</v>
      </c>
      <c r="O2584" t="s">
        <v>19343</v>
      </c>
    </row>
    <row r="2585" spans="1:15" x14ac:dyDescent="0.25">
      <c r="A2585" s="15" t="s">
        <v>78</v>
      </c>
      <c r="B2585" s="8" t="s">
        <v>19343</v>
      </c>
      <c r="I2585" t="s">
        <v>16477</v>
      </c>
      <c r="J2585" s="4" t="s">
        <v>19436</v>
      </c>
      <c r="K2585" s="20">
        <v>3</v>
      </c>
      <c r="L2585" s="8" t="s">
        <v>19343</v>
      </c>
      <c r="M2585" s="4">
        <v>114</v>
      </c>
      <c r="N2585" s="4" t="s">
        <v>19343</v>
      </c>
      <c r="O2585" t="s">
        <v>19343</v>
      </c>
    </row>
    <row r="2586" spans="1:15" x14ac:dyDescent="0.25">
      <c r="A2586" s="15" t="s">
        <v>78</v>
      </c>
      <c r="B2586" s="8" t="s">
        <v>19344</v>
      </c>
      <c r="I2586" t="s">
        <v>16481</v>
      </c>
      <c r="J2586" s="4" t="s">
        <v>19434</v>
      </c>
      <c r="K2586" s="20" t="e">
        <v>#N/A</v>
      </c>
      <c r="L2586" s="8" t="s">
        <v>19343</v>
      </c>
      <c r="M2586" s="4">
        <v>873</v>
      </c>
      <c r="N2586" s="4" t="s">
        <v>19343</v>
      </c>
      <c r="O2586" t="s">
        <v>19343</v>
      </c>
    </row>
    <row r="2587" spans="1:15" x14ac:dyDescent="0.25">
      <c r="A2587" s="15" t="s">
        <v>78</v>
      </c>
      <c r="B2587" s="8" t="s">
        <v>19343</v>
      </c>
      <c r="I2587" t="s">
        <v>16485</v>
      </c>
      <c r="J2587" s="4" t="s">
        <v>19436</v>
      </c>
      <c r="K2587" s="20">
        <v>1</v>
      </c>
      <c r="L2587" s="8" t="s">
        <v>19344</v>
      </c>
      <c r="M2587" s="4">
        <v>113</v>
      </c>
      <c r="N2587" s="4" t="s">
        <v>19343</v>
      </c>
      <c r="O2587" t="s">
        <v>19343</v>
      </c>
    </row>
    <row r="2588" spans="1:15" x14ac:dyDescent="0.25">
      <c r="A2588" s="15" t="s">
        <v>78</v>
      </c>
      <c r="B2588" s="8" t="s">
        <v>19343</v>
      </c>
      <c r="I2588" t="s">
        <v>16488</v>
      </c>
      <c r="J2588" s="4" t="s">
        <v>19436</v>
      </c>
      <c r="K2588" s="20">
        <v>1</v>
      </c>
      <c r="L2588" s="8" t="s">
        <v>19344</v>
      </c>
      <c r="M2588" s="4">
        <v>90</v>
      </c>
      <c r="N2588" s="4" t="s">
        <v>19343</v>
      </c>
      <c r="O2588" t="s">
        <v>19343</v>
      </c>
    </row>
    <row r="2589" spans="1:15" x14ac:dyDescent="0.25">
      <c r="A2589" s="15" t="s">
        <v>78</v>
      </c>
      <c r="B2589" s="8" t="s">
        <v>19343</v>
      </c>
      <c r="I2589" t="s">
        <v>16493</v>
      </c>
      <c r="J2589" s="4" t="s">
        <v>19436</v>
      </c>
      <c r="K2589" s="20">
        <v>4</v>
      </c>
      <c r="L2589" s="8" t="s">
        <v>19343</v>
      </c>
      <c r="M2589" s="4">
        <v>108</v>
      </c>
      <c r="N2589" s="4" t="s">
        <v>19344</v>
      </c>
      <c r="O2589" t="s">
        <v>19343</v>
      </c>
    </row>
    <row r="2590" spans="1:15" x14ac:dyDescent="0.25">
      <c r="A2590" s="15" t="s">
        <v>13440</v>
      </c>
      <c r="B2590" s="8" t="s">
        <v>19343</v>
      </c>
      <c r="I2590" t="s">
        <v>16497</v>
      </c>
      <c r="J2590" s="4" t="s">
        <v>19436</v>
      </c>
      <c r="K2590" s="20">
        <v>2</v>
      </c>
      <c r="L2590" s="8" t="s">
        <v>19343</v>
      </c>
      <c r="M2590" s="4">
        <v>1132</v>
      </c>
      <c r="N2590" s="4" t="s">
        <v>19343</v>
      </c>
      <c r="O2590" t="s">
        <v>19343</v>
      </c>
    </row>
    <row r="2591" spans="1:15" x14ac:dyDescent="0.25">
      <c r="A2591" s="15" t="s">
        <v>78</v>
      </c>
      <c r="B2591" s="8" t="s">
        <v>19343</v>
      </c>
      <c r="I2591" t="s">
        <v>16500</v>
      </c>
      <c r="J2591" s="4" t="s">
        <v>19436</v>
      </c>
      <c r="K2591" s="20">
        <v>1</v>
      </c>
      <c r="L2591" s="8" t="s">
        <v>19344</v>
      </c>
      <c r="M2591" s="4">
        <v>110</v>
      </c>
      <c r="N2591" s="4" t="s">
        <v>19344</v>
      </c>
      <c r="O2591" t="s">
        <v>19343</v>
      </c>
    </row>
    <row r="2592" spans="1:15" x14ac:dyDescent="0.25">
      <c r="A2592" s="15" t="s">
        <v>13440</v>
      </c>
      <c r="B2592" s="8" t="s">
        <v>19343</v>
      </c>
      <c r="I2592" t="s">
        <v>16503</v>
      </c>
      <c r="J2592" s="4" t="s">
        <v>19436</v>
      </c>
      <c r="K2592" s="20">
        <v>3</v>
      </c>
      <c r="L2592" s="8" t="s">
        <v>19343</v>
      </c>
      <c r="M2592" s="4">
        <v>418</v>
      </c>
      <c r="N2592" s="4" t="s">
        <v>19343</v>
      </c>
      <c r="O2592" t="s">
        <v>19343</v>
      </c>
    </row>
    <row r="2593" spans="1:15" x14ac:dyDescent="0.25">
      <c r="A2593" s="15" t="s">
        <v>13440</v>
      </c>
      <c r="B2593" s="8" t="s">
        <v>19343</v>
      </c>
      <c r="I2593" t="s">
        <v>16508</v>
      </c>
      <c r="J2593" s="4" t="s">
        <v>19436</v>
      </c>
      <c r="K2593" s="20">
        <v>2</v>
      </c>
      <c r="L2593" s="8" t="s">
        <v>19343</v>
      </c>
      <c r="M2593" s="4">
        <v>102</v>
      </c>
      <c r="N2593" s="4" t="s">
        <v>19344</v>
      </c>
      <c r="O2593" t="s">
        <v>19343</v>
      </c>
    </row>
    <row r="2594" spans="1:15" x14ac:dyDescent="0.25">
      <c r="A2594" s="15" t="s">
        <v>2498</v>
      </c>
      <c r="B2594" s="8" t="s">
        <v>19344</v>
      </c>
      <c r="I2594" t="s">
        <v>16511</v>
      </c>
      <c r="J2594" s="4" t="s">
        <v>19436</v>
      </c>
      <c r="K2594" s="20">
        <v>1</v>
      </c>
      <c r="L2594" s="8" t="s">
        <v>19343</v>
      </c>
      <c r="M2594" s="4">
        <v>93</v>
      </c>
      <c r="N2594" s="4" t="s">
        <v>19343</v>
      </c>
      <c r="O2594" t="s">
        <v>19343</v>
      </c>
    </row>
    <row r="2595" spans="1:15" x14ac:dyDescent="0.25">
      <c r="A2595" s="15" t="s">
        <v>78</v>
      </c>
      <c r="B2595" s="8" t="s">
        <v>19344</v>
      </c>
      <c r="I2595" t="s">
        <v>16516</v>
      </c>
      <c r="J2595" s="4" t="s">
        <v>19434</v>
      </c>
      <c r="K2595" s="20" t="e">
        <v>#N/A</v>
      </c>
      <c r="L2595" s="8" t="s">
        <v>19343</v>
      </c>
      <c r="M2595" s="4">
        <v>873</v>
      </c>
      <c r="N2595" s="4" t="s">
        <v>19344</v>
      </c>
      <c r="O2595" t="s">
        <v>19343</v>
      </c>
    </row>
    <row r="2596" spans="1:15" x14ac:dyDescent="0.25">
      <c r="A2596" s="15" t="s">
        <v>78</v>
      </c>
      <c r="B2596" s="8" t="s">
        <v>19344</v>
      </c>
      <c r="I2596" t="s">
        <v>16519</v>
      </c>
      <c r="J2596" s="4" t="s">
        <v>19436</v>
      </c>
      <c r="K2596" s="20">
        <v>3</v>
      </c>
      <c r="L2596" s="8" t="s">
        <v>19343</v>
      </c>
      <c r="M2596" s="4">
        <v>66</v>
      </c>
      <c r="N2596" s="4" t="s">
        <v>19343</v>
      </c>
      <c r="O2596" t="s">
        <v>19343</v>
      </c>
    </row>
    <row r="2597" spans="1:15" x14ac:dyDescent="0.25">
      <c r="A2597" s="15" t="s">
        <v>78</v>
      </c>
      <c r="B2597" s="8" t="s">
        <v>19344</v>
      </c>
      <c r="I2597" t="s">
        <v>16523</v>
      </c>
      <c r="J2597" s="4" t="s">
        <v>19434</v>
      </c>
      <c r="K2597" s="20" t="e">
        <v>#N/A</v>
      </c>
      <c r="L2597" s="8" t="s">
        <v>19343</v>
      </c>
      <c r="M2597" s="4">
        <v>873</v>
      </c>
      <c r="N2597" s="4" t="s">
        <v>19343</v>
      </c>
      <c r="O2597" t="s">
        <v>19343</v>
      </c>
    </row>
    <row r="2598" spans="1:15" x14ac:dyDescent="0.25">
      <c r="A2598" s="15" t="s">
        <v>78</v>
      </c>
      <c r="B2598" s="8" t="s">
        <v>19343</v>
      </c>
      <c r="I2598" t="s">
        <v>16527</v>
      </c>
      <c r="J2598" s="4" t="s">
        <v>19434</v>
      </c>
      <c r="K2598" s="20" t="e">
        <v>#N/A</v>
      </c>
      <c r="L2598" s="8" t="s">
        <v>19343</v>
      </c>
      <c r="M2598" s="4">
        <v>873</v>
      </c>
      <c r="N2598" s="4" t="s">
        <v>19343</v>
      </c>
      <c r="O2598" t="s">
        <v>19343</v>
      </c>
    </row>
    <row r="2599" spans="1:15" x14ac:dyDescent="0.25">
      <c r="A2599" s="15" t="s">
        <v>78</v>
      </c>
      <c r="B2599" s="8" t="s">
        <v>19344</v>
      </c>
      <c r="I2599" t="s">
        <v>16530</v>
      </c>
      <c r="J2599" s="4" t="s">
        <v>19412</v>
      </c>
      <c r="K2599" s="20" t="e">
        <v>#N/A</v>
      </c>
      <c r="L2599" s="8" t="s">
        <v>19344</v>
      </c>
      <c r="M2599" s="4" t="s">
        <v>47</v>
      </c>
      <c r="N2599" s="4" t="s">
        <v>19343</v>
      </c>
      <c r="O2599" t="s">
        <v>19343</v>
      </c>
    </row>
    <row r="2600" spans="1:15" x14ac:dyDescent="0.25">
      <c r="A2600" s="15" t="s">
        <v>78</v>
      </c>
      <c r="B2600" s="8" t="s">
        <v>19343</v>
      </c>
      <c r="I2600" t="s">
        <v>16534</v>
      </c>
      <c r="J2600" s="4" t="s">
        <v>19436</v>
      </c>
      <c r="K2600" s="20">
        <v>1</v>
      </c>
      <c r="L2600" s="8" t="s">
        <v>19344</v>
      </c>
      <c r="M2600" s="4">
        <v>50</v>
      </c>
      <c r="N2600" s="4" t="s">
        <v>19343</v>
      </c>
      <c r="O2600" t="s">
        <v>19343</v>
      </c>
    </row>
    <row r="2601" spans="1:15" x14ac:dyDescent="0.25">
      <c r="A2601" s="15" t="s">
        <v>78</v>
      </c>
      <c r="B2601" s="8" t="s">
        <v>19344</v>
      </c>
      <c r="I2601" t="s">
        <v>16538</v>
      </c>
      <c r="J2601" s="4" t="s">
        <v>19436</v>
      </c>
      <c r="K2601" s="20">
        <v>1</v>
      </c>
      <c r="L2601" s="8" t="s">
        <v>19344</v>
      </c>
      <c r="M2601" s="4">
        <v>45</v>
      </c>
      <c r="N2601" s="4" t="s">
        <v>19343</v>
      </c>
      <c r="O2601" t="s">
        <v>19343</v>
      </c>
    </row>
    <row r="2602" spans="1:15" x14ac:dyDescent="0.25">
      <c r="A2602" s="15" t="s">
        <v>78</v>
      </c>
      <c r="B2602" s="8" t="s">
        <v>19344</v>
      </c>
      <c r="I2602" t="s">
        <v>16541</v>
      </c>
      <c r="J2602" s="4" t="s">
        <v>19436</v>
      </c>
      <c r="K2602" s="20">
        <v>1</v>
      </c>
      <c r="L2602" s="8" t="s">
        <v>19344</v>
      </c>
      <c r="M2602" s="4">
        <v>45</v>
      </c>
      <c r="N2602" s="4" t="s">
        <v>19343</v>
      </c>
      <c r="O2602" t="s">
        <v>19343</v>
      </c>
    </row>
    <row r="2603" spans="1:15" x14ac:dyDescent="0.25">
      <c r="A2603" s="15" t="s">
        <v>78</v>
      </c>
      <c r="B2603" s="8" t="s">
        <v>19343</v>
      </c>
      <c r="I2603" t="s">
        <v>16544</v>
      </c>
      <c r="J2603" s="4" t="s">
        <v>19436</v>
      </c>
      <c r="K2603" s="20">
        <v>2</v>
      </c>
      <c r="L2603" s="8" t="s">
        <v>19343</v>
      </c>
      <c r="M2603" s="4">
        <v>278</v>
      </c>
      <c r="N2603" s="4" t="s">
        <v>19343</v>
      </c>
      <c r="O2603" t="s">
        <v>19343</v>
      </c>
    </row>
    <row r="2604" spans="1:15" x14ac:dyDescent="0.25">
      <c r="A2604" s="15" t="s">
        <v>2498</v>
      </c>
      <c r="B2604" s="8" t="s">
        <v>19344</v>
      </c>
      <c r="I2604" t="s">
        <v>16547</v>
      </c>
      <c r="J2604" s="4" t="s">
        <v>19436</v>
      </c>
      <c r="K2604" s="20">
        <v>1</v>
      </c>
      <c r="L2604" s="8" t="s">
        <v>19344</v>
      </c>
      <c r="M2604" s="4">
        <v>116</v>
      </c>
      <c r="N2604" s="4" t="s">
        <v>19344</v>
      </c>
      <c r="O2604" t="s">
        <v>19343</v>
      </c>
    </row>
    <row r="2605" spans="1:15" x14ac:dyDescent="0.25">
      <c r="A2605" s="15" t="s">
        <v>78</v>
      </c>
      <c r="B2605" s="8" t="s">
        <v>19344</v>
      </c>
      <c r="I2605" t="s">
        <v>16551</v>
      </c>
      <c r="J2605" s="4" t="s">
        <v>19436</v>
      </c>
      <c r="K2605" s="20">
        <v>3</v>
      </c>
      <c r="L2605" s="8" t="s">
        <v>19343</v>
      </c>
      <c r="M2605" s="4">
        <v>418</v>
      </c>
      <c r="N2605" s="4" t="s">
        <v>19343</v>
      </c>
      <c r="O2605" t="s">
        <v>19343</v>
      </c>
    </row>
    <row r="2606" spans="1:15" x14ac:dyDescent="0.25">
      <c r="A2606" s="15" t="s">
        <v>78</v>
      </c>
      <c r="B2606" s="8" t="s">
        <v>19344</v>
      </c>
      <c r="I2606" t="s">
        <v>16555</v>
      </c>
      <c r="J2606" s="4" t="s">
        <v>19436</v>
      </c>
      <c r="K2606" s="20">
        <v>1</v>
      </c>
      <c r="L2606" s="8" t="s">
        <v>19344</v>
      </c>
      <c r="M2606" s="4">
        <v>831</v>
      </c>
      <c r="N2606" s="4" t="s">
        <v>19344</v>
      </c>
      <c r="O2606" t="s">
        <v>19343</v>
      </c>
    </row>
    <row r="2607" spans="1:15" x14ac:dyDescent="0.25">
      <c r="A2607" s="15" t="s">
        <v>78</v>
      </c>
      <c r="B2607" s="8" t="s">
        <v>19344</v>
      </c>
      <c r="I2607" t="s">
        <v>16561</v>
      </c>
      <c r="J2607" s="4" t="s">
        <v>19436</v>
      </c>
      <c r="K2607" s="20">
        <v>1</v>
      </c>
      <c r="L2607" s="8" t="s">
        <v>19344</v>
      </c>
      <c r="M2607" s="4">
        <v>45</v>
      </c>
      <c r="N2607" s="4" t="s">
        <v>19343</v>
      </c>
      <c r="O2607" t="s">
        <v>19343</v>
      </c>
    </row>
    <row r="2608" spans="1:15" x14ac:dyDescent="0.25">
      <c r="A2608" s="15" t="s">
        <v>78</v>
      </c>
      <c r="B2608" s="8" t="s">
        <v>19343</v>
      </c>
      <c r="I2608" t="s">
        <v>16566</v>
      </c>
      <c r="J2608" s="4" t="s">
        <v>19436</v>
      </c>
      <c r="K2608" s="20">
        <v>3</v>
      </c>
      <c r="L2608" s="8" t="s">
        <v>19343</v>
      </c>
      <c r="M2608" s="4">
        <v>66</v>
      </c>
      <c r="N2608" s="4" t="s">
        <v>19343</v>
      </c>
      <c r="O2608" t="s">
        <v>19343</v>
      </c>
    </row>
    <row r="2609" spans="1:15" x14ac:dyDescent="0.25">
      <c r="A2609" s="15" t="s">
        <v>78</v>
      </c>
      <c r="B2609" s="8" t="s">
        <v>19343</v>
      </c>
      <c r="I2609" t="s">
        <v>16570</v>
      </c>
      <c r="J2609" s="4" t="s">
        <v>19412</v>
      </c>
      <c r="K2609" s="20" t="e">
        <v>#N/A</v>
      </c>
      <c r="L2609" s="8" t="s">
        <v>19344</v>
      </c>
      <c r="M2609" s="4" t="s">
        <v>47</v>
      </c>
      <c r="N2609" s="4" t="s">
        <v>19343</v>
      </c>
      <c r="O2609" t="s">
        <v>19343</v>
      </c>
    </row>
    <row r="2610" spans="1:15" x14ac:dyDescent="0.25">
      <c r="A2610" s="15" t="s">
        <v>78</v>
      </c>
      <c r="B2610" s="8" t="s">
        <v>19343</v>
      </c>
      <c r="I2610" t="s">
        <v>16574</v>
      </c>
      <c r="J2610" s="4" t="s">
        <v>19436</v>
      </c>
      <c r="K2610" s="20">
        <v>1</v>
      </c>
      <c r="L2610" s="8" t="s">
        <v>19344</v>
      </c>
      <c r="M2610" s="4">
        <v>421</v>
      </c>
      <c r="N2610" s="4" t="s">
        <v>19344</v>
      </c>
      <c r="O2610" t="s">
        <v>19343</v>
      </c>
    </row>
    <row r="2611" spans="1:15" x14ac:dyDescent="0.25">
      <c r="A2611" s="15" t="s">
        <v>78</v>
      </c>
      <c r="B2611" s="8" t="s">
        <v>19344</v>
      </c>
      <c r="I2611" t="s">
        <v>16577</v>
      </c>
      <c r="J2611" s="4" t="s">
        <v>19436</v>
      </c>
      <c r="K2611" s="20">
        <v>1</v>
      </c>
      <c r="L2611" s="8" t="s">
        <v>19344</v>
      </c>
      <c r="M2611" s="4">
        <v>175</v>
      </c>
      <c r="N2611" s="4" t="s">
        <v>19343</v>
      </c>
      <c r="O2611" t="s">
        <v>19343</v>
      </c>
    </row>
    <row r="2612" spans="1:15" x14ac:dyDescent="0.25">
      <c r="A2612" s="15" t="s">
        <v>78</v>
      </c>
      <c r="B2612" s="8" t="s">
        <v>19343</v>
      </c>
      <c r="I2612" t="s">
        <v>16581</v>
      </c>
      <c r="J2612" s="4" t="s">
        <v>19436</v>
      </c>
      <c r="K2612" s="20">
        <v>1</v>
      </c>
      <c r="L2612" s="8" t="s">
        <v>19344</v>
      </c>
      <c r="M2612" s="4">
        <v>190</v>
      </c>
      <c r="N2612" s="4" t="s">
        <v>19343</v>
      </c>
      <c r="O2612" t="s">
        <v>19343</v>
      </c>
    </row>
    <row r="2613" spans="1:15" x14ac:dyDescent="0.25">
      <c r="A2613" s="15" t="s">
        <v>78</v>
      </c>
      <c r="B2613" s="8" t="s">
        <v>19344</v>
      </c>
      <c r="I2613" t="s">
        <v>16586</v>
      </c>
      <c r="J2613" s="4" t="s">
        <v>19436</v>
      </c>
      <c r="K2613" s="20">
        <v>3</v>
      </c>
      <c r="L2613" s="8" t="s">
        <v>19343</v>
      </c>
      <c r="M2613" s="4">
        <v>418</v>
      </c>
      <c r="N2613" s="4" t="s">
        <v>19343</v>
      </c>
      <c r="O2613" t="s">
        <v>19343</v>
      </c>
    </row>
    <row r="2614" spans="1:15" x14ac:dyDescent="0.25">
      <c r="A2614" s="15" t="s">
        <v>2498</v>
      </c>
      <c r="B2614" s="8" t="s">
        <v>19344</v>
      </c>
      <c r="I2614" t="s">
        <v>16590</v>
      </c>
      <c r="J2614" s="4" t="s">
        <v>19436</v>
      </c>
      <c r="K2614" s="20">
        <v>3</v>
      </c>
      <c r="L2614" s="8" t="s">
        <v>19343</v>
      </c>
      <c r="M2614" s="4">
        <v>66</v>
      </c>
      <c r="N2614" s="4" t="s">
        <v>19343</v>
      </c>
      <c r="O2614" t="s">
        <v>19343</v>
      </c>
    </row>
    <row r="2615" spans="1:15" x14ac:dyDescent="0.25">
      <c r="A2615" s="15" t="s">
        <v>696</v>
      </c>
      <c r="B2615" s="8" t="s">
        <v>19344</v>
      </c>
      <c r="I2615" t="s">
        <v>16594</v>
      </c>
      <c r="J2615" s="4" t="s">
        <v>19436</v>
      </c>
      <c r="K2615" s="20">
        <v>1</v>
      </c>
      <c r="L2615" s="8" t="s">
        <v>19343</v>
      </c>
      <c r="M2615" s="4">
        <v>133</v>
      </c>
      <c r="N2615" s="4" t="s">
        <v>19343</v>
      </c>
      <c r="O2615" t="s">
        <v>19343</v>
      </c>
    </row>
    <row r="2616" spans="1:15" x14ac:dyDescent="0.25">
      <c r="A2616" s="15" t="s">
        <v>78</v>
      </c>
      <c r="B2616" s="8" t="s">
        <v>19344</v>
      </c>
      <c r="I2616" t="s">
        <v>16598</v>
      </c>
      <c r="J2616" s="4" t="s">
        <v>19436</v>
      </c>
      <c r="K2616" s="20">
        <v>1</v>
      </c>
      <c r="L2616" s="8" t="s">
        <v>19344</v>
      </c>
      <c r="M2616" s="4">
        <v>175</v>
      </c>
      <c r="N2616" s="4" t="s">
        <v>19343</v>
      </c>
      <c r="O2616" t="s">
        <v>19343</v>
      </c>
    </row>
    <row r="2617" spans="1:15" x14ac:dyDescent="0.25">
      <c r="A2617" s="15" t="s">
        <v>78</v>
      </c>
      <c r="B2617" s="8" t="s">
        <v>19343</v>
      </c>
      <c r="I2617" t="s">
        <v>16602</v>
      </c>
      <c r="J2617" s="4" t="s">
        <v>19436</v>
      </c>
      <c r="K2617" s="20">
        <v>3</v>
      </c>
      <c r="L2617" s="8" t="s">
        <v>19343</v>
      </c>
      <c r="M2617" s="4">
        <v>418</v>
      </c>
      <c r="N2617" s="4" t="s">
        <v>19343</v>
      </c>
      <c r="O2617" t="s">
        <v>19343</v>
      </c>
    </row>
    <row r="2618" spans="1:15" x14ac:dyDescent="0.25">
      <c r="A2618" s="15" t="s">
        <v>78</v>
      </c>
      <c r="B2618" s="8" t="s">
        <v>19344</v>
      </c>
      <c r="I2618" t="s">
        <v>16604</v>
      </c>
      <c r="J2618" s="4" t="s">
        <v>19436</v>
      </c>
      <c r="K2618" s="20">
        <v>1</v>
      </c>
      <c r="L2618" s="8" t="s">
        <v>19344</v>
      </c>
      <c r="M2618" s="4">
        <v>93</v>
      </c>
      <c r="N2618" s="4" t="s">
        <v>19343</v>
      </c>
      <c r="O2618" t="s">
        <v>19343</v>
      </c>
    </row>
    <row r="2619" spans="1:15" x14ac:dyDescent="0.25">
      <c r="A2619" s="15" t="s">
        <v>78</v>
      </c>
      <c r="B2619" s="8" t="s">
        <v>19344</v>
      </c>
      <c r="I2619" t="s">
        <v>16608</v>
      </c>
      <c r="J2619" s="4" t="s">
        <v>19412</v>
      </c>
      <c r="K2619" s="20" t="e">
        <v>#N/A</v>
      </c>
      <c r="L2619" s="8" t="s">
        <v>19344</v>
      </c>
      <c r="M2619" s="4">
        <v>835</v>
      </c>
      <c r="N2619" s="4" t="s">
        <v>19343</v>
      </c>
      <c r="O2619" t="s">
        <v>19343</v>
      </c>
    </row>
    <row r="2620" spans="1:15" x14ac:dyDescent="0.25">
      <c r="A2620" s="15" t="s">
        <v>78</v>
      </c>
      <c r="B2620" s="8" t="s">
        <v>19344</v>
      </c>
      <c r="I2620" t="s">
        <v>16612</v>
      </c>
      <c r="J2620" s="4" t="s">
        <v>19430</v>
      </c>
      <c r="K2620" s="20" t="e">
        <v>#N/A</v>
      </c>
      <c r="L2620" s="8" t="s">
        <v>19344</v>
      </c>
      <c r="M2620" s="4">
        <v>702</v>
      </c>
      <c r="N2620" s="4" t="s">
        <v>19343</v>
      </c>
      <c r="O2620" t="s">
        <v>19344</v>
      </c>
    </row>
    <row r="2621" spans="1:15" x14ac:dyDescent="0.25">
      <c r="A2621" s="15" t="s">
        <v>78</v>
      </c>
      <c r="B2621" s="8" t="s">
        <v>19343</v>
      </c>
      <c r="I2621" t="s">
        <v>16616</v>
      </c>
      <c r="J2621" s="4" t="s">
        <v>19436</v>
      </c>
      <c r="K2621" s="20">
        <v>1</v>
      </c>
      <c r="L2621" s="8" t="s">
        <v>19344</v>
      </c>
      <c r="M2621" s="4">
        <v>90</v>
      </c>
      <c r="N2621" s="4" t="s">
        <v>19344</v>
      </c>
      <c r="O2621" t="s">
        <v>19343</v>
      </c>
    </row>
    <row r="2622" spans="1:15" x14ac:dyDescent="0.25">
      <c r="A2622" s="15" t="s">
        <v>78</v>
      </c>
      <c r="B2622" s="8" t="s">
        <v>19343</v>
      </c>
      <c r="I2622" t="s">
        <v>16620</v>
      </c>
      <c r="J2622" s="4" t="s">
        <v>19436</v>
      </c>
      <c r="K2622" s="20">
        <v>4</v>
      </c>
      <c r="L2622" s="8" t="s">
        <v>19343</v>
      </c>
      <c r="M2622" s="4">
        <v>108</v>
      </c>
      <c r="N2622" s="4" t="s">
        <v>19344</v>
      </c>
      <c r="O2622" t="s">
        <v>19343</v>
      </c>
    </row>
    <row r="2623" spans="1:15" x14ac:dyDescent="0.25">
      <c r="A2623" s="15" t="s">
        <v>78</v>
      </c>
      <c r="B2623" s="8" t="s">
        <v>19343</v>
      </c>
      <c r="I2623" t="s">
        <v>16624</v>
      </c>
      <c r="J2623" s="4" t="s">
        <v>19436</v>
      </c>
      <c r="K2623" s="20">
        <v>1</v>
      </c>
      <c r="L2623" s="8" t="s">
        <v>19344</v>
      </c>
      <c r="M2623" s="4">
        <v>656</v>
      </c>
      <c r="N2623" s="4" t="s">
        <v>19344</v>
      </c>
      <c r="O2623" t="s">
        <v>19343</v>
      </c>
    </row>
    <row r="2624" spans="1:15" x14ac:dyDescent="0.25">
      <c r="A2624" s="15" t="s">
        <v>78</v>
      </c>
      <c r="B2624" s="8" t="s">
        <v>19343</v>
      </c>
      <c r="I2624" t="s">
        <v>16627</v>
      </c>
      <c r="J2624" s="4" t="s">
        <v>19436</v>
      </c>
      <c r="K2624" s="20">
        <v>1</v>
      </c>
      <c r="L2624" s="8" t="s">
        <v>19344</v>
      </c>
      <c r="M2624" s="4">
        <v>90</v>
      </c>
      <c r="N2624" s="4" t="s">
        <v>19343</v>
      </c>
      <c r="O2624" t="s">
        <v>19343</v>
      </c>
    </row>
    <row r="2625" spans="1:15" x14ac:dyDescent="0.25">
      <c r="A2625" s="15" t="s">
        <v>78</v>
      </c>
      <c r="B2625" s="8" t="s">
        <v>19344</v>
      </c>
      <c r="I2625" t="s">
        <v>16631</v>
      </c>
      <c r="J2625" s="4" t="s">
        <v>19436</v>
      </c>
      <c r="K2625" s="20">
        <v>1</v>
      </c>
      <c r="L2625" s="8" t="s">
        <v>19344</v>
      </c>
      <c r="M2625" s="4">
        <v>190</v>
      </c>
      <c r="N2625" s="4" t="s">
        <v>19343</v>
      </c>
      <c r="O2625" t="s">
        <v>19343</v>
      </c>
    </row>
    <row r="2626" spans="1:15" x14ac:dyDescent="0.25">
      <c r="A2626" s="15" t="s">
        <v>696</v>
      </c>
      <c r="B2626" s="8" t="s">
        <v>19344</v>
      </c>
      <c r="I2626" t="s">
        <v>16636</v>
      </c>
      <c r="J2626" s="4" t="s">
        <v>19436</v>
      </c>
      <c r="K2626" s="20">
        <v>4</v>
      </c>
      <c r="L2626" s="8" t="s">
        <v>19343</v>
      </c>
      <c r="M2626" s="4" t="s">
        <v>47</v>
      </c>
      <c r="N2626" s="4" t="s">
        <v>19344</v>
      </c>
      <c r="O2626" t="s">
        <v>19343</v>
      </c>
    </row>
    <row r="2627" spans="1:15" x14ac:dyDescent="0.25">
      <c r="A2627" s="15" t="s">
        <v>78</v>
      </c>
      <c r="B2627" s="8" t="s">
        <v>19344</v>
      </c>
      <c r="I2627" t="s">
        <v>16641</v>
      </c>
      <c r="J2627" s="4" t="s">
        <v>19436</v>
      </c>
      <c r="K2627" s="20">
        <v>4</v>
      </c>
      <c r="L2627" s="8" t="s">
        <v>19343</v>
      </c>
      <c r="M2627" s="4">
        <v>108</v>
      </c>
      <c r="N2627" s="4" t="s">
        <v>19343</v>
      </c>
      <c r="O2627" t="s">
        <v>19343</v>
      </c>
    </row>
    <row r="2628" spans="1:15" x14ac:dyDescent="0.25">
      <c r="A2628" s="15" t="s">
        <v>78</v>
      </c>
      <c r="B2628" s="8" t="s">
        <v>19344</v>
      </c>
      <c r="I2628" t="s">
        <v>16645</v>
      </c>
      <c r="J2628" s="4" t="s">
        <v>19436</v>
      </c>
      <c r="K2628" s="20">
        <v>2</v>
      </c>
      <c r="L2628" s="8" t="s">
        <v>19343</v>
      </c>
      <c r="M2628" s="4">
        <v>118</v>
      </c>
      <c r="N2628" s="4" t="s">
        <v>19344</v>
      </c>
      <c r="O2628" t="s">
        <v>19343</v>
      </c>
    </row>
    <row r="2629" spans="1:15" x14ac:dyDescent="0.25">
      <c r="A2629" s="15" t="s">
        <v>45</v>
      </c>
      <c r="B2629" s="8" t="s">
        <v>19344</v>
      </c>
      <c r="I2629" t="s">
        <v>16649</v>
      </c>
      <c r="J2629" s="4" t="s">
        <v>19436</v>
      </c>
      <c r="K2629" s="20">
        <v>2</v>
      </c>
      <c r="L2629" s="8" t="s">
        <v>19343</v>
      </c>
      <c r="M2629" s="4">
        <v>118</v>
      </c>
      <c r="N2629" s="4" t="s">
        <v>19344</v>
      </c>
      <c r="O2629" t="s">
        <v>19343</v>
      </c>
    </row>
    <row r="2630" spans="1:15" x14ac:dyDescent="0.25">
      <c r="A2630" s="15" t="s">
        <v>45</v>
      </c>
      <c r="B2630" s="8" t="s">
        <v>19344</v>
      </c>
      <c r="I2630" t="s">
        <v>16653</v>
      </c>
      <c r="J2630" s="4" t="s">
        <v>19436</v>
      </c>
      <c r="K2630" s="20">
        <v>1</v>
      </c>
      <c r="L2630" s="8" t="s">
        <v>19344</v>
      </c>
      <c r="M2630" s="4">
        <v>93</v>
      </c>
      <c r="N2630" s="4" t="s">
        <v>19343</v>
      </c>
      <c r="O2630" t="s">
        <v>19343</v>
      </c>
    </row>
    <row r="2631" spans="1:15" x14ac:dyDescent="0.25">
      <c r="A2631" s="15" t="s">
        <v>78</v>
      </c>
      <c r="B2631" s="8" t="s">
        <v>19344</v>
      </c>
      <c r="I2631" t="s">
        <v>16657</v>
      </c>
      <c r="J2631" s="4" t="s">
        <v>19430</v>
      </c>
      <c r="K2631" s="20" t="e">
        <v>#N/A</v>
      </c>
      <c r="L2631" s="8" t="s">
        <v>19344</v>
      </c>
      <c r="M2631" s="4">
        <v>422</v>
      </c>
      <c r="N2631" s="4" t="s">
        <v>19343</v>
      </c>
      <c r="O2631" t="s">
        <v>19343</v>
      </c>
    </row>
    <row r="2632" spans="1:15" x14ac:dyDescent="0.25">
      <c r="A2632" s="15" t="s">
        <v>696</v>
      </c>
      <c r="B2632" s="8" t="s">
        <v>19344</v>
      </c>
      <c r="I2632" t="s">
        <v>16660</v>
      </c>
      <c r="J2632" s="4" t="s">
        <v>19436</v>
      </c>
      <c r="K2632" s="20">
        <v>1</v>
      </c>
      <c r="L2632" s="8" t="s">
        <v>19344</v>
      </c>
      <c r="M2632" s="4">
        <v>50</v>
      </c>
      <c r="N2632" s="4" t="s">
        <v>19344</v>
      </c>
      <c r="O2632" t="s">
        <v>19343</v>
      </c>
    </row>
    <row r="2633" spans="1:15" x14ac:dyDescent="0.25">
      <c r="A2633" s="15" t="s">
        <v>78</v>
      </c>
      <c r="B2633" s="8" t="s">
        <v>19343</v>
      </c>
      <c r="I2633" t="s">
        <v>16663</v>
      </c>
      <c r="J2633" s="4" t="s">
        <v>19436</v>
      </c>
      <c r="K2633" s="20">
        <v>1</v>
      </c>
      <c r="L2633" s="8" t="s">
        <v>19344</v>
      </c>
      <c r="M2633" s="4">
        <v>62</v>
      </c>
      <c r="N2633" s="4" t="s">
        <v>19344</v>
      </c>
      <c r="O2633" t="s">
        <v>19343</v>
      </c>
    </row>
    <row r="2634" spans="1:15" x14ac:dyDescent="0.25">
      <c r="A2634" s="15" t="s">
        <v>78</v>
      </c>
      <c r="B2634" s="8" t="s">
        <v>19343</v>
      </c>
      <c r="I2634" t="s">
        <v>16666</v>
      </c>
      <c r="J2634" s="4" t="s">
        <v>19423</v>
      </c>
      <c r="K2634" s="20" t="e">
        <v>#N/A</v>
      </c>
      <c r="L2634" s="8" t="s">
        <v>19344</v>
      </c>
      <c r="M2634" s="4">
        <v>252</v>
      </c>
      <c r="N2634" s="4" t="s">
        <v>19343</v>
      </c>
      <c r="O2634" t="s">
        <v>19343</v>
      </c>
    </row>
    <row r="2635" spans="1:15" x14ac:dyDescent="0.25">
      <c r="A2635" s="15" t="s">
        <v>78</v>
      </c>
      <c r="B2635" s="8" t="s">
        <v>19344</v>
      </c>
      <c r="I2635" t="s">
        <v>16669</v>
      </c>
      <c r="J2635" s="4" t="s">
        <v>19423</v>
      </c>
      <c r="K2635" s="20" t="e">
        <v>#N/A</v>
      </c>
      <c r="L2635" s="8" t="s">
        <v>19344</v>
      </c>
      <c r="M2635" s="4">
        <v>24</v>
      </c>
      <c r="N2635" s="4" t="s">
        <v>19343</v>
      </c>
      <c r="O2635" t="s">
        <v>19344</v>
      </c>
    </row>
    <row r="2636" spans="1:15" x14ac:dyDescent="0.25">
      <c r="A2636" s="15" t="s">
        <v>78</v>
      </c>
      <c r="B2636" s="8" t="s">
        <v>19344</v>
      </c>
      <c r="I2636" t="s">
        <v>16671</v>
      </c>
      <c r="J2636" s="4" t="s">
        <v>19436</v>
      </c>
      <c r="K2636" s="20">
        <v>1</v>
      </c>
      <c r="L2636" s="8" t="s">
        <v>19344</v>
      </c>
      <c r="M2636" s="4">
        <v>50</v>
      </c>
      <c r="N2636" s="4" t="s">
        <v>19344</v>
      </c>
      <c r="O2636" t="s">
        <v>19343</v>
      </c>
    </row>
    <row r="2637" spans="1:15" x14ac:dyDescent="0.25">
      <c r="A2637" s="15" t="s">
        <v>78</v>
      </c>
      <c r="B2637" s="8" t="s">
        <v>19343</v>
      </c>
      <c r="I2637" t="s">
        <v>16674</v>
      </c>
      <c r="J2637" s="4" t="s">
        <v>19430</v>
      </c>
      <c r="K2637" s="20" t="e">
        <v>#N/A</v>
      </c>
      <c r="L2637" s="8" t="s">
        <v>19344</v>
      </c>
      <c r="M2637" s="4">
        <v>433</v>
      </c>
      <c r="N2637" s="4" t="s">
        <v>19344</v>
      </c>
      <c r="O2637" t="s">
        <v>19343</v>
      </c>
    </row>
    <row r="2638" spans="1:15" x14ac:dyDescent="0.25">
      <c r="A2638" s="15" t="s">
        <v>45</v>
      </c>
      <c r="B2638" s="8" t="s">
        <v>19344</v>
      </c>
      <c r="I2638" t="s">
        <v>16678</v>
      </c>
      <c r="J2638" s="4" t="s">
        <v>19436</v>
      </c>
      <c r="K2638" s="20">
        <v>2</v>
      </c>
      <c r="L2638" s="8" t="s">
        <v>19343</v>
      </c>
      <c r="M2638" s="4">
        <v>135</v>
      </c>
      <c r="N2638" s="4" t="s">
        <v>19344</v>
      </c>
      <c r="O2638" t="s">
        <v>19343</v>
      </c>
    </row>
    <row r="2639" spans="1:15" x14ac:dyDescent="0.25">
      <c r="A2639" s="15" t="s">
        <v>78</v>
      </c>
      <c r="B2639" s="8" t="s">
        <v>19344</v>
      </c>
      <c r="I2639" t="s">
        <v>16682</v>
      </c>
      <c r="J2639" s="4" t="s">
        <v>19436</v>
      </c>
      <c r="K2639" s="20">
        <v>2</v>
      </c>
      <c r="L2639" s="8" t="s">
        <v>19343</v>
      </c>
      <c r="M2639" s="4">
        <v>118</v>
      </c>
      <c r="N2639" s="4" t="s">
        <v>19344</v>
      </c>
      <c r="O2639" t="s">
        <v>19343</v>
      </c>
    </row>
    <row r="2640" spans="1:15" x14ac:dyDescent="0.25">
      <c r="A2640" s="15" t="s">
        <v>296</v>
      </c>
      <c r="B2640" s="8" t="s">
        <v>19344</v>
      </c>
      <c r="I2640" t="s">
        <v>16685</v>
      </c>
      <c r="J2640" s="4" t="s">
        <v>19436</v>
      </c>
      <c r="K2640" s="20">
        <v>1</v>
      </c>
      <c r="L2640" s="8" t="s">
        <v>19344</v>
      </c>
      <c r="M2640" s="4">
        <v>116</v>
      </c>
      <c r="N2640" s="4" t="s">
        <v>19343</v>
      </c>
      <c r="O2640" t="s">
        <v>19343</v>
      </c>
    </row>
    <row r="2641" spans="1:15" x14ac:dyDescent="0.25">
      <c r="A2641" s="15" t="s">
        <v>78</v>
      </c>
      <c r="B2641" s="8" t="s">
        <v>19344</v>
      </c>
      <c r="I2641" t="s">
        <v>16688</v>
      </c>
      <c r="J2641" s="4" t="s">
        <v>19436</v>
      </c>
      <c r="K2641" s="20">
        <v>1</v>
      </c>
      <c r="L2641" s="8" t="s">
        <v>19344</v>
      </c>
      <c r="M2641" s="4">
        <v>190</v>
      </c>
      <c r="N2641" s="4" t="s">
        <v>19343</v>
      </c>
      <c r="O2641" t="s">
        <v>19343</v>
      </c>
    </row>
    <row r="2642" spans="1:15" x14ac:dyDescent="0.25">
      <c r="A2642" s="15" t="s">
        <v>78</v>
      </c>
      <c r="B2642" s="8" t="s">
        <v>19343</v>
      </c>
      <c r="I2642" t="s">
        <v>16692</v>
      </c>
      <c r="J2642" s="4" t="s">
        <v>19436</v>
      </c>
      <c r="K2642" s="20">
        <v>3</v>
      </c>
      <c r="L2642" s="8" t="s">
        <v>19343</v>
      </c>
      <c r="M2642" s="4">
        <v>418</v>
      </c>
      <c r="N2642" s="4" t="s">
        <v>19343</v>
      </c>
      <c r="O2642" t="s">
        <v>19343</v>
      </c>
    </row>
    <row r="2643" spans="1:15" x14ac:dyDescent="0.25">
      <c r="A2643" s="15" t="s">
        <v>78</v>
      </c>
      <c r="B2643" s="8" t="s">
        <v>19344</v>
      </c>
      <c r="I2643" t="s">
        <v>16694</v>
      </c>
      <c r="J2643" s="4" t="s">
        <v>19423</v>
      </c>
      <c r="K2643" s="20" t="e">
        <v>#N/A</v>
      </c>
      <c r="L2643" s="8" t="s">
        <v>19344</v>
      </c>
      <c r="M2643" s="4" t="s">
        <v>47</v>
      </c>
      <c r="N2643" s="4" t="s">
        <v>19343</v>
      </c>
      <c r="O2643" t="s">
        <v>19343</v>
      </c>
    </row>
    <row r="2644" spans="1:15" x14ac:dyDescent="0.25">
      <c r="A2644" s="15" t="s">
        <v>78</v>
      </c>
      <c r="B2644" s="8" t="s">
        <v>19344</v>
      </c>
      <c r="I2644" t="s">
        <v>16697</v>
      </c>
      <c r="J2644" s="4" t="s">
        <v>19436</v>
      </c>
      <c r="K2644" s="20">
        <v>1</v>
      </c>
      <c r="L2644" s="8" t="s">
        <v>19344</v>
      </c>
      <c r="M2644" s="4">
        <v>50</v>
      </c>
      <c r="N2644" s="4" t="s">
        <v>19343</v>
      </c>
      <c r="O2644" t="s">
        <v>19343</v>
      </c>
    </row>
    <row r="2645" spans="1:15" x14ac:dyDescent="0.25">
      <c r="A2645" s="15" t="s">
        <v>78</v>
      </c>
      <c r="B2645" s="8" t="s">
        <v>19344</v>
      </c>
      <c r="I2645" t="s">
        <v>16700</v>
      </c>
      <c r="J2645" s="4" t="s">
        <v>19411</v>
      </c>
      <c r="K2645" s="20" t="e">
        <v>#N/A</v>
      </c>
      <c r="L2645" s="8" t="s">
        <v>19344</v>
      </c>
      <c r="M2645" s="4" t="s">
        <v>47</v>
      </c>
      <c r="N2645" s="4" t="s">
        <v>19343</v>
      </c>
      <c r="O2645" t="s">
        <v>19343</v>
      </c>
    </row>
    <row r="2646" spans="1:15" x14ac:dyDescent="0.25">
      <c r="A2646" s="15" t="s">
        <v>78</v>
      </c>
      <c r="B2646" s="8" t="s">
        <v>19344</v>
      </c>
      <c r="I2646" t="s">
        <v>16704</v>
      </c>
      <c r="J2646" s="4" t="s">
        <v>19436</v>
      </c>
      <c r="K2646" s="20">
        <v>1</v>
      </c>
      <c r="L2646" s="8" t="s">
        <v>19344</v>
      </c>
      <c r="M2646" s="4">
        <v>110</v>
      </c>
      <c r="N2646" s="4" t="s">
        <v>19344</v>
      </c>
      <c r="O2646" t="s">
        <v>19343</v>
      </c>
    </row>
    <row r="2647" spans="1:15" x14ac:dyDescent="0.25">
      <c r="A2647" s="15" t="s">
        <v>78</v>
      </c>
      <c r="B2647" s="8" t="s">
        <v>19344</v>
      </c>
      <c r="I2647" t="s">
        <v>16707</v>
      </c>
      <c r="J2647" s="4" t="s">
        <v>19436</v>
      </c>
      <c r="K2647" s="20">
        <v>3</v>
      </c>
      <c r="L2647" s="8" t="s">
        <v>19343</v>
      </c>
      <c r="M2647" s="4">
        <v>114</v>
      </c>
      <c r="N2647" s="4" t="s">
        <v>19343</v>
      </c>
      <c r="O2647" t="s">
        <v>19343</v>
      </c>
    </row>
    <row r="2648" spans="1:15" x14ac:dyDescent="0.25">
      <c r="A2648" s="15" t="s">
        <v>78</v>
      </c>
      <c r="B2648" s="8" t="s">
        <v>19343</v>
      </c>
      <c r="I2648" t="s">
        <v>16710</v>
      </c>
      <c r="J2648" s="4" t="s">
        <v>19436</v>
      </c>
      <c r="K2648" s="20">
        <v>1</v>
      </c>
      <c r="L2648" s="8" t="s">
        <v>19344</v>
      </c>
      <c r="M2648" s="4">
        <v>90</v>
      </c>
      <c r="N2648" s="4" t="s">
        <v>19344</v>
      </c>
      <c r="O2648" t="s">
        <v>19343</v>
      </c>
    </row>
    <row r="2649" spans="1:15" x14ac:dyDescent="0.25">
      <c r="A2649" s="15" t="s">
        <v>696</v>
      </c>
      <c r="B2649" s="8" t="s">
        <v>19344</v>
      </c>
      <c r="I2649" t="s">
        <v>16714</v>
      </c>
      <c r="J2649" s="4" t="s">
        <v>19436</v>
      </c>
      <c r="K2649" s="20">
        <v>1</v>
      </c>
      <c r="L2649" s="8" t="s">
        <v>19344</v>
      </c>
      <c r="M2649" s="4">
        <v>93</v>
      </c>
      <c r="N2649" s="4" t="s">
        <v>19343</v>
      </c>
      <c r="O2649" t="s">
        <v>19343</v>
      </c>
    </row>
    <row r="2650" spans="1:15" x14ac:dyDescent="0.25">
      <c r="A2650" s="15" t="s">
        <v>78</v>
      </c>
      <c r="B2650" s="8" t="s">
        <v>19344</v>
      </c>
      <c r="I2650" t="s">
        <v>16718</v>
      </c>
      <c r="J2650" s="4" t="s">
        <v>19436</v>
      </c>
      <c r="K2650" s="20">
        <v>1</v>
      </c>
      <c r="L2650" s="8" t="s">
        <v>19344</v>
      </c>
      <c r="M2650" s="4">
        <v>190</v>
      </c>
      <c r="N2650" s="4" t="s">
        <v>19343</v>
      </c>
      <c r="O2650" t="s">
        <v>19343</v>
      </c>
    </row>
    <row r="2651" spans="1:15" x14ac:dyDescent="0.25">
      <c r="A2651" s="15" t="s">
        <v>78</v>
      </c>
      <c r="B2651" s="8" t="s">
        <v>19344</v>
      </c>
      <c r="I2651" t="s">
        <v>16723</v>
      </c>
      <c r="J2651" s="4" t="s">
        <v>19436</v>
      </c>
      <c r="K2651" s="20">
        <v>1</v>
      </c>
      <c r="L2651" s="8" t="s">
        <v>19344</v>
      </c>
      <c r="M2651" s="4">
        <v>50</v>
      </c>
      <c r="N2651" s="4" t="s">
        <v>19343</v>
      </c>
      <c r="O2651" t="s">
        <v>19343</v>
      </c>
    </row>
    <row r="2652" spans="1:15" x14ac:dyDescent="0.25">
      <c r="A2652" s="15" t="s">
        <v>78</v>
      </c>
      <c r="B2652" s="8" t="s">
        <v>19343</v>
      </c>
      <c r="I2652" t="s">
        <v>16726</v>
      </c>
      <c r="J2652" s="4" t="s">
        <v>19436</v>
      </c>
      <c r="K2652" s="20">
        <v>1</v>
      </c>
      <c r="L2652" s="8" t="s">
        <v>19344</v>
      </c>
      <c r="M2652" s="4">
        <v>65</v>
      </c>
      <c r="N2652" s="4" t="s">
        <v>19344</v>
      </c>
      <c r="O2652" t="s">
        <v>19343</v>
      </c>
    </row>
    <row r="2653" spans="1:15" x14ac:dyDescent="0.25">
      <c r="A2653" s="15" t="s">
        <v>78</v>
      </c>
      <c r="B2653" s="8" t="s">
        <v>19344</v>
      </c>
      <c r="I2653" t="s">
        <v>16730</v>
      </c>
      <c r="J2653" s="4" t="s">
        <v>19436</v>
      </c>
      <c r="K2653" s="20">
        <v>1</v>
      </c>
      <c r="L2653" s="8" t="s">
        <v>19343</v>
      </c>
      <c r="M2653" s="4">
        <v>133</v>
      </c>
      <c r="N2653" s="4" t="s">
        <v>19343</v>
      </c>
      <c r="O2653" t="s">
        <v>19343</v>
      </c>
    </row>
    <row r="2654" spans="1:15" x14ac:dyDescent="0.25">
      <c r="A2654" s="15" t="s">
        <v>78</v>
      </c>
      <c r="B2654" s="8" t="s">
        <v>19344</v>
      </c>
      <c r="I2654" t="s">
        <v>16734</v>
      </c>
      <c r="J2654" s="4" t="s">
        <v>19430</v>
      </c>
      <c r="K2654" s="20" t="e">
        <v>#N/A</v>
      </c>
      <c r="L2654" s="8" t="s">
        <v>19344</v>
      </c>
      <c r="M2654" s="4">
        <v>433</v>
      </c>
      <c r="N2654" s="4" t="s">
        <v>19344</v>
      </c>
      <c r="O2654" t="s">
        <v>19343</v>
      </c>
    </row>
    <row r="2655" spans="1:15" x14ac:dyDescent="0.25">
      <c r="A2655" s="15" t="s">
        <v>78</v>
      </c>
      <c r="B2655" s="8" t="s">
        <v>19344</v>
      </c>
      <c r="I2655" t="s">
        <v>16738</v>
      </c>
      <c r="J2655" s="4" t="s">
        <v>19436</v>
      </c>
      <c r="K2655" s="20">
        <v>1</v>
      </c>
      <c r="L2655" s="8" t="s">
        <v>19344</v>
      </c>
      <c r="M2655" s="4">
        <v>65</v>
      </c>
      <c r="N2655" s="4" t="s">
        <v>19344</v>
      </c>
      <c r="O2655" t="s">
        <v>19343</v>
      </c>
    </row>
    <row r="2656" spans="1:15" x14ac:dyDescent="0.25">
      <c r="A2656" s="15" t="s">
        <v>78</v>
      </c>
      <c r="B2656" s="8" t="s">
        <v>19343</v>
      </c>
      <c r="I2656" t="s">
        <v>16742</v>
      </c>
      <c r="J2656" s="4" t="s">
        <v>19436</v>
      </c>
      <c r="K2656" s="20">
        <v>1</v>
      </c>
      <c r="L2656" s="8" t="s">
        <v>19344</v>
      </c>
      <c r="M2656" s="4">
        <v>50</v>
      </c>
      <c r="N2656" s="4" t="s">
        <v>19344</v>
      </c>
      <c r="O2656" t="s">
        <v>19343</v>
      </c>
    </row>
    <row r="2657" spans="1:15" x14ac:dyDescent="0.25">
      <c r="A2657" s="15" t="s">
        <v>2498</v>
      </c>
      <c r="B2657" s="8" t="s">
        <v>19344</v>
      </c>
      <c r="I2657" t="s">
        <v>16745</v>
      </c>
      <c r="J2657" s="4" t="s">
        <v>19436</v>
      </c>
      <c r="K2657" s="20">
        <v>2</v>
      </c>
      <c r="L2657" s="8" t="s">
        <v>19343</v>
      </c>
      <c r="M2657" s="4">
        <v>804</v>
      </c>
      <c r="N2657" s="4" t="s">
        <v>19344</v>
      </c>
      <c r="O2657" t="s">
        <v>19343</v>
      </c>
    </row>
    <row r="2658" spans="1:15" x14ac:dyDescent="0.25">
      <c r="A2658" s="15" t="s">
        <v>78</v>
      </c>
      <c r="B2658" s="8" t="s">
        <v>19344</v>
      </c>
      <c r="I2658" t="s">
        <v>16749</v>
      </c>
      <c r="J2658" s="4" t="s">
        <v>19436</v>
      </c>
      <c r="K2658" s="20">
        <v>1</v>
      </c>
      <c r="L2658" s="8" t="s">
        <v>19344</v>
      </c>
      <c r="M2658" s="4">
        <v>65</v>
      </c>
      <c r="N2658" s="4" t="s">
        <v>19344</v>
      </c>
      <c r="O2658" t="s">
        <v>19343</v>
      </c>
    </row>
    <row r="2659" spans="1:15" x14ac:dyDescent="0.25">
      <c r="A2659" s="15" t="s">
        <v>78</v>
      </c>
      <c r="B2659" s="8" t="s">
        <v>19344</v>
      </c>
      <c r="I2659" t="s">
        <v>16753</v>
      </c>
      <c r="J2659" s="4" t="s">
        <v>19436</v>
      </c>
      <c r="K2659" s="20">
        <v>1</v>
      </c>
      <c r="L2659" s="8" t="s">
        <v>19344</v>
      </c>
      <c r="M2659" s="4">
        <v>93</v>
      </c>
      <c r="N2659" s="4" t="s">
        <v>19343</v>
      </c>
      <c r="O2659" t="s">
        <v>19343</v>
      </c>
    </row>
    <row r="2660" spans="1:15" x14ac:dyDescent="0.25">
      <c r="A2660" s="15" t="s">
        <v>78</v>
      </c>
      <c r="B2660" s="8" t="s">
        <v>19344</v>
      </c>
      <c r="I2660" t="s">
        <v>16757</v>
      </c>
      <c r="J2660" s="4" t="s">
        <v>19436</v>
      </c>
      <c r="K2660" s="20">
        <v>1</v>
      </c>
      <c r="L2660" s="8" t="s">
        <v>19344</v>
      </c>
      <c r="M2660" s="4">
        <v>190</v>
      </c>
      <c r="N2660" s="4" t="s">
        <v>19343</v>
      </c>
      <c r="O2660" t="s">
        <v>19343</v>
      </c>
    </row>
    <row r="2661" spans="1:15" x14ac:dyDescent="0.25">
      <c r="A2661" s="15" t="s">
        <v>78</v>
      </c>
      <c r="B2661" s="8" t="s">
        <v>19343</v>
      </c>
      <c r="I2661" t="s">
        <v>16762</v>
      </c>
      <c r="J2661" s="4" t="s">
        <v>19436</v>
      </c>
      <c r="K2661" s="20">
        <v>2</v>
      </c>
      <c r="L2661" s="8" t="s">
        <v>19343</v>
      </c>
      <c r="M2661" s="4" t="s">
        <v>47</v>
      </c>
      <c r="N2661" s="4" t="s">
        <v>19343</v>
      </c>
      <c r="O2661" t="s">
        <v>19343</v>
      </c>
    </row>
    <row r="2662" spans="1:15" x14ac:dyDescent="0.25">
      <c r="A2662" s="15" t="s">
        <v>78</v>
      </c>
      <c r="B2662" s="8" t="s">
        <v>19344</v>
      </c>
      <c r="I2662" t="s">
        <v>16766</v>
      </c>
      <c r="J2662" s="4" t="s">
        <v>19412</v>
      </c>
      <c r="K2662" s="20" t="e">
        <v>#N/A</v>
      </c>
      <c r="L2662" s="8" t="s">
        <v>19344</v>
      </c>
      <c r="M2662" s="4" t="s">
        <v>47</v>
      </c>
      <c r="N2662" s="4" t="s">
        <v>19343</v>
      </c>
      <c r="O2662" t="s">
        <v>19343</v>
      </c>
    </row>
    <row r="2663" spans="1:15" x14ac:dyDescent="0.25">
      <c r="A2663" s="15" t="s">
        <v>78</v>
      </c>
      <c r="B2663" s="8" t="s">
        <v>19344</v>
      </c>
      <c r="I2663" t="s">
        <v>16769</v>
      </c>
      <c r="J2663" s="4" t="s">
        <v>19436</v>
      </c>
      <c r="K2663" s="20">
        <v>1</v>
      </c>
      <c r="L2663" s="8" t="s">
        <v>19344</v>
      </c>
      <c r="M2663" s="4">
        <v>190</v>
      </c>
      <c r="N2663" s="4" t="s">
        <v>19343</v>
      </c>
      <c r="O2663" t="s">
        <v>19343</v>
      </c>
    </row>
    <row r="2664" spans="1:15" x14ac:dyDescent="0.25">
      <c r="A2664" s="15" t="s">
        <v>78</v>
      </c>
      <c r="B2664" s="8" t="s">
        <v>19344</v>
      </c>
      <c r="I2664" t="s">
        <v>16774</v>
      </c>
      <c r="J2664" s="4" t="s">
        <v>19436</v>
      </c>
      <c r="K2664" s="20">
        <v>1</v>
      </c>
      <c r="L2664" s="8" t="s">
        <v>19344</v>
      </c>
      <c r="M2664" s="4">
        <v>93</v>
      </c>
      <c r="N2664" s="4" t="s">
        <v>19343</v>
      </c>
      <c r="O2664" t="s">
        <v>19343</v>
      </c>
    </row>
    <row r="2665" spans="1:15" x14ac:dyDescent="0.25">
      <c r="A2665" s="15" t="s">
        <v>78</v>
      </c>
      <c r="B2665" s="8" t="s">
        <v>19344</v>
      </c>
      <c r="I2665" t="s">
        <v>16778</v>
      </c>
      <c r="J2665" s="4" t="s">
        <v>19436</v>
      </c>
      <c r="K2665" s="20">
        <v>1</v>
      </c>
      <c r="L2665" s="8" t="s">
        <v>19344</v>
      </c>
      <c r="M2665" s="4">
        <v>190</v>
      </c>
      <c r="N2665" s="4" t="s">
        <v>19343</v>
      </c>
      <c r="O2665" t="s">
        <v>19343</v>
      </c>
    </row>
    <row r="2666" spans="1:15" x14ac:dyDescent="0.25">
      <c r="A2666" s="15" t="s">
        <v>78</v>
      </c>
      <c r="B2666" s="8" t="s">
        <v>19343</v>
      </c>
      <c r="I2666" t="s">
        <v>16781</v>
      </c>
      <c r="J2666" s="4" t="s">
        <v>19436</v>
      </c>
      <c r="K2666" s="20">
        <v>3</v>
      </c>
      <c r="L2666" s="8" t="s">
        <v>19343</v>
      </c>
      <c r="M2666" s="4">
        <v>114</v>
      </c>
      <c r="N2666" s="4" t="s">
        <v>19343</v>
      </c>
      <c r="O2666" t="s">
        <v>19343</v>
      </c>
    </row>
    <row r="2667" spans="1:15" x14ac:dyDescent="0.25">
      <c r="A2667" s="15" t="s">
        <v>78</v>
      </c>
      <c r="B2667" s="8" t="s">
        <v>19344</v>
      </c>
      <c r="I2667" t="s">
        <v>16784</v>
      </c>
      <c r="J2667" s="4" t="s">
        <v>19436</v>
      </c>
      <c r="K2667" s="20">
        <v>1</v>
      </c>
      <c r="L2667" s="8" t="s">
        <v>19344</v>
      </c>
      <c r="M2667" s="4">
        <v>190</v>
      </c>
      <c r="N2667" s="4" t="s">
        <v>19343</v>
      </c>
      <c r="O2667" t="s">
        <v>19343</v>
      </c>
    </row>
    <row r="2668" spans="1:15" x14ac:dyDescent="0.25">
      <c r="A2668" s="15" t="s">
        <v>696</v>
      </c>
      <c r="B2668" s="8" t="s">
        <v>19344</v>
      </c>
      <c r="I2668" t="s">
        <v>16788</v>
      </c>
      <c r="J2668" s="4" t="s">
        <v>19436</v>
      </c>
      <c r="K2668" s="20">
        <v>1</v>
      </c>
      <c r="L2668" s="8" t="s">
        <v>19344</v>
      </c>
      <c r="M2668" s="4">
        <v>190</v>
      </c>
      <c r="N2668" s="4" t="s">
        <v>19343</v>
      </c>
      <c r="O2668" t="s">
        <v>19343</v>
      </c>
    </row>
    <row r="2669" spans="1:15" x14ac:dyDescent="0.25">
      <c r="A2669" s="15" t="s">
        <v>78</v>
      </c>
      <c r="B2669" s="8" t="s">
        <v>19344</v>
      </c>
      <c r="I2669" t="s">
        <v>16792</v>
      </c>
      <c r="J2669" s="4" t="s">
        <v>19436</v>
      </c>
      <c r="K2669" s="20">
        <v>1</v>
      </c>
      <c r="L2669" s="8" t="s">
        <v>19344</v>
      </c>
      <c r="M2669" s="4">
        <v>93</v>
      </c>
      <c r="N2669" s="4" t="s">
        <v>19343</v>
      </c>
      <c r="O2669" t="s">
        <v>19343</v>
      </c>
    </row>
    <row r="2670" spans="1:15" x14ac:dyDescent="0.25">
      <c r="A2670" s="15" t="s">
        <v>78</v>
      </c>
      <c r="B2670" s="8" t="s">
        <v>19344</v>
      </c>
      <c r="I2670" t="s">
        <v>16796</v>
      </c>
      <c r="J2670" s="4" t="s">
        <v>19436</v>
      </c>
      <c r="K2670" s="20">
        <v>1</v>
      </c>
      <c r="L2670" s="8" t="s">
        <v>19344</v>
      </c>
      <c r="M2670" s="4">
        <v>190</v>
      </c>
      <c r="N2670" s="4" t="s">
        <v>19343</v>
      </c>
      <c r="O2670" t="s">
        <v>19343</v>
      </c>
    </row>
    <row r="2671" spans="1:15" x14ac:dyDescent="0.25">
      <c r="A2671" s="15" t="s">
        <v>78</v>
      </c>
      <c r="B2671" s="8" t="s">
        <v>19343</v>
      </c>
      <c r="I2671" t="s">
        <v>16800</v>
      </c>
      <c r="J2671" s="4" t="s">
        <v>19436</v>
      </c>
      <c r="K2671" s="20">
        <v>3</v>
      </c>
      <c r="L2671" s="8" t="s">
        <v>19343</v>
      </c>
      <c r="M2671" s="4">
        <v>127</v>
      </c>
      <c r="N2671" s="4" t="s">
        <v>19343</v>
      </c>
      <c r="O2671" t="s">
        <v>19343</v>
      </c>
    </row>
    <row r="2672" spans="1:15" x14ac:dyDescent="0.25">
      <c r="A2672" s="15" t="s">
        <v>45</v>
      </c>
      <c r="B2672" s="8" t="s">
        <v>19344</v>
      </c>
      <c r="I2672" t="s">
        <v>16805</v>
      </c>
      <c r="J2672" s="4" t="s">
        <v>19436</v>
      </c>
      <c r="K2672" s="20">
        <v>1</v>
      </c>
      <c r="L2672" s="8" t="s">
        <v>19344</v>
      </c>
      <c r="M2672" s="4">
        <v>90</v>
      </c>
      <c r="N2672" s="4" t="s">
        <v>19343</v>
      </c>
      <c r="O2672" t="s">
        <v>19343</v>
      </c>
    </row>
    <row r="2673" spans="1:15" x14ac:dyDescent="0.25">
      <c r="A2673" s="15" t="s">
        <v>2498</v>
      </c>
      <c r="B2673" s="8" t="s">
        <v>19344</v>
      </c>
      <c r="I2673" t="s">
        <v>16809</v>
      </c>
      <c r="J2673" s="4" t="s">
        <v>19430</v>
      </c>
      <c r="K2673" s="20" t="e">
        <v>#N/A</v>
      </c>
      <c r="L2673" s="8" t="s">
        <v>19344</v>
      </c>
      <c r="M2673" s="4">
        <v>232</v>
      </c>
      <c r="N2673" s="4" t="s">
        <v>19343</v>
      </c>
      <c r="O2673" t="s">
        <v>19344</v>
      </c>
    </row>
    <row r="2674" spans="1:15" x14ac:dyDescent="0.25">
      <c r="A2674" s="15" t="s">
        <v>78</v>
      </c>
      <c r="B2674" s="8" t="s">
        <v>19344</v>
      </c>
      <c r="I2674" t="s">
        <v>16812</v>
      </c>
      <c r="J2674" s="4" t="s">
        <v>19436</v>
      </c>
      <c r="K2674" s="20">
        <v>1</v>
      </c>
      <c r="L2674" s="8" t="s">
        <v>19344</v>
      </c>
      <c r="M2674" s="4">
        <v>93</v>
      </c>
      <c r="N2674" s="4" t="s">
        <v>19343</v>
      </c>
      <c r="O2674" t="s">
        <v>19343</v>
      </c>
    </row>
    <row r="2675" spans="1:15" x14ac:dyDescent="0.25">
      <c r="A2675" s="15" t="s">
        <v>45</v>
      </c>
      <c r="B2675" s="8" t="s">
        <v>19344</v>
      </c>
      <c r="I2675" t="s">
        <v>16817</v>
      </c>
      <c r="J2675" s="4" t="s">
        <v>19436</v>
      </c>
      <c r="K2675" s="20">
        <v>1</v>
      </c>
      <c r="L2675" s="8" t="s">
        <v>19344</v>
      </c>
      <c r="M2675" s="4">
        <v>831</v>
      </c>
      <c r="N2675" s="4" t="s">
        <v>19343</v>
      </c>
      <c r="O2675" t="s">
        <v>19343</v>
      </c>
    </row>
    <row r="2676" spans="1:15" x14ac:dyDescent="0.25">
      <c r="A2676" s="15" t="s">
        <v>78</v>
      </c>
      <c r="B2676" s="8" t="s">
        <v>19344</v>
      </c>
      <c r="I2676" t="s">
        <v>16820</v>
      </c>
      <c r="J2676" s="4" t="s">
        <v>19436</v>
      </c>
      <c r="K2676" s="20">
        <v>1</v>
      </c>
      <c r="L2676" s="8" t="s">
        <v>19343</v>
      </c>
      <c r="M2676" s="4">
        <v>133</v>
      </c>
      <c r="N2676" s="4" t="s">
        <v>19343</v>
      </c>
      <c r="O2676" t="s">
        <v>19343</v>
      </c>
    </row>
    <row r="2677" spans="1:15" x14ac:dyDescent="0.25">
      <c r="A2677" s="15" t="s">
        <v>78</v>
      </c>
      <c r="B2677" s="8" t="s">
        <v>19343</v>
      </c>
      <c r="I2677" t="s">
        <v>16824</v>
      </c>
      <c r="J2677" s="4" t="s">
        <v>19423</v>
      </c>
      <c r="K2677" s="20" t="e">
        <v>#N/A</v>
      </c>
      <c r="L2677" s="8" t="s">
        <v>19344</v>
      </c>
      <c r="M2677" s="4">
        <v>252</v>
      </c>
      <c r="N2677" s="4" t="s">
        <v>19343</v>
      </c>
      <c r="O2677" t="s">
        <v>19343</v>
      </c>
    </row>
    <row r="2678" spans="1:15" x14ac:dyDescent="0.25">
      <c r="A2678" s="15" t="s">
        <v>13440</v>
      </c>
      <c r="B2678" s="8" t="s">
        <v>19343</v>
      </c>
      <c r="I2678" t="s">
        <v>16827</v>
      </c>
      <c r="J2678" s="4" t="s">
        <v>19412</v>
      </c>
      <c r="K2678" s="20" t="e">
        <v>#N/A</v>
      </c>
      <c r="L2678" s="8" t="s">
        <v>19344</v>
      </c>
      <c r="M2678" s="4">
        <v>837</v>
      </c>
      <c r="N2678" s="4" t="s">
        <v>19343</v>
      </c>
      <c r="O2678" t="s">
        <v>19343</v>
      </c>
    </row>
    <row r="2679" spans="1:15" x14ac:dyDescent="0.25">
      <c r="A2679" s="15" t="s">
        <v>78</v>
      </c>
      <c r="B2679" s="8" t="s">
        <v>19343</v>
      </c>
      <c r="I2679" t="s">
        <v>16832</v>
      </c>
      <c r="J2679" s="4" t="s">
        <v>19436</v>
      </c>
      <c r="K2679" s="20">
        <v>1</v>
      </c>
      <c r="L2679" s="8" t="s">
        <v>19344</v>
      </c>
      <c r="M2679" s="4">
        <v>254</v>
      </c>
      <c r="N2679" s="4" t="s">
        <v>19344</v>
      </c>
      <c r="O2679" t="s">
        <v>19343</v>
      </c>
    </row>
    <row r="2680" spans="1:15" x14ac:dyDescent="0.25">
      <c r="A2680" s="15" t="s">
        <v>78</v>
      </c>
      <c r="B2680" s="8" t="s">
        <v>19343</v>
      </c>
      <c r="I2680" t="s">
        <v>16835</v>
      </c>
      <c r="J2680" s="4" t="s">
        <v>19423</v>
      </c>
      <c r="K2680" s="20" t="e">
        <v>#N/A</v>
      </c>
      <c r="L2680" s="8" t="s">
        <v>19344</v>
      </c>
      <c r="M2680" s="4">
        <v>252</v>
      </c>
      <c r="N2680" s="4" t="s">
        <v>19343</v>
      </c>
      <c r="O2680" t="s">
        <v>19343</v>
      </c>
    </row>
    <row r="2681" spans="1:15" x14ac:dyDescent="0.25">
      <c r="A2681" s="15" t="s">
        <v>78</v>
      </c>
      <c r="B2681" s="8" t="s">
        <v>19343</v>
      </c>
      <c r="I2681" t="s">
        <v>16838</v>
      </c>
      <c r="J2681" s="4" t="s">
        <v>19436</v>
      </c>
      <c r="K2681" s="20">
        <v>1</v>
      </c>
      <c r="L2681" s="8" t="s">
        <v>19344</v>
      </c>
      <c r="M2681" s="4">
        <v>50</v>
      </c>
      <c r="N2681" s="4" t="s">
        <v>19344</v>
      </c>
      <c r="O2681" t="s">
        <v>19343</v>
      </c>
    </row>
    <row r="2682" spans="1:15" x14ac:dyDescent="0.25">
      <c r="A2682" s="15" t="s">
        <v>78</v>
      </c>
      <c r="B2682" s="8" t="s">
        <v>19344</v>
      </c>
      <c r="I2682" t="s">
        <v>16841</v>
      </c>
      <c r="J2682" s="4" t="s">
        <v>19436</v>
      </c>
      <c r="K2682" s="20">
        <v>3</v>
      </c>
      <c r="L2682" s="8" t="s">
        <v>19343</v>
      </c>
      <c r="M2682" s="4" t="s">
        <v>47</v>
      </c>
      <c r="N2682" s="4" t="s">
        <v>19343</v>
      </c>
      <c r="O2682" t="s">
        <v>19343</v>
      </c>
    </row>
    <row r="2683" spans="1:15" x14ac:dyDescent="0.25">
      <c r="A2683" s="15" t="s">
        <v>78</v>
      </c>
      <c r="B2683" s="8" t="s">
        <v>19343</v>
      </c>
      <c r="I2683" t="s">
        <v>16844</v>
      </c>
      <c r="J2683" s="4" t="s">
        <v>19434</v>
      </c>
      <c r="K2683" s="20" t="e">
        <v>#N/A</v>
      </c>
      <c r="L2683" s="8" t="s">
        <v>19343</v>
      </c>
      <c r="M2683" s="4">
        <v>873</v>
      </c>
      <c r="N2683" s="4" t="s">
        <v>19344</v>
      </c>
      <c r="O2683" t="s">
        <v>19343</v>
      </c>
    </row>
    <row r="2684" spans="1:15" x14ac:dyDescent="0.25">
      <c r="A2684" s="15" t="s">
        <v>2498</v>
      </c>
      <c r="B2684" s="8" t="s">
        <v>19344</v>
      </c>
      <c r="I2684" t="s">
        <v>16847</v>
      </c>
      <c r="J2684" s="4" t="s">
        <v>19436</v>
      </c>
      <c r="K2684" s="20">
        <v>3</v>
      </c>
      <c r="L2684" s="8" t="s">
        <v>19343</v>
      </c>
      <c r="M2684" s="4">
        <v>171</v>
      </c>
      <c r="N2684" s="4" t="s">
        <v>19343</v>
      </c>
      <c r="O2684" t="s">
        <v>19343</v>
      </c>
    </row>
    <row r="2685" spans="1:15" x14ac:dyDescent="0.25">
      <c r="A2685" s="15" t="s">
        <v>78</v>
      </c>
      <c r="B2685" s="8" t="s">
        <v>19343</v>
      </c>
      <c r="I2685" t="s">
        <v>16850</v>
      </c>
      <c r="J2685" s="4" t="s">
        <v>19436</v>
      </c>
      <c r="K2685" s="20">
        <v>3</v>
      </c>
      <c r="L2685" s="8" t="s">
        <v>19343</v>
      </c>
      <c r="M2685" s="4">
        <v>171</v>
      </c>
      <c r="N2685" s="4" t="s">
        <v>19344</v>
      </c>
      <c r="O2685" t="s">
        <v>19343</v>
      </c>
    </row>
    <row r="2686" spans="1:15" x14ac:dyDescent="0.25">
      <c r="A2686" s="15" t="s">
        <v>78</v>
      </c>
      <c r="B2686" s="8" t="s">
        <v>19343</v>
      </c>
      <c r="I2686" t="s">
        <v>16854</v>
      </c>
      <c r="J2686" s="4" t="s">
        <v>19436</v>
      </c>
      <c r="K2686" s="20">
        <v>3</v>
      </c>
      <c r="L2686" s="8" t="s">
        <v>19343</v>
      </c>
      <c r="M2686" s="4">
        <v>171</v>
      </c>
      <c r="N2686" s="4" t="s">
        <v>19344</v>
      </c>
      <c r="O2686" t="s">
        <v>19343</v>
      </c>
    </row>
    <row r="2687" spans="1:15" x14ac:dyDescent="0.25">
      <c r="A2687" s="15" t="s">
        <v>78</v>
      </c>
      <c r="B2687" s="8" t="s">
        <v>19343</v>
      </c>
      <c r="I2687" t="s">
        <v>16858</v>
      </c>
      <c r="J2687" s="4" t="s">
        <v>19436</v>
      </c>
      <c r="K2687" s="20">
        <v>1</v>
      </c>
      <c r="L2687" s="8" t="s">
        <v>19344</v>
      </c>
      <c r="M2687" s="4">
        <v>93</v>
      </c>
      <c r="N2687" s="4" t="s">
        <v>19344</v>
      </c>
      <c r="O2687" t="s">
        <v>19343</v>
      </c>
    </row>
    <row r="2688" spans="1:15" x14ac:dyDescent="0.25">
      <c r="A2688" s="15" t="s">
        <v>78</v>
      </c>
      <c r="B2688" s="8" t="s">
        <v>19343</v>
      </c>
      <c r="I2688" t="s">
        <v>16862</v>
      </c>
      <c r="J2688" s="4" t="s">
        <v>19436</v>
      </c>
      <c r="K2688" s="20">
        <v>3</v>
      </c>
      <c r="L2688" s="8" t="s">
        <v>19343</v>
      </c>
      <c r="M2688" s="4">
        <v>527</v>
      </c>
      <c r="N2688" s="4" t="s">
        <v>19344</v>
      </c>
      <c r="O2688" t="s">
        <v>19343</v>
      </c>
    </row>
    <row r="2689" spans="1:15" x14ac:dyDescent="0.25">
      <c r="A2689" s="15" t="s">
        <v>78</v>
      </c>
      <c r="B2689" s="8" t="s">
        <v>19343</v>
      </c>
      <c r="I2689" t="s">
        <v>16866</v>
      </c>
      <c r="J2689" s="4" t="s">
        <v>19412</v>
      </c>
      <c r="K2689" s="20" t="e">
        <v>#N/A</v>
      </c>
      <c r="L2689" s="8" t="s">
        <v>19344</v>
      </c>
      <c r="M2689" s="4">
        <v>1137</v>
      </c>
      <c r="N2689" s="4" t="s">
        <v>19343</v>
      </c>
      <c r="O2689" t="s">
        <v>19343</v>
      </c>
    </row>
    <row r="2690" spans="1:15" x14ac:dyDescent="0.25">
      <c r="A2690" s="15" t="s">
        <v>78</v>
      </c>
      <c r="B2690" s="8" t="s">
        <v>19344</v>
      </c>
      <c r="I2690" t="s">
        <v>16868</v>
      </c>
      <c r="J2690" s="4" t="s">
        <v>19436</v>
      </c>
      <c r="K2690" s="20">
        <v>2</v>
      </c>
      <c r="L2690" s="8" t="s">
        <v>19343</v>
      </c>
      <c r="M2690" s="4">
        <v>78</v>
      </c>
      <c r="N2690" s="4" t="s">
        <v>19344</v>
      </c>
      <c r="O2690" t="s">
        <v>19343</v>
      </c>
    </row>
    <row r="2691" spans="1:15" x14ac:dyDescent="0.25">
      <c r="A2691" s="15" t="s">
        <v>78</v>
      </c>
      <c r="B2691" s="8" t="s">
        <v>19343</v>
      </c>
      <c r="I2691" t="s">
        <v>16871</v>
      </c>
      <c r="J2691" s="4" t="s">
        <v>19436</v>
      </c>
      <c r="K2691" s="20">
        <v>3</v>
      </c>
      <c r="L2691" s="8" t="s">
        <v>19343</v>
      </c>
      <c r="M2691" s="4">
        <v>66</v>
      </c>
      <c r="N2691" s="4" t="s">
        <v>19343</v>
      </c>
      <c r="O2691" t="s">
        <v>19343</v>
      </c>
    </row>
    <row r="2692" spans="1:15" x14ac:dyDescent="0.25">
      <c r="A2692" s="15" t="s">
        <v>45</v>
      </c>
      <c r="B2692" s="8" t="s">
        <v>19344</v>
      </c>
      <c r="I2692" t="s">
        <v>16874</v>
      </c>
      <c r="J2692" s="4" t="s">
        <v>19436</v>
      </c>
      <c r="K2692" s="20">
        <v>4</v>
      </c>
      <c r="L2692" s="8" t="s">
        <v>19343</v>
      </c>
      <c r="M2692" s="4">
        <v>108</v>
      </c>
      <c r="N2692" s="4" t="s">
        <v>19344</v>
      </c>
      <c r="O2692" t="s">
        <v>19343</v>
      </c>
    </row>
    <row r="2693" spans="1:15" x14ac:dyDescent="0.25">
      <c r="A2693" s="15" t="s">
        <v>45</v>
      </c>
      <c r="B2693" s="8" t="s">
        <v>19344</v>
      </c>
      <c r="I2693" t="s">
        <v>16878</v>
      </c>
      <c r="J2693" s="4" t="s">
        <v>19436</v>
      </c>
      <c r="K2693" s="20">
        <v>4</v>
      </c>
      <c r="L2693" s="8" t="s">
        <v>19343</v>
      </c>
      <c r="M2693" s="4">
        <v>108</v>
      </c>
      <c r="N2693" s="4" t="s">
        <v>19344</v>
      </c>
      <c r="O2693" t="s">
        <v>19343</v>
      </c>
    </row>
    <row r="2694" spans="1:15" x14ac:dyDescent="0.25">
      <c r="A2694" s="15" t="s">
        <v>78</v>
      </c>
      <c r="B2694" s="8" t="s">
        <v>19343</v>
      </c>
      <c r="I2694" t="s">
        <v>16881</v>
      </c>
      <c r="J2694" s="4" t="s">
        <v>19436</v>
      </c>
      <c r="K2694" s="20">
        <v>3</v>
      </c>
      <c r="L2694" s="8" t="s">
        <v>19343</v>
      </c>
      <c r="M2694" s="4">
        <v>511</v>
      </c>
      <c r="N2694" s="4" t="s">
        <v>19343</v>
      </c>
      <c r="O2694" t="s">
        <v>19343</v>
      </c>
    </row>
    <row r="2695" spans="1:15" x14ac:dyDescent="0.25">
      <c r="A2695" s="15" t="s">
        <v>78</v>
      </c>
      <c r="B2695" s="8" t="s">
        <v>19343</v>
      </c>
      <c r="I2695" t="s">
        <v>16886</v>
      </c>
      <c r="J2695" s="4" t="s">
        <v>19436</v>
      </c>
      <c r="K2695" s="20">
        <v>1</v>
      </c>
      <c r="L2695" s="8" t="s">
        <v>19344</v>
      </c>
      <c r="M2695" s="4">
        <v>90</v>
      </c>
      <c r="N2695" s="4" t="s">
        <v>19343</v>
      </c>
      <c r="O2695" t="s">
        <v>19343</v>
      </c>
    </row>
    <row r="2696" spans="1:15" x14ac:dyDescent="0.25">
      <c r="A2696" s="15" t="s">
        <v>78</v>
      </c>
      <c r="B2696" s="8" t="s">
        <v>19343</v>
      </c>
      <c r="I2696" t="s">
        <v>16889</v>
      </c>
      <c r="J2696" s="4" t="s">
        <v>19436</v>
      </c>
      <c r="K2696" s="20">
        <v>3</v>
      </c>
      <c r="L2696" s="8" t="s">
        <v>19343</v>
      </c>
      <c r="M2696" s="4">
        <v>66</v>
      </c>
      <c r="N2696" s="4" t="s">
        <v>19343</v>
      </c>
      <c r="O2696" t="s">
        <v>19343</v>
      </c>
    </row>
    <row r="2697" spans="1:15" x14ac:dyDescent="0.25">
      <c r="A2697" s="15" t="s">
        <v>78</v>
      </c>
      <c r="B2697" s="8" t="s">
        <v>19344</v>
      </c>
      <c r="I2697" t="s">
        <v>16892</v>
      </c>
      <c r="J2697" s="4" t="s">
        <v>19423</v>
      </c>
      <c r="K2697" s="20" t="e">
        <v>#N/A</v>
      </c>
      <c r="L2697" s="8" t="s">
        <v>19344</v>
      </c>
      <c r="M2697" s="4">
        <v>252</v>
      </c>
      <c r="N2697" s="4" t="s">
        <v>19343</v>
      </c>
      <c r="O2697" t="s">
        <v>19343</v>
      </c>
    </row>
    <row r="2698" spans="1:15" x14ac:dyDescent="0.25">
      <c r="A2698" s="15" t="s">
        <v>78</v>
      </c>
      <c r="B2698" s="8" t="s">
        <v>19344</v>
      </c>
      <c r="I2698" t="s">
        <v>16895</v>
      </c>
      <c r="J2698" s="4" t="s">
        <v>19423</v>
      </c>
      <c r="K2698" s="20" t="e">
        <v>#N/A</v>
      </c>
      <c r="L2698" s="8" t="s">
        <v>19344</v>
      </c>
      <c r="M2698" s="4">
        <v>252</v>
      </c>
      <c r="N2698" s="4" t="s">
        <v>19343</v>
      </c>
      <c r="O2698" t="s">
        <v>19343</v>
      </c>
    </row>
    <row r="2699" spans="1:15" x14ac:dyDescent="0.25">
      <c r="A2699" s="15" t="s">
        <v>78</v>
      </c>
      <c r="B2699" s="8" t="s">
        <v>19343</v>
      </c>
      <c r="I2699" t="s">
        <v>16898</v>
      </c>
      <c r="J2699" s="4" t="s">
        <v>19436</v>
      </c>
      <c r="K2699" s="20">
        <v>3</v>
      </c>
      <c r="L2699" s="8" t="s">
        <v>19343</v>
      </c>
      <c r="M2699" s="4">
        <v>265</v>
      </c>
      <c r="N2699" s="4" t="s">
        <v>19344</v>
      </c>
      <c r="O2699" t="s">
        <v>19343</v>
      </c>
    </row>
    <row r="2700" spans="1:15" x14ac:dyDescent="0.25">
      <c r="A2700" s="15" t="s">
        <v>78</v>
      </c>
      <c r="B2700" s="8" t="s">
        <v>19344</v>
      </c>
      <c r="I2700" t="s">
        <v>16901</v>
      </c>
      <c r="J2700" s="4" t="s">
        <v>19436</v>
      </c>
      <c r="K2700" s="20">
        <v>3</v>
      </c>
      <c r="L2700" s="8" t="s">
        <v>19343</v>
      </c>
      <c r="M2700" s="4">
        <v>66</v>
      </c>
      <c r="N2700" s="4" t="s">
        <v>19343</v>
      </c>
      <c r="O2700" t="s">
        <v>19343</v>
      </c>
    </row>
    <row r="2701" spans="1:15" x14ac:dyDescent="0.25">
      <c r="A2701" s="15" t="s">
        <v>78</v>
      </c>
      <c r="B2701" s="8" t="s">
        <v>19343</v>
      </c>
      <c r="I2701" t="s">
        <v>16906</v>
      </c>
      <c r="J2701" s="4" t="s">
        <v>19436</v>
      </c>
      <c r="K2701" s="20">
        <v>3</v>
      </c>
      <c r="L2701" s="8" t="s">
        <v>19343</v>
      </c>
      <c r="M2701" s="4">
        <v>265</v>
      </c>
      <c r="N2701" s="4" t="s">
        <v>19344</v>
      </c>
      <c r="O2701" t="s">
        <v>19343</v>
      </c>
    </row>
    <row r="2702" spans="1:15" x14ac:dyDescent="0.25">
      <c r="A2702" s="15" t="s">
        <v>78</v>
      </c>
      <c r="B2702" s="8" t="s">
        <v>19343</v>
      </c>
      <c r="I2702" t="s">
        <v>16909</v>
      </c>
      <c r="J2702" s="4" t="s">
        <v>19436</v>
      </c>
      <c r="K2702" s="20">
        <v>1</v>
      </c>
      <c r="L2702" s="8" t="s">
        <v>19344</v>
      </c>
      <c r="M2702" s="4">
        <v>50</v>
      </c>
      <c r="N2702" s="4" t="s">
        <v>19344</v>
      </c>
      <c r="O2702" t="s">
        <v>19343</v>
      </c>
    </row>
    <row r="2703" spans="1:15" x14ac:dyDescent="0.25">
      <c r="A2703" s="15" t="s">
        <v>78</v>
      </c>
      <c r="B2703" s="8" t="s">
        <v>19344</v>
      </c>
      <c r="I2703" t="s">
        <v>16912</v>
      </c>
      <c r="J2703" s="4" t="s">
        <v>19436</v>
      </c>
      <c r="K2703" s="20">
        <v>1</v>
      </c>
      <c r="L2703" s="8" t="s">
        <v>19344</v>
      </c>
      <c r="M2703" s="4">
        <v>421</v>
      </c>
      <c r="N2703" s="4" t="s">
        <v>19344</v>
      </c>
      <c r="O2703" t="s">
        <v>19343</v>
      </c>
    </row>
    <row r="2704" spans="1:15" x14ac:dyDescent="0.25">
      <c r="A2704" s="15" t="s">
        <v>78</v>
      </c>
      <c r="B2704" s="8" t="s">
        <v>19344</v>
      </c>
      <c r="I2704" t="s">
        <v>16915</v>
      </c>
      <c r="J2704" s="4" t="s">
        <v>19436</v>
      </c>
      <c r="K2704" s="20">
        <v>3</v>
      </c>
      <c r="L2704" s="8" t="s">
        <v>19343</v>
      </c>
      <c r="M2704" s="4">
        <v>66</v>
      </c>
      <c r="N2704" s="4" t="s">
        <v>19343</v>
      </c>
      <c r="O2704" t="s">
        <v>19343</v>
      </c>
    </row>
    <row r="2705" spans="1:15" x14ac:dyDescent="0.25">
      <c r="A2705" s="15" t="s">
        <v>2498</v>
      </c>
      <c r="B2705" s="8" t="s">
        <v>19344</v>
      </c>
      <c r="I2705" t="s">
        <v>16918</v>
      </c>
      <c r="J2705" s="4" t="s">
        <v>19436</v>
      </c>
      <c r="K2705" s="20">
        <v>1</v>
      </c>
      <c r="L2705" s="8" t="s">
        <v>19344</v>
      </c>
      <c r="M2705" s="4">
        <v>65</v>
      </c>
      <c r="N2705" s="4" t="s">
        <v>19344</v>
      </c>
      <c r="O2705" t="s">
        <v>19343</v>
      </c>
    </row>
    <row r="2706" spans="1:15" x14ac:dyDescent="0.25">
      <c r="A2706" s="15" t="s">
        <v>78</v>
      </c>
      <c r="B2706" s="8" t="s">
        <v>19344</v>
      </c>
      <c r="I2706" t="s">
        <v>16922</v>
      </c>
      <c r="J2706" s="4" t="s">
        <v>19436</v>
      </c>
      <c r="K2706" s="20">
        <v>3</v>
      </c>
      <c r="L2706" s="8" t="s">
        <v>19343</v>
      </c>
      <c r="M2706" s="4">
        <v>265</v>
      </c>
      <c r="N2706" s="4" t="s">
        <v>19344</v>
      </c>
      <c r="O2706" t="s">
        <v>19343</v>
      </c>
    </row>
    <row r="2707" spans="1:15" x14ac:dyDescent="0.25">
      <c r="A2707" s="15" t="s">
        <v>78</v>
      </c>
      <c r="B2707" s="8" t="s">
        <v>19344</v>
      </c>
      <c r="I2707" t="s">
        <v>16925</v>
      </c>
      <c r="J2707" s="4" t="s">
        <v>19436</v>
      </c>
      <c r="K2707" s="20">
        <v>1</v>
      </c>
      <c r="L2707" s="8" t="s">
        <v>19343</v>
      </c>
      <c r="M2707" s="4">
        <v>133</v>
      </c>
      <c r="N2707" s="4" t="s">
        <v>19343</v>
      </c>
      <c r="O2707" t="s">
        <v>19343</v>
      </c>
    </row>
    <row r="2708" spans="1:15" x14ac:dyDescent="0.25">
      <c r="A2708" s="15" t="s">
        <v>78</v>
      </c>
      <c r="B2708" s="8" t="s">
        <v>19343</v>
      </c>
      <c r="I2708" t="s">
        <v>16928</v>
      </c>
      <c r="J2708" s="4" t="s">
        <v>19436</v>
      </c>
      <c r="K2708" s="20">
        <v>1</v>
      </c>
      <c r="L2708" s="8" t="s">
        <v>19344</v>
      </c>
      <c r="M2708" s="4">
        <v>421</v>
      </c>
      <c r="N2708" s="4" t="s">
        <v>19344</v>
      </c>
      <c r="O2708" t="s">
        <v>19343</v>
      </c>
    </row>
    <row r="2709" spans="1:15" x14ac:dyDescent="0.25">
      <c r="A2709" s="15" t="s">
        <v>78</v>
      </c>
      <c r="B2709" s="8" t="s">
        <v>19343</v>
      </c>
      <c r="I2709" t="s">
        <v>16931</v>
      </c>
      <c r="J2709" s="4" t="s">
        <v>19436</v>
      </c>
      <c r="K2709" s="20">
        <v>1</v>
      </c>
      <c r="L2709" s="8" t="s">
        <v>19344</v>
      </c>
      <c r="M2709" s="4">
        <v>421</v>
      </c>
      <c r="N2709" s="4" t="s">
        <v>19344</v>
      </c>
      <c r="O2709" t="s">
        <v>19343</v>
      </c>
    </row>
    <row r="2710" spans="1:15" x14ac:dyDescent="0.25">
      <c r="A2710" s="15" t="s">
        <v>78</v>
      </c>
      <c r="B2710" s="8" t="s">
        <v>19343</v>
      </c>
      <c r="I2710" t="s">
        <v>16934</v>
      </c>
      <c r="J2710" s="4" t="s">
        <v>19412</v>
      </c>
      <c r="K2710" s="20" t="e">
        <v>#N/A</v>
      </c>
      <c r="L2710" s="8" t="s">
        <v>19344</v>
      </c>
      <c r="M2710" s="4">
        <v>922</v>
      </c>
      <c r="N2710" s="4" t="s">
        <v>19343</v>
      </c>
      <c r="O2710" t="s">
        <v>19343</v>
      </c>
    </row>
    <row r="2711" spans="1:15" x14ac:dyDescent="0.25">
      <c r="A2711" s="15" t="s">
        <v>2498</v>
      </c>
      <c r="B2711" s="8" t="s">
        <v>19344</v>
      </c>
      <c r="I2711" t="s">
        <v>16937</v>
      </c>
      <c r="J2711" s="4" t="s">
        <v>19436</v>
      </c>
      <c r="K2711" s="20">
        <v>1</v>
      </c>
      <c r="L2711" s="8" t="s">
        <v>19344</v>
      </c>
      <c r="M2711" s="4">
        <v>62</v>
      </c>
      <c r="N2711" s="4" t="s">
        <v>19344</v>
      </c>
      <c r="O2711" t="s">
        <v>19343</v>
      </c>
    </row>
    <row r="2712" spans="1:15" x14ac:dyDescent="0.25">
      <c r="A2712" s="15" t="s">
        <v>2498</v>
      </c>
      <c r="B2712" s="8" t="s">
        <v>19344</v>
      </c>
      <c r="I2712" t="s">
        <v>16940</v>
      </c>
      <c r="J2712" s="4" t="s">
        <v>19436</v>
      </c>
      <c r="K2712" s="20">
        <v>1</v>
      </c>
      <c r="L2712" s="8" t="s">
        <v>19344</v>
      </c>
      <c r="M2712" s="4">
        <v>90</v>
      </c>
      <c r="N2712" s="4" t="s">
        <v>19343</v>
      </c>
      <c r="O2712" t="s">
        <v>19343</v>
      </c>
    </row>
    <row r="2713" spans="1:15" x14ac:dyDescent="0.25">
      <c r="A2713" s="15" t="s">
        <v>696</v>
      </c>
      <c r="B2713" s="8" t="s">
        <v>19344</v>
      </c>
      <c r="I2713" t="s">
        <v>16944</v>
      </c>
      <c r="J2713" s="4" t="s">
        <v>19436</v>
      </c>
      <c r="K2713" s="20">
        <v>3</v>
      </c>
      <c r="L2713" s="8" t="s">
        <v>19343</v>
      </c>
      <c r="M2713" s="4">
        <v>600</v>
      </c>
      <c r="N2713" s="4" t="s">
        <v>19343</v>
      </c>
      <c r="O2713" t="s">
        <v>19343</v>
      </c>
    </row>
    <row r="2714" spans="1:15" x14ac:dyDescent="0.25">
      <c r="A2714" s="15" t="s">
        <v>78</v>
      </c>
      <c r="B2714" s="8" t="s">
        <v>19343</v>
      </c>
      <c r="I2714" t="s">
        <v>16949</v>
      </c>
      <c r="J2714" s="4" t="s">
        <v>19436</v>
      </c>
      <c r="K2714" s="20">
        <v>2</v>
      </c>
      <c r="L2714" s="8" t="s">
        <v>19343</v>
      </c>
      <c r="M2714" s="4">
        <v>78</v>
      </c>
      <c r="N2714" s="4" t="s">
        <v>19344</v>
      </c>
      <c r="O2714" t="s">
        <v>19343</v>
      </c>
    </row>
    <row r="2715" spans="1:15" x14ac:dyDescent="0.25">
      <c r="A2715" s="15" t="s">
        <v>2498</v>
      </c>
      <c r="B2715" s="8" t="s">
        <v>19344</v>
      </c>
      <c r="I2715" t="s">
        <v>16952</v>
      </c>
      <c r="J2715" s="4" t="s">
        <v>19436</v>
      </c>
      <c r="K2715" s="20">
        <v>2</v>
      </c>
      <c r="L2715" s="8" t="s">
        <v>19343</v>
      </c>
      <c r="M2715" s="4">
        <v>78</v>
      </c>
      <c r="N2715" s="4" t="s">
        <v>19344</v>
      </c>
      <c r="O2715" t="s">
        <v>19343</v>
      </c>
    </row>
    <row r="2716" spans="1:15" x14ac:dyDescent="0.25">
      <c r="A2716" s="15" t="s">
        <v>78</v>
      </c>
      <c r="B2716" s="8" t="s">
        <v>19344</v>
      </c>
      <c r="I2716" t="s">
        <v>16955</v>
      </c>
      <c r="J2716" s="4" t="s">
        <v>19412</v>
      </c>
      <c r="K2716" s="20" t="e">
        <v>#N/A</v>
      </c>
      <c r="L2716" s="8" t="s">
        <v>19344</v>
      </c>
      <c r="M2716" s="4" t="s">
        <v>47</v>
      </c>
      <c r="N2716" s="4" t="s">
        <v>19343</v>
      </c>
      <c r="O2716" t="s">
        <v>19343</v>
      </c>
    </row>
    <row r="2717" spans="1:15" x14ac:dyDescent="0.25">
      <c r="A2717" s="15" t="s">
        <v>78</v>
      </c>
      <c r="B2717" s="8" t="s">
        <v>19343</v>
      </c>
      <c r="I2717" t="s">
        <v>16959</v>
      </c>
      <c r="J2717" s="4" t="s">
        <v>19412</v>
      </c>
      <c r="K2717" s="20" t="e">
        <v>#N/A</v>
      </c>
      <c r="L2717" s="8" t="s">
        <v>19344</v>
      </c>
      <c r="M2717" s="4" t="s">
        <v>47</v>
      </c>
      <c r="N2717" s="4" t="s">
        <v>19343</v>
      </c>
      <c r="O2717" t="s">
        <v>19343</v>
      </c>
    </row>
    <row r="2718" spans="1:15" x14ac:dyDescent="0.25">
      <c r="A2718" s="15" t="s">
        <v>78</v>
      </c>
      <c r="B2718" s="8" t="s">
        <v>19344</v>
      </c>
      <c r="I2718" t="s">
        <v>16962</v>
      </c>
      <c r="J2718" s="4" t="s">
        <v>19430</v>
      </c>
      <c r="K2718" s="20" t="e">
        <v>#N/A</v>
      </c>
      <c r="L2718" s="8" t="s">
        <v>19344</v>
      </c>
      <c r="M2718" s="4" t="s">
        <v>47</v>
      </c>
      <c r="N2718" s="4" t="s">
        <v>19343</v>
      </c>
      <c r="O2718" t="s">
        <v>19344</v>
      </c>
    </row>
    <row r="2719" spans="1:15" x14ac:dyDescent="0.25">
      <c r="A2719" s="15" t="s">
        <v>78</v>
      </c>
      <c r="B2719" s="8" t="s">
        <v>19344</v>
      </c>
      <c r="I2719" t="s">
        <v>16965</v>
      </c>
      <c r="J2719" s="4" t="s">
        <v>19436</v>
      </c>
      <c r="K2719" s="20">
        <v>2</v>
      </c>
      <c r="L2719" s="8" t="s">
        <v>19343</v>
      </c>
      <c r="M2719" s="4">
        <v>118</v>
      </c>
      <c r="N2719" s="4" t="s">
        <v>19344</v>
      </c>
      <c r="O2719" t="s">
        <v>19343</v>
      </c>
    </row>
    <row r="2720" spans="1:15" x14ac:dyDescent="0.25">
      <c r="A2720" s="15" t="s">
        <v>78</v>
      </c>
      <c r="B2720" s="8" t="s">
        <v>19344</v>
      </c>
      <c r="I2720" t="s">
        <v>16968</v>
      </c>
      <c r="J2720" s="4" t="s">
        <v>19412</v>
      </c>
      <c r="K2720" s="20" t="e">
        <v>#N/A</v>
      </c>
      <c r="L2720" s="8" t="s">
        <v>19344</v>
      </c>
      <c r="M2720" s="4" t="s">
        <v>47</v>
      </c>
      <c r="N2720" s="4" t="s">
        <v>19343</v>
      </c>
      <c r="O2720" t="s">
        <v>19343</v>
      </c>
    </row>
    <row r="2721" spans="1:15" x14ac:dyDescent="0.25">
      <c r="A2721" s="15" t="s">
        <v>78</v>
      </c>
      <c r="B2721" s="8" t="s">
        <v>19343</v>
      </c>
      <c r="I2721" t="s">
        <v>16971</v>
      </c>
      <c r="J2721" s="4" t="s">
        <v>19436</v>
      </c>
      <c r="K2721" s="20">
        <v>1</v>
      </c>
      <c r="L2721" s="8" t="s">
        <v>19344</v>
      </c>
      <c r="M2721" s="4">
        <v>90</v>
      </c>
      <c r="N2721" s="4" t="s">
        <v>19343</v>
      </c>
      <c r="O2721" t="s">
        <v>19343</v>
      </c>
    </row>
    <row r="2722" spans="1:15" x14ac:dyDescent="0.25">
      <c r="A2722" s="15" t="s">
        <v>78</v>
      </c>
      <c r="B2722" s="8" t="s">
        <v>19343</v>
      </c>
      <c r="I2722" t="s">
        <v>16974</v>
      </c>
      <c r="J2722" s="4" t="s">
        <v>19436</v>
      </c>
      <c r="K2722" s="20">
        <v>2</v>
      </c>
      <c r="L2722" s="8" t="s">
        <v>19343</v>
      </c>
      <c r="M2722" s="4">
        <v>78</v>
      </c>
      <c r="N2722" s="4" t="s">
        <v>19343</v>
      </c>
      <c r="O2722" t="s">
        <v>19343</v>
      </c>
    </row>
    <row r="2723" spans="1:15" x14ac:dyDescent="0.25">
      <c r="A2723" s="15" t="s">
        <v>78</v>
      </c>
      <c r="B2723" s="8" t="s">
        <v>19344</v>
      </c>
      <c r="I2723" t="s">
        <v>16977</v>
      </c>
      <c r="J2723" s="4" t="s">
        <v>19436</v>
      </c>
      <c r="K2723" s="20">
        <v>1</v>
      </c>
      <c r="L2723" s="8" t="s">
        <v>19344</v>
      </c>
      <c r="M2723" s="4">
        <v>65</v>
      </c>
      <c r="N2723" s="4" t="s">
        <v>19344</v>
      </c>
      <c r="O2723" t="s">
        <v>19343</v>
      </c>
    </row>
    <row r="2724" spans="1:15" x14ac:dyDescent="0.25">
      <c r="A2724" s="15" t="s">
        <v>78</v>
      </c>
      <c r="B2724" s="8" t="s">
        <v>19344</v>
      </c>
      <c r="I2724" t="s">
        <v>16981</v>
      </c>
      <c r="J2724" s="4" t="s">
        <v>19436</v>
      </c>
      <c r="K2724" s="20">
        <v>1</v>
      </c>
      <c r="L2724" s="8" t="s">
        <v>19344</v>
      </c>
      <c r="M2724" s="4">
        <v>90</v>
      </c>
      <c r="N2724" s="4" t="s">
        <v>19343</v>
      </c>
      <c r="O2724" t="s">
        <v>19343</v>
      </c>
    </row>
    <row r="2725" spans="1:15" x14ac:dyDescent="0.25">
      <c r="A2725" s="15" t="s">
        <v>78</v>
      </c>
      <c r="B2725" s="8" t="s">
        <v>19344</v>
      </c>
      <c r="I2725" t="s">
        <v>16984</v>
      </c>
      <c r="J2725" s="4" t="s">
        <v>19436</v>
      </c>
      <c r="K2725" s="20">
        <v>1</v>
      </c>
      <c r="L2725" s="8" t="s">
        <v>19344</v>
      </c>
      <c r="M2725" s="4">
        <v>90</v>
      </c>
      <c r="N2725" s="4" t="s">
        <v>19343</v>
      </c>
      <c r="O2725" t="s">
        <v>19343</v>
      </c>
    </row>
    <row r="2726" spans="1:15" x14ac:dyDescent="0.25">
      <c r="A2726" s="15" t="s">
        <v>2498</v>
      </c>
      <c r="B2726" s="8" t="s">
        <v>19344</v>
      </c>
      <c r="I2726" t="s">
        <v>16987</v>
      </c>
      <c r="J2726" s="4" t="s">
        <v>19436</v>
      </c>
      <c r="K2726" s="20">
        <v>2</v>
      </c>
      <c r="L2726" s="8" t="s">
        <v>19343</v>
      </c>
      <c r="M2726" s="4">
        <v>78</v>
      </c>
      <c r="N2726" s="4" t="s">
        <v>19343</v>
      </c>
      <c r="O2726" t="s">
        <v>19343</v>
      </c>
    </row>
    <row r="2727" spans="1:15" x14ac:dyDescent="0.25">
      <c r="A2727" s="15" t="s">
        <v>78</v>
      </c>
      <c r="B2727" s="8" t="s">
        <v>19343</v>
      </c>
      <c r="I2727" t="s">
        <v>16990</v>
      </c>
      <c r="J2727" s="4" t="s">
        <v>19436</v>
      </c>
      <c r="K2727" s="20">
        <v>3</v>
      </c>
      <c r="L2727" s="8" t="s">
        <v>19343</v>
      </c>
      <c r="M2727" s="4">
        <v>66</v>
      </c>
      <c r="N2727" s="4" t="s">
        <v>19343</v>
      </c>
      <c r="O2727" t="s">
        <v>19343</v>
      </c>
    </row>
    <row r="2728" spans="1:15" x14ac:dyDescent="0.25">
      <c r="A2728" s="15" t="s">
        <v>78</v>
      </c>
      <c r="B2728" s="8" t="s">
        <v>19344</v>
      </c>
      <c r="I2728" t="s">
        <v>16994</v>
      </c>
      <c r="J2728" s="4" t="s">
        <v>19436</v>
      </c>
      <c r="K2728" s="20">
        <v>1</v>
      </c>
      <c r="L2728" s="8" t="s">
        <v>19344</v>
      </c>
      <c r="M2728" s="4">
        <v>65</v>
      </c>
      <c r="N2728" s="4" t="s">
        <v>19344</v>
      </c>
      <c r="O2728" t="s">
        <v>19343</v>
      </c>
    </row>
    <row r="2729" spans="1:15" x14ac:dyDescent="0.25">
      <c r="A2729" s="15" t="s">
        <v>78</v>
      </c>
      <c r="B2729" s="8" t="s">
        <v>19343</v>
      </c>
      <c r="I2729" t="s">
        <v>16998</v>
      </c>
      <c r="J2729" s="4" t="s">
        <v>19436</v>
      </c>
      <c r="K2729" s="20">
        <v>1</v>
      </c>
      <c r="L2729" s="8" t="s">
        <v>19344</v>
      </c>
      <c r="M2729" s="4">
        <v>90</v>
      </c>
      <c r="N2729" s="4" t="s">
        <v>19343</v>
      </c>
      <c r="O2729" t="s">
        <v>19343</v>
      </c>
    </row>
    <row r="2730" spans="1:15" x14ac:dyDescent="0.25">
      <c r="A2730" s="15" t="s">
        <v>78</v>
      </c>
      <c r="B2730" s="8" t="s">
        <v>19344</v>
      </c>
      <c r="I2730" t="s">
        <v>17001</v>
      </c>
      <c r="J2730" s="4" t="s">
        <v>19436</v>
      </c>
      <c r="K2730" s="20">
        <v>1</v>
      </c>
      <c r="L2730" s="8" t="s">
        <v>19344</v>
      </c>
      <c r="M2730" s="4">
        <v>90</v>
      </c>
      <c r="N2730" s="4" t="s">
        <v>19343</v>
      </c>
      <c r="O2730" t="s">
        <v>19343</v>
      </c>
    </row>
    <row r="2731" spans="1:15" x14ac:dyDescent="0.25">
      <c r="A2731" s="15" t="s">
        <v>78</v>
      </c>
      <c r="B2731" s="8" t="s">
        <v>19343</v>
      </c>
      <c r="I2731" t="s">
        <v>17004</v>
      </c>
      <c r="J2731" s="4" t="s">
        <v>19412</v>
      </c>
      <c r="K2731" s="20" t="e">
        <v>#N/A</v>
      </c>
      <c r="L2731" s="8" t="s">
        <v>19344</v>
      </c>
      <c r="M2731" s="4" t="s">
        <v>47</v>
      </c>
      <c r="N2731" s="4" t="s">
        <v>19343</v>
      </c>
      <c r="O2731" t="s">
        <v>19343</v>
      </c>
    </row>
    <row r="2732" spans="1:15" x14ac:dyDescent="0.25">
      <c r="A2732" s="15" t="s">
        <v>78</v>
      </c>
      <c r="B2732" s="8" t="s">
        <v>19344</v>
      </c>
      <c r="I2732" t="s">
        <v>17007</v>
      </c>
      <c r="J2732" s="4" t="s">
        <v>19436</v>
      </c>
      <c r="K2732" s="20">
        <v>1</v>
      </c>
      <c r="L2732" s="8" t="s">
        <v>19343</v>
      </c>
      <c r="M2732" s="4">
        <v>133</v>
      </c>
      <c r="N2732" s="4" t="s">
        <v>19343</v>
      </c>
      <c r="O2732" t="s">
        <v>19343</v>
      </c>
    </row>
    <row r="2733" spans="1:15" x14ac:dyDescent="0.25">
      <c r="A2733" s="15" t="s">
        <v>78</v>
      </c>
      <c r="B2733" s="8" t="s">
        <v>19343</v>
      </c>
      <c r="I2733" t="s">
        <v>17010</v>
      </c>
      <c r="J2733" s="4" t="s">
        <v>19436</v>
      </c>
      <c r="K2733" s="20">
        <v>1</v>
      </c>
      <c r="L2733" s="8" t="s">
        <v>19344</v>
      </c>
      <c r="M2733" s="4">
        <v>458</v>
      </c>
      <c r="N2733" s="4" t="s">
        <v>19343</v>
      </c>
      <c r="O2733" t="s">
        <v>19343</v>
      </c>
    </row>
    <row r="2734" spans="1:15" x14ac:dyDescent="0.25">
      <c r="A2734" s="15" t="s">
        <v>78</v>
      </c>
      <c r="B2734" s="8" t="s">
        <v>19343</v>
      </c>
      <c r="I2734" t="s">
        <v>17013</v>
      </c>
      <c r="J2734" s="4" t="s">
        <v>19436</v>
      </c>
      <c r="K2734" s="20">
        <v>3</v>
      </c>
      <c r="L2734" s="8" t="s">
        <v>19343</v>
      </c>
      <c r="M2734" s="4">
        <v>182</v>
      </c>
      <c r="N2734" s="4" t="s">
        <v>19344</v>
      </c>
      <c r="O2734" t="s">
        <v>19343</v>
      </c>
    </row>
    <row r="2735" spans="1:15" x14ac:dyDescent="0.25">
      <c r="A2735" s="15" t="s">
        <v>13440</v>
      </c>
      <c r="B2735" s="8" t="s">
        <v>19343</v>
      </c>
      <c r="I2735" t="s">
        <v>17015</v>
      </c>
      <c r="J2735" s="4" t="s">
        <v>19436</v>
      </c>
      <c r="K2735" s="20">
        <v>1</v>
      </c>
      <c r="L2735" s="8" t="s">
        <v>19344</v>
      </c>
      <c r="M2735" s="4">
        <v>830</v>
      </c>
      <c r="N2735" s="4" t="s">
        <v>19344</v>
      </c>
      <c r="O2735" t="s">
        <v>19343</v>
      </c>
    </row>
    <row r="2736" spans="1:15" x14ac:dyDescent="0.25">
      <c r="A2736" s="15" t="s">
        <v>78</v>
      </c>
      <c r="B2736" s="8" t="s">
        <v>19343</v>
      </c>
      <c r="I2736" t="s">
        <v>17019</v>
      </c>
      <c r="J2736" s="4" t="s">
        <v>19436</v>
      </c>
      <c r="K2736" s="20">
        <v>2</v>
      </c>
      <c r="L2736" s="8" t="s">
        <v>19343</v>
      </c>
      <c r="M2736" s="4">
        <v>145</v>
      </c>
      <c r="N2736" s="4" t="s">
        <v>19344</v>
      </c>
      <c r="O2736" t="s">
        <v>19343</v>
      </c>
    </row>
    <row r="2737" spans="1:15" x14ac:dyDescent="0.25">
      <c r="A2737" s="15" t="s">
        <v>78</v>
      </c>
      <c r="B2737" s="8" t="s">
        <v>19344</v>
      </c>
      <c r="I2737" t="s">
        <v>17024</v>
      </c>
      <c r="J2737" s="4" t="s">
        <v>19436</v>
      </c>
      <c r="K2737" s="20">
        <v>1</v>
      </c>
      <c r="L2737" s="8" t="s">
        <v>19344</v>
      </c>
      <c r="M2737" s="4">
        <v>50</v>
      </c>
      <c r="N2737" s="4" t="s">
        <v>19344</v>
      </c>
      <c r="O2737" t="s">
        <v>19343</v>
      </c>
    </row>
    <row r="2738" spans="1:15" x14ac:dyDescent="0.25">
      <c r="A2738" s="15" t="s">
        <v>78</v>
      </c>
      <c r="B2738" s="8" t="s">
        <v>19344</v>
      </c>
      <c r="I2738" t="s">
        <v>17027</v>
      </c>
      <c r="J2738" s="4" t="s">
        <v>19436</v>
      </c>
      <c r="K2738" s="20">
        <v>2</v>
      </c>
      <c r="L2738" s="8" t="s">
        <v>19343</v>
      </c>
      <c r="M2738" s="4">
        <v>118</v>
      </c>
      <c r="N2738" s="4" t="s">
        <v>19343</v>
      </c>
      <c r="O2738" t="s">
        <v>19343</v>
      </c>
    </row>
    <row r="2739" spans="1:15" x14ac:dyDescent="0.25">
      <c r="A2739" s="15" t="s">
        <v>78</v>
      </c>
      <c r="B2739" s="8" t="s">
        <v>19344</v>
      </c>
      <c r="I2739" t="s">
        <v>17031</v>
      </c>
      <c r="J2739" s="4" t="s">
        <v>19436</v>
      </c>
      <c r="K2739" s="20">
        <v>3</v>
      </c>
      <c r="L2739" s="8" t="s">
        <v>19343</v>
      </c>
      <c r="M2739" s="4">
        <v>171</v>
      </c>
      <c r="N2739" s="4" t="s">
        <v>19344</v>
      </c>
      <c r="O2739" t="s">
        <v>19343</v>
      </c>
    </row>
    <row r="2740" spans="1:15" x14ac:dyDescent="0.25">
      <c r="A2740" s="15" t="s">
        <v>78</v>
      </c>
      <c r="B2740" s="8" t="s">
        <v>19343</v>
      </c>
      <c r="I2740" t="s">
        <v>17034</v>
      </c>
      <c r="J2740" s="4" t="s">
        <v>19434</v>
      </c>
      <c r="K2740" s="20" t="e">
        <v>#N/A</v>
      </c>
      <c r="L2740" s="8" t="s">
        <v>19343</v>
      </c>
      <c r="M2740" s="4">
        <v>873</v>
      </c>
      <c r="N2740" s="4" t="s">
        <v>19344</v>
      </c>
      <c r="O2740" t="s">
        <v>19343</v>
      </c>
    </row>
    <row r="2741" spans="1:15" x14ac:dyDescent="0.25">
      <c r="A2741" s="15" t="s">
        <v>78</v>
      </c>
      <c r="B2741" s="8" t="s">
        <v>19343</v>
      </c>
      <c r="I2741" t="s">
        <v>17037</v>
      </c>
      <c r="J2741" s="4" t="s">
        <v>19436</v>
      </c>
      <c r="K2741" s="20">
        <v>2</v>
      </c>
      <c r="L2741" s="8" t="s">
        <v>19343</v>
      </c>
      <c r="M2741" s="4">
        <v>78</v>
      </c>
      <c r="N2741" s="4" t="s">
        <v>19343</v>
      </c>
      <c r="O2741" t="s">
        <v>19343</v>
      </c>
    </row>
    <row r="2742" spans="1:15" x14ac:dyDescent="0.25">
      <c r="A2742" s="15" t="s">
        <v>78</v>
      </c>
      <c r="B2742" s="8" t="s">
        <v>19344</v>
      </c>
      <c r="I2742" t="s">
        <v>17040</v>
      </c>
      <c r="J2742" s="4" t="s">
        <v>19436</v>
      </c>
      <c r="K2742" s="20">
        <v>1</v>
      </c>
      <c r="L2742" s="8" t="s">
        <v>19344</v>
      </c>
      <c r="M2742" s="4">
        <v>88</v>
      </c>
      <c r="N2742" s="4" t="s">
        <v>19344</v>
      </c>
      <c r="O2742" t="s">
        <v>19343</v>
      </c>
    </row>
    <row r="2743" spans="1:15" x14ac:dyDescent="0.25">
      <c r="A2743" s="15" t="s">
        <v>78</v>
      </c>
      <c r="B2743" s="8" t="s">
        <v>19343</v>
      </c>
      <c r="I2743" t="s">
        <v>17043</v>
      </c>
      <c r="J2743" s="4" t="s">
        <v>19436</v>
      </c>
      <c r="K2743" s="20">
        <v>1</v>
      </c>
      <c r="L2743" s="8" t="s">
        <v>19344</v>
      </c>
      <c r="M2743" s="4">
        <v>110</v>
      </c>
      <c r="N2743" s="4" t="s">
        <v>19343</v>
      </c>
      <c r="O2743" t="s">
        <v>19343</v>
      </c>
    </row>
    <row r="2744" spans="1:15" x14ac:dyDescent="0.25">
      <c r="A2744" s="15" t="s">
        <v>78</v>
      </c>
      <c r="B2744" s="8" t="s">
        <v>19343</v>
      </c>
      <c r="I2744" t="s">
        <v>17046</v>
      </c>
      <c r="J2744" s="4" t="s">
        <v>19436</v>
      </c>
      <c r="K2744" s="20">
        <v>1</v>
      </c>
      <c r="L2744" s="8" t="s">
        <v>19344</v>
      </c>
      <c r="M2744" s="4">
        <v>421</v>
      </c>
      <c r="N2744" s="4" t="s">
        <v>19344</v>
      </c>
      <c r="O2744" t="s">
        <v>19343</v>
      </c>
    </row>
    <row r="2745" spans="1:15" x14ac:dyDescent="0.25">
      <c r="A2745" s="15" t="s">
        <v>78</v>
      </c>
      <c r="B2745" s="8" t="s">
        <v>19343</v>
      </c>
      <c r="I2745" t="s">
        <v>17049</v>
      </c>
      <c r="J2745" s="4" t="s">
        <v>19436</v>
      </c>
      <c r="K2745" s="20">
        <v>4</v>
      </c>
      <c r="L2745" s="8" t="s">
        <v>19343</v>
      </c>
      <c r="M2745" s="4">
        <v>108</v>
      </c>
      <c r="N2745" s="4" t="s">
        <v>19344</v>
      </c>
      <c r="O2745" t="s">
        <v>19343</v>
      </c>
    </row>
    <row r="2746" spans="1:15" x14ac:dyDescent="0.25">
      <c r="A2746" s="15" t="s">
        <v>78</v>
      </c>
      <c r="B2746" s="8" t="s">
        <v>19343</v>
      </c>
      <c r="I2746" t="s">
        <v>17052</v>
      </c>
      <c r="J2746" s="4" t="s">
        <v>19436</v>
      </c>
      <c r="K2746" s="20">
        <v>3</v>
      </c>
      <c r="L2746" s="8" t="s">
        <v>19343</v>
      </c>
      <c r="M2746" s="4">
        <v>114</v>
      </c>
      <c r="N2746" s="4" t="s">
        <v>19344</v>
      </c>
      <c r="O2746" t="s">
        <v>19343</v>
      </c>
    </row>
    <row r="2747" spans="1:15" x14ac:dyDescent="0.25">
      <c r="A2747" s="15" t="s">
        <v>78</v>
      </c>
      <c r="B2747" s="8" t="s">
        <v>19343</v>
      </c>
      <c r="I2747" t="s">
        <v>17056</v>
      </c>
      <c r="J2747" s="4" t="s">
        <v>19436</v>
      </c>
      <c r="K2747" s="20">
        <v>1</v>
      </c>
      <c r="L2747" s="8" t="s">
        <v>19344</v>
      </c>
      <c r="M2747" s="4">
        <v>1125</v>
      </c>
      <c r="N2747" s="4" t="s">
        <v>19343</v>
      </c>
      <c r="O2747" t="s">
        <v>19343</v>
      </c>
    </row>
    <row r="2748" spans="1:15" x14ac:dyDescent="0.25">
      <c r="A2748" s="15" t="s">
        <v>78</v>
      </c>
      <c r="B2748" s="8" t="s">
        <v>19343</v>
      </c>
      <c r="I2748" t="s">
        <v>17059</v>
      </c>
      <c r="J2748" s="4" t="s">
        <v>19436</v>
      </c>
      <c r="K2748" s="20">
        <v>3</v>
      </c>
      <c r="L2748" s="8" t="s">
        <v>19343</v>
      </c>
      <c r="M2748" s="4">
        <v>114</v>
      </c>
      <c r="N2748" s="4" t="s">
        <v>19344</v>
      </c>
      <c r="O2748" t="s">
        <v>19343</v>
      </c>
    </row>
    <row r="2749" spans="1:15" x14ac:dyDescent="0.25">
      <c r="A2749" s="15" t="s">
        <v>78</v>
      </c>
      <c r="B2749" s="8" t="s">
        <v>19344</v>
      </c>
      <c r="I2749" t="s">
        <v>17063</v>
      </c>
      <c r="J2749" s="4" t="s">
        <v>19436</v>
      </c>
      <c r="K2749" s="20">
        <v>3</v>
      </c>
      <c r="L2749" s="8" t="s">
        <v>19343</v>
      </c>
      <c r="M2749" s="4">
        <v>114</v>
      </c>
      <c r="N2749" s="4" t="s">
        <v>19344</v>
      </c>
      <c r="O2749" t="s">
        <v>19343</v>
      </c>
    </row>
    <row r="2750" spans="1:15" x14ac:dyDescent="0.25">
      <c r="A2750" s="15" t="s">
        <v>78</v>
      </c>
      <c r="B2750" s="8" t="s">
        <v>19343</v>
      </c>
      <c r="I2750" t="s">
        <v>17067</v>
      </c>
      <c r="J2750" s="4" t="s">
        <v>19436</v>
      </c>
      <c r="K2750" s="20">
        <v>3</v>
      </c>
      <c r="L2750" s="8" t="s">
        <v>19343</v>
      </c>
      <c r="M2750" s="4">
        <v>114</v>
      </c>
      <c r="N2750" s="4" t="s">
        <v>19344</v>
      </c>
      <c r="O2750" t="s">
        <v>19343</v>
      </c>
    </row>
    <row r="2751" spans="1:15" x14ac:dyDescent="0.25">
      <c r="A2751" s="15" t="s">
        <v>45</v>
      </c>
      <c r="B2751" s="8" t="s">
        <v>19344</v>
      </c>
      <c r="I2751" t="s">
        <v>17070</v>
      </c>
      <c r="J2751" s="4" t="s">
        <v>19436</v>
      </c>
      <c r="K2751" s="20">
        <v>2</v>
      </c>
      <c r="L2751" s="8" t="s">
        <v>19343</v>
      </c>
      <c r="M2751" s="4">
        <v>135</v>
      </c>
      <c r="N2751" s="4" t="s">
        <v>19343</v>
      </c>
      <c r="O2751" t="s">
        <v>19343</v>
      </c>
    </row>
    <row r="2752" spans="1:15" x14ac:dyDescent="0.25">
      <c r="A2752" s="15" t="s">
        <v>78</v>
      </c>
      <c r="B2752" s="8" t="s">
        <v>19343</v>
      </c>
      <c r="I2752" t="s">
        <v>17074</v>
      </c>
      <c r="J2752" s="4" t="s">
        <v>19436</v>
      </c>
      <c r="K2752" s="20">
        <v>2</v>
      </c>
      <c r="L2752" s="8" t="s">
        <v>19343</v>
      </c>
      <c r="M2752" s="4">
        <v>145</v>
      </c>
      <c r="N2752" s="4" t="s">
        <v>19344</v>
      </c>
      <c r="O2752" t="s">
        <v>19343</v>
      </c>
    </row>
    <row r="2753" spans="1:15" x14ac:dyDescent="0.25">
      <c r="A2753" s="15" t="s">
        <v>78</v>
      </c>
      <c r="B2753" s="8" t="s">
        <v>19343</v>
      </c>
      <c r="I2753" t="s">
        <v>17078</v>
      </c>
      <c r="J2753" s="4" t="s">
        <v>19436</v>
      </c>
      <c r="K2753" s="20">
        <v>3</v>
      </c>
      <c r="L2753" s="8" t="s">
        <v>19343</v>
      </c>
      <c r="M2753" s="4">
        <v>939</v>
      </c>
      <c r="N2753" s="4" t="s">
        <v>19343</v>
      </c>
      <c r="O2753" t="s">
        <v>19343</v>
      </c>
    </row>
    <row r="2754" spans="1:15" x14ac:dyDescent="0.25">
      <c r="A2754" s="15" t="s">
        <v>78</v>
      </c>
      <c r="B2754" s="8" t="s">
        <v>19343</v>
      </c>
      <c r="I2754" t="s">
        <v>17081</v>
      </c>
      <c r="J2754" s="4" t="s">
        <v>19436</v>
      </c>
      <c r="K2754" s="20">
        <v>1</v>
      </c>
      <c r="L2754" s="8" t="s">
        <v>19344</v>
      </c>
      <c r="M2754" s="4" t="s">
        <v>47</v>
      </c>
      <c r="N2754" s="4" t="s">
        <v>19344</v>
      </c>
      <c r="O2754" t="s">
        <v>19343</v>
      </c>
    </row>
    <row r="2755" spans="1:15" x14ac:dyDescent="0.25">
      <c r="A2755" s="15" t="s">
        <v>78</v>
      </c>
      <c r="B2755" s="8" t="s">
        <v>19343</v>
      </c>
      <c r="I2755" t="s">
        <v>17084</v>
      </c>
      <c r="J2755" s="4" t="s">
        <v>19436</v>
      </c>
      <c r="K2755" s="20">
        <v>3</v>
      </c>
      <c r="L2755" s="8" t="s">
        <v>19343</v>
      </c>
      <c r="M2755" s="4">
        <v>395</v>
      </c>
      <c r="N2755" s="4" t="s">
        <v>19343</v>
      </c>
      <c r="O2755" t="s">
        <v>19343</v>
      </c>
    </row>
    <row r="2756" spans="1:15" x14ac:dyDescent="0.25">
      <c r="A2756" s="15" t="s">
        <v>78</v>
      </c>
      <c r="B2756" s="8" t="s">
        <v>19343</v>
      </c>
      <c r="I2756" t="s">
        <v>17087</v>
      </c>
      <c r="J2756" s="4" t="s">
        <v>19423</v>
      </c>
      <c r="K2756" s="20" t="e">
        <v>#N/A</v>
      </c>
      <c r="L2756" s="8" t="s">
        <v>19344</v>
      </c>
      <c r="M2756" s="4" t="s">
        <v>47</v>
      </c>
      <c r="N2756" s="4" t="s">
        <v>19343</v>
      </c>
      <c r="O2756" t="s">
        <v>19343</v>
      </c>
    </row>
    <row r="2757" spans="1:15" x14ac:dyDescent="0.25">
      <c r="A2757" s="15" t="s">
        <v>465</v>
      </c>
      <c r="B2757" s="8" t="s">
        <v>19344</v>
      </c>
      <c r="I2757" t="s">
        <v>17091</v>
      </c>
      <c r="J2757" s="4" t="s">
        <v>19436</v>
      </c>
      <c r="K2757" s="20">
        <v>3</v>
      </c>
      <c r="L2757" s="8" t="s">
        <v>19343</v>
      </c>
      <c r="M2757" s="4">
        <v>939</v>
      </c>
      <c r="N2757" s="4" t="s">
        <v>19343</v>
      </c>
      <c r="O2757" t="s">
        <v>19343</v>
      </c>
    </row>
    <row r="2758" spans="1:15" x14ac:dyDescent="0.25">
      <c r="A2758" s="15" t="s">
        <v>78</v>
      </c>
      <c r="B2758" s="8" t="s">
        <v>19344</v>
      </c>
      <c r="I2758" t="s">
        <v>17094</v>
      </c>
      <c r="J2758" s="4" t="s">
        <v>19436</v>
      </c>
      <c r="K2758" s="20">
        <v>3</v>
      </c>
      <c r="L2758" s="8" t="s">
        <v>19343</v>
      </c>
      <c r="M2758" s="4">
        <v>939</v>
      </c>
      <c r="N2758" s="4" t="s">
        <v>19343</v>
      </c>
      <c r="O2758" t="s">
        <v>19343</v>
      </c>
    </row>
    <row r="2759" spans="1:15" x14ac:dyDescent="0.25">
      <c r="A2759" s="15" t="s">
        <v>78</v>
      </c>
      <c r="B2759" s="8" t="s">
        <v>19343</v>
      </c>
      <c r="I2759" t="s">
        <v>17097</v>
      </c>
      <c r="J2759" s="4" t="s">
        <v>19436</v>
      </c>
      <c r="K2759" s="20">
        <v>3</v>
      </c>
      <c r="L2759" s="8" t="s">
        <v>19343</v>
      </c>
      <c r="M2759" s="4">
        <v>171</v>
      </c>
      <c r="N2759" s="4" t="s">
        <v>19343</v>
      </c>
      <c r="O2759" t="s">
        <v>19343</v>
      </c>
    </row>
    <row r="2760" spans="1:15" x14ac:dyDescent="0.25">
      <c r="A2760" s="15" t="s">
        <v>78</v>
      </c>
      <c r="B2760" s="8" t="s">
        <v>19343</v>
      </c>
      <c r="I2760" t="s">
        <v>17100</v>
      </c>
      <c r="J2760" s="4" t="s">
        <v>19436</v>
      </c>
      <c r="K2760" s="20">
        <v>3</v>
      </c>
      <c r="L2760" s="8" t="s">
        <v>19343</v>
      </c>
      <c r="M2760" s="4">
        <v>939</v>
      </c>
      <c r="N2760" s="4" t="s">
        <v>19343</v>
      </c>
      <c r="O2760" t="s">
        <v>19343</v>
      </c>
    </row>
    <row r="2761" spans="1:15" x14ac:dyDescent="0.25">
      <c r="A2761" s="15" t="s">
        <v>78</v>
      </c>
      <c r="B2761" s="8" t="s">
        <v>19343</v>
      </c>
      <c r="I2761" t="s">
        <v>17103</v>
      </c>
      <c r="J2761" s="4" t="s">
        <v>19436</v>
      </c>
      <c r="K2761" s="20">
        <v>3</v>
      </c>
      <c r="L2761" s="8" t="s">
        <v>19343</v>
      </c>
      <c r="M2761" s="4">
        <v>939</v>
      </c>
      <c r="N2761" s="4" t="s">
        <v>19343</v>
      </c>
      <c r="O2761" t="s">
        <v>19343</v>
      </c>
    </row>
    <row r="2762" spans="1:15" x14ac:dyDescent="0.25">
      <c r="A2762" s="15" t="s">
        <v>2498</v>
      </c>
      <c r="B2762" s="8" t="s">
        <v>19344</v>
      </c>
      <c r="I2762" t="s">
        <v>17106</v>
      </c>
      <c r="J2762" s="4" t="s">
        <v>19414</v>
      </c>
      <c r="K2762" s="20" t="e">
        <v>#N/A</v>
      </c>
      <c r="L2762" s="8" t="s">
        <v>19344</v>
      </c>
      <c r="M2762" s="4">
        <v>122</v>
      </c>
      <c r="N2762" s="4" t="s">
        <v>19343</v>
      </c>
      <c r="O2762" t="s">
        <v>19343</v>
      </c>
    </row>
    <row r="2763" spans="1:15" x14ac:dyDescent="0.25">
      <c r="A2763" s="15" t="s">
        <v>78</v>
      </c>
      <c r="B2763" s="8" t="s">
        <v>19344</v>
      </c>
      <c r="I2763" t="s">
        <v>17109</v>
      </c>
      <c r="J2763" s="4" t="s">
        <v>19436</v>
      </c>
      <c r="K2763" s="20">
        <v>1</v>
      </c>
      <c r="L2763" s="8" t="s">
        <v>19344</v>
      </c>
      <c r="M2763" s="4">
        <v>110</v>
      </c>
      <c r="N2763" s="4" t="s">
        <v>19344</v>
      </c>
      <c r="O2763" t="s">
        <v>19343</v>
      </c>
    </row>
    <row r="2764" spans="1:15" x14ac:dyDescent="0.25">
      <c r="A2764" s="15" t="s">
        <v>78</v>
      </c>
      <c r="B2764" s="8" t="s">
        <v>19344</v>
      </c>
      <c r="I2764" t="s">
        <v>17112</v>
      </c>
      <c r="J2764" s="4" t="s">
        <v>19436</v>
      </c>
      <c r="K2764" s="20">
        <v>3</v>
      </c>
      <c r="L2764" s="8" t="s">
        <v>19343</v>
      </c>
      <c r="M2764" s="4">
        <v>939</v>
      </c>
      <c r="N2764" s="4" t="s">
        <v>19343</v>
      </c>
      <c r="O2764" t="s">
        <v>19343</v>
      </c>
    </row>
    <row r="2765" spans="1:15" x14ac:dyDescent="0.25">
      <c r="A2765" s="15" t="s">
        <v>2498</v>
      </c>
      <c r="B2765" s="8" t="s">
        <v>19344</v>
      </c>
      <c r="I2765" t="s">
        <v>17115</v>
      </c>
      <c r="J2765" s="4" t="s">
        <v>19436</v>
      </c>
      <c r="K2765" s="20">
        <v>2</v>
      </c>
      <c r="L2765" s="8" t="s">
        <v>19343</v>
      </c>
      <c r="M2765" s="4">
        <v>78</v>
      </c>
      <c r="N2765" s="4" t="s">
        <v>19343</v>
      </c>
      <c r="O2765" t="s">
        <v>19343</v>
      </c>
    </row>
    <row r="2766" spans="1:15" x14ac:dyDescent="0.25">
      <c r="A2766" s="15" t="s">
        <v>78</v>
      </c>
      <c r="B2766" s="8" t="s">
        <v>19344</v>
      </c>
      <c r="I2766" t="s">
        <v>17118</v>
      </c>
      <c r="J2766" s="4" t="s">
        <v>19436</v>
      </c>
      <c r="K2766" s="20">
        <v>3</v>
      </c>
      <c r="L2766" s="8" t="s">
        <v>19343</v>
      </c>
      <c r="M2766" s="4">
        <v>939</v>
      </c>
      <c r="N2766" s="4" t="s">
        <v>19343</v>
      </c>
      <c r="O2766" t="s">
        <v>19343</v>
      </c>
    </row>
    <row r="2767" spans="1:15" x14ac:dyDescent="0.25">
      <c r="A2767" s="15" t="s">
        <v>78</v>
      </c>
      <c r="B2767" s="8" t="s">
        <v>19343</v>
      </c>
      <c r="I2767" t="s">
        <v>17121</v>
      </c>
      <c r="J2767" s="4" t="s">
        <v>19412</v>
      </c>
      <c r="K2767" s="20" t="e">
        <v>#N/A</v>
      </c>
      <c r="L2767" s="8" t="s">
        <v>19344</v>
      </c>
      <c r="M2767" s="4">
        <v>760</v>
      </c>
      <c r="N2767" s="4" t="s">
        <v>19343</v>
      </c>
      <c r="O2767" t="s">
        <v>19343</v>
      </c>
    </row>
    <row r="2768" spans="1:15" x14ac:dyDescent="0.25">
      <c r="A2768" s="15" t="s">
        <v>78</v>
      </c>
      <c r="B2768" s="8" t="s">
        <v>19343</v>
      </c>
      <c r="I2768" t="s">
        <v>17125</v>
      </c>
      <c r="J2768" s="4" t="s">
        <v>19436</v>
      </c>
      <c r="K2768" s="20">
        <v>1</v>
      </c>
      <c r="L2768" s="8" t="s">
        <v>19344</v>
      </c>
      <c r="M2768" s="4">
        <v>93</v>
      </c>
      <c r="N2768" s="4" t="s">
        <v>19344</v>
      </c>
      <c r="O2768" t="s">
        <v>19343</v>
      </c>
    </row>
    <row r="2769" spans="1:15" x14ac:dyDescent="0.25">
      <c r="A2769" s="15" t="s">
        <v>78</v>
      </c>
      <c r="B2769" s="8" t="s">
        <v>19343</v>
      </c>
      <c r="I2769" t="s">
        <v>17128</v>
      </c>
      <c r="J2769" s="4" t="s">
        <v>19436</v>
      </c>
      <c r="K2769" s="20">
        <v>1</v>
      </c>
      <c r="L2769" s="8" t="s">
        <v>19344</v>
      </c>
      <c r="M2769" s="4">
        <v>93</v>
      </c>
      <c r="N2769" s="4" t="s">
        <v>19343</v>
      </c>
      <c r="O2769" t="s">
        <v>19343</v>
      </c>
    </row>
    <row r="2770" spans="1:15" x14ac:dyDescent="0.25">
      <c r="A2770" s="15" t="s">
        <v>78</v>
      </c>
      <c r="B2770" s="8" t="s">
        <v>19344</v>
      </c>
      <c r="I2770" t="s">
        <v>17132</v>
      </c>
      <c r="J2770" s="4" t="s">
        <v>19412</v>
      </c>
      <c r="K2770" s="20" t="e">
        <v>#N/A</v>
      </c>
      <c r="L2770" s="8" t="s">
        <v>19344</v>
      </c>
      <c r="M2770" s="4">
        <v>760</v>
      </c>
      <c r="N2770" s="4" t="s">
        <v>19343</v>
      </c>
      <c r="O2770" t="s">
        <v>19343</v>
      </c>
    </row>
    <row r="2771" spans="1:15" x14ac:dyDescent="0.25">
      <c r="A2771" s="15" t="s">
        <v>296</v>
      </c>
      <c r="B2771" s="8" t="s">
        <v>19344</v>
      </c>
      <c r="I2771" t="s">
        <v>17136</v>
      </c>
      <c r="J2771" s="4" t="s">
        <v>19436</v>
      </c>
      <c r="K2771" s="20">
        <v>1</v>
      </c>
      <c r="L2771" s="8" t="s">
        <v>19344</v>
      </c>
      <c r="M2771" s="4" t="s">
        <v>47</v>
      </c>
      <c r="N2771" s="4" t="s">
        <v>19344</v>
      </c>
      <c r="O2771" t="s">
        <v>19343</v>
      </c>
    </row>
    <row r="2772" spans="1:15" x14ac:dyDescent="0.25">
      <c r="A2772" s="15" t="s">
        <v>78</v>
      </c>
      <c r="B2772" s="8" t="s">
        <v>19343</v>
      </c>
      <c r="I2772" t="s">
        <v>17140</v>
      </c>
      <c r="J2772" s="4" t="s">
        <v>19436</v>
      </c>
      <c r="K2772" s="20">
        <v>4</v>
      </c>
      <c r="L2772" s="8" t="s">
        <v>19343</v>
      </c>
      <c r="M2772" s="4">
        <v>108</v>
      </c>
      <c r="N2772" s="4" t="s">
        <v>19344</v>
      </c>
      <c r="O2772" t="s">
        <v>19343</v>
      </c>
    </row>
    <row r="2773" spans="1:15" x14ac:dyDescent="0.25">
      <c r="A2773" s="15" t="s">
        <v>78</v>
      </c>
      <c r="B2773" s="8" t="s">
        <v>19343</v>
      </c>
      <c r="I2773" t="s">
        <v>17143</v>
      </c>
      <c r="J2773" s="4" t="s">
        <v>19436</v>
      </c>
      <c r="K2773" s="20">
        <v>3</v>
      </c>
      <c r="L2773" s="8" t="s">
        <v>19343</v>
      </c>
      <c r="M2773" s="4" t="s">
        <v>47</v>
      </c>
      <c r="N2773" s="4" t="s">
        <v>19343</v>
      </c>
      <c r="O2773" t="s">
        <v>19343</v>
      </c>
    </row>
    <row r="2774" spans="1:15" x14ac:dyDescent="0.25">
      <c r="A2774" s="15" t="s">
        <v>78</v>
      </c>
      <c r="B2774" s="8" t="s">
        <v>19343</v>
      </c>
      <c r="I2774" t="s">
        <v>17146</v>
      </c>
      <c r="J2774" s="4" t="s">
        <v>19436</v>
      </c>
      <c r="K2774" s="20">
        <v>3</v>
      </c>
      <c r="L2774" s="8" t="s">
        <v>19343</v>
      </c>
      <c r="M2774" s="4">
        <v>114</v>
      </c>
      <c r="N2774" s="4" t="s">
        <v>19343</v>
      </c>
      <c r="O2774" t="s">
        <v>19343</v>
      </c>
    </row>
    <row r="2775" spans="1:15" x14ac:dyDescent="0.25">
      <c r="A2775" s="15" t="s">
        <v>78</v>
      </c>
      <c r="B2775" s="8" t="s">
        <v>19344</v>
      </c>
      <c r="I2775" t="s">
        <v>17149</v>
      </c>
      <c r="J2775" s="4" t="s">
        <v>19436</v>
      </c>
      <c r="K2775" s="20">
        <v>1</v>
      </c>
      <c r="L2775" s="8" t="s">
        <v>19344</v>
      </c>
      <c r="M2775" s="4">
        <v>93</v>
      </c>
      <c r="N2775" s="4" t="s">
        <v>19344</v>
      </c>
      <c r="O2775" t="s">
        <v>19343</v>
      </c>
    </row>
    <row r="2776" spans="1:15" x14ac:dyDescent="0.25">
      <c r="A2776" s="15" t="s">
        <v>465</v>
      </c>
      <c r="B2776" s="8" t="s">
        <v>19344</v>
      </c>
      <c r="I2776" t="s">
        <v>17152</v>
      </c>
      <c r="J2776" s="4" t="s">
        <v>19413</v>
      </c>
      <c r="K2776" s="20" t="e">
        <v>#N/A</v>
      </c>
      <c r="L2776" s="8" t="s">
        <v>19344</v>
      </c>
      <c r="M2776" s="4">
        <v>928</v>
      </c>
      <c r="N2776" s="4" t="s">
        <v>19343</v>
      </c>
      <c r="O2776" t="s">
        <v>19343</v>
      </c>
    </row>
    <row r="2777" spans="1:15" x14ac:dyDescent="0.25">
      <c r="A2777" s="15" t="s">
        <v>78</v>
      </c>
      <c r="B2777" s="8" t="s">
        <v>19343</v>
      </c>
      <c r="I2777" t="s">
        <v>17155</v>
      </c>
      <c r="J2777" s="4" t="s">
        <v>19436</v>
      </c>
      <c r="K2777" s="20">
        <v>3</v>
      </c>
      <c r="L2777" s="8" t="s">
        <v>19343</v>
      </c>
      <c r="M2777" s="4">
        <v>114</v>
      </c>
      <c r="N2777" s="4" t="s">
        <v>19343</v>
      </c>
      <c r="O2777" t="s">
        <v>19343</v>
      </c>
    </row>
    <row r="2778" spans="1:15" x14ac:dyDescent="0.25">
      <c r="A2778" s="15" t="s">
        <v>78</v>
      </c>
      <c r="B2778" s="8" t="s">
        <v>19344</v>
      </c>
      <c r="I2778" t="s">
        <v>17160</v>
      </c>
      <c r="J2778" s="4" t="s">
        <v>19436</v>
      </c>
      <c r="K2778" s="20">
        <v>3</v>
      </c>
      <c r="L2778" s="8" t="s">
        <v>19343</v>
      </c>
      <c r="M2778" s="4">
        <v>66</v>
      </c>
      <c r="N2778" s="4" t="s">
        <v>19343</v>
      </c>
      <c r="O2778" t="s">
        <v>19343</v>
      </c>
    </row>
    <row r="2779" spans="1:15" x14ac:dyDescent="0.25">
      <c r="A2779" s="15" t="s">
        <v>78</v>
      </c>
      <c r="B2779" s="8" t="s">
        <v>19343</v>
      </c>
      <c r="I2779" t="s">
        <v>17164</v>
      </c>
      <c r="J2779" s="4" t="s">
        <v>19436</v>
      </c>
      <c r="K2779" s="20">
        <v>3</v>
      </c>
      <c r="L2779" s="8" t="s">
        <v>19343</v>
      </c>
      <c r="M2779" s="4">
        <v>66</v>
      </c>
      <c r="N2779" s="4" t="s">
        <v>19343</v>
      </c>
      <c r="O2779" t="s">
        <v>19343</v>
      </c>
    </row>
    <row r="2780" spans="1:15" x14ac:dyDescent="0.25">
      <c r="A2780" s="15" t="s">
        <v>78</v>
      </c>
      <c r="B2780" s="8" t="s">
        <v>19344</v>
      </c>
      <c r="I2780" t="s">
        <v>17167</v>
      </c>
      <c r="J2780" s="4" t="s">
        <v>19436</v>
      </c>
      <c r="K2780" s="20">
        <v>1</v>
      </c>
      <c r="L2780" s="8" t="s">
        <v>19344</v>
      </c>
      <c r="M2780" s="4">
        <v>566</v>
      </c>
      <c r="N2780" s="4" t="s">
        <v>19344</v>
      </c>
      <c r="O2780" t="s">
        <v>19343</v>
      </c>
    </row>
    <row r="2781" spans="1:15" x14ac:dyDescent="0.25">
      <c r="A2781" s="15" t="s">
        <v>78</v>
      </c>
      <c r="B2781" s="8" t="s">
        <v>19344</v>
      </c>
      <c r="I2781" t="s">
        <v>17171</v>
      </c>
      <c r="J2781" s="4" t="s">
        <v>19414</v>
      </c>
      <c r="K2781" s="20" t="e">
        <v>#N/A</v>
      </c>
      <c r="L2781" s="8" t="s">
        <v>19344</v>
      </c>
      <c r="M2781" s="4" t="s">
        <v>47</v>
      </c>
      <c r="N2781" s="4" t="s">
        <v>19343</v>
      </c>
      <c r="O2781" t="s">
        <v>19343</v>
      </c>
    </row>
    <row r="2782" spans="1:15" x14ac:dyDescent="0.25">
      <c r="A2782" s="15" t="s">
        <v>78</v>
      </c>
      <c r="B2782" s="8" t="s">
        <v>19344</v>
      </c>
      <c r="I2782" t="s">
        <v>17175</v>
      </c>
      <c r="J2782" s="4" t="s">
        <v>19436</v>
      </c>
      <c r="K2782" s="20">
        <v>3</v>
      </c>
      <c r="L2782" s="8" t="s">
        <v>19343</v>
      </c>
      <c r="M2782" s="4">
        <v>66</v>
      </c>
      <c r="N2782" s="4" t="s">
        <v>19343</v>
      </c>
      <c r="O2782" t="s">
        <v>19343</v>
      </c>
    </row>
    <row r="2783" spans="1:15" x14ac:dyDescent="0.25">
      <c r="A2783" s="15" t="s">
        <v>45</v>
      </c>
      <c r="B2783" s="8" t="s">
        <v>19344</v>
      </c>
      <c r="I2783" t="s">
        <v>17178</v>
      </c>
      <c r="J2783" s="4" t="s">
        <v>19436</v>
      </c>
      <c r="K2783" s="20">
        <v>1</v>
      </c>
      <c r="L2783" s="8" t="s">
        <v>19344</v>
      </c>
      <c r="M2783" s="4">
        <v>50</v>
      </c>
      <c r="N2783" s="4" t="s">
        <v>19344</v>
      </c>
      <c r="O2783" t="s">
        <v>19343</v>
      </c>
    </row>
    <row r="2784" spans="1:15" x14ac:dyDescent="0.25">
      <c r="A2784" s="15" t="s">
        <v>78</v>
      </c>
      <c r="B2784" s="8" t="s">
        <v>19344</v>
      </c>
      <c r="I2784" t="s">
        <v>17181</v>
      </c>
      <c r="J2784" s="4" t="s">
        <v>19436</v>
      </c>
      <c r="K2784" s="20">
        <v>3</v>
      </c>
      <c r="L2784" s="8" t="s">
        <v>19343</v>
      </c>
      <c r="M2784" s="4">
        <v>544</v>
      </c>
      <c r="N2784" s="4" t="s">
        <v>19344</v>
      </c>
      <c r="O2784" t="s">
        <v>19343</v>
      </c>
    </row>
    <row r="2785" spans="1:15" x14ac:dyDescent="0.25">
      <c r="A2785" s="15" t="s">
        <v>78</v>
      </c>
      <c r="B2785" s="8" t="s">
        <v>19344</v>
      </c>
      <c r="I2785" t="s">
        <v>17185</v>
      </c>
      <c r="J2785" s="4" t="s">
        <v>19436</v>
      </c>
      <c r="K2785" s="20">
        <v>1</v>
      </c>
      <c r="L2785" s="8" t="s">
        <v>19344</v>
      </c>
      <c r="M2785" s="4">
        <v>742</v>
      </c>
      <c r="N2785" s="4" t="s">
        <v>19343</v>
      </c>
      <c r="O2785" t="s">
        <v>19343</v>
      </c>
    </row>
    <row r="2786" spans="1:15" x14ac:dyDescent="0.25">
      <c r="A2786" s="15" t="s">
        <v>78</v>
      </c>
      <c r="B2786" s="8" t="s">
        <v>19343</v>
      </c>
      <c r="I2786" t="s">
        <v>17189</v>
      </c>
      <c r="J2786" s="4" t="s">
        <v>19436</v>
      </c>
      <c r="K2786" s="20">
        <v>1</v>
      </c>
      <c r="L2786" s="8" t="s">
        <v>19344</v>
      </c>
      <c r="M2786" s="4">
        <v>50</v>
      </c>
      <c r="N2786" s="4" t="s">
        <v>19344</v>
      </c>
      <c r="O2786" t="s">
        <v>19343</v>
      </c>
    </row>
    <row r="2787" spans="1:15" x14ac:dyDescent="0.25">
      <c r="A2787" s="15" t="s">
        <v>78</v>
      </c>
      <c r="B2787" s="8" t="s">
        <v>19343</v>
      </c>
      <c r="I2787" t="s">
        <v>17192</v>
      </c>
      <c r="J2787" s="4" t="s">
        <v>19436</v>
      </c>
      <c r="K2787" s="20">
        <v>1</v>
      </c>
      <c r="L2787" s="8" t="s">
        <v>19344</v>
      </c>
      <c r="M2787" s="4">
        <v>93</v>
      </c>
      <c r="N2787" s="4" t="s">
        <v>19344</v>
      </c>
      <c r="O2787" t="s">
        <v>19343</v>
      </c>
    </row>
    <row r="2788" spans="1:15" x14ac:dyDescent="0.25">
      <c r="A2788" s="15" t="s">
        <v>78</v>
      </c>
      <c r="B2788" s="8" t="s">
        <v>19344</v>
      </c>
      <c r="I2788" t="s">
        <v>17196</v>
      </c>
      <c r="J2788" s="4" t="s">
        <v>19423</v>
      </c>
      <c r="K2788" s="20" t="e">
        <v>#N/A</v>
      </c>
      <c r="L2788" s="8" t="s">
        <v>19344</v>
      </c>
      <c r="M2788" s="4">
        <v>252</v>
      </c>
      <c r="N2788" s="4" t="s">
        <v>19344</v>
      </c>
      <c r="O2788" t="s">
        <v>19343</v>
      </c>
    </row>
    <row r="2789" spans="1:15" x14ac:dyDescent="0.25">
      <c r="A2789" s="15" t="s">
        <v>45</v>
      </c>
      <c r="B2789" s="8" t="s">
        <v>19344</v>
      </c>
      <c r="I2789" t="s">
        <v>17200</v>
      </c>
      <c r="J2789" s="4" t="s">
        <v>19436</v>
      </c>
      <c r="K2789" s="20">
        <v>1</v>
      </c>
      <c r="L2789" s="8" t="s">
        <v>19344</v>
      </c>
      <c r="M2789" s="4">
        <v>50</v>
      </c>
      <c r="N2789" s="4" t="s">
        <v>19343</v>
      </c>
      <c r="O2789" t="s">
        <v>19343</v>
      </c>
    </row>
    <row r="2790" spans="1:15" x14ac:dyDescent="0.25">
      <c r="A2790" s="15" t="s">
        <v>45</v>
      </c>
      <c r="B2790" s="8" t="s">
        <v>19344</v>
      </c>
      <c r="I2790" t="s">
        <v>17203</v>
      </c>
      <c r="J2790" s="4" t="s">
        <v>19436</v>
      </c>
      <c r="K2790" s="20">
        <v>1</v>
      </c>
      <c r="L2790" s="8" t="s">
        <v>19344</v>
      </c>
      <c r="M2790" s="4">
        <v>50</v>
      </c>
      <c r="N2790" s="4" t="s">
        <v>19344</v>
      </c>
      <c r="O2790" t="s">
        <v>19343</v>
      </c>
    </row>
    <row r="2791" spans="1:15" x14ac:dyDescent="0.25">
      <c r="A2791" s="15" t="s">
        <v>78</v>
      </c>
      <c r="B2791" s="8" t="s">
        <v>19344</v>
      </c>
      <c r="I2791" t="s">
        <v>17206</v>
      </c>
      <c r="J2791" s="4" t="s">
        <v>19436</v>
      </c>
      <c r="K2791" s="20">
        <v>3</v>
      </c>
      <c r="L2791" s="8" t="s">
        <v>19343</v>
      </c>
      <c r="M2791" s="4" t="s">
        <v>47</v>
      </c>
      <c r="N2791" s="4" t="s">
        <v>19343</v>
      </c>
      <c r="O2791" t="s">
        <v>19343</v>
      </c>
    </row>
    <row r="2792" spans="1:15" x14ac:dyDescent="0.25">
      <c r="A2792" s="15" t="s">
        <v>296</v>
      </c>
      <c r="B2792" s="8" t="s">
        <v>19344</v>
      </c>
      <c r="I2792" t="s">
        <v>17210</v>
      </c>
      <c r="J2792" s="4" t="s">
        <v>19436</v>
      </c>
      <c r="K2792" s="20">
        <v>3</v>
      </c>
      <c r="L2792" s="8" t="s">
        <v>19343</v>
      </c>
      <c r="M2792" s="4">
        <v>265</v>
      </c>
      <c r="N2792" s="4" t="s">
        <v>19344</v>
      </c>
      <c r="O2792" t="s">
        <v>19343</v>
      </c>
    </row>
    <row r="2793" spans="1:15" x14ac:dyDescent="0.25">
      <c r="A2793" s="15" t="s">
        <v>78</v>
      </c>
      <c r="B2793" s="8" t="s">
        <v>19344</v>
      </c>
      <c r="I2793" t="s">
        <v>17213</v>
      </c>
      <c r="J2793" s="4" t="s">
        <v>19436</v>
      </c>
      <c r="K2793" s="20">
        <v>1</v>
      </c>
      <c r="L2793" s="8" t="s">
        <v>19344</v>
      </c>
      <c r="M2793" s="4">
        <v>190</v>
      </c>
      <c r="N2793" s="4" t="s">
        <v>19343</v>
      </c>
      <c r="O2793" t="s">
        <v>19343</v>
      </c>
    </row>
    <row r="2794" spans="1:15" x14ac:dyDescent="0.25">
      <c r="A2794" s="15" t="s">
        <v>78</v>
      </c>
      <c r="B2794" s="8" t="s">
        <v>19344</v>
      </c>
      <c r="I2794" t="s">
        <v>17216</v>
      </c>
      <c r="J2794" s="4" t="s">
        <v>19423</v>
      </c>
      <c r="K2794" s="20" t="e">
        <v>#N/A</v>
      </c>
      <c r="L2794" s="8" t="s">
        <v>19344</v>
      </c>
      <c r="M2794" s="4">
        <v>252</v>
      </c>
      <c r="N2794" s="4" t="s">
        <v>19343</v>
      </c>
      <c r="O2794" t="s">
        <v>19343</v>
      </c>
    </row>
    <row r="2795" spans="1:15" x14ac:dyDescent="0.25">
      <c r="A2795" s="15" t="s">
        <v>78</v>
      </c>
      <c r="B2795" s="8" t="s">
        <v>19343</v>
      </c>
      <c r="I2795" t="s">
        <v>17220</v>
      </c>
      <c r="J2795" s="4" t="s">
        <v>19423</v>
      </c>
      <c r="K2795" s="20" t="e">
        <v>#N/A</v>
      </c>
      <c r="L2795" s="8" t="s">
        <v>19344</v>
      </c>
      <c r="M2795" s="4">
        <v>252</v>
      </c>
      <c r="N2795" s="4" t="s">
        <v>19343</v>
      </c>
      <c r="O2795" t="s">
        <v>19343</v>
      </c>
    </row>
    <row r="2796" spans="1:15" x14ac:dyDescent="0.25">
      <c r="A2796" s="15" t="s">
        <v>78</v>
      </c>
      <c r="B2796" s="8" t="s">
        <v>19344</v>
      </c>
      <c r="I2796" t="s">
        <v>17225</v>
      </c>
      <c r="J2796" s="4" t="s">
        <v>19436</v>
      </c>
      <c r="K2796" s="20">
        <v>4</v>
      </c>
      <c r="L2796" s="8" t="s">
        <v>19344</v>
      </c>
      <c r="M2796" s="4" t="s">
        <v>47</v>
      </c>
      <c r="N2796" s="4" t="s">
        <v>19343</v>
      </c>
      <c r="O2796" t="s">
        <v>19343</v>
      </c>
    </row>
    <row r="2797" spans="1:15" x14ac:dyDescent="0.25">
      <c r="A2797" s="15" t="s">
        <v>78</v>
      </c>
      <c r="B2797" s="8" t="s">
        <v>19343</v>
      </c>
      <c r="I2797" t="s">
        <v>17228</v>
      </c>
      <c r="J2797" s="4" t="s">
        <v>19411</v>
      </c>
      <c r="K2797" s="20" t="e">
        <v>#N/A</v>
      </c>
      <c r="L2797" s="8" t="s">
        <v>19344</v>
      </c>
      <c r="M2797" s="4" t="s">
        <v>47</v>
      </c>
      <c r="N2797" s="4" t="s">
        <v>19343</v>
      </c>
      <c r="O2797" t="s">
        <v>19343</v>
      </c>
    </row>
    <row r="2798" spans="1:15" x14ac:dyDescent="0.25">
      <c r="A2798" s="15" t="s">
        <v>78</v>
      </c>
      <c r="B2798" s="8" t="s">
        <v>19344</v>
      </c>
      <c r="I2798" t="s">
        <v>17231</v>
      </c>
      <c r="J2798" s="4" t="s">
        <v>19436</v>
      </c>
      <c r="K2798" s="20">
        <v>1</v>
      </c>
      <c r="L2798" s="8" t="s">
        <v>19344</v>
      </c>
      <c r="M2798" s="4">
        <v>65</v>
      </c>
      <c r="N2798" s="4" t="s">
        <v>19344</v>
      </c>
      <c r="O2798" t="s">
        <v>19343</v>
      </c>
    </row>
    <row r="2799" spans="1:15" x14ac:dyDescent="0.25">
      <c r="A2799" s="15" t="s">
        <v>78</v>
      </c>
      <c r="B2799" s="8" t="s">
        <v>19344</v>
      </c>
      <c r="I2799" t="s">
        <v>17234</v>
      </c>
      <c r="J2799" s="4" t="s">
        <v>19436</v>
      </c>
      <c r="K2799" s="20">
        <v>1</v>
      </c>
      <c r="L2799" s="8" t="s">
        <v>19344</v>
      </c>
      <c r="M2799" s="4">
        <v>65</v>
      </c>
      <c r="N2799" s="4" t="s">
        <v>19344</v>
      </c>
      <c r="O2799" t="s">
        <v>19343</v>
      </c>
    </row>
    <row r="2800" spans="1:15" x14ac:dyDescent="0.25">
      <c r="A2800" s="15" t="s">
        <v>78</v>
      </c>
      <c r="B2800" s="8" t="s">
        <v>19343</v>
      </c>
      <c r="I2800" t="s">
        <v>17237</v>
      </c>
      <c r="J2800" s="4" t="s">
        <v>19436</v>
      </c>
      <c r="K2800" s="20">
        <v>2</v>
      </c>
      <c r="L2800" s="8" t="s">
        <v>19343</v>
      </c>
      <c r="M2800" s="4">
        <v>104</v>
      </c>
      <c r="N2800" s="4" t="s">
        <v>19344</v>
      </c>
      <c r="O2800" t="s">
        <v>19343</v>
      </c>
    </row>
    <row r="2801" spans="1:15" x14ac:dyDescent="0.25">
      <c r="A2801" s="15" t="s">
        <v>78</v>
      </c>
      <c r="B2801" s="8" t="s">
        <v>19344</v>
      </c>
      <c r="I2801" t="s">
        <v>17241</v>
      </c>
      <c r="J2801" s="4" t="s">
        <v>19436</v>
      </c>
      <c r="K2801" s="20">
        <v>1</v>
      </c>
      <c r="L2801" s="8" t="s">
        <v>19344</v>
      </c>
      <c r="M2801" s="4">
        <v>742</v>
      </c>
      <c r="N2801" s="4" t="s">
        <v>19343</v>
      </c>
      <c r="O2801" t="s">
        <v>19343</v>
      </c>
    </row>
    <row r="2802" spans="1:15" x14ac:dyDescent="0.25">
      <c r="A2802" s="15" t="s">
        <v>78</v>
      </c>
      <c r="B2802" s="8" t="s">
        <v>19343</v>
      </c>
      <c r="I2802" t="s">
        <v>17246</v>
      </c>
      <c r="J2802" s="4" t="s">
        <v>19436</v>
      </c>
      <c r="K2802" s="20">
        <v>3</v>
      </c>
      <c r="L2802" s="8" t="s">
        <v>19343</v>
      </c>
      <c r="M2802" s="4">
        <v>121</v>
      </c>
      <c r="N2802" s="4" t="s">
        <v>19343</v>
      </c>
      <c r="O2802" t="s">
        <v>19343</v>
      </c>
    </row>
    <row r="2803" spans="1:15" x14ac:dyDescent="0.25">
      <c r="A2803" s="15" t="s">
        <v>2215</v>
      </c>
      <c r="B2803" s="8" t="s">
        <v>19344</v>
      </c>
      <c r="I2803" t="s">
        <v>17249</v>
      </c>
      <c r="J2803" s="4" t="s">
        <v>19436</v>
      </c>
      <c r="K2803" s="20">
        <v>1</v>
      </c>
      <c r="L2803" s="8" t="s">
        <v>19344</v>
      </c>
      <c r="M2803" s="4">
        <v>65</v>
      </c>
      <c r="N2803" s="4" t="s">
        <v>19344</v>
      </c>
      <c r="O2803" t="s">
        <v>19343</v>
      </c>
    </row>
    <row r="2804" spans="1:15" x14ac:dyDescent="0.25">
      <c r="A2804" s="15" t="s">
        <v>78</v>
      </c>
      <c r="B2804" s="8" t="s">
        <v>19344</v>
      </c>
      <c r="I2804" t="s">
        <v>17253</v>
      </c>
      <c r="J2804" s="4" t="s">
        <v>19436</v>
      </c>
      <c r="K2804" s="20">
        <v>1</v>
      </c>
      <c r="L2804" s="8" t="s">
        <v>19344</v>
      </c>
      <c r="M2804" s="4">
        <v>93</v>
      </c>
      <c r="N2804" s="4" t="s">
        <v>19344</v>
      </c>
      <c r="O2804" t="s">
        <v>19343</v>
      </c>
    </row>
    <row r="2805" spans="1:15" x14ac:dyDescent="0.25">
      <c r="A2805" s="15" t="s">
        <v>78</v>
      </c>
      <c r="B2805" s="8" t="s">
        <v>19344</v>
      </c>
      <c r="I2805" t="s">
        <v>17256</v>
      </c>
      <c r="J2805" s="4" t="s">
        <v>19436</v>
      </c>
      <c r="K2805" s="20">
        <v>4</v>
      </c>
      <c r="L2805" s="8" t="s">
        <v>19343</v>
      </c>
      <c r="M2805" s="4">
        <v>108</v>
      </c>
      <c r="N2805" s="4" t="s">
        <v>19344</v>
      </c>
      <c r="O2805" t="s">
        <v>19343</v>
      </c>
    </row>
    <row r="2806" spans="1:15" x14ac:dyDescent="0.25">
      <c r="A2806" s="15" t="s">
        <v>78</v>
      </c>
      <c r="B2806" s="8" t="s">
        <v>19344</v>
      </c>
      <c r="I2806" t="s">
        <v>17260</v>
      </c>
      <c r="J2806" s="4" t="s">
        <v>19436</v>
      </c>
      <c r="K2806" s="20">
        <v>1</v>
      </c>
      <c r="L2806" s="8" t="s">
        <v>19344</v>
      </c>
      <c r="M2806" s="4">
        <v>93</v>
      </c>
      <c r="N2806" s="4" t="s">
        <v>19343</v>
      </c>
      <c r="O2806" t="s">
        <v>19343</v>
      </c>
    </row>
    <row r="2807" spans="1:15" x14ac:dyDescent="0.25">
      <c r="A2807" s="15" t="s">
        <v>2498</v>
      </c>
      <c r="B2807" s="8" t="s">
        <v>19344</v>
      </c>
      <c r="I2807" t="s">
        <v>17265</v>
      </c>
      <c r="J2807" s="4" t="s">
        <v>19436</v>
      </c>
      <c r="K2807" s="20">
        <v>3</v>
      </c>
      <c r="L2807" s="8" t="s">
        <v>19343</v>
      </c>
      <c r="M2807" s="4">
        <v>114</v>
      </c>
      <c r="N2807" s="4" t="s">
        <v>19343</v>
      </c>
      <c r="O2807" t="s">
        <v>19343</v>
      </c>
    </row>
    <row r="2808" spans="1:15" x14ac:dyDescent="0.25">
      <c r="A2808" s="15" t="s">
        <v>465</v>
      </c>
      <c r="B2808" s="8" t="s">
        <v>19344</v>
      </c>
      <c r="I2808" t="s">
        <v>17268</v>
      </c>
      <c r="J2808" s="4" t="s">
        <v>19416</v>
      </c>
      <c r="K2808" s="20" t="e">
        <v>#N/A</v>
      </c>
      <c r="L2808" s="8" t="s">
        <v>19344</v>
      </c>
      <c r="M2808" s="4" t="s">
        <v>47</v>
      </c>
      <c r="N2808" s="4" t="s">
        <v>19343</v>
      </c>
      <c r="O2808" t="s">
        <v>19343</v>
      </c>
    </row>
    <row r="2809" spans="1:15" x14ac:dyDescent="0.25">
      <c r="A2809" s="15" t="s">
        <v>78</v>
      </c>
      <c r="B2809" s="8" t="s">
        <v>19344</v>
      </c>
      <c r="I2809" t="s">
        <v>17272</v>
      </c>
      <c r="J2809" s="4" t="s">
        <v>19436</v>
      </c>
      <c r="K2809" s="20">
        <v>1</v>
      </c>
      <c r="L2809" s="8" t="s">
        <v>19344</v>
      </c>
      <c r="M2809" s="4">
        <v>65</v>
      </c>
      <c r="N2809" s="4" t="s">
        <v>19344</v>
      </c>
      <c r="O2809" t="s">
        <v>19343</v>
      </c>
    </row>
    <row r="2810" spans="1:15" x14ac:dyDescent="0.25">
      <c r="A2810" s="15" t="s">
        <v>78</v>
      </c>
      <c r="B2810" s="8" t="s">
        <v>19343</v>
      </c>
      <c r="I2810" t="s">
        <v>17276</v>
      </c>
      <c r="J2810" s="4" t="s">
        <v>19436</v>
      </c>
      <c r="K2810" s="20">
        <v>1</v>
      </c>
      <c r="L2810" s="8" t="s">
        <v>19344</v>
      </c>
      <c r="M2810" s="4">
        <v>45</v>
      </c>
      <c r="N2810" s="4" t="s">
        <v>19344</v>
      </c>
      <c r="O2810" t="s">
        <v>19343</v>
      </c>
    </row>
    <row r="2811" spans="1:15" x14ac:dyDescent="0.25">
      <c r="A2811" s="15" t="s">
        <v>78</v>
      </c>
      <c r="B2811" s="8" t="s">
        <v>19344</v>
      </c>
      <c r="I2811" t="s">
        <v>17279</v>
      </c>
      <c r="J2811" s="4" t="s">
        <v>19436</v>
      </c>
      <c r="K2811" s="20">
        <v>1</v>
      </c>
      <c r="L2811" s="8" t="s">
        <v>19344</v>
      </c>
      <c r="M2811" s="4">
        <v>1125</v>
      </c>
      <c r="N2811" s="4" t="s">
        <v>19343</v>
      </c>
      <c r="O2811" t="s">
        <v>19343</v>
      </c>
    </row>
    <row r="2812" spans="1:15" x14ac:dyDescent="0.25">
      <c r="A2812" s="15" t="s">
        <v>78</v>
      </c>
      <c r="B2812" s="8" t="s">
        <v>19344</v>
      </c>
      <c r="I2812" t="s">
        <v>17282</v>
      </c>
      <c r="J2812" s="4" t="s">
        <v>19412</v>
      </c>
      <c r="K2812" s="20" t="e">
        <v>#N/A</v>
      </c>
      <c r="L2812" s="8" t="s">
        <v>19344</v>
      </c>
      <c r="M2812" s="4" t="s">
        <v>47</v>
      </c>
      <c r="N2812" s="4" t="s">
        <v>19343</v>
      </c>
      <c r="O2812" t="s">
        <v>19343</v>
      </c>
    </row>
    <row r="2813" spans="1:15" x14ac:dyDescent="0.25">
      <c r="A2813" s="15" t="s">
        <v>78</v>
      </c>
      <c r="B2813" s="8" t="s">
        <v>19344</v>
      </c>
      <c r="I2813" t="s">
        <v>17285</v>
      </c>
      <c r="J2813" s="4" t="s">
        <v>19414</v>
      </c>
      <c r="K2813" s="20" t="e">
        <v>#N/A</v>
      </c>
      <c r="L2813" s="8" t="s">
        <v>19344</v>
      </c>
      <c r="M2813" s="4">
        <v>910</v>
      </c>
      <c r="N2813" s="4" t="s">
        <v>19343</v>
      </c>
      <c r="O2813" t="s">
        <v>19343</v>
      </c>
    </row>
    <row r="2814" spans="1:15" x14ac:dyDescent="0.25">
      <c r="A2814" s="15" t="s">
        <v>2498</v>
      </c>
      <c r="B2814" s="8" t="s">
        <v>19344</v>
      </c>
      <c r="I2814" t="s">
        <v>17288</v>
      </c>
      <c r="J2814" s="4" t="s">
        <v>19436</v>
      </c>
      <c r="K2814" s="20">
        <v>1</v>
      </c>
      <c r="L2814" s="8" t="s">
        <v>19344</v>
      </c>
      <c r="M2814" s="4">
        <v>65</v>
      </c>
      <c r="N2814" s="4" t="s">
        <v>19344</v>
      </c>
      <c r="O2814" t="s">
        <v>19343</v>
      </c>
    </row>
    <row r="2815" spans="1:15" x14ac:dyDescent="0.25">
      <c r="A2815" s="15" t="s">
        <v>78</v>
      </c>
      <c r="B2815" s="8" t="s">
        <v>19343</v>
      </c>
      <c r="I2815" t="s">
        <v>17292</v>
      </c>
      <c r="J2815" s="4" t="s">
        <v>19436</v>
      </c>
      <c r="K2815" s="20">
        <v>3</v>
      </c>
      <c r="L2815" s="8" t="s">
        <v>19343</v>
      </c>
      <c r="M2815" s="4">
        <v>109</v>
      </c>
      <c r="N2815" s="4" t="s">
        <v>19344</v>
      </c>
      <c r="O2815" t="s">
        <v>19343</v>
      </c>
    </row>
    <row r="2816" spans="1:15" x14ac:dyDescent="0.25">
      <c r="A2816" s="15" t="s">
        <v>78</v>
      </c>
      <c r="B2816" s="8" t="s">
        <v>19343</v>
      </c>
      <c r="I2816" t="s">
        <v>17296</v>
      </c>
      <c r="J2816" s="4" t="s">
        <v>19436</v>
      </c>
      <c r="K2816" s="20">
        <v>1</v>
      </c>
      <c r="L2816" s="8" t="s">
        <v>19344</v>
      </c>
      <c r="M2816" s="4">
        <v>830</v>
      </c>
      <c r="N2816" s="4" t="s">
        <v>19344</v>
      </c>
      <c r="O2816" t="s">
        <v>19343</v>
      </c>
    </row>
    <row r="2817" spans="1:15" x14ac:dyDescent="0.25">
      <c r="A2817" s="15" t="s">
        <v>78</v>
      </c>
      <c r="B2817" s="8" t="s">
        <v>19343</v>
      </c>
      <c r="I2817" t="s">
        <v>17300</v>
      </c>
      <c r="J2817" s="4" t="s">
        <v>19436</v>
      </c>
      <c r="K2817" s="20">
        <v>1</v>
      </c>
      <c r="L2817" s="8" t="s">
        <v>19344</v>
      </c>
      <c r="M2817" s="4">
        <v>190</v>
      </c>
      <c r="N2817" s="4" t="s">
        <v>19343</v>
      </c>
      <c r="O2817" t="s">
        <v>19343</v>
      </c>
    </row>
    <row r="2818" spans="1:15" x14ac:dyDescent="0.25">
      <c r="A2818" s="15" t="s">
        <v>78</v>
      </c>
      <c r="B2818" s="8" t="s">
        <v>19343</v>
      </c>
      <c r="I2818" t="s">
        <v>17303</v>
      </c>
      <c r="J2818" s="4" t="s">
        <v>19436</v>
      </c>
      <c r="K2818" s="20">
        <v>1</v>
      </c>
      <c r="L2818" s="8" t="s">
        <v>19344</v>
      </c>
      <c r="M2818" s="4">
        <v>830</v>
      </c>
      <c r="N2818" s="4" t="s">
        <v>19344</v>
      </c>
      <c r="O2818" t="s">
        <v>19343</v>
      </c>
    </row>
    <row r="2819" spans="1:15" x14ac:dyDescent="0.25">
      <c r="A2819" s="15" t="s">
        <v>78</v>
      </c>
      <c r="B2819" s="8" t="s">
        <v>19344</v>
      </c>
      <c r="I2819" t="s">
        <v>17307</v>
      </c>
      <c r="J2819" s="4" t="s">
        <v>19412</v>
      </c>
      <c r="K2819" s="20" t="e">
        <v>#N/A</v>
      </c>
      <c r="L2819" s="8" t="s">
        <v>19344</v>
      </c>
      <c r="M2819" s="4" t="s">
        <v>47</v>
      </c>
      <c r="N2819" s="4" t="s">
        <v>19343</v>
      </c>
      <c r="O2819" t="s">
        <v>19343</v>
      </c>
    </row>
    <row r="2820" spans="1:15" x14ac:dyDescent="0.25">
      <c r="A2820" s="15" t="s">
        <v>78</v>
      </c>
      <c r="B2820" s="8" t="s">
        <v>19343</v>
      </c>
      <c r="I2820" t="s">
        <v>17311</v>
      </c>
      <c r="J2820" s="4" t="s">
        <v>19436</v>
      </c>
      <c r="K2820" s="20">
        <v>3</v>
      </c>
      <c r="L2820" s="8" t="s">
        <v>19343</v>
      </c>
      <c r="M2820" s="4">
        <v>171</v>
      </c>
      <c r="N2820" s="4" t="s">
        <v>19343</v>
      </c>
      <c r="O2820" t="s">
        <v>19343</v>
      </c>
    </row>
    <row r="2821" spans="1:15" x14ac:dyDescent="0.25">
      <c r="A2821" s="15" t="s">
        <v>78</v>
      </c>
      <c r="B2821" s="8" t="s">
        <v>19344</v>
      </c>
      <c r="I2821" t="s">
        <v>17314</v>
      </c>
      <c r="J2821" s="4" t="s">
        <v>19436</v>
      </c>
      <c r="K2821" s="20">
        <v>2</v>
      </c>
      <c r="L2821" s="8" t="s">
        <v>19343</v>
      </c>
      <c r="M2821" s="4">
        <v>104</v>
      </c>
      <c r="N2821" s="4" t="s">
        <v>19343</v>
      </c>
      <c r="O2821" t="s">
        <v>19343</v>
      </c>
    </row>
    <row r="2822" spans="1:15" x14ac:dyDescent="0.25">
      <c r="A2822" s="15" t="s">
        <v>78</v>
      </c>
      <c r="B2822" s="8" t="s">
        <v>19343</v>
      </c>
      <c r="I2822" t="s">
        <v>17317</v>
      </c>
      <c r="J2822" s="4" t="s">
        <v>19436</v>
      </c>
      <c r="K2822" s="20">
        <v>3</v>
      </c>
      <c r="L2822" s="8" t="s">
        <v>19343</v>
      </c>
      <c r="M2822" s="4">
        <v>171</v>
      </c>
      <c r="N2822" s="4" t="s">
        <v>19343</v>
      </c>
      <c r="O2822" t="s">
        <v>19343</v>
      </c>
    </row>
    <row r="2823" spans="1:15" x14ac:dyDescent="0.25">
      <c r="A2823" s="15" t="s">
        <v>78</v>
      </c>
      <c r="B2823" s="8" t="s">
        <v>19343</v>
      </c>
      <c r="I2823" t="s">
        <v>17320</v>
      </c>
      <c r="J2823" s="4" t="s">
        <v>19436</v>
      </c>
      <c r="K2823" s="20">
        <v>4</v>
      </c>
      <c r="L2823" s="8" t="s">
        <v>19343</v>
      </c>
      <c r="M2823" s="4">
        <v>108</v>
      </c>
      <c r="N2823" s="4" t="s">
        <v>19344</v>
      </c>
      <c r="O2823" t="s">
        <v>19343</v>
      </c>
    </row>
    <row r="2824" spans="1:15" x14ac:dyDescent="0.25">
      <c r="A2824" s="15" t="s">
        <v>78</v>
      </c>
      <c r="B2824" s="8" t="s">
        <v>19344</v>
      </c>
      <c r="I2824" t="s">
        <v>17323</v>
      </c>
      <c r="J2824" s="4" t="s">
        <v>19436</v>
      </c>
      <c r="K2824" s="20">
        <v>1</v>
      </c>
      <c r="L2824" s="8" t="s">
        <v>19344</v>
      </c>
      <c r="M2824" s="4">
        <v>65</v>
      </c>
      <c r="N2824" s="4" t="s">
        <v>19344</v>
      </c>
      <c r="O2824" t="s">
        <v>19343</v>
      </c>
    </row>
    <row r="2825" spans="1:15" x14ac:dyDescent="0.25">
      <c r="A2825" s="15" t="s">
        <v>78</v>
      </c>
      <c r="B2825" s="8" t="s">
        <v>19343</v>
      </c>
      <c r="I2825" t="s">
        <v>17327</v>
      </c>
      <c r="J2825" s="4" t="s">
        <v>19436</v>
      </c>
      <c r="K2825" s="20">
        <v>3</v>
      </c>
      <c r="L2825" s="8" t="s">
        <v>19343</v>
      </c>
      <c r="M2825" s="4">
        <v>114</v>
      </c>
      <c r="N2825" s="4" t="s">
        <v>19344</v>
      </c>
      <c r="O2825" t="s">
        <v>19343</v>
      </c>
    </row>
    <row r="2826" spans="1:15" x14ac:dyDescent="0.25">
      <c r="A2826" s="15" t="s">
        <v>78</v>
      </c>
      <c r="B2826" s="8" t="s">
        <v>19343</v>
      </c>
      <c r="I2826" t="s">
        <v>17330</v>
      </c>
      <c r="J2826" s="4" t="s">
        <v>19436</v>
      </c>
      <c r="K2826" s="20">
        <v>1</v>
      </c>
      <c r="L2826" s="8" t="s">
        <v>19344</v>
      </c>
      <c r="M2826" s="4">
        <v>50</v>
      </c>
      <c r="N2826" s="4" t="s">
        <v>19344</v>
      </c>
      <c r="O2826" t="s">
        <v>19343</v>
      </c>
    </row>
    <row r="2827" spans="1:15" x14ac:dyDescent="0.25">
      <c r="A2827" s="15" t="s">
        <v>78</v>
      </c>
      <c r="B2827" s="8" t="s">
        <v>19343</v>
      </c>
      <c r="I2827" t="s">
        <v>17333</v>
      </c>
      <c r="J2827" s="4" t="s">
        <v>19436</v>
      </c>
      <c r="K2827" s="20">
        <v>3</v>
      </c>
      <c r="L2827" s="8" t="s">
        <v>19343</v>
      </c>
      <c r="M2827" s="4">
        <v>114</v>
      </c>
      <c r="N2827" s="4" t="s">
        <v>19343</v>
      </c>
      <c r="O2827" t="s">
        <v>19343</v>
      </c>
    </row>
    <row r="2828" spans="1:15" x14ac:dyDescent="0.25">
      <c r="A2828" s="15" t="s">
        <v>78</v>
      </c>
      <c r="B2828" s="8" t="s">
        <v>19343</v>
      </c>
      <c r="I2828" t="s">
        <v>17338</v>
      </c>
      <c r="J2828" s="4" t="s">
        <v>19436</v>
      </c>
      <c r="K2828" s="20">
        <v>3</v>
      </c>
      <c r="L2828" s="8" t="s">
        <v>19343</v>
      </c>
      <c r="M2828" s="4">
        <v>728</v>
      </c>
      <c r="N2828" s="4" t="s">
        <v>19343</v>
      </c>
      <c r="O2828" t="s">
        <v>19343</v>
      </c>
    </row>
    <row r="2829" spans="1:15" x14ac:dyDescent="0.25">
      <c r="A2829" s="15" t="s">
        <v>78</v>
      </c>
      <c r="B2829" s="8" t="s">
        <v>19343</v>
      </c>
      <c r="I2829" t="s">
        <v>17342</v>
      </c>
      <c r="J2829" s="4" t="s">
        <v>19436</v>
      </c>
      <c r="K2829" s="20">
        <v>1</v>
      </c>
      <c r="L2829" s="8" t="s">
        <v>19344</v>
      </c>
      <c r="M2829" s="4">
        <v>65</v>
      </c>
      <c r="N2829" s="4" t="s">
        <v>19344</v>
      </c>
      <c r="O2829" t="s">
        <v>19343</v>
      </c>
    </row>
    <row r="2830" spans="1:15" x14ac:dyDescent="0.25">
      <c r="A2830" s="15" t="s">
        <v>78</v>
      </c>
      <c r="B2830" s="8" t="s">
        <v>19344</v>
      </c>
      <c r="I2830" t="s">
        <v>17346</v>
      </c>
      <c r="J2830" s="4" t="s">
        <v>19436</v>
      </c>
      <c r="K2830" s="20">
        <v>3</v>
      </c>
      <c r="L2830" s="8" t="s">
        <v>19343</v>
      </c>
      <c r="M2830" s="4">
        <v>728</v>
      </c>
      <c r="N2830" s="4" t="s">
        <v>19343</v>
      </c>
      <c r="O2830" t="s">
        <v>19343</v>
      </c>
    </row>
    <row r="2831" spans="1:15" x14ac:dyDescent="0.25">
      <c r="A2831" s="15" t="s">
        <v>78</v>
      </c>
      <c r="B2831" s="8" t="s">
        <v>19343</v>
      </c>
      <c r="I2831" t="s">
        <v>17351</v>
      </c>
      <c r="J2831" s="4" t="s">
        <v>19436</v>
      </c>
      <c r="K2831" s="20">
        <v>3</v>
      </c>
      <c r="L2831" s="8" t="s">
        <v>19343</v>
      </c>
      <c r="M2831" s="4">
        <v>728</v>
      </c>
      <c r="N2831" s="4" t="s">
        <v>19343</v>
      </c>
      <c r="O2831" t="s">
        <v>19343</v>
      </c>
    </row>
    <row r="2832" spans="1:15" x14ac:dyDescent="0.25">
      <c r="A2832" s="15" t="s">
        <v>78</v>
      </c>
      <c r="B2832" s="8" t="s">
        <v>19343</v>
      </c>
      <c r="I2832" t="s">
        <v>17356</v>
      </c>
      <c r="J2832" s="4" t="s">
        <v>19436</v>
      </c>
      <c r="K2832" s="20">
        <v>3</v>
      </c>
      <c r="L2832" s="8" t="s">
        <v>19343</v>
      </c>
      <c r="M2832" s="4">
        <v>728</v>
      </c>
      <c r="N2832" s="4" t="s">
        <v>19343</v>
      </c>
      <c r="O2832" t="s">
        <v>19343</v>
      </c>
    </row>
    <row r="2833" spans="1:15" x14ac:dyDescent="0.25">
      <c r="A2833" s="15" t="s">
        <v>78</v>
      </c>
      <c r="B2833" s="8" t="s">
        <v>19343</v>
      </c>
      <c r="I2833" t="s">
        <v>17361</v>
      </c>
      <c r="J2833" s="4" t="s">
        <v>19436</v>
      </c>
      <c r="K2833" s="20">
        <v>3</v>
      </c>
      <c r="L2833" s="8" t="s">
        <v>19343</v>
      </c>
      <c r="M2833" s="4">
        <v>728</v>
      </c>
      <c r="N2833" s="4" t="s">
        <v>19343</v>
      </c>
      <c r="O2833" t="s">
        <v>19343</v>
      </c>
    </row>
    <row r="2834" spans="1:15" x14ac:dyDescent="0.25">
      <c r="A2834" s="15" t="s">
        <v>78</v>
      </c>
      <c r="B2834" s="8" t="s">
        <v>19343</v>
      </c>
      <c r="I2834" t="s">
        <v>17366</v>
      </c>
      <c r="J2834" s="4" t="s">
        <v>19436</v>
      </c>
      <c r="K2834" s="20">
        <v>3</v>
      </c>
      <c r="L2834" s="8" t="s">
        <v>19343</v>
      </c>
      <c r="M2834" s="4">
        <v>728</v>
      </c>
      <c r="N2834" s="4" t="s">
        <v>19343</v>
      </c>
      <c r="O2834" t="s">
        <v>19343</v>
      </c>
    </row>
    <row r="2835" spans="1:15" x14ac:dyDescent="0.25">
      <c r="A2835" s="15" t="s">
        <v>78</v>
      </c>
      <c r="B2835" s="8" t="s">
        <v>19344</v>
      </c>
      <c r="I2835" t="s">
        <v>17371</v>
      </c>
      <c r="J2835" s="4" t="s">
        <v>19436</v>
      </c>
      <c r="K2835" s="20">
        <v>1</v>
      </c>
      <c r="L2835" s="8" t="s">
        <v>19344</v>
      </c>
      <c r="M2835" s="4">
        <v>93</v>
      </c>
      <c r="N2835" s="4" t="s">
        <v>19344</v>
      </c>
      <c r="O2835" t="s">
        <v>19343</v>
      </c>
    </row>
    <row r="2836" spans="1:15" x14ac:dyDescent="0.25">
      <c r="A2836" s="15" t="s">
        <v>45</v>
      </c>
      <c r="B2836" s="8" t="s">
        <v>19344</v>
      </c>
      <c r="I2836" t="s">
        <v>17375</v>
      </c>
      <c r="J2836" s="4" t="s">
        <v>19436</v>
      </c>
      <c r="K2836" s="20">
        <v>3</v>
      </c>
      <c r="L2836" s="8" t="s">
        <v>19343</v>
      </c>
      <c r="M2836" s="4">
        <v>728</v>
      </c>
      <c r="N2836" s="4" t="s">
        <v>19343</v>
      </c>
      <c r="O2836" t="s">
        <v>19343</v>
      </c>
    </row>
    <row r="2837" spans="1:15" x14ac:dyDescent="0.25">
      <c r="A2837" s="15" t="s">
        <v>78</v>
      </c>
      <c r="B2837" s="8" t="s">
        <v>19343</v>
      </c>
      <c r="I2837" t="s">
        <v>17380</v>
      </c>
      <c r="J2837" s="4" t="s">
        <v>19436</v>
      </c>
      <c r="K2837" s="20">
        <v>3</v>
      </c>
      <c r="L2837" s="8" t="s">
        <v>19343</v>
      </c>
      <c r="M2837" s="4">
        <v>728</v>
      </c>
      <c r="N2837" s="4" t="s">
        <v>19343</v>
      </c>
      <c r="O2837" t="s">
        <v>19343</v>
      </c>
    </row>
    <row r="2838" spans="1:15" x14ac:dyDescent="0.25">
      <c r="A2838" s="15" t="s">
        <v>78</v>
      </c>
      <c r="B2838" s="8" t="s">
        <v>19343</v>
      </c>
      <c r="I2838" t="s">
        <v>17385</v>
      </c>
      <c r="J2838" s="4" t="s">
        <v>19436</v>
      </c>
      <c r="K2838" s="20">
        <v>3</v>
      </c>
      <c r="L2838" s="8" t="s">
        <v>19343</v>
      </c>
      <c r="M2838" s="4">
        <v>728</v>
      </c>
      <c r="N2838" s="4" t="s">
        <v>19343</v>
      </c>
      <c r="O2838" t="s">
        <v>19343</v>
      </c>
    </row>
    <row r="2839" spans="1:15" x14ac:dyDescent="0.25">
      <c r="A2839" s="15" t="s">
        <v>78</v>
      </c>
      <c r="B2839" s="8" t="s">
        <v>19344</v>
      </c>
      <c r="I2839" t="s">
        <v>17389</v>
      </c>
      <c r="J2839" s="4" t="s">
        <v>19436</v>
      </c>
      <c r="K2839" s="20">
        <v>3</v>
      </c>
      <c r="L2839" s="8" t="s">
        <v>19343</v>
      </c>
      <c r="M2839" s="4">
        <v>728</v>
      </c>
      <c r="N2839" s="4" t="s">
        <v>19343</v>
      </c>
      <c r="O2839" t="s">
        <v>19343</v>
      </c>
    </row>
    <row r="2840" spans="1:15" x14ac:dyDescent="0.25">
      <c r="A2840" s="15" t="s">
        <v>78</v>
      </c>
      <c r="B2840" s="8" t="s">
        <v>19343</v>
      </c>
      <c r="I2840" t="s">
        <v>17394</v>
      </c>
      <c r="J2840" s="4" t="s">
        <v>19436</v>
      </c>
      <c r="K2840" s="20">
        <v>1</v>
      </c>
      <c r="L2840" s="8" t="s">
        <v>19344</v>
      </c>
      <c r="M2840" s="4">
        <v>190</v>
      </c>
      <c r="N2840" s="4" t="s">
        <v>19344</v>
      </c>
      <c r="O2840" t="s">
        <v>19343</v>
      </c>
    </row>
    <row r="2841" spans="1:15" x14ac:dyDescent="0.25">
      <c r="A2841" s="15" t="s">
        <v>78</v>
      </c>
      <c r="B2841" s="8" t="s">
        <v>19343</v>
      </c>
      <c r="I2841" t="s">
        <v>17397</v>
      </c>
      <c r="J2841" s="4" t="s">
        <v>19423</v>
      </c>
      <c r="K2841" s="20" t="e">
        <v>#N/A</v>
      </c>
      <c r="L2841" s="8" t="s">
        <v>19344</v>
      </c>
      <c r="M2841" s="4">
        <v>252</v>
      </c>
      <c r="N2841" s="4" t="s">
        <v>19343</v>
      </c>
      <c r="O2841" t="s">
        <v>19343</v>
      </c>
    </row>
    <row r="2842" spans="1:15" x14ac:dyDescent="0.25">
      <c r="A2842" s="15" t="s">
        <v>78</v>
      </c>
      <c r="B2842" s="8" t="s">
        <v>19343</v>
      </c>
      <c r="I2842" t="s">
        <v>17400</v>
      </c>
      <c r="J2842" s="4" t="s">
        <v>19436</v>
      </c>
      <c r="K2842" s="20">
        <v>3</v>
      </c>
      <c r="L2842" s="8" t="s">
        <v>19343</v>
      </c>
      <c r="M2842" s="4">
        <v>728</v>
      </c>
      <c r="N2842" s="4" t="s">
        <v>19343</v>
      </c>
      <c r="O2842" t="s">
        <v>19343</v>
      </c>
    </row>
    <row r="2843" spans="1:15" x14ac:dyDescent="0.25">
      <c r="A2843" s="15" t="s">
        <v>78</v>
      </c>
      <c r="B2843" s="8" t="s">
        <v>19343</v>
      </c>
      <c r="I2843" t="s">
        <v>17405</v>
      </c>
      <c r="J2843" s="4" t="s">
        <v>19436</v>
      </c>
      <c r="K2843" s="20">
        <v>3</v>
      </c>
      <c r="L2843" s="8" t="s">
        <v>19343</v>
      </c>
      <c r="M2843" s="4">
        <v>728</v>
      </c>
      <c r="N2843" s="4" t="s">
        <v>19343</v>
      </c>
      <c r="O2843" t="s">
        <v>19343</v>
      </c>
    </row>
    <row r="2844" spans="1:15" x14ac:dyDescent="0.25">
      <c r="A2844" s="15" t="s">
        <v>78</v>
      </c>
      <c r="B2844" s="8" t="s">
        <v>19343</v>
      </c>
      <c r="I2844" t="s">
        <v>17410</v>
      </c>
      <c r="J2844" s="4" t="s">
        <v>19436</v>
      </c>
      <c r="K2844" s="20">
        <v>1</v>
      </c>
      <c r="L2844" s="8" t="s">
        <v>19344</v>
      </c>
      <c r="M2844" s="4">
        <v>65</v>
      </c>
      <c r="N2844" s="4" t="s">
        <v>19344</v>
      </c>
      <c r="O2844" t="s">
        <v>19343</v>
      </c>
    </row>
    <row r="2845" spans="1:15" x14ac:dyDescent="0.25">
      <c r="A2845" s="15" t="s">
        <v>78</v>
      </c>
      <c r="B2845" s="8" t="s">
        <v>19343</v>
      </c>
      <c r="I2845" t="s">
        <v>17413</v>
      </c>
      <c r="J2845" s="4" t="s">
        <v>19436</v>
      </c>
      <c r="K2845" s="20">
        <v>3</v>
      </c>
      <c r="L2845" s="8" t="s">
        <v>19343</v>
      </c>
      <c r="M2845" s="4">
        <v>728</v>
      </c>
      <c r="N2845" s="4" t="s">
        <v>19343</v>
      </c>
      <c r="O2845" t="s">
        <v>19343</v>
      </c>
    </row>
    <row r="2846" spans="1:15" x14ac:dyDescent="0.25">
      <c r="A2846" s="15" t="s">
        <v>78</v>
      </c>
      <c r="B2846" s="8" t="s">
        <v>19343</v>
      </c>
      <c r="I2846" t="s">
        <v>17417</v>
      </c>
      <c r="J2846" s="4" t="s">
        <v>19436</v>
      </c>
      <c r="K2846" s="20">
        <v>3</v>
      </c>
      <c r="L2846" s="8" t="s">
        <v>19343</v>
      </c>
      <c r="M2846" s="4">
        <v>728</v>
      </c>
      <c r="N2846" s="4" t="s">
        <v>19343</v>
      </c>
      <c r="O2846" t="s">
        <v>19343</v>
      </c>
    </row>
    <row r="2847" spans="1:15" x14ac:dyDescent="0.25">
      <c r="A2847" s="15" t="s">
        <v>45</v>
      </c>
      <c r="B2847" s="8" t="s">
        <v>19344</v>
      </c>
      <c r="I2847" t="s">
        <v>17422</v>
      </c>
      <c r="J2847" s="4" t="s">
        <v>19436</v>
      </c>
      <c r="K2847" s="20">
        <v>3</v>
      </c>
      <c r="L2847" s="8" t="s">
        <v>19343</v>
      </c>
      <c r="M2847" s="4">
        <v>728</v>
      </c>
      <c r="N2847" s="4" t="s">
        <v>19343</v>
      </c>
      <c r="O2847" t="s">
        <v>19343</v>
      </c>
    </row>
    <row r="2848" spans="1:15" x14ac:dyDescent="0.25">
      <c r="A2848" s="15" t="s">
        <v>78</v>
      </c>
      <c r="B2848" s="8" t="s">
        <v>19343</v>
      </c>
      <c r="I2848" t="s">
        <v>17427</v>
      </c>
      <c r="J2848" s="4" t="s">
        <v>19436</v>
      </c>
      <c r="K2848" s="20">
        <v>3</v>
      </c>
      <c r="L2848" s="8" t="s">
        <v>19343</v>
      </c>
      <c r="M2848" s="4">
        <v>728</v>
      </c>
      <c r="N2848" s="4" t="s">
        <v>19343</v>
      </c>
      <c r="O2848" t="s">
        <v>19343</v>
      </c>
    </row>
    <row r="2849" spans="1:15" x14ac:dyDescent="0.25">
      <c r="A2849" s="15" t="s">
        <v>78</v>
      </c>
      <c r="B2849" s="8" t="s">
        <v>19343</v>
      </c>
      <c r="I2849" t="s">
        <v>17432</v>
      </c>
      <c r="J2849" s="4" t="s">
        <v>19436</v>
      </c>
      <c r="K2849" s="20">
        <v>3</v>
      </c>
      <c r="L2849" s="8" t="s">
        <v>19343</v>
      </c>
      <c r="M2849" s="4">
        <v>728</v>
      </c>
      <c r="N2849" s="4" t="s">
        <v>19343</v>
      </c>
      <c r="O2849" t="s">
        <v>19343</v>
      </c>
    </row>
    <row r="2850" spans="1:15" x14ac:dyDescent="0.25">
      <c r="A2850" s="15" t="s">
        <v>45</v>
      </c>
      <c r="B2850" s="8" t="s">
        <v>19344</v>
      </c>
      <c r="I2850" t="s">
        <v>17437</v>
      </c>
      <c r="J2850" s="4" t="s">
        <v>19436</v>
      </c>
      <c r="K2850" s="20">
        <v>3</v>
      </c>
      <c r="L2850" s="8" t="s">
        <v>19343</v>
      </c>
      <c r="M2850" s="4">
        <v>728</v>
      </c>
      <c r="N2850" s="4" t="s">
        <v>19343</v>
      </c>
      <c r="O2850" t="s">
        <v>19343</v>
      </c>
    </row>
    <row r="2851" spans="1:15" x14ac:dyDescent="0.25">
      <c r="A2851" s="15" t="s">
        <v>78</v>
      </c>
      <c r="B2851" s="8" t="s">
        <v>19343</v>
      </c>
      <c r="I2851" t="s">
        <v>17442</v>
      </c>
      <c r="J2851" s="4" t="s">
        <v>19436</v>
      </c>
      <c r="K2851" s="20">
        <v>3</v>
      </c>
      <c r="L2851" s="8" t="s">
        <v>19343</v>
      </c>
      <c r="M2851" s="4">
        <v>728</v>
      </c>
      <c r="N2851" s="4" t="s">
        <v>19343</v>
      </c>
      <c r="O2851" t="s">
        <v>19343</v>
      </c>
    </row>
    <row r="2852" spans="1:15" x14ac:dyDescent="0.25">
      <c r="A2852" s="15" t="s">
        <v>78</v>
      </c>
      <c r="B2852" s="8" t="s">
        <v>19344</v>
      </c>
      <c r="I2852" t="s">
        <v>17447</v>
      </c>
      <c r="J2852" s="4" t="s">
        <v>19423</v>
      </c>
      <c r="K2852" s="20" t="e">
        <v>#N/A</v>
      </c>
      <c r="L2852" s="8" t="s">
        <v>19344</v>
      </c>
      <c r="M2852" s="4">
        <v>252</v>
      </c>
      <c r="N2852" s="4" t="s">
        <v>19343</v>
      </c>
      <c r="O2852" t="s">
        <v>19343</v>
      </c>
    </row>
    <row r="2853" spans="1:15" x14ac:dyDescent="0.25">
      <c r="A2853" s="15" t="s">
        <v>2498</v>
      </c>
      <c r="B2853" s="8" t="s">
        <v>19344</v>
      </c>
      <c r="I2853" t="s">
        <v>17451</v>
      </c>
      <c r="J2853" s="4" t="s">
        <v>19436</v>
      </c>
      <c r="K2853" s="20">
        <v>2</v>
      </c>
      <c r="L2853" s="8" t="s">
        <v>19343</v>
      </c>
      <c r="M2853" s="4">
        <v>796</v>
      </c>
      <c r="N2853" s="4" t="s">
        <v>19343</v>
      </c>
      <c r="O2853" t="s">
        <v>19343</v>
      </c>
    </row>
    <row r="2854" spans="1:15" x14ac:dyDescent="0.25">
      <c r="A2854" s="15" t="s">
        <v>78</v>
      </c>
      <c r="B2854" s="8" t="s">
        <v>19344</v>
      </c>
      <c r="I2854" t="s">
        <v>17455</v>
      </c>
      <c r="J2854" s="4" t="s">
        <v>19436</v>
      </c>
      <c r="K2854" s="20">
        <v>4</v>
      </c>
      <c r="L2854" s="8" t="s">
        <v>19343</v>
      </c>
      <c r="M2854" s="4" t="s">
        <v>47</v>
      </c>
      <c r="N2854" s="4" t="s">
        <v>19343</v>
      </c>
      <c r="O2854" t="s">
        <v>19343</v>
      </c>
    </row>
    <row r="2855" spans="1:15" x14ac:dyDescent="0.25">
      <c r="A2855" s="15" t="s">
        <v>78</v>
      </c>
      <c r="B2855" s="8" t="s">
        <v>19343</v>
      </c>
      <c r="I2855" t="s">
        <v>17459</v>
      </c>
      <c r="J2855" s="4" t="s">
        <v>19423</v>
      </c>
      <c r="K2855" s="20" t="e">
        <v>#N/A</v>
      </c>
      <c r="L2855" s="8" t="s">
        <v>19344</v>
      </c>
      <c r="M2855" s="4">
        <v>252</v>
      </c>
      <c r="N2855" s="4" t="s">
        <v>19343</v>
      </c>
      <c r="O2855" t="s">
        <v>19343</v>
      </c>
    </row>
    <row r="2856" spans="1:15" x14ac:dyDescent="0.25">
      <c r="A2856" s="15" t="s">
        <v>78</v>
      </c>
      <c r="B2856" s="8" t="s">
        <v>19343</v>
      </c>
      <c r="I2856" t="s">
        <v>17462</v>
      </c>
      <c r="J2856" s="4" t="s">
        <v>19436</v>
      </c>
      <c r="K2856" s="20">
        <v>2</v>
      </c>
      <c r="L2856" s="8" t="s">
        <v>19343</v>
      </c>
      <c r="M2856" s="4">
        <v>118</v>
      </c>
      <c r="N2856" s="4" t="s">
        <v>19343</v>
      </c>
      <c r="O2856" t="s">
        <v>19343</v>
      </c>
    </row>
    <row r="2857" spans="1:15" x14ac:dyDescent="0.25">
      <c r="A2857" s="15" t="s">
        <v>78</v>
      </c>
      <c r="B2857" s="8" t="s">
        <v>19344</v>
      </c>
      <c r="I2857" t="s">
        <v>17466</v>
      </c>
      <c r="J2857" s="4" t="s">
        <v>19436</v>
      </c>
      <c r="K2857" s="20">
        <v>1</v>
      </c>
      <c r="L2857" s="8" t="s">
        <v>19344</v>
      </c>
      <c r="M2857" s="4" t="s">
        <v>47</v>
      </c>
      <c r="N2857" s="4" t="s">
        <v>19344</v>
      </c>
      <c r="O2857" t="s">
        <v>19343</v>
      </c>
    </row>
    <row r="2858" spans="1:15" x14ac:dyDescent="0.25">
      <c r="A2858" s="15" t="s">
        <v>78</v>
      </c>
      <c r="B2858" s="8" t="s">
        <v>19343</v>
      </c>
      <c r="I2858" t="s">
        <v>17471</v>
      </c>
      <c r="J2858" s="4" t="s">
        <v>19412</v>
      </c>
      <c r="K2858" s="20" t="e">
        <v>#N/A</v>
      </c>
      <c r="L2858" s="8" t="s">
        <v>19344</v>
      </c>
      <c r="M2858" s="4" t="s">
        <v>47</v>
      </c>
      <c r="N2858" s="4" t="s">
        <v>19343</v>
      </c>
      <c r="O2858" t="s">
        <v>19343</v>
      </c>
    </row>
    <row r="2859" spans="1:15" x14ac:dyDescent="0.25">
      <c r="A2859" s="15" t="s">
        <v>78</v>
      </c>
      <c r="B2859" s="8" t="s">
        <v>19343</v>
      </c>
      <c r="I2859" t="s">
        <v>17474</v>
      </c>
      <c r="J2859" s="4" t="s">
        <v>19436</v>
      </c>
      <c r="K2859" s="20">
        <v>1</v>
      </c>
      <c r="L2859" s="8" t="s">
        <v>19344</v>
      </c>
      <c r="M2859" s="4">
        <v>90</v>
      </c>
      <c r="N2859" s="4" t="s">
        <v>19343</v>
      </c>
      <c r="O2859" t="s">
        <v>19343</v>
      </c>
    </row>
    <row r="2860" spans="1:15" x14ac:dyDescent="0.25">
      <c r="A2860" s="15" t="s">
        <v>78</v>
      </c>
      <c r="B2860" s="8" t="s">
        <v>19344</v>
      </c>
      <c r="I2860" t="s">
        <v>17477</v>
      </c>
      <c r="J2860" s="4" t="s">
        <v>19436</v>
      </c>
      <c r="K2860" s="20">
        <v>3</v>
      </c>
      <c r="L2860" s="8" t="s">
        <v>19343</v>
      </c>
      <c r="M2860" s="4">
        <v>200</v>
      </c>
      <c r="N2860" s="4" t="s">
        <v>19343</v>
      </c>
      <c r="O2860" t="s">
        <v>19343</v>
      </c>
    </row>
    <row r="2861" spans="1:15" x14ac:dyDescent="0.25">
      <c r="A2861" s="15" t="s">
        <v>78</v>
      </c>
      <c r="B2861" s="8" t="s">
        <v>19344</v>
      </c>
      <c r="I2861" t="s">
        <v>17479</v>
      </c>
      <c r="J2861" s="4" t="s">
        <v>19436</v>
      </c>
      <c r="K2861" s="20">
        <v>1</v>
      </c>
      <c r="L2861" s="8" t="s">
        <v>19343</v>
      </c>
      <c r="M2861" s="4">
        <v>133</v>
      </c>
      <c r="N2861" s="4" t="s">
        <v>19343</v>
      </c>
      <c r="O2861" t="s">
        <v>19343</v>
      </c>
    </row>
    <row r="2862" spans="1:15" x14ac:dyDescent="0.25">
      <c r="A2862" s="15" t="s">
        <v>78</v>
      </c>
      <c r="B2862" s="8" t="s">
        <v>19344</v>
      </c>
      <c r="I2862" t="s">
        <v>17482</v>
      </c>
      <c r="J2862" s="4" t="s">
        <v>19436</v>
      </c>
      <c r="K2862" s="20">
        <v>1</v>
      </c>
      <c r="L2862" s="8" t="s">
        <v>19344</v>
      </c>
      <c r="M2862" s="4">
        <v>90</v>
      </c>
      <c r="N2862" s="4" t="s">
        <v>19343</v>
      </c>
      <c r="O2862" t="s">
        <v>19343</v>
      </c>
    </row>
    <row r="2863" spans="1:15" x14ac:dyDescent="0.25">
      <c r="A2863" s="15" t="s">
        <v>78</v>
      </c>
      <c r="B2863" s="8" t="s">
        <v>19344</v>
      </c>
      <c r="I2863" t="s">
        <v>17485</v>
      </c>
      <c r="J2863" s="4" t="s">
        <v>19436</v>
      </c>
      <c r="K2863" s="20">
        <v>3</v>
      </c>
      <c r="L2863" s="8" t="s">
        <v>19343</v>
      </c>
      <c r="M2863" s="4">
        <v>279</v>
      </c>
      <c r="N2863" s="4" t="s">
        <v>19343</v>
      </c>
      <c r="O2863" t="s">
        <v>19343</v>
      </c>
    </row>
    <row r="2864" spans="1:15" x14ac:dyDescent="0.25">
      <c r="A2864" s="15" t="s">
        <v>78</v>
      </c>
      <c r="B2864" s="8" t="s">
        <v>19344</v>
      </c>
      <c r="I2864" t="s">
        <v>17489</v>
      </c>
      <c r="J2864" s="4" t="s">
        <v>19436</v>
      </c>
      <c r="K2864" s="20">
        <v>3</v>
      </c>
      <c r="L2864" s="8" t="s">
        <v>19343</v>
      </c>
      <c r="M2864" s="4">
        <v>265</v>
      </c>
      <c r="N2864" s="4" t="s">
        <v>19344</v>
      </c>
      <c r="O2864" t="s">
        <v>19343</v>
      </c>
    </row>
    <row r="2865" spans="1:15" x14ac:dyDescent="0.25">
      <c r="A2865" s="15" t="s">
        <v>78</v>
      </c>
      <c r="B2865" s="8" t="s">
        <v>19344</v>
      </c>
      <c r="I2865" t="s">
        <v>17492</v>
      </c>
      <c r="J2865" s="4" t="s">
        <v>19436</v>
      </c>
      <c r="K2865" s="20">
        <v>1</v>
      </c>
      <c r="L2865" s="8" t="s">
        <v>19344</v>
      </c>
      <c r="M2865" s="4">
        <v>90</v>
      </c>
      <c r="N2865" s="4" t="s">
        <v>19343</v>
      </c>
      <c r="O2865" t="s">
        <v>19343</v>
      </c>
    </row>
    <row r="2866" spans="1:15" x14ac:dyDescent="0.25">
      <c r="A2866" s="15" t="s">
        <v>296</v>
      </c>
      <c r="B2866" s="8" t="s">
        <v>19344</v>
      </c>
      <c r="I2866" t="s">
        <v>17495</v>
      </c>
      <c r="J2866" s="4" t="s">
        <v>19436</v>
      </c>
      <c r="K2866" s="20">
        <v>1</v>
      </c>
      <c r="L2866" s="8" t="s">
        <v>19344</v>
      </c>
      <c r="M2866" s="4">
        <v>65</v>
      </c>
      <c r="N2866" s="4" t="s">
        <v>19344</v>
      </c>
      <c r="O2866" t="s">
        <v>19343</v>
      </c>
    </row>
    <row r="2867" spans="1:15" x14ac:dyDescent="0.25">
      <c r="A2867" s="15" t="s">
        <v>78</v>
      </c>
      <c r="B2867" s="8" t="s">
        <v>19343</v>
      </c>
      <c r="I2867" t="s">
        <v>17499</v>
      </c>
      <c r="J2867" s="4" t="s">
        <v>19436</v>
      </c>
      <c r="K2867" s="20">
        <v>1</v>
      </c>
      <c r="L2867" s="8" t="s">
        <v>19344</v>
      </c>
      <c r="M2867" s="4">
        <v>90</v>
      </c>
      <c r="N2867" s="4" t="s">
        <v>19343</v>
      </c>
      <c r="O2867" t="s">
        <v>19343</v>
      </c>
    </row>
    <row r="2868" spans="1:15" x14ac:dyDescent="0.25">
      <c r="A2868" s="15" t="s">
        <v>78</v>
      </c>
      <c r="B2868" s="8" t="s">
        <v>19344</v>
      </c>
      <c r="I2868" t="s">
        <v>17503</v>
      </c>
      <c r="J2868" s="4" t="s">
        <v>19436</v>
      </c>
      <c r="K2868" s="20">
        <v>1</v>
      </c>
      <c r="L2868" s="8" t="s">
        <v>19344</v>
      </c>
      <c r="M2868" s="4">
        <v>91</v>
      </c>
      <c r="N2868" s="4" t="s">
        <v>19344</v>
      </c>
      <c r="O2868" t="s">
        <v>19343</v>
      </c>
    </row>
    <row r="2869" spans="1:15" x14ac:dyDescent="0.25">
      <c r="A2869" s="15" t="s">
        <v>78</v>
      </c>
      <c r="B2869" s="8" t="s">
        <v>19343</v>
      </c>
      <c r="I2869" t="s">
        <v>17507</v>
      </c>
      <c r="J2869" s="4" t="s">
        <v>19436</v>
      </c>
      <c r="K2869" s="20">
        <v>1</v>
      </c>
      <c r="L2869" s="8" t="s">
        <v>19344</v>
      </c>
      <c r="M2869" s="4">
        <v>175</v>
      </c>
      <c r="N2869" s="4" t="s">
        <v>19343</v>
      </c>
      <c r="O2869" t="s">
        <v>19343</v>
      </c>
    </row>
    <row r="2870" spans="1:15" x14ac:dyDescent="0.25">
      <c r="A2870" s="15" t="s">
        <v>78</v>
      </c>
      <c r="B2870" s="8" t="s">
        <v>19343</v>
      </c>
      <c r="I2870" t="s">
        <v>17511</v>
      </c>
      <c r="J2870" s="4" t="s">
        <v>19436</v>
      </c>
      <c r="K2870" s="20">
        <v>1</v>
      </c>
      <c r="L2870" s="8" t="s">
        <v>19344</v>
      </c>
      <c r="M2870" s="4">
        <v>65</v>
      </c>
      <c r="N2870" s="4" t="s">
        <v>19344</v>
      </c>
      <c r="O2870" t="s">
        <v>19343</v>
      </c>
    </row>
    <row r="2871" spans="1:15" x14ac:dyDescent="0.25">
      <c r="A2871" s="15" t="s">
        <v>78</v>
      </c>
      <c r="B2871" s="8" t="s">
        <v>19343</v>
      </c>
      <c r="I2871" t="s">
        <v>17515</v>
      </c>
      <c r="J2871" s="4" t="s">
        <v>19433</v>
      </c>
      <c r="K2871" s="20" t="e">
        <v>#N/A</v>
      </c>
      <c r="L2871" s="8" t="s">
        <v>19344</v>
      </c>
      <c r="M2871" s="4" t="s">
        <v>47</v>
      </c>
      <c r="N2871" s="4" t="s">
        <v>19343</v>
      </c>
      <c r="O2871" t="s">
        <v>19343</v>
      </c>
    </row>
    <row r="2872" spans="1:15" x14ac:dyDescent="0.25">
      <c r="A2872" s="15" t="s">
        <v>858</v>
      </c>
      <c r="B2872" s="8" t="s">
        <v>19343</v>
      </c>
      <c r="I2872" t="s">
        <v>17521</v>
      </c>
      <c r="J2872" s="4" t="s">
        <v>19436</v>
      </c>
      <c r="K2872" s="20">
        <v>3</v>
      </c>
      <c r="L2872" s="8" t="s">
        <v>19343</v>
      </c>
      <c r="M2872" s="4">
        <v>171</v>
      </c>
      <c r="N2872" s="4" t="s">
        <v>19344</v>
      </c>
      <c r="O2872" t="s">
        <v>19343</v>
      </c>
    </row>
    <row r="2873" spans="1:15" x14ac:dyDescent="0.25">
      <c r="A2873" s="15" t="s">
        <v>78</v>
      </c>
      <c r="B2873" s="8" t="s">
        <v>19344</v>
      </c>
      <c r="I2873" t="s">
        <v>17526</v>
      </c>
      <c r="J2873" s="4" t="s">
        <v>19436</v>
      </c>
      <c r="K2873" s="20">
        <v>1</v>
      </c>
      <c r="L2873" s="8" t="s">
        <v>19344</v>
      </c>
      <c r="M2873" s="4">
        <v>65</v>
      </c>
      <c r="N2873" s="4" t="s">
        <v>19344</v>
      </c>
      <c r="O2873" t="s">
        <v>19343</v>
      </c>
    </row>
    <row r="2874" spans="1:15" x14ac:dyDescent="0.25">
      <c r="A2874" s="15" t="s">
        <v>78</v>
      </c>
      <c r="B2874" s="8" t="s">
        <v>19343</v>
      </c>
      <c r="I2874" t="s">
        <v>17530</v>
      </c>
      <c r="J2874" s="4" t="s">
        <v>19436</v>
      </c>
      <c r="K2874" s="20">
        <v>3</v>
      </c>
      <c r="L2874" s="8" t="s">
        <v>19343</v>
      </c>
      <c r="M2874" s="4">
        <v>121</v>
      </c>
      <c r="N2874" s="4" t="s">
        <v>19343</v>
      </c>
      <c r="O2874" t="s">
        <v>19343</v>
      </c>
    </row>
    <row r="2875" spans="1:15" x14ac:dyDescent="0.25">
      <c r="A2875" s="15" t="s">
        <v>78</v>
      </c>
      <c r="B2875" s="8" t="s">
        <v>19344</v>
      </c>
      <c r="I2875" t="s">
        <v>17532</v>
      </c>
      <c r="J2875" s="4" t="s">
        <v>19436</v>
      </c>
      <c r="K2875" s="20">
        <v>3</v>
      </c>
      <c r="L2875" s="8" t="s">
        <v>19343</v>
      </c>
      <c r="M2875" s="4">
        <v>171</v>
      </c>
      <c r="N2875" s="4" t="s">
        <v>19344</v>
      </c>
      <c r="O2875" t="s">
        <v>19343</v>
      </c>
    </row>
    <row r="2876" spans="1:15" x14ac:dyDescent="0.25">
      <c r="A2876" s="15" t="s">
        <v>78</v>
      </c>
      <c r="B2876" s="8" t="s">
        <v>19344</v>
      </c>
      <c r="I2876" t="s">
        <v>17537</v>
      </c>
      <c r="J2876" s="4" t="s">
        <v>19436</v>
      </c>
      <c r="K2876" s="20">
        <v>3</v>
      </c>
      <c r="L2876" s="8" t="s">
        <v>19343</v>
      </c>
      <c r="M2876" s="4">
        <v>171</v>
      </c>
      <c r="N2876" s="4" t="s">
        <v>19344</v>
      </c>
      <c r="O2876" t="s">
        <v>19343</v>
      </c>
    </row>
    <row r="2877" spans="1:15" x14ac:dyDescent="0.25">
      <c r="A2877" s="15" t="s">
        <v>78</v>
      </c>
      <c r="B2877" s="8" t="s">
        <v>19344</v>
      </c>
      <c r="I2877" t="s">
        <v>17541</v>
      </c>
      <c r="J2877" s="4" t="s">
        <v>19435</v>
      </c>
      <c r="K2877" s="20" t="e">
        <v>#N/A</v>
      </c>
      <c r="L2877" s="8" t="s">
        <v>19343</v>
      </c>
      <c r="M2877" s="4" t="s">
        <v>47</v>
      </c>
      <c r="N2877" s="4" t="s">
        <v>19343</v>
      </c>
      <c r="O2877" t="s">
        <v>19343</v>
      </c>
    </row>
    <row r="2878" spans="1:15" x14ac:dyDescent="0.25">
      <c r="A2878" s="15" t="s">
        <v>78</v>
      </c>
      <c r="B2878" s="8" t="s">
        <v>19344</v>
      </c>
      <c r="I2878" t="s">
        <v>17544</v>
      </c>
      <c r="J2878" s="4" t="s">
        <v>19436</v>
      </c>
      <c r="K2878" s="20">
        <v>1</v>
      </c>
      <c r="L2878" s="8" t="s">
        <v>19344</v>
      </c>
      <c r="M2878" s="4">
        <v>90</v>
      </c>
      <c r="N2878" s="4" t="s">
        <v>19343</v>
      </c>
      <c r="O2878" t="s">
        <v>19343</v>
      </c>
    </row>
    <row r="2879" spans="1:15" x14ac:dyDescent="0.25">
      <c r="A2879" s="15" t="s">
        <v>78</v>
      </c>
      <c r="B2879" s="8" t="s">
        <v>19344</v>
      </c>
      <c r="I2879" t="s">
        <v>17547</v>
      </c>
      <c r="J2879" s="4" t="s">
        <v>19436</v>
      </c>
      <c r="K2879" s="20">
        <v>3</v>
      </c>
      <c r="L2879" s="8" t="s">
        <v>19343</v>
      </c>
      <c r="M2879" s="4" t="s">
        <v>47</v>
      </c>
      <c r="N2879" s="4" t="s">
        <v>19343</v>
      </c>
      <c r="O2879" t="s">
        <v>19343</v>
      </c>
    </row>
    <row r="2880" spans="1:15" x14ac:dyDescent="0.25">
      <c r="A2880" s="15" t="s">
        <v>465</v>
      </c>
      <c r="B2880" s="8" t="s">
        <v>19344</v>
      </c>
      <c r="I2880" t="s">
        <v>17549</v>
      </c>
      <c r="J2880" s="4" t="s">
        <v>19436</v>
      </c>
      <c r="K2880" s="20">
        <v>1</v>
      </c>
      <c r="L2880" s="8" t="s">
        <v>19344</v>
      </c>
      <c r="M2880" s="4">
        <v>90</v>
      </c>
      <c r="N2880" s="4" t="s">
        <v>19343</v>
      </c>
      <c r="O2880" t="s">
        <v>19343</v>
      </c>
    </row>
    <row r="2881" spans="1:15" x14ac:dyDescent="0.25">
      <c r="A2881" s="15" t="s">
        <v>78</v>
      </c>
      <c r="B2881" s="8" t="s">
        <v>19344</v>
      </c>
      <c r="I2881" t="s">
        <v>17553</v>
      </c>
      <c r="J2881" s="4" t="s">
        <v>19436</v>
      </c>
      <c r="K2881" s="20">
        <v>1</v>
      </c>
      <c r="L2881" s="8" t="s">
        <v>19344</v>
      </c>
      <c r="M2881" s="4">
        <v>830</v>
      </c>
      <c r="N2881" s="4" t="s">
        <v>19344</v>
      </c>
      <c r="O2881" t="s">
        <v>19343</v>
      </c>
    </row>
    <row r="2882" spans="1:15" x14ac:dyDescent="0.25">
      <c r="A2882" s="15" t="s">
        <v>465</v>
      </c>
      <c r="B2882" s="8" t="s">
        <v>19344</v>
      </c>
      <c r="I2882" t="s">
        <v>17558</v>
      </c>
      <c r="J2882" s="4" t="s">
        <v>19436</v>
      </c>
      <c r="K2882" s="20">
        <v>1</v>
      </c>
      <c r="L2882" s="8" t="s">
        <v>19344</v>
      </c>
      <c r="M2882" s="4">
        <v>190</v>
      </c>
      <c r="N2882" s="4" t="s">
        <v>19343</v>
      </c>
      <c r="O2882" t="s">
        <v>19343</v>
      </c>
    </row>
    <row r="2883" spans="1:15" x14ac:dyDescent="0.25">
      <c r="A2883" s="15" t="s">
        <v>296</v>
      </c>
      <c r="B2883" s="8" t="s">
        <v>19344</v>
      </c>
      <c r="I2883" t="s">
        <v>17561</v>
      </c>
      <c r="J2883" s="4" t="s">
        <v>19436</v>
      </c>
      <c r="K2883" s="20">
        <v>1</v>
      </c>
      <c r="L2883" s="8" t="s">
        <v>19344</v>
      </c>
      <c r="M2883" s="4">
        <v>830</v>
      </c>
      <c r="N2883" s="4" t="s">
        <v>19344</v>
      </c>
      <c r="O2883" t="s">
        <v>19343</v>
      </c>
    </row>
    <row r="2884" spans="1:15" x14ac:dyDescent="0.25">
      <c r="A2884" s="15" t="s">
        <v>296</v>
      </c>
      <c r="B2884" s="8" t="s">
        <v>19344</v>
      </c>
      <c r="I2884" t="s">
        <v>17565</v>
      </c>
      <c r="J2884" s="4" t="s">
        <v>19436</v>
      </c>
      <c r="K2884" s="20">
        <v>1</v>
      </c>
      <c r="L2884" s="8" t="s">
        <v>19344</v>
      </c>
      <c r="M2884" s="4">
        <v>830</v>
      </c>
      <c r="N2884" s="4" t="s">
        <v>19344</v>
      </c>
      <c r="O2884" t="s">
        <v>19343</v>
      </c>
    </row>
    <row r="2885" spans="1:15" x14ac:dyDescent="0.25">
      <c r="A2885" s="15" t="s">
        <v>78</v>
      </c>
      <c r="B2885" s="8" t="s">
        <v>19343</v>
      </c>
      <c r="I2885" t="s">
        <v>17570</v>
      </c>
      <c r="J2885" s="4" t="s">
        <v>19414</v>
      </c>
      <c r="K2885" s="20" t="e">
        <v>#N/A</v>
      </c>
      <c r="L2885" s="8" t="s">
        <v>19344</v>
      </c>
      <c r="M2885" s="4">
        <v>32</v>
      </c>
      <c r="N2885" s="4" t="s">
        <v>19344</v>
      </c>
      <c r="O2885" t="s">
        <v>19343</v>
      </c>
    </row>
    <row r="2886" spans="1:15" x14ac:dyDescent="0.25">
      <c r="A2886" s="15" t="s">
        <v>78</v>
      </c>
      <c r="B2886" s="8" t="s">
        <v>19343</v>
      </c>
      <c r="I2886" t="s">
        <v>17573</v>
      </c>
      <c r="J2886" s="4" t="s">
        <v>19436</v>
      </c>
      <c r="K2886" s="20">
        <v>1</v>
      </c>
      <c r="L2886" s="8" t="s">
        <v>19344</v>
      </c>
      <c r="M2886" s="4">
        <v>830</v>
      </c>
      <c r="N2886" s="4" t="s">
        <v>19344</v>
      </c>
      <c r="O2886" t="s">
        <v>19343</v>
      </c>
    </row>
    <row r="2887" spans="1:15" x14ac:dyDescent="0.25">
      <c r="A2887" s="15" t="s">
        <v>78</v>
      </c>
      <c r="B2887" s="8" t="s">
        <v>19344</v>
      </c>
      <c r="I2887" t="s">
        <v>17577</v>
      </c>
      <c r="J2887" s="4" t="s">
        <v>19414</v>
      </c>
      <c r="K2887" s="20" t="e">
        <v>#N/A</v>
      </c>
      <c r="L2887" s="8" t="s">
        <v>19344</v>
      </c>
      <c r="M2887" s="4">
        <v>32</v>
      </c>
      <c r="N2887" s="4" t="s">
        <v>19344</v>
      </c>
      <c r="O2887" t="s">
        <v>19343</v>
      </c>
    </row>
    <row r="2888" spans="1:15" x14ac:dyDescent="0.25">
      <c r="A2888" s="15" t="s">
        <v>3584</v>
      </c>
      <c r="B2888" s="8" t="s">
        <v>19344</v>
      </c>
      <c r="I2888" t="s">
        <v>17580</v>
      </c>
      <c r="J2888" s="4" t="s">
        <v>19413</v>
      </c>
      <c r="K2888" s="20" t="e">
        <v>#N/A</v>
      </c>
      <c r="L2888" s="8" t="s">
        <v>19344</v>
      </c>
      <c r="M2888" s="4">
        <v>719</v>
      </c>
      <c r="N2888" s="4" t="s">
        <v>19343</v>
      </c>
      <c r="O2888" t="s">
        <v>19343</v>
      </c>
    </row>
    <row r="2889" spans="1:15" x14ac:dyDescent="0.25">
      <c r="A2889" s="15" t="s">
        <v>2498</v>
      </c>
      <c r="B2889" s="8" t="s">
        <v>19344</v>
      </c>
      <c r="I2889" t="s">
        <v>17585</v>
      </c>
      <c r="J2889" s="4" t="s">
        <v>19413</v>
      </c>
      <c r="K2889" s="20" t="e">
        <v>#N/A</v>
      </c>
      <c r="L2889" s="8" t="s">
        <v>19344</v>
      </c>
      <c r="M2889" s="4">
        <v>719</v>
      </c>
      <c r="N2889" s="4" t="s">
        <v>19343</v>
      </c>
      <c r="O2889" t="s">
        <v>19343</v>
      </c>
    </row>
    <row r="2890" spans="1:15" x14ac:dyDescent="0.25">
      <c r="A2890" s="15" t="s">
        <v>78</v>
      </c>
      <c r="B2890" s="8" t="s">
        <v>19344</v>
      </c>
      <c r="I2890" t="s">
        <v>17590</v>
      </c>
      <c r="J2890" s="4" t="s">
        <v>19436</v>
      </c>
      <c r="K2890" s="20">
        <v>1</v>
      </c>
      <c r="L2890" s="8" t="s">
        <v>19343</v>
      </c>
      <c r="M2890" s="4">
        <v>133</v>
      </c>
      <c r="N2890" s="4" t="s">
        <v>19344</v>
      </c>
      <c r="O2890" t="s">
        <v>19343</v>
      </c>
    </row>
    <row r="2891" spans="1:15" x14ac:dyDescent="0.25">
      <c r="A2891" s="15" t="s">
        <v>465</v>
      </c>
      <c r="B2891" s="8" t="s">
        <v>19344</v>
      </c>
      <c r="I2891" t="s">
        <v>17593</v>
      </c>
      <c r="J2891" s="4" t="s">
        <v>19436</v>
      </c>
      <c r="K2891" s="20">
        <v>3</v>
      </c>
      <c r="L2891" s="8" t="s">
        <v>19343</v>
      </c>
      <c r="M2891" s="4">
        <v>121</v>
      </c>
      <c r="N2891" s="4" t="s">
        <v>19343</v>
      </c>
      <c r="O2891" t="s">
        <v>19343</v>
      </c>
    </row>
    <row r="2892" spans="1:15" x14ac:dyDescent="0.25">
      <c r="A2892" s="15" t="s">
        <v>3584</v>
      </c>
      <c r="B2892" s="8" t="s">
        <v>19344</v>
      </c>
      <c r="I2892" t="s">
        <v>17596</v>
      </c>
      <c r="J2892" s="4" t="s">
        <v>19436</v>
      </c>
      <c r="K2892" s="20">
        <v>1</v>
      </c>
      <c r="L2892" s="8" t="s">
        <v>19344</v>
      </c>
      <c r="M2892" s="4">
        <v>830</v>
      </c>
      <c r="N2892" s="4" t="s">
        <v>19344</v>
      </c>
      <c r="O2892" t="s">
        <v>19343</v>
      </c>
    </row>
    <row r="2893" spans="1:15" x14ac:dyDescent="0.25">
      <c r="A2893" s="15" t="s">
        <v>2498</v>
      </c>
      <c r="B2893" s="8" t="s">
        <v>19344</v>
      </c>
      <c r="I2893" t="s">
        <v>17601</v>
      </c>
      <c r="J2893" s="4" t="s">
        <v>19425</v>
      </c>
      <c r="K2893" s="20" t="e">
        <v>#N/A</v>
      </c>
      <c r="L2893" s="8" t="s">
        <v>19344</v>
      </c>
      <c r="M2893" s="4">
        <v>414</v>
      </c>
      <c r="N2893" s="4" t="s">
        <v>19343</v>
      </c>
      <c r="O2893" t="s">
        <v>19343</v>
      </c>
    </row>
    <row r="2894" spans="1:15" x14ac:dyDescent="0.25">
      <c r="A2894" s="15" t="s">
        <v>78</v>
      </c>
      <c r="B2894" s="8" t="s">
        <v>19344</v>
      </c>
      <c r="I2894" t="s">
        <v>17604</v>
      </c>
      <c r="J2894" s="4" t="s">
        <v>19412</v>
      </c>
      <c r="K2894" s="20" t="e">
        <v>#N/A</v>
      </c>
      <c r="L2894" s="8" t="s">
        <v>19344</v>
      </c>
      <c r="M2894" s="4" t="s">
        <v>47</v>
      </c>
      <c r="N2894" s="4" t="s">
        <v>19343</v>
      </c>
      <c r="O2894" t="s">
        <v>19343</v>
      </c>
    </row>
    <row r="2895" spans="1:15" x14ac:dyDescent="0.25">
      <c r="A2895" s="15" t="s">
        <v>296</v>
      </c>
      <c r="B2895" s="8" t="s">
        <v>19344</v>
      </c>
      <c r="I2895" t="s">
        <v>17607</v>
      </c>
      <c r="J2895" s="4" t="s">
        <v>19436</v>
      </c>
      <c r="K2895" s="20">
        <v>1</v>
      </c>
      <c r="L2895" s="8" t="s">
        <v>19344</v>
      </c>
      <c r="M2895" s="4">
        <v>830</v>
      </c>
      <c r="N2895" s="4" t="s">
        <v>19344</v>
      </c>
      <c r="O2895" t="s">
        <v>19343</v>
      </c>
    </row>
    <row r="2896" spans="1:15" x14ac:dyDescent="0.25">
      <c r="A2896" s="15" t="s">
        <v>78</v>
      </c>
      <c r="B2896" s="8" t="s">
        <v>19343</v>
      </c>
      <c r="I2896" t="s">
        <v>17612</v>
      </c>
      <c r="J2896" s="4" t="s">
        <v>19414</v>
      </c>
      <c r="K2896" s="20" t="e">
        <v>#N/A</v>
      </c>
      <c r="L2896" s="8" t="s">
        <v>19344</v>
      </c>
      <c r="M2896" s="4" t="s">
        <v>47</v>
      </c>
      <c r="N2896" s="4" t="s">
        <v>19344</v>
      </c>
      <c r="O2896" t="s">
        <v>19343</v>
      </c>
    </row>
    <row r="2897" spans="1:15" x14ac:dyDescent="0.25">
      <c r="A2897" s="15" t="s">
        <v>78</v>
      </c>
      <c r="B2897" s="8" t="s">
        <v>19344</v>
      </c>
      <c r="I2897" t="s">
        <v>17615</v>
      </c>
      <c r="J2897" s="4" t="s">
        <v>19425</v>
      </c>
      <c r="K2897" s="20" t="e">
        <v>#N/A</v>
      </c>
      <c r="L2897" s="8" t="s">
        <v>19344</v>
      </c>
      <c r="M2897" s="4">
        <v>414</v>
      </c>
      <c r="N2897" s="4" t="s">
        <v>19343</v>
      </c>
      <c r="O2897" t="s">
        <v>19343</v>
      </c>
    </row>
    <row r="2898" spans="1:15" x14ac:dyDescent="0.25">
      <c r="A2898" s="15" t="s">
        <v>78</v>
      </c>
      <c r="B2898" s="8" t="s">
        <v>19343</v>
      </c>
      <c r="I2898" t="s">
        <v>17618</v>
      </c>
      <c r="J2898" s="4" t="s">
        <v>19412</v>
      </c>
      <c r="K2898" s="20" t="e">
        <v>#N/A</v>
      </c>
      <c r="L2898" s="8" t="s">
        <v>19344</v>
      </c>
      <c r="M2898" s="4">
        <v>84</v>
      </c>
      <c r="N2898" s="4" t="s">
        <v>19343</v>
      </c>
      <c r="O2898" t="s">
        <v>19343</v>
      </c>
    </row>
    <row r="2899" spans="1:15" x14ac:dyDescent="0.25">
      <c r="A2899" s="15" t="s">
        <v>78</v>
      </c>
      <c r="B2899" s="8" t="s">
        <v>19343</v>
      </c>
      <c r="I2899" t="s">
        <v>17621</v>
      </c>
      <c r="J2899" s="4" t="s">
        <v>19436</v>
      </c>
      <c r="K2899" s="20">
        <v>1</v>
      </c>
      <c r="L2899" s="8" t="s">
        <v>19344</v>
      </c>
      <c r="M2899" s="4">
        <v>830</v>
      </c>
      <c r="N2899" s="4" t="s">
        <v>19344</v>
      </c>
      <c r="O2899" t="s">
        <v>19343</v>
      </c>
    </row>
    <row r="2900" spans="1:15" x14ac:dyDescent="0.25">
      <c r="A2900" s="15" t="s">
        <v>78</v>
      </c>
      <c r="B2900" s="8" t="s">
        <v>19343</v>
      </c>
      <c r="I2900" t="s">
        <v>17626</v>
      </c>
      <c r="J2900" s="4" t="s">
        <v>19411</v>
      </c>
      <c r="K2900" s="20" t="e">
        <v>#N/A</v>
      </c>
      <c r="L2900" s="8" t="s">
        <v>19344</v>
      </c>
      <c r="M2900" s="4" t="s">
        <v>47</v>
      </c>
      <c r="N2900" s="4" t="s">
        <v>19343</v>
      </c>
      <c r="O2900" t="s">
        <v>19343</v>
      </c>
    </row>
    <row r="2901" spans="1:15" x14ac:dyDescent="0.25">
      <c r="A2901" s="15" t="s">
        <v>78</v>
      </c>
      <c r="B2901" s="8" t="s">
        <v>19344</v>
      </c>
      <c r="I2901" t="s">
        <v>17629</v>
      </c>
      <c r="J2901" s="4" t="s">
        <v>19436</v>
      </c>
      <c r="K2901" s="20">
        <v>3</v>
      </c>
      <c r="L2901" s="8" t="s">
        <v>19343</v>
      </c>
      <c r="M2901" s="4">
        <v>114</v>
      </c>
      <c r="N2901" s="4" t="s">
        <v>19343</v>
      </c>
      <c r="O2901" t="s">
        <v>19343</v>
      </c>
    </row>
    <row r="2902" spans="1:15" x14ac:dyDescent="0.25">
      <c r="A2902" s="15" t="s">
        <v>78</v>
      </c>
      <c r="B2902" s="8" t="s">
        <v>19343</v>
      </c>
      <c r="I2902" t="s">
        <v>17637</v>
      </c>
      <c r="J2902" s="4" t="s">
        <v>19436</v>
      </c>
      <c r="K2902" s="20">
        <v>1</v>
      </c>
      <c r="L2902" s="8" t="s">
        <v>19344</v>
      </c>
      <c r="M2902" s="4">
        <v>254</v>
      </c>
      <c r="N2902" s="4" t="s">
        <v>19344</v>
      </c>
      <c r="O2902" t="s">
        <v>19343</v>
      </c>
    </row>
    <row r="2903" spans="1:15" x14ac:dyDescent="0.25">
      <c r="A2903" s="15" t="s">
        <v>78</v>
      </c>
      <c r="B2903" s="8" t="s">
        <v>19343</v>
      </c>
      <c r="I2903" t="s">
        <v>17640</v>
      </c>
      <c r="J2903" s="4" t="s">
        <v>19436</v>
      </c>
      <c r="K2903" s="20">
        <v>2</v>
      </c>
      <c r="L2903" s="8" t="s">
        <v>19343</v>
      </c>
      <c r="M2903" s="4">
        <v>97</v>
      </c>
      <c r="N2903" s="4" t="s">
        <v>19344</v>
      </c>
      <c r="O2903" t="s">
        <v>19343</v>
      </c>
    </row>
    <row r="2904" spans="1:15" x14ac:dyDescent="0.25">
      <c r="A2904" s="15" t="s">
        <v>78</v>
      </c>
      <c r="B2904" s="8" t="s">
        <v>19343</v>
      </c>
      <c r="I2904" t="s">
        <v>17644</v>
      </c>
      <c r="J2904" s="4" t="s">
        <v>19436</v>
      </c>
      <c r="K2904" s="20">
        <v>3</v>
      </c>
      <c r="L2904" s="8" t="s">
        <v>19343</v>
      </c>
      <c r="M2904" s="4">
        <v>66</v>
      </c>
      <c r="N2904" s="4" t="s">
        <v>19344</v>
      </c>
      <c r="O2904" t="s">
        <v>19343</v>
      </c>
    </row>
    <row r="2905" spans="1:15" x14ac:dyDescent="0.25">
      <c r="A2905" s="15" t="s">
        <v>78</v>
      </c>
      <c r="B2905" s="8" t="s">
        <v>19343</v>
      </c>
      <c r="I2905" t="s">
        <v>17648</v>
      </c>
      <c r="J2905" s="4" t="s">
        <v>19436</v>
      </c>
      <c r="K2905" s="20">
        <v>1</v>
      </c>
      <c r="L2905" s="8" t="s">
        <v>19343</v>
      </c>
      <c r="M2905" s="4">
        <v>133</v>
      </c>
      <c r="N2905" s="4" t="s">
        <v>19344</v>
      </c>
      <c r="O2905" t="s">
        <v>19343</v>
      </c>
    </row>
    <row r="2906" spans="1:15" x14ac:dyDescent="0.25">
      <c r="A2906" s="15" t="s">
        <v>78</v>
      </c>
      <c r="B2906" s="8" t="s">
        <v>19343</v>
      </c>
      <c r="I2906" t="s">
        <v>17651</v>
      </c>
      <c r="J2906" s="4" t="s">
        <v>19436</v>
      </c>
      <c r="K2906" s="20">
        <v>1</v>
      </c>
      <c r="L2906" s="8" t="s">
        <v>19344</v>
      </c>
      <c r="M2906" s="4">
        <v>113</v>
      </c>
      <c r="N2906" s="4" t="s">
        <v>19344</v>
      </c>
      <c r="O2906" t="s">
        <v>19343</v>
      </c>
    </row>
    <row r="2907" spans="1:15" x14ac:dyDescent="0.25">
      <c r="A2907" s="15" t="s">
        <v>78</v>
      </c>
      <c r="B2907" s="8" t="s">
        <v>19344</v>
      </c>
      <c r="I2907" t="s">
        <v>17656</v>
      </c>
      <c r="J2907" s="4" t="s">
        <v>19436</v>
      </c>
      <c r="K2907" s="20">
        <v>2</v>
      </c>
      <c r="L2907" s="8" t="s">
        <v>19343</v>
      </c>
      <c r="M2907" s="4">
        <v>97</v>
      </c>
      <c r="N2907" s="4" t="s">
        <v>19344</v>
      </c>
      <c r="O2907" t="s">
        <v>19343</v>
      </c>
    </row>
    <row r="2908" spans="1:15" x14ac:dyDescent="0.25">
      <c r="A2908" s="15" t="s">
        <v>78</v>
      </c>
      <c r="B2908" s="8" t="s">
        <v>19343</v>
      </c>
      <c r="I2908" t="s">
        <v>17660</v>
      </c>
      <c r="J2908" s="4" t="s">
        <v>19436</v>
      </c>
      <c r="K2908" s="20">
        <v>3</v>
      </c>
      <c r="L2908" s="8" t="s">
        <v>19343</v>
      </c>
      <c r="M2908" s="4">
        <v>66</v>
      </c>
      <c r="N2908" s="4" t="s">
        <v>19344</v>
      </c>
      <c r="O2908" t="s">
        <v>19343</v>
      </c>
    </row>
    <row r="2909" spans="1:15" x14ac:dyDescent="0.25">
      <c r="A2909" s="15" t="s">
        <v>78</v>
      </c>
      <c r="B2909" s="8" t="s">
        <v>19343</v>
      </c>
      <c r="I2909" t="s">
        <v>17664</v>
      </c>
      <c r="J2909" s="4" t="s">
        <v>19436</v>
      </c>
      <c r="K2909" s="20">
        <v>3</v>
      </c>
      <c r="L2909" s="8" t="s">
        <v>19343</v>
      </c>
      <c r="M2909" s="4">
        <v>66</v>
      </c>
      <c r="N2909" s="4" t="s">
        <v>19344</v>
      </c>
      <c r="O2909" t="s">
        <v>19343</v>
      </c>
    </row>
    <row r="2910" spans="1:15" x14ac:dyDescent="0.25">
      <c r="A2910" s="15" t="s">
        <v>296</v>
      </c>
      <c r="B2910" s="8" t="s">
        <v>19344</v>
      </c>
      <c r="I2910" t="s">
        <v>17668</v>
      </c>
      <c r="J2910" s="4" t="s">
        <v>19436</v>
      </c>
      <c r="K2910" s="20">
        <v>3</v>
      </c>
      <c r="L2910" s="8" t="s">
        <v>19343</v>
      </c>
      <c r="M2910" s="4">
        <v>66</v>
      </c>
      <c r="N2910" s="4" t="s">
        <v>19344</v>
      </c>
      <c r="O2910" t="s">
        <v>19343</v>
      </c>
    </row>
    <row r="2911" spans="1:15" x14ac:dyDescent="0.25">
      <c r="A2911" s="15" t="s">
        <v>78</v>
      </c>
      <c r="B2911" s="8" t="s">
        <v>19344</v>
      </c>
      <c r="I2911" t="s">
        <v>17672</v>
      </c>
      <c r="J2911" s="4" t="s">
        <v>19436</v>
      </c>
      <c r="K2911" s="20">
        <v>2</v>
      </c>
      <c r="L2911" s="8" t="s">
        <v>19343</v>
      </c>
      <c r="M2911" s="4">
        <v>135</v>
      </c>
      <c r="N2911" s="4" t="s">
        <v>19344</v>
      </c>
      <c r="O2911" t="s">
        <v>19343</v>
      </c>
    </row>
    <row r="2912" spans="1:15" x14ac:dyDescent="0.25">
      <c r="A2912" s="15" t="s">
        <v>78</v>
      </c>
      <c r="B2912" s="8" t="s">
        <v>19343</v>
      </c>
      <c r="I2912" t="s">
        <v>17675</v>
      </c>
      <c r="J2912" s="4" t="s">
        <v>19436</v>
      </c>
      <c r="K2912" s="20">
        <v>1</v>
      </c>
      <c r="L2912" s="8" t="s">
        <v>19344</v>
      </c>
      <c r="M2912" s="4">
        <v>664</v>
      </c>
      <c r="N2912" s="4" t="s">
        <v>19344</v>
      </c>
      <c r="O2912" t="s">
        <v>19343</v>
      </c>
    </row>
    <row r="2913" spans="1:15" x14ac:dyDescent="0.25">
      <c r="A2913" s="15" t="s">
        <v>78</v>
      </c>
      <c r="B2913" s="8" t="s">
        <v>19344</v>
      </c>
      <c r="I2913" t="s">
        <v>17678</v>
      </c>
      <c r="J2913" s="4" t="s">
        <v>19436</v>
      </c>
      <c r="K2913" s="20">
        <v>2</v>
      </c>
      <c r="L2913" s="8" t="s">
        <v>19343</v>
      </c>
      <c r="M2913" s="4">
        <v>97</v>
      </c>
      <c r="N2913" s="4" t="s">
        <v>19344</v>
      </c>
      <c r="O2913" t="s">
        <v>19343</v>
      </c>
    </row>
    <row r="2914" spans="1:15" x14ac:dyDescent="0.25">
      <c r="A2914" s="15" t="s">
        <v>78</v>
      </c>
      <c r="B2914" s="8" t="s">
        <v>19343</v>
      </c>
      <c r="I2914" t="s">
        <v>17682</v>
      </c>
      <c r="J2914" s="4" t="s">
        <v>19436</v>
      </c>
      <c r="K2914" s="20">
        <v>3</v>
      </c>
      <c r="L2914" s="8" t="s">
        <v>19343</v>
      </c>
      <c r="M2914" s="4">
        <v>114</v>
      </c>
      <c r="N2914" s="4" t="s">
        <v>19343</v>
      </c>
      <c r="O2914" t="s">
        <v>19343</v>
      </c>
    </row>
    <row r="2915" spans="1:15" x14ac:dyDescent="0.25">
      <c r="A2915" s="15" t="s">
        <v>78</v>
      </c>
      <c r="B2915" s="8" t="s">
        <v>19343</v>
      </c>
      <c r="I2915" t="s">
        <v>17686</v>
      </c>
      <c r="J2915" s="4" t="s">
        <v>19440</v>
      </c>
      <c r="K2915" s="20" t="e">
        <v>#N/A</v>
      </c>
      <c r="L2915" s="8" t="s">
        <v>19344</v>
      </c>
      <c r="M2915" s="4" t="s">
        <v>47</v>
      </c>
      <c r="N2915" s="4" t="s">
        <v>19343</v>
      </c>
      <c r="O2915" t="s">
        <v>19343</v>
      </c>
    </row>
    <row r="2916" spans="1:15" x14ac:dyDescent="0.25">
      <c r="A2916" s="15" t="s">
        <v>78</v>
      </c>
      <c r="B2916" s="8" t="s">
        <v>19344</v>
      </c>
      <c r="I2916" t="s">
        <v>17691</v>
      </c>
      <c r="J2916" s="4" t="s">
        <v>19436</v>
      </c>
      <c r="K2916" s="20">
        <v>1</v>
      </c>
      <c r="L2916" s="8" t="s">
        <v>19344</v>
      </c>
      <c r="M2916" s="4">
        <v>664</v>
      </c>
      <c r="N2916" s="4" t="s">
        <v>19344</v>
      </c>
      <c r="O2916" t="s">
        <v>19343</v>
      </c>
    </row>
    <row r="2917" spans="1:15" x14ac:dyDescent="0.25">
      <c r="A2917" s="15" t="s">
        <v>78</v>
      </c>
      <c r="B2917" s="8" t="s">
        <v>19343</v>
      </c>
      <c r="I2917" t="s">
        <v>17694</v>
      </c>
      <c r="J2917" s="4" t="s">
        <v>19436</v>
      </c>
      <c r="K2917" s="20">
        <v>3</v>
      </c>
      <c r="L2917" s="8" t="s">
        <v>19343</v>
      </c>
      <c r="M2917" s="4">
        <v>114</v>
      </c>
      <c r="N2917" s="4" t="s">
        <v>19344</v>
      </c>
      <c r="O2917" t="s">
        <v>19343</v>
      </c>
    </row>
    <row r="2918" spans="1:15" x14ac:dyDescent="0.25">
      <c r="A2918" s="15" t="s">
        <v>78</v>
      </c>
      <c r="B2918" s="8" t="s">
        <v>19344</v>
      </c>
      <c r="I2918" t="s">
        <v>17698</v>
      </c>
      <c r="J2918" s="4" t="s">
        <v>19436</v>
      </c>
      <c r="K2918" s="20">
        <v>1</v>
      </c>
      <c r="L2918" s="8" t="s">
        <v>19344</v>
      </c>
      <c r="M2918" s="4">
        <v>830</v>
      </c>
      <c r="N2918" s="4" t="s">
        <v>19344</v>
      </c>
      <c r="O2918" t="s">
        <v>19343</v>
      </c>
    </row>
    <row r="2919" spans="1:15" x14ac:dyDescent="0.25">
      <c r="A2919" s="15" t="s">
        <v>78</v>
      </c>
      <c r="B2919" s="8" t="s">
        <v>19343</v>
      </c>
      <c r="I2919" t="s">
        <v>17703</v>
      </c>
      <c r="J2919" s="4" t="s">
        <v>19436</v>
      </c>
      <c r="K2919" s="20">
        <v>1</v>
      </c>
      <c r="L2919" s="8" t="s">
        <v>19343</v>
      </c>
      <c r="M2919" s="4">
        <v>133</v>
      </c>
      <c r="N2919" s="4" t="s">
        <v>19344</v>
      </c>
      <c r="O2919" t="s">
        <v>19343</v>
      </c>
    </row>
    <row r="2920" spans="1:15" x14ac:dyDescent="0.25">
      <c r="A2920" s="15" t="s">
        <v>45</v>
      </c>
      <c r="B2920" s="8" t="s">
        <v>19344</v>
      </c>
      <c r="I2920" t="s">
        <v>17706</v>
      </c>
      <c r="J2920" s="4" t="s">
        <v>19436</v>
      </c>
      <c r="K2920" s="20">
        <v>4</v>
      </c>
      <c r="L2920" s="8" t="s">
        <v>19343</v>
      </c>
      <c r="M2920" s="4">
        <v>108</v>
      </c>
      <c r="N2920" s="4" t="s">
        <v>19344</v>
      </c>
      <c r="O2920" t="s">
        <v>19343</v>
      </c>
    </row>
    <row r="2921" spans="1:15" x14ac:dyDescent="0.25">
      <c r="A2921" s="15" t="s">
        <v>45</v>
      </c>
      <c r="B2921" s="8" t="s">
        <v>19344</v>
      </c>
      <c r="I2921" t="s">
        <v>17714</v>
      </c>
      <c r="J2921" s="4" t="s">
        <v>19436</v>
      </c>
      <c r="K2921" s="20">
        <v>1</v>
      </c>
      <c r="L2921" s="8" t="s">
        <v>19344</v>
      </c>
      <c r="M2921" s="4">
        <v>93</v>
      </c>
      <c r="N2921" s="4" t="s">
        <v>19344</v>
      </c>
      <c r="O2921" t="s">
        <v>19343</v>
      </c>
    </row>
    <row r="2922" spans="1:15" x14ac:dyDescent="0.25">
      <c r="A2922" s="15" t="s">
        <v>2498</v>
      </c>
      <c r="B2922" s="8" t="s">
        <v>19344</v>
      </c>
      <c r="I2922" t="s">
        <v>17718</v>
      </c>
      <c r="J2922" s="4" t="s">
        <v>19436</v>
      </c>
      <c r="K2922" s="20">
        <v>3</v>
      </c>
      <c r="L2922" s="8" t="s">
        <v>19343</v>
      </c>
      <c r="M2922" s="4">
        <v>418</v>
      </c>
      <c r="N2922" s="4" t="s">
        <v>19343</v>
      </c>
      <c r="O2922" t="s">
        <v>19343</v>
      </c>
    </row>
    <row r="2923" spans="1:15" x14ac:dyDescent="0.25">
      <c r="A2923" s="15" t="s">
        <v>2498</v>
      </c>
      <c r="B2923" s="8" t="s">
        <v>19344</v>
      </c>
      <c r="I2923" t="s">
        <v>17722</v>
      </c>
      <c r="J2923" s="4" t="s">
        <v>19436</v>
      </c>
      <c r="K2923" s="20">
        <v>1</v>
      </c>
      <c r="L2923" s="8" t="s">
        <v>19344</v>
      </c>
      <c r="M2923" s="4">
        <v>190</v>
      </c>
      <c r="N2923" s="4" t="s">
        <v>19344</v>
      </c>
      <c r="O2923" t="s">
        <v>19343</v>
      </c>
    </row>
    <row r="2924" spans="1:15" x14ac:dyDescent="0.25">
      <c r="A2924" s="15" t="s">
        <v>2498</v>
      </c>
      <c r="B2924" s="8" t="s">
        <v>19344</v>
      </c>
      <c r="I2924" t="s">
        <v>17725</v>
      </c>
      <c r="J2924" s="4" t="s">
        <v>19436</v>
      </c>
      <c r="K2924" s="20">
        <v>3</v>
      </c>
      <c r="L2924" s="8" t="s">
        <v>19343</v>
      </c>
      <c r="M2924" s="4">
        <v>66</v>
      </c>
      <c r="N2924" s="4" t="s">
        <v>19344</v>
      </c>
      <c r="O2924" t="s">
        <v>19343</v>
      </c>
    </row>
    <row r="2925" spans="1:15" x14ac:dyDescent="0.25">
      <c r="A2925" s="15" t="s">
        <v>78</v>
      </c>
      <c r="B2925" s="8" t="s">
        <v>19343</v>
      </c>
      <c r="I2925" t="s">
        <v>17729</v>
      </c>
      <c r="J2925" s="4" t="s">
        <v>19423</v>
      </c>
      <c r="K2925" s="20" t="e">
        <v>#N/A</v>
      </c>
      <c r="L2925" s="8" t="s">
        <v>19344</v>
      </c>
      <c r="M2925" s="4">
        <v>24</v>
      </c>
      <c r="N2925" s="4" t="s">
        <v>19343</v>
      </c>
      <c r="O2925" t="s">
        <v>19343</v>
      </c>
    </row>
    <row r="2926" spans="1:15" x14ac:dyDescent="0.25">
      <c r="A2926" s="15" t="s">
        <v>2498</v>
      </c>
      <c r="B2926" s="8" t="s">
        <v>19344</v>
      </c>
      <c r="I2926" t="s">
        <v>17733</v>
      </c>
      <c r="J2926" s="4" t="s">
        <v>19423</v>
      </c>
      <c r="K2926" s="20" t="e">
        <v>#N/A</v>
      </c>
      <c r="L2926" s="8" t="s">
        <v>19344</v>
      </c>
      <c r="M2926" s="4">
        <v>24</v>
      </c>
      <c r="N2926" s="4" t="s">
        <v>19343</v>
      </c>
      <c r="O2926" t="s">
        <v>19343</v>
      </c>
    </row>
    <row r="2927" spans="1:15" x14ac:dyDescent="0.25">
      <c r="A2927" s="15" t="s">
        <v>2498</v>
      </c>
      <c r="B2927" s="8" t="s">
        <v>19344</v>
      </c>
      <c r="I2927" t="s">
        <v>17737</v>
      </c>
      <c r="J2927" s="4" t="s">
        <v>19412</v>
      </c>
      <c r="K2927" s="20" t="e">
        <v>#N/A</v>
      </c>
      <c r="L2927" s="8" t="s">
        <v>19344</v>
      </c>
      <c r="M2927" s="4">
        <v>936</v>
      </c>
      <c r="N2927" s="4" t="s">
        <v>19343</v>
      </c>
      <c r="O2927" t="s">
        <v>19343</v>
      </c>
    </row>
    <row r="2928" spans="1:15" x14ac:dyDescent="0.25">
      <c r="A2928" s="15" t="s">
        <v>2498</v>
      </c>
      <c r="B2928" s="8" t="s">
        <v>19344</v>
      </c>
      <c r="I2928" t="s">
        <v>17740</v>
      </c>
      <c r="J2928" s="4" t="s">
        <v>19412</v>
      </c>
      <c r="K2928" s="20" t="e">
        <v>#N/A</v>
      </c>
      <c r="L2928" s="8" t="s">
        <v>19344</v>
      </c>
      <c r="M2928" s="4">
        <v>936</v>
      </c>
      <c r="N2928" s="4" t="s">
        <v>19343</v>
      </c>
      <c r="O2928" t="s">
        <v>19343</v>
      </c>
    </row>
    <row r="2929" spans="1:15" x14ac:dyDescent="0.25">
      <c r="A2929" s="15" t="s">
        <v>2498</v>
      </c>
      <c r="B2929" s="8" t="s">
        <v>19344</v>
      </c>
      <c r="I2929" t="s">
        <v>17743</v>
      </c>
      <c r="J2929" s="4" t="s">
        <v>19412</v>
      </c>
      <c r="K2929" s="20" t="e">
        <v>#N/A</v>
      </c>
      <c r="L2929" s="8" t="s">
        <v>19344</v>
      </c>
      <c r="M2929" s="4">
        <v>936</v>
      </c>
      <c r="N2929" s="4" t="s">
        <v>19343</v>
      </c>
      <c r="O2929" t="s">
        <v>19343</v>
      </c>
    </row>
    <row r="2930" spans="1:15" x14ac:dyDescent="0.25">
      <c r="A2930" s="15" t="s">
        <v>2498</v>
      </c>
      <c r="B2930" s="8" t="s">
        <v>19344</v>
      </c>
      <c r="I2930" t="s">
        <v>17746</v>
      </c>
      <c r="J2930" s="4" t="s">
        <v>19436</v>
      </c>
      <c r="K2930" s="20">
        <v>1</v>
      </c>
      <c r="L2930" s="8" t="s">
        <v>19343</v>
      </c>
      <c r="M2930" s="4">
        <v>133</v>
      </c>
      <c r="N2930" s="4" t="s">
        <v>19344</v>
      </c>
      <c r="O2930" t="s">
        <v>19343</v>
      </c>
    </row>
    <row r="2931" spans="1:15" x14ac:dyDescent="0.25">
      <c r="A2931" s="15" t="s">
        <v>2498</v>
      </c>
      <c r="B2931" s="8" t="s">
        <v>19344</v>
      </c>
      <c r="I2931" t="s">
        <v>17749</v>
      </c>
      <c r="J2931" s="4" t="s">
        <v>19412</v>
      </c>
      <c r="K2931" s="20" t="e">
        <v>#N/A</v>
      </c>
      <c r="L2931" s="8" t="s">
        <v>19344</v>
      </c>
      <c r="M2931" s="4">
        <v>936</v>
      </c>
      <c r="N2931" s="4" t="s">
        <v>19343</v>
      </c>
      <c r="O2931" t="s">
        <v>19343</v>
      </c>
    </row>
    <row r="2932" spans="1:15" x14ac:dyDescent="0.25">
      <c r="A2932" s="15" t="s">
        <v>696</v>
      </c>
      <c r="B2932" s="8" t="s">
        <v>19344</v>
      </c>
      <c r="I2932" t="s">
        <v>17752</v>
      </c>
      <c r="J2932" s="4" t="s">
        <v>19412</v>
      </c>
      <c r="K2932" s="20" t="e">
        <v>#N/A</v>
      </c>
      <c r="L2932" s="8" t="s">
        <v>19344</v>
      </c>
      <c r="M2932" s="4">
        <v>936</v>
      </c>
      <c r="N2932" s="4" t="s">
        <v>19343</v>
      </c>
      <c r="O2932" t="s">
        <v>19343</v>
      </c>
    </row>
    <row r="2933" spans="1:15" x14ac:dyDescent="0.25">
      <c r="A2933" s="15" t="s">
        <v>696</v>
      </c>
      <c r="B2933" s="8" t="s">
        <v>19344</v>
      </c>
      <c r="I2933" t="s">
        <v>17755</v>
      </c>
      <c r="J2933" s="4" t="s">
        <v>19412</v>
      </c>
      <c r="K2933" s="20" t="e">
        <v>#N/A</v>
      </c>
      <c r="L2933" s="8" t="s">
        <v>19344</v>
      </c>
      <c r="M2933" s="4">
        <v>936</v>
      </c>
      <c r="N2933" s="4" t="s">
        <v>19343</v>
      </c>
      <c r="O2933" t="s">
        <v>19343</v>
      </c>
    </row>
    <row r="2934" spans="1:15" x14ac:dyDescent="0.25">
      <c r="A2934" s="15" t="s">
        <v>2498</v>
      </c>
      <c r="B2934" s="8" t="s">
        <v>19344</v>
      </c>
      <c r="I2934" t="s">
        <v>17758</v>
      </c>
      <c r="J2934" s="4" t="s">
        <v>19412</v>
      </c>
      <c r="K2934" s="20" t="e">
        <v>#N/A</v>
      </c>
      <c r="L2934" s="8" t="s">
        <v>19344</v>
      </c>
      <c r="M2934" s="4">
        <v>936</v>
      </c>
      <c r="N2934" s="4" t="s">
        <v>19343</v>
      </c>
      <c r="O2934" t="s">
        <v>19343</v>
      </c>
    </row>
    <row r="2935" spans="1:15" x14ac:dyDescent="0.25">
      <c r="A2935" s="15" t="s">
        <v>2498</v>
      </c>
      <c r="B2935" s="8" t="s">
        <v>19344</v>
      </c>
      <c r="I2935" t="s">
        <v>17761</v>
      </c>
      <c r="J2935" s="4" t="s">
        <v>19412</v>
      </c>
      <c r="K2935" s="20" t="e">
        <v>#N/A</v>
      </c>
      <c r="L2935" s="8" t="s">
        <v>19344</v>
      </c>
      <c r="M2935" s="4">
        <v>936</v>
      </c>
      <c r="N2935" s="4" t="s">
        <v>19343</v>
      </c>
      <c r="O2935" t="s">
        <v>19343</v>
      </c>
    </row>
    <row r="2936" spans="1:15" x14ac:dyDescent="0.25">
      <c r="A2936" s="15" t="s">
        <v>78</v>
      </c>
      <c r="B2936" s="8" t="s">
        <v>19343</v>
      </c>
      <c r="I2936" t="s">
        <v>17764</v>
      </c>
      <c r="J2936" s="4" t="s">
        <v>19412</v>
      </c>
      <c r="K2936" s="20" t="e">
        <v>#N/A</v>
      </c>
      <c r="L2936" s="8" t="s">
        <v>19344</v>
      </c>
      <c r="M2936" s="4">
        <v>936</v>
      </c>
      <c r="N2936" s="4" t="s">
        <v>19343</v>
      </c>
      <c r="O2936" t="s">
        <v>19343</v>
      </c>
    </row>
    <row r="2937" spans="1:15" x14ac:dyDescent="0.25">
      <c r="A2937" s="15" t="s">
        <v>78</v>
      </c>
      <c r="B2937" s="8" t="s">
        <v>19344</v>
      </c>
      <c r="I2937" t="s">
        <v>17767</v>
      </c>
      <c r="J2937" s="4" t="s">
        <v>19427</v>
      </c>
      <c r="K2937" s="20" t="e">
        <v>#N/A</v>
      </c>
      <c r="L2937" s="8" t="s">
        <v>19344</v>
      </c>
      <c r="M2937" s="4">
        <v>929</v>
      </c>
      <c r="N2937" s="4" t="s">
        <v>19343</v>
      </c>
      <c r="O2937" t="s">
        <v>19343</v>
      </c>
    </row>
    <row r="2938" spans="1:15" x14ac:dyDescent="0.25">
      <c r="A2938" s="15" t="s">
        <v>78</v>
      </c>
      <c r="B2938" s="8" t="s">
        <v>19343</v>
      </c>
      <c r="I2938" t="s">
        <v>17769</v>
      </c>
      <c r="J2938" s="4" t="s">
        <v>19427</v>
      </c>
      <c r="K2938" s="20" t="e">
        <v>#N/A</v>
      </c>
      <c r="L2938" s="8" t="s">
        <v>19344</v>
      </c>
      <c r="M2938" s="4">
        <v>929</v>
      </c>
      <c r="N2938" s="4" t="s">
        <v>19343</v>
      </c>
      <c r="O2938" t="s">
        <v>19343</v>
      </c>
    </row>
    <row r="2939" spans="1:15" x14ac:dyDescent="0.25">
      <c r="A2939" s="15" t="s">
        <v>45</v>
      </c>
      <c r="B2939" s="8" t="s">
        <v>19344</v>
      </c>
      <c r="I2939" t="s">
        <v>17771</v>
      </c>
      <c r="J2939" s="4" t="s">
        <v>19412</v>
      </c>
      <c r="K2939" s="20" t="e">
        <v>#N/A</v>
      </c>
      <c r="L2939" s="8" t="s">
        <v>19344</v>
      </c>
      <c r="M2939" s="4">
        <v>456</v>
      </c>
      <c r="N2939" s="4" t="s">
        <v>19343</v>
      </c>
      <c r="O2939" t="s">
        <v>19343</v>
      </c>
    </row>
    <row r="2940" spans="1:15" x14ac:dyDescent="0.25">
      <c r="A2940" s="15" t="s">
        <v>696</v>
      </c>
      <c r="B2940" s="8" t="s">
        <v>19344</v>
      </c>
      <c r="I2940" t="s">
        <v>17774</v>
      </c>
      <c r="J2940" s="4" t="s">
        <v>19412</v>
      </c>
      <c r="K2940" s="20" t="e">
        <v>#N/A</v>
      </c>
      <c r="L2940" s="8" t="s">
        <v>19344</v>
      </c>
      <c r="M2940" s="4">
        <v>936</v>
      </c>
      <c r="N2940" s="4" t="s">
        <v>19343</v>
      </c>
      <c r="O2940" t="s">
        <v>19343</v>
      </c>
    </row>
    <row r="2941" spans="1:15" x14ac:dyDescent="0.25">
      <c r="A2941" s="15" t="s">
        <v>78</v>
      </c>
      <c r="B2941" s="8" t="s">
        <v>19343</v>
      </c>
      <c r="I2941" t="s">
        <v>17777</v>
      </c>
      <c r="J2941" s="4" t="s">
        <v>19436</v>
      </c>
      <c r="K2941" s="20">
        <v>2</v>
      </c>
      <c r="L2941" s="8" t="s">
        <v>19343</v>
      </c>
      <c r="M2941" s="4">
        <v>78</v>
      </c>
      <c r="N2941" s="4" t="s">
        <v>19343</v>
      </c>
      <c r="O2941" t="s">
        <v>19343</v>
      </c>
    </row>
    <row r="2942" spans="1:15" x14ac:dyDescent="0.25">
      <c r="A2942" s="15" t="s">
        <v>78</v>
      </c>
      <c r="B2942" s="8" t="s">
        <v>19344</v>
      </c>
      <c r="I2942" t="s">
        <v>17782</v>
      </c>
      <c r="J2942" s="4" t="s">
        <v>19436</v>
      </c>
      <c r="K2942" s="20">
        <v>1</v>
      </c>
      <c r="L2942" s="8" t="s">
        <v>19344</v>
      </c>
      <c r="M2942" s="4">
        <v>50</v>
      </c>
      <c r="N2942" s="4" t="s">
        <v>19344</v>
      </c>
      <c r="O2942" t="s">
        <v>19343</v>
      </c>
    </row>
    <row r="2943" spans="1:15" x14ac:dyDescent="0.25">
      <c r="A2943" s="15" t="s">
        <v>78</v>
      </c>
      <c r="B2943" s="8" t="s">
        <v>19344</v>
      </c>
      <c r="I2943" t="s">
        <v>17785</v>
      </c>
      <c r="J2943" s="4" t="s">
        <v>19436</v>
      </c>
      <c r="K2943" s="20">
        <v>2</v>
      </c>
      <c r="L2943" s="8" t="s">
        <v>19343</v>
      </c>
      <c r="M2943" s="4">
        <v>78</v>
      </c>
      <c r="N2943" s="4" t="s">
        <v>19343</v>
      </c>
      <c r="O2943" t="s">
        <v>19343</v>
      </c>
    </row>
    <row r="2944" spans="1:15" x14ac:dyDescent="0.25">
      <c r="A2944" s="15" t="s">
        <v>78</v>
      </c>
      <c r="B2944" s="8" t="s">
        <v>19344</v>
      </c>
      <c r="I2944" t="s">
        <v>17790</v>
      </c>
      <c r="J2944" s="4" t="s">
        <v>19423</v>
      </c>
      <c r="K2944" s="20" t="e">
        <v>#N/A</v>
      </c>
      <c r="L2944" s="8" t="s">
        <v>19344</v>
      </c>
      <c r="M2944" s="4">
        <v>24</v>
      </c>
      <c r="N2944" s="4" t="s">
        <v>19343</v>
      </c>
      <c r="O2944" t="s">
        <v>19343</v>
      </c>
    </row>
    <row r="2945" spans="1:15" x14ac:dyDescent="0.25">
      <c r="A2945" s="15" t="s">
        <v>78</v>
      </c>
      <c r="B2945" s="8" t="s">
        <v>19344</v>
      </c>
      <c r="I2945" t="s">
        <v>17795</v>
      </c>
      <c r="J2945" s="4" t="s">
        <v>19427</v>
      </c>
      <c r="K2945" s="20" t="e">
        <v>#N/A</v>
      </c>
      <c r="L2945" s="8" t="s">
        <v>19344</v>
      </c>
      <c r="M2945" s="4">
        <v>929</v>
      </c>
      <c r="N2945" s="4" t="s">
        <v>19343</v>
      </c>
      <c r="O2945" t="s">
        <v>19343</v>
      </c>
    </row>
    <row r="2946" spans="1:15" x14ac:dyDescent="0.25">
      <c r="A2946" s="15" t="s">
        <v>78</v>
      </c>
      <c r="B2946" s="8" t="s">
        <v>19343</v>
      </c>
      <c r="I2946" t="s">
        <v>17797</v>
      </c>
      <c r="J2946" s="4" t="s">
        <v>19436</v>
      </c>
      <c r="K2946" s="20">
        <v>2</v>
      </c>
      <c r="L2946" s="8" t="s">
        <v>19343</v>
      </c>
      <c r="M2946" s="4">
        <v>145</v>
      </c>
      <c r="N2946" s="4" t="s">
        <v>19344</v>
      </c>
      <c r="O2946" t="s">
        <v>19343</v>
      </c>
    </row>
    <row r="2947" spans="1:15" x14ac:dyDescent="0.25">
      <c r="A2947" s="15" t="s">
        <v>78</v>
      </c>
      <c r="B2947" s="8" t="s">
        <v>19344</v>
      </c>
      <c r="I2947" t="s">
        <v>17801</v>
      </c>
      <c r="J2947" s="4" t="s">
        <v>19436</v>
      </c>
      <c r="K2947" s="20">
        <v>1</v>
      </c>
      <c r="L2947" s="8" t="s">
        <v>19344</v>
      </c>
      <c r="M2947" s="4">
        <v>93</v>
      </c>
      <c r="N2947" s="4" t="s">
        <v>19344</v>
      </c>
      <c r="O2947" t="s">
        <v>19343</v>
      </c>
    </row>
    <row r="2948" spans="1:15" x14ac:dyDescent="0.25">
      <c r="A2948" s="15" t="s">
        <v>78</v>
      </c>
      <c r="B2948" s="8" t="s">
        <v>19343</v>
      </c>
      <c r="I2948" t="s">
        <v>17805</v>
      </c>
      <c r="J2948" s="4" t="s">
        <v>19436</v>
      </c>
      <c r="K2948" s="20">
        <v>1</v>
      </c>
      <c r="L2948" s="8" t="s">
        <v>19344</v>
      </c>
      <c r="M2948" s="4">
        <v>90</v>
      </c>
      <c r="N2948" s="4" t="s">
        <v>19344</v>
      </c>
      <c r="O2948" t="s">
        <v>19343</v>
      </c>
    </row>
    <row r="2949" spans="1:15" x14ac:dyDescent="0.25">
      <c r="A2949" s="15" t="s">
        <v>78</v>
      </c>
      <c r="B2949" s="8" t="s">
        <v>19343</v>
      </c>
      <c r="I2949" t="s">
        <v>17810</v>
      </c>
      <c r="J2949" s="4" t="s">
        <v>19436</v>
      </c>
      <c r="K2949" s="20">
        <v>1</v>
      </c>
      <c r="L2949" s="8" t="s">
        <v>19344</v>
      </c>
      <c r="M2949" s="4">
        <v>91</v>
      </c>
      <c r="N2949" s="4" t="s">
        <v>19344</v>
      </c>
      <c r="O2949" t="s">
        <v>19343</v>
      </c>
    </row>
    <row r="2950" spans="1:15" x14ac:dyDescent="0.25">
      <c r="A2950" s="15" t="s">
        <v>78</v>
      </c>
      <c r="B2950" s="8" t="s">
        <v>19343</v>
      </c>
      <c r="I2950" t="s">
        <v>17814</v>
      </c>
      <c r="J2950" s="4" t="s">
        <v>19436</v>
      </c>
      <c r="K2950" s="20">
        <v>1</v>
      </c>
      <c r="L2950" s="8" t="s">
        <v>19344</v>
      </c>
      <c r="M2950" s="4">
        <v>175</v>
      </c>
      <c r="N2950" s="4" t="s">
        <v>19344</v>
      </c>
      <c r="O2950" t="s">
        <v>19343</v>
      </c>
    </row>
    <row r="2951" spans="1:15" x14ac:dyDescent="0.25">
      <c r="A2951" s="15" t="s">
        <v>78</v>
      </c>
      <c r="B2951" s="8" t="s">
        <v>19343</v>
      </c>
      <c r="I2951" t="s">
        <v>17818</v>
      </c>
      <c r="J2951" s="4" t="s">
        <v>19436</v>
      </c>
      <c r="K2951" s="20">
        <v>2</v>
      </c>
      <c r="L2951" s="8" t="s">
        <v>19343</v>
      </c>
      <c r="M2951" s="4">
        <v>78</v>
      </c>
      <c r="N2951" s="4" t="s">
        <v>19343</v>
      </c>
      <c r="O2951" t="s">
        <v>19343</v>
      </c>
    </row>
    <row r="2952" spans="1:15" x14ac:dyDescent="0.25">
      <c r="A2952" s="15" t="s">
        <v>858</v>
      </c>
      <c r="B2952" s="8" t="s">
        <v>19343</v>
      </c>
      <c r="I2952" t="s">
        <v>17821</v>
      </c>
      <c r="J2952" s="4" t="s">
        <v>19436</v>
      </c>
      <c r="K2952" s="20">
        <v>1</v>
      </c>
      <c r="L2952" s="8" t="s">
        <v>19344</v>
      </c>
      <c r="M2952" s="4">
        <v>175</v>
      </c>
      <c r="N2952" s="4" t="s">
        <v>19344</v>
      </c>
      <c r="O2952" t="s">
        <v>19343</v>
      </c>
    </row>
    <row r="2953" spans="1:15" x14ac:dyDescent="0.25">
      <c r="A2953" s="15" t="s">
        <v>78</v>
      </c>
      <c r="B2953" s="8" t="s">
        <v>19344</v>
      </c>
      <c r="I2953" t="s">
        <v>17825</v>
      </c>
      <c r="J2953" s="4" t="s">
        <v>19436</v>
      </c>
      <c r="K2953" s="20">
        <v>3</v>
      </c>
      <c r="L2953" s="8" t="s">
        <v>19343</v>
      </c>
      <c r="M2953" s="4">
        <v>121</v>
      </c>
      <c r="N2953" s="4" t="s">
        <v>19343</v>
      </c>
      <c r="O2953" t="s">
        <v>19343</v>
      </c>
    </row>
    <row r="2954" spans="1:15" x14ac:dyDescent="0.25">
      <c r="A2954" s="15" t="s">
        <v>78</v>
      </c>
      <c r="B2954" s="8" t="s">
        <v>19344</v>
      </c>
      <c r="I2954" t="s">
        <v>17828</v>
      </c>
      <c r="J2954" s="4" t="s">
        <v>19436</v>
      </c>
      <c r="K2954" s="20">
        <v>1</v>
      </c>
      <c r="L2954" s="8" t="s">
        <v>19343</v>
      </c>
      <c r="M2954" s="4">
        <v>133</v>
      </c>
      <c r="N2954" s="4" t="s">
        <v>19344</v>
      </c>
      <c r="O2954" t="s">
        <v>19343</v>
      </c>
    </row>
    <row r="2955" spans="1:15" x14ac:dyDescent="0.25">
      <c r="A2955" s="15" t="s">
        <v>78</v>
      </c>
      <c r="B2955" s="8" t="s">
        <v>19344</v>
      </c>
      <c r="I2955" t="s">
        <v>17831</v>
      </c>
      <c r="J2955" s="4" t="s">
        <v>19436</v>
      </c>
      <c r="K2955" s="20">
        <v>3</v>
      </c>
      <c r="L2955" s="8" t="s">
        <v>19343</v>
      </c>
      <c r="M2955" s="4">
        <v>66</v>
      </c>
      <c r="N2955" s="4" t="s">
        <v>19344</v>
      </c>
      <c r="O2955" t="s">
        <v>19343</v>
      </c>
    </row>
    <row r="2956" spans="1:15" x14ac:dyDescent="0.25">
      <c r="A2956" s="15" t="s">
        <v>78</v>
      </c>
      <c r="B2956" s="8" t="s">
        <v>19344</v>
      </c>
      <c r="I2956" t="s">
        <v>17835</v>
      </c>
      <c r="J2956" s="4" t="s">
        <v>19436</v>
      </c>
      <c r="K2956" s="20">
        <v>1</v>
      </c>
      <c r="L2956" s="8" t="s">
        <v>19343</v>
      </c>
      <c r="M2956" s="4">
        <v>133</v>
      </c>
      <c r="N2956" s="4" t="s">
        <v>19344</v>
      </c>
      <c r="O2956" t="s">
        <v>19343</v>
      </c>
    </row>
    <row r="2957" spans="1:15" x14ac:dyDescent="0.25">
      <c r="A2957" s="15" t="s">
        <v>296</v>
      </c>
      <c r="B2957" s="8" t="s">
        <v>19344</v>
      </c>
      <c r="I2957" t="s">
        <v>17838</v>
      </c>
      <c r="J2957" s="4" t="s">
        <v>19435</v>
      </c>
      <c r="K2957" s="20" t="e">
        <v>#N/A</v>
      </c>
      <c r="L2957" s="8" t="s">
        <v>19343</v>
      </c>
      <c r="M2957" s="4" t="s">
        <v>47</v>
      </c>
      <c r="N2957" s="4" t="s">
        <v>19343</v>
      </c>
      <c r="O2957" t="s">
        <v>19343</v>
      </c>
    </row>
    <row r="2958" spans="1:15" x14ac:dyDescent="0.25">
      <c r="A2958" s="15" t="s">
        <v>296</v>
      </c>
      <c r="B2958" s="8" t="s">
        <v>19344</v>
      </c>
      <c r="I2958" t="s">
        <v>17841</v>
      </c>
      <c r="J2958" s="4" t="s">
        <v>19436</v>
      </c>
      <c r="K2958" s="20">
        <v>1</v>
      </c>
      <c r="L2958" s="8" t="s">
        <v>19344</v>
      </c>
      <c r="M2958" s="4">
        <v>113</v>
      </c>
      <c r="N2958" s="4" t="s">
        <v>19344</v>
      </c>
      <c r="O2958" t="s">
        <v>19343</v>
      </c>
    </row>
    <row r="2959" spans="1:15" x14ac:dyDescent="0.25">
      <c r="A2959" s="15" t="s">
        <v>78</v>
      </c>
      <c r="B2959" s="8" t="s">
        <v>19344</v>
      </c>
      <c r="I2959" t="s">
        <v>17844</v>
      </c>
      <c r="J2959" s="4" t="s">
        <v>19436</v>
      </c>
      <c r="K2959" s="20">
        <v>1</v>
      </c>
      <c r="L2959" s="8" t="s">
        <v>19344</v>
      </c>
      <c r="M2959" s="4">
        <v>90</v>
      </c>
      <c r="N2959" s="4" t="s">
        <v>19344</v>
      </c>
      <c r="O2959" t="s">
        <v>19343</v>
      </c>
    </row>
    <row r="2960" spans="1:15" x14ac:dyDescent="0.25">
      <c r="A2960" s="15" t="s">
        <v>78</v>
      </c>
      <c r="B2960" s="8" t="s">
        <v>19344</v>
      </c>
      <c r="I2960" t="s">
        <v>17850</v>
      </c>
      <c r="J2960" s="4" t="s">
        <v>19436</v>
      </c>
      <c r="K2960" s="20">
        <v>1</v>
      </c>
      <c r="L2960" s="8" t="s">
        <v>19344</v>
      </c>
      <c r="M2960" s="4">
        <v>664</v>
      </c>
      <c r="N2960" s="4" t="s">
        <v>19344</v>
      </c>
      <c r="O2960" t="s">
        <v>19343</v>
      </c>
    </row>
    <row r="2961" spans="1:15" x14ac:dyDescent="0.25">
      <c r="A2961" s="15" t="s">
        <v>78</v>
      </c>
      <c r="B2961" s="8" t="s">
        <v>19344</v>
      </c>
      <c r="I2961" t="s">
        <v>17853</v>
      </c>
      <c r="J2961" s="4" t="s">
        <v>19436</v>
      </c>
      <c r="K2961" s="20">
        <v>1</v>
      </c>
      <c r="L2961" s="8" t="s">
        <v>19344</v>
      </c>
      <c r="M2961" s="4">
        <v>90</v>
      </c>
      <c r="N2961" s="4" t="s">
        <v>19344</v>
      </c>
      <c r="O2961" t="s">
        <v>19343</v>
      </c>
    </row>
    <row r="2962" spans="1:15" x14ac:dyDescent="0.25">
      <c r="A2962" s="15" t="s">
        <v>78</v>
      </c>
      <c r="B2962" s="8" t="s">
        <v>19344</v>
      </c>
      <c r="I2962" t="s">
        <v>17859</v>
      </c>
      <c r="J2962" s="4" t="s">
        <v>19421</v>
      </c>
      <c r="K2962" s="20" t="e">
        <v>#N/A</v>
      </c>
      <c r="L2962" s="8" t="s">
        <v>19344</v>
      </c>
      <c r="M2962" s="4" t="s">
        <v>47</v>
      </c>
      <c r="N2962" s="4" t="s">
        <v>19343</v>
      </c>
      <c r="O2962" t="s">
        <v>19343</v>
      </c>
    </row>
    <row r="2963" spans="1:15" x14ac:dyDescent="0.25">
      <c r="A2963" s="15" t="s">
        <v>78</v>
      </c>
      <c r="B2963" s="8" t="s">
        <v>19344</v>
      </c>
      <c r="I2963" t="s">
        <v>17864</v>
      </c>
      <c r="J2963" s="4" t="s">
        <v>19421</v>
      </c>
      <c r="K2963" s="20" t="e">
        <v>#N/A</v>
      </c>
      <c r="L2963" s="8" t="s">
        <v>19344</v>
      </c>
      <c r="M2963" s="4" t="s">
        <v>47</v>
      </c>
      <c r="N2963" s="4" t="s">
        <v>19343</v>
      </c>
      <c r="O2963" t="s">
        <v>19343</v>
      </c>
    </row>
    <row r="2964" spans="1:15" x14ac:dyDescent="0.25">
      <c r="A2964" s="15" t="s">
        <v>78</v>
      </c>
      <c r="B2964" s="8" t="s">
        <v>19343</v>
      </c>
      <c r="I2964" t="s">
        <v>17867</v>
      </c>
      <c r="J2964" s="4" t="s">
        <v>19436</v>
      </c>
      <c r="K2964" s="20">
        <v>1</v>
      </c>
      <c r="L2964" s="8" t="s">
        <v>19344</v>
      </c>
      <c r="M2964" s="4">
        <v>90</v>
      </c>
      <c r="N2964" s="4" t="s">
        <v>19344</v>
      </c>
      <c r="O2964" t="s">
        <v>19343</v>
      </c>
    </row>
    <row r="2965" spans="1:15" x14ac:dyDescent="0.25">
      <c r="A2965" s="15" t="s">
        <v>78</v>
      </c>
      <c r="B2965" s="8" t="s">
        <v>19344</v>
      </c>
      <c r="I2965" t="s">
        <v>17872</v>
      </c>
      <c r="J2965" s="4" t="s">
        <v>19436</v>
      </c>
      <c r="K2965" s="20">
        <v>1</v>
      </c>
      <c r="L2965" s="8" t="s">
        <v>19344</v>
      </c>
      <c r="M2965" s="4">
        <v>90</v>
      </c>
      <c r="N2965" s="4" t="s">
        <v>19344</v>
      </c>
      <c r="O2965" t="s">
        <v>19343</v>
      </c>
    </row>
    <row r="2966" spans="1:15" x14ac:dyDescent="0.25">
      <c r="A2966" s="15" t="s">
        <v>78</v>
      </c>
      <c r="B2966" s="8" t="s">
        <v>19343</v>
      </c>
      <c r="I2966" t="s">
        <v>17876</v>
      </c>
      <c r="J2966" s="4" t="s">
        <v>19436</v>
      </c>
      <c r="K2966" s="20">
        <v>1</v>
      </c>
      <c r="L2966" s="8" t="s">
        <v>19344</v>
      </c>
      <c r="M2966" s="4">
        <v>90</v>
      </c>
      <c r="N2966" s="4" t="s">
        <v>19344</v>
      </c>
      <c r="O2966" t="s">
        <v>19343</v>
      </c>
    </row>
    <row r="2967" spans="1:15" x14ac:dyDescent="0.25">
      <c r="A2967" s="15" t="s">
        <v>78</v>
      </c>
      <c r="B2967" s="8" t="s">
        <v>19344</v>
      </c>
      <c r="I2967" t="s">
        <v>17880</v>
      </c>
      <c r="J2967" s="4" t="s">
        <v>19436</v>
      </c>
      <c r="K2967" s="20">
        <v>1</v>
      </c>
      <c r="L2967" s="8" t="s">
        <v>19344</v>
      </c>
      <c r="M2967" s="4">
        <v>204</v>
      </c>
      <c r="N2967" s="4" t="s">
        <v>19344</v>
      </c>
      <c r="O2967" t="s">
        <v>19343</v>
      </c>
    </row>
    <row r="2968" spans="1:15" x14ac:dyDescent="0.25">
      <c r="A2968" s="15" t="s">
        <v>78</v>
      </c>
      <c r="B2968" s="8" t="s">
        <v>19343</v>
      </c>
      <c r="I2968" t="s">
        <v>17884</v>
      </c>
      <c r="J2968" s="4" t="s">
        <v>19436</v>
      </c>
      <c r="K2968" s="20">
        <v>1</v>
      </c>
      <c r="L2968" s="8" t="s">
        <v>19344</v>
      </c>
      <c r="M2968" s="4">
        <v>830</v>
      </c>
      <c r="N2968" s="4" t="s">
        <v>19344</v>
      </c>
      <c r="O2968" t="s">
        <v>19343</v>
      </c>
    </row>
    <row r="2969" spans="1:15" x14ac:dyDescent="0.25">
      <c r="A2969" s="15" t="s">
        <v>78</v>
      </c>
      <c r="B2969" s="8" t="s">
        <v>19343</v>
      </c>
      <c r="I2969" t="s">
        <v>17888</v>
      </c>
      <c r="J2969" s="4" t="s">
        <v>19436</v>
      </c>
      <c r="K2969" s="20">
        <v>2</v>
      </c>
      <c r="L2969" s="8" t="s">
        <v>19343</v>
      </c>
      <c r="M2969" s="4">
        <v>78</v>
      </c>
      <c r="N2969" s="4" t="s">
        <v>19343</v>
      </c>
      <c r="O2969" t="s">
        <v>19343</v>
      </c>
    </row>
    <row r="2970" spans="1:15" x14ac:dyDescent="0.25">
      <c r="A2970" s="15" t="s">
        <v>78</v>
      </c>
      <c r="B2970" s="8" t="s">
        <v>19343</v>
      </c>
      <c r="I2970" t="s">
        <v>17891</v>
      </c>
      <c r="J2970" s="4" t="s">
        <v>19436</v>
      </c>
      <c r="K2970" s="20">
        <v>1</v>
      </c>
      <c r="L2970" s="8" t="s">
        <v>19344</v>
      </c>
      <c r="M2970" s="4">
        <v>110</v>
      </c>
      <c r="N2970" s="4" t="s">
        <v>19344</v>
      </c>
      <c r="O2970" t="s">
        <v>19343</v>
      </c>
    </row>
    <row r="2971" spans="1:15" x14ac:dyDescent="0.25">
      <c r="A2971" s="15" t="s">
        <v>78</v>
      </c>
      <c r="B2971" s="8" t="s">
        <v>19344</v>
      </c>
      <c r="I2971" t="s">
        <v>17895</v>
      </c>
      <c r="J2971" s="4" t="s">
        <v>19436</v>
      </c>
      <c r="K2971" s="20">
        <v>3</v>
      </c>
      <c r="L2971" s="8" t="s">
        <v>19343</v>
      </c>
      <c r="M2971" s="4">
        <v>121</v>
      </c>
      <c r="N2971" s="4" t="s">
        <v>19343</v>
      </c>
      <c r="O2971" t="s">
        <v>19343</v>
      </c>
    </row>
    <row r="2972" spans="1:15" x14ac:dyDescent="0.25">
      <c r="A2972" s="15" t="s">
        <v>78</v>
      </c>
      <c r="B2972" s="8" t="s">
        <v>19344</v>
      </c>
      <c r="I2972" t="s">
        <v>17900</v>
      </c>
      <c r="J2972" s="4" t="s">
        <v>19436</v>
      </c>
      <c r="K2972" s="20">
        <v>1</v>
      </c>
      <c r="L2972" s="8" t="s">
        <v>19344</v>
      </c>
      <c r="M2972" s="4">
        <v>830</v>
      </c>
      <c r="N2972" s="4" t="s">
        <v>19344</v>
      </c>
      <c r="O2972" t="s">
        <v>19343</v>
      </c>
    </row>
    <row r="2973" spans="1:15" x14ac:dyDescent="0.25">
      <c r="A2973" s="15" t="s">
        <v>78</v>
      </c>
      <c r="B2973" s="8" t="s">
        <v>19344</v>
      </c>
      <c r="I2973" t="s">
        <v>17904</v>
      </c>
      <c r="J2973" s="4" t="s">
        <v>19436</v>
      </c>
      <c r="K2973" s="20">
        <v>2</v>
      </c>
      <c r="L2973" s="8" t="s">
        <v>19343</v>
      </c>
      <c r="M2973" s="4">
        <v>78</v>
      </c>
      <c r="N2973" s="4" t="s">
        <v>19343</v>
      </c>
      <c r="O2973" t="s">
        <v>19343</v>
      </c>
    </row>
    <row r="2974" spans="1:15" x14ac:dyDescent="0.25">
      <c r="A2974" s="15" t="s">
        <v>78</v>
      </c>
      <c r="B2974" s="8" t="s">
        <v>19343</v>
      </c>
      <c r="I2974" t="s">
        <v>17907</v>
      </c>
      <c r="J2974" s="4" t="s">
        <v>19436</v>
      </c>
      <c r="K2974" s="20">
        <v>3</v>
      </c>
      <c r="L2974" s="8" t="s">
        <v>19343</v>
      </c>
      <c r="M2974" s="4">
        <v>105</v>
      </c>
      <c r="N2974" s="4" t="s">
        <v>19344</v>
      </c>
      <c r="O2974" t="s">
        <v>19343</v>
      </c>
    </row>
    <row r="2975" spans="1:15" x14ac:dyDescent="0.25">
      <c r="A2975" s="15" t="s">
        <v>78</v>
      </c>
      <c r="B2975" s="8" t="s">
        <v>19344</v>
      </c>
      <c r="I2975" t="s">
        <v>17909</v>
      </c>
      <c r="J2975" s="4" t="s">
        <v>19436</v>
      </c>
      <c r="K2975" s="20">
        <v>3</v>
      </c>
      <c r="L2975" s="8" t="s">
        <v>19343</v>
      </c>
      <c r="M2975" s="4">
        <v>105</v>
      </c>
      <c r="N2975" s="4" t="s">
        <v>19344</v>
      </c>
      <c r="O2975" t="s">
        <v>19343</v>
      </c>
    </row>
    <row r="2976" spans="1:15" x14ac:dyDescent="0.25">
      <c r="A2976" s="15" t="s">
        <v>78</v>
      </c>
      <c r="B2976" s="8" t="s">
        <v>19344</v>
      </c>
      <c r="I2976" t="s">
        <v>17914</v>
      </c>
      <c r="J2976" s="4" t="s">
        <v>19436</v>
      </c>
      <c r="K2976" s="20">
        <v>1</v>
      </c>
      <c r="L2976" s="8" t="s">
        <v>19344</v>
      </c>
      <c r="M2976" s="4">
        <v>110</v>
      </c>
      <c r="N2976" s="4" t="s">
        <v>19344</v>
      </c>
      <c r="O2976" t="s">
        <v>19343</v>
      </c>
    </row>
    <row r="2977" spans="1:15" x14ac:dyDescent="0.25">
      <c r="A2977" s="15" t="s">
        <v>296</v>
      </c>
      <c r="B2977" s="8" t="s">
        <v>19344</v>
      </c>
      <c r="I2977" t="s">
        <v>17918</v>
      </c>
      <c r="J2977" s="4" t="s">
        <v>19436</v>
      </c>
      <c r="K2977" s="20">
        <v>1</v>
      </c>
      <c r="L2977" s="8" t="s">
        <v>19344</v>
      </c>
      <c r="M2977" s="4">
        <v>830</v>
      </c>
      <c r="N2977" s="4" t="s">
        <v>19344</v>
      </c>
      <c r="O2977" t="s">
        <v>19343</v>
      </c>
    </row>
    <row r="2978" spans="1:15" x14ac:dyDescent="0.25">
      <c r="A2978" s="15" t="s">
        <v>78</v>
      </c>
      <c r="B2978" s="8" t="s">
        <v>19343</v>
      </c>
      <c r="I2978" t="s">
        <v>17922</v>
      </c>
      <c r="J2978" s="4" t="s">
        <v>19436</v>
      </c>
      <c r="K2978" s="20">
        <v>1</v>
      </c>
      <c r="L2978" s="8" t="s">
        <v>19344</v>
      </c>
      <c r="M2978" s="4">
        <v>93</v>
      </c>
      <c r="N2978" s="4" t="s">
        <v>19344</v>
      </c>
      <c r="O2978" t="s">
        <v>19343</v>
      </c>
    </row>
    <row r="2979" spans="1:15" x14ac:dyDescent="0.25">
      <c r="A2979" s="15" t="s">
        <v>78</v>
      </c>
      <c r="B2979" s="8" t="s">
        <v>19343</v>
      </c>
      <c r="I2979" t="s">
        <v>17927</v>
      </c>
      <c r="J2979" s="4" t="s">
        <v>19436</v>
      </c>
      <c r="K2979" s="20">
        <v>3</v>
      </c>
      <c r="L2979" s="8" t="s">
        <v>19343</v>
      </c>
      <c r="M2979" s="4">
        <v>66</v>
      </c>
      <c r="N2979" s="4" t="s">
        <v>19344</v>
      </c>
      <c r="O2979" t="s">
        <v>19343</v>
      </c>
    </row>
    <row r="2980" spans="1:15" x14ac:dyDescent="0.25">
      <c r="A2980" s="15" t="s">
        <v>78</v>
      </c>
      <c r="B2980" s="8" t="s">
        <v>19343</v>
      </c>
      <c r="I2980" t="s">
        <v>17931</v>
      </c>
      <c r="J2980" s="4" t="s">
        <v>19436</v>
      </c>
      <c r="K2980" s="20">
        <v>1</v>
      </c>
      <c r="L2980" s="8" t="s">
        <v>19344</v>
      </c>
      <c r="M2980" s="4">
        <v>830</v>
      </c>
      <c r="N2980" s="4" t="s">
        <v>19344</v>
      </c>
      <c r="O2980" t="s">
        <v>19343</v>
      </c>
    </row>
    <row r="2981" spans="1:15" x14ac:dyDescent="0.25">
      <c r="A2981" s="15" t="s">
        <v>78</v>
      </c>
      <c r="B2981" s="8" t="s">
        <v>19343</v>
      </c>
      <c r="I2981" t="s">
        <v>17935</v>
      </c>
      <c r="J2981" s="4" t="s">
        <v>19436</v>
      </c>
      <c r="K2981" s="20">
        <v>1</v>
      </c>
      <c r="L2981" s="8" t="s">
        <v>19344</v>
      </c>
      <c r="M2981" s="4">
        <v>93</v>
      </c>
      <c r="N2981" s="4" t="s">
        <v>19344</v>
      </c>
      <c r="O2981" t="s">
        <v>19343</v>
      </c>
    </row>
    <row r="2982" spans="1:15" x14ac:dyDescent="0.25">
      <c r="A2982" s="15" t="s">
        <v>465</v>
      </c>
      <c r="B2982" s="8" t="s">
        <v>19344</v>
      </c>
      <c r="I2982" t="s">
        <v>17940</v>
      </c>
      <c r="J2982" s="4" t="s">
        <v>19411</v>
      </c>
      <c r="K2982" s="20" t="e">
        <v>#N/A</v>
      </c>
      <c r="L2982" s="8" t="s">
        <v>19344</v>
      </c>
      <c r="M2982" s="4" t="s">
        <v>47</v>
      </c>
      <c r="N2982" s="4" t="s">
        <v>19343</v>
      </c>
      <c r="O2982" t="s">
        <v>19343</v>
      </c>
    </row>
    <row r="2983" spans="1:15" x14ac:dyDescent="0.25">
      <c r="A2983" s="15" t="s">
        <v>78</v>
      </c>
      <c r="B2983" s="8" t="s">
        <v>19344</v>
      </c>
      <c r="I2983" t="s">
        <v>17944</v>
      </c>
      <c r="J2983" s="4" t="s">
        <v>19436</v>
      </c>
      <c r="K2983" s="20">
        <v>3</v>
      </c>
      <c r="L2983" s="8" t="s">
        <v>19343</v>
      </c>
      <c r="M2983" s="4">
        <v>66</v>
      </c>
      <c r="N2983" s="4" t="s">
        <v>19344</v>
      </c>
      <c r="O2983" t="s">
        <v>19343</v>
      </c>
    </row>
    <row r="2984" spans="1:15" x14ac:dyDescent="0.25">
      <c r="A2984" s="15" t="s">
        <v>2498</v>
      </c>
      <c r="B2984" s="8" t="s">
        <v>19344</v>
      </c>
      <c r="I2984" t="s">
        <v>17948</v>
      </c>
      <c r="J2984" s="4" t="s">
        <v>19436</v>
      </c>
      <c r="K2984" s="20">
        <v>1</v>
      </c>
      <c r="L2984" s="8" t="s">
        <v>19343</v>
      </c>
      <c r="M2984" s="4">
        <v>133</v>
      </c>
      <c r="N2984" s="4" t="s">
        <v>19344</v>
      </c>
      <c r="O2984" t="s">
        <v>19343</v>
      </c>
    </row>
    <row r="2985" spans="1:15" x14ac:dyDescent="0.25">
      <c r="A2985" s="15" t="s">
        <v>78</v>
      </c>
      <c r="B2985" s="8" t="s">
        <v>19344</v>
      </c>
      <c r="I2985" t="s">
        <v>17951</v>
      </c>
      <c r="J2985" s="4" t="s">
        <v>19436</v>
      </c>
      <c r="K2985" s="20">
        <v>1</v>
      </c>
      <c r="L2985" s="8" t="s">
        <v>19343</v>
      </c>
      <c r="M2985" s="4">
        <v>133</v>
      </c>
      <c r="N2985" s="4" t="s">
        <v>19344</v>
      </c>
      <c r="O2985" t="s">
        <v>19343</v>
      </c>
    </row>
    <row r="2986" spans="1:15" x14ac:dyDescent="0.25">
      <c r="A2986" s="15" t="s">
        <v>78</v>
      </c>
      <c r="B2986" s="8" t="s">
        <v>19343</v>
      </c>
      <c r="I2986" t="s">
        <v>17954</v>
      </c>
      <c r="J2986" s="4" t="s">
        <v>19436</v>
      </c>
      <c r="K2986" s="20">
        <v>3</v>
      </c>
      <c r="L2986" s="8" t="s">
        <v>19343</v>
      </c>
      <c r="M2986" s="4">
        <v>279</v>
      </c>
      <c r="N2986" s="4" t="s">
        <v>19343</v>
      </c>
      <c r="O2986" t="s">
        <v>19343</v>
      </c>
    </row>
    <row r="2987" spans="1:15" x14ac:dyDescent="0.25">
      <c r="A2987" s="15" t="s">
        <v>296</v>
      </c>
      <c r="B2987" s="8" t="s">
        <v>19344</v>
      </c>
      <c r="I2987" t="s">
        <v>17958</v>
      </c>
      <c r="J2987" s="4" t="s">
        <v>19414</v>
      </c>
      <c r="K2987" s="20" t="e">
        <v>#N/A</v>
      </c>
      <c r="L2987" s="8" t="s">
        <v>19344</v>
      </c>
      <c r="M2987" s="4">
        <v>125</v>
      </c>
      <c r="N2987" s="4" t="s">
        <v>19343</v>
      </c>
      <c r="O2987" t="s">
        <v>19344</v>
      </c>
    </row>
    <row r="2988" spans="1:15" x14ac:dyDescent="0.25">
      <c r="A2988" s="15" t="s">
        <v>2498</v>
      </c>
      <c r="B2988" s="8" t="s">
        <v>19344</v>
      </c>
      <c r="I2988" t="s">
        <v>17963</v>
      </c>
      <c r="J2988" s="4" t="s">
        <v>19436</v>
      </c>
      <c r="K2988" s="20">
        <v>1</v>
      </c>
      <c r="L2988" s="8" t="s">
        <v>19344</v>
      </c>
      <c r="M2988" s="4">
        <v>93</v>
      </c>
      <c r="N2988" s="4" t="s">
        <v>19344</v>
      </c>
      <c r="O2988" t="s">
        <v>19343</v>
      </c>
    </row>
    <row r="2989" spans="1:15" x14ac:dyDescent="0.25">
      <c r="A2989" s="15" t="s">
        <v>78</v>
      </c>
      <c r="B2989" s="8" t="s">
        <v>19343</v>
      </c>
      <c r="I2989" t="s">
        <v>17966</v>
      </c>
      <c r="J2989" s="4" t="s">
        <v>19412</v>
      </c>
      <c r="K2989" s="20" t="e">
        <v>#N/A</v>
      </c>
      <c r="L2989" s="8" t="s">
        <v>19344</v>
      </c>
      <c r="M2989" s="4">
        <v>452</v>
      </c>
      <c r="N2989" s="4" t="s">
        <v>19343</v>
      </c>
      <c r="O2989" t="s">
        <v>19343</v>
      </c>
    </row>
    <row r="2990" spans="1:15" x14ac:dyDescent="0.25">
      <c r="A2990" s="15" t="s">
        <v>78</v>
      </c>
      <c r="B2990" s="8" t="s">
        <v>19344</v>
      </c>
      <c r="I2990" t="s">
        <v>17969</v>
      </c>
      <c r="J2990" s="4" t="s">
        <v>19436</v>
      </c>
      <c r="K2990" s="20">
        <v>1</v>
      </c>
      <c r="L2990" s="8" t="s">
        <v>19344</v>
      </c>
      <c r="M2990" s="4">
        <v>90</v>
      </c>
      <c r="N2990" s="4" t="s">
        <v>19344</v>
      </c>
      <c r="O2990" t="s">
        <v>19343</v>
      </c>
    </row>
    <row r="2991" spans="1:15" x14ac:dyDescent="0.25">
      <c r="A2991" s="15" t="s">
        <v>78</v>
      </c>
      <c r="B2991" s="8" t="s">
        <v>19344</v>
      </c>
      <c r="I2991" t="s">
        <v>17973</v>
      </c>
      <c r="J2991" s="4" t="s">
        <v>19436</v>
      </c>
      <c r="K2991" s="20">
        <v>2</v>
      </c>
      <c r="L2991" s="8" t="s">
        <v>19343</v>
      </c>
      <c r="M2991" s="4">
        <v>168</v>
      </c>
      <c r="N2991" s="4" t="s">
        <v>19343</v>
      </c>
      <c r="O2991" t="s">
        <v>19343</v>
      </c>
    </row>
    <row r="2992" spans="1:15" x14ac:dyDescent="0.25">
      <c r="A2992" s="15" t="s">
        <v>696</v>
      </c>
      <c r="B2992" s="8" t="s">
        <v>19344</v>
      </c>
      <c r="I2992" t="s">
        <v>17976</v>
      </c>
      <c r="J2992" s="4" t="s">
        <v>19421</v>
      </c>
      <c r="K2992" s="20" t="e">
        <v>#N/A</v>
      </c>
      <c r="L2992" s="8" t="s">
        <v>19344</v>
      </c>
      <c r="M2992" s="4">
        <v>930</v>
      </c>
      <c r="N2992" s="4" t="s">
        <v>19343</v>
      </c>
      <c r="O2992" t="s">
        <v>19343</v>
      </c>
    </row>
    <row r="2993" spans="1:15" x14ac:dyDescent="0.25">
      <c r="A2993" s="15" t="s">
        <v>78</v>
      </c>
      <c r="B2993" s="8" t="s">
        <v>19344</v>
      </c>
      <c r="I2993" t="s">
        <v>17978</v>
      </c>
      <c r="J2993" s="4" t="s">
        <v>19412</v>
      </c>
      <c r="K2993" s="20" t="e">
        <v>#N/A</v>
      </c>
      <c r="L2993" s="8" t="s">
        <v>19344</v>
      </c>
      <c r="M2993" s="4">
        <v>456</v>
      </c>
      <c r="N2993" s="4" t="s">
        <v>19343</v>
      </c>
      <c r="O2993" t="s">
        <v>19343</v>
      </c>
    </row>
    <row r="2994" spans="1:15" x14ac:dyDescent="0.25">
      <c r="A2994" s="15" t="s">
        <v>78</v>
      </c>
      <c r="B2994" s="8" t="s">
        <v>19343</v>
      </c>
      <c r="I2994" t="s">
        <v>17982</v>
      </c>
      <c r="J2994" s="4" t="s">
        <v>19436</v>
      </c>
      <c r="K2994" s="20">
        <v>2</v>
      </c>
      <c r="L2994" s="8" t="s">
        <v>19343</v>
      </c>
      <c r="M2994" s="4">
        <v>145</v>
      </c>
      <c r="N2994" s="4" t="s">
        <v>19344</v>
      </c>
      <c r="O2994" t="s">
        <v>19343</v>
      </c>
    </row>
    <row r="2995" spans="1:15" x14ac:dyDescent="0.25">
      <c r="A2995" s="15" t="s">
        <v>78</v>
      </c>
      <c r="B2995" s="8" t="s">
        <v>19343</v>
      </c>
      <c r="I2995" t="s">
        <v>17986</v>
      </c>
      <c r="J2995" s="4" t="s">
        <v>19436</v>
      </c>
      <c r="K2995" s="20">
        <v>1</v>
      </c>
      <c r="L2995" s="8" t="s">
        <v>19344</v>
      </c>
      <c r="M2995" s="4">
        <v>204</v>
      </c>
      <c r="N2995" s="4" t="s">
        <v>19344</v>
      </c>
      <c r="O2995" t="s">
        <v>19343</v>
      </c>
    </row>
    <row r="2996" spans="1:15" x14ac:dyDescent="0.25">
      <c r="A2996" s="15" t="s">
        <v>78</v>
      </c>
      <c r="B2996" s="8" t="s">
        <v>19343</v>
      </c>
      <c r="I2996" t="s">
        <v>17991</v>
      </c>
      <c r="J2996" s="4" t="s">
        <v>19436</v>
      </c>
      <c r="K2996" s="20">
        <v>1</v>
      </c>
      <c r="L2996" s="8" t="s">
        <v>19344</v>
      </c>
      <c r="M2996" s="4">
        <v>62</v>
      </c>
      <c r="N2996" s="4" t="s">
        <v>19344</v>
      </c>
      <c r="O2996" t="s">
        <v>19343</v>
      </c>
    </row>
    <row r="2997" spans="1:15" x14ac:dyDescent="0.25">
      <c r="A2997" s="15" t="s">
        <v>78</v>
      </c>
      <c r="B2997" s="8" t="s">
        <v>19344</v>
      </c>
      <c r="I2997" t="s">
        <v>17994</v>
      </c>
      <c r="J2997" s="4" t="s">
        <v>19430</v>
      </c>
      <c r="K2997" s="20" t="e">
        <v>#N/A</v>
      </c>
      <c r="L2997" s="8" t="s">
        <v>19344</v>
      </c>
      <c r="M2997" s="4">
        <v>681</v>
      </c>
      <c r="N2997" s="4" t="s">
        <v>19343</v>
      </c>
      <c r="O2997" t="s">
        <v>19344</v>
      </c>
    </row>
    <row r="2998" spans="1:15" x14ac:dyDescent="0.25">
      <c r="A2998" s="15" t="s">
        <v>78</v>
      </c>
      <c r="B2998" s="8" t="s">
        <v>19343</v>
      </c>
      <c r="I2998" t="s">
        <v>17997</v>
      </c>
      <c r="J2998" s="4" t="s">
        <v>19436</v>
      </c>
      <c r="K2998" s="20">
        <v>1</v>
      </c>
      <c r="L2998" s="8" t="s">
        <v>19344</v>
      </c>
      <c r="M2998" s="4">
        <v>93</v>
      </c>
      <c r="N2998" s="4" t="s">
        <v>19344</v>
      </c>
      <c r="O2998" t="s">
        <v>19343</v>
      </c>
    </row>
    <row r="2999" spans="1:15" x14ac:dyDescent="0.25">
      <c r="A2999" s="15" t="s">
        <v>78</v>
      </c>
      <c r="B2999" s="8" t="s">
        <v>19343</v>
      </c>
      <c r="I2999" t="s">
        <v>18001</v>
      </c>
      <c r="J2999" s="4" t="s">
        <v>19436</v>
      </c>
      <c r="K2999" s="20">
        <v>2</v>
      </c>
      <c r="L2999" s="8" t="s">
        <v>19343</v>
      </c>
      <c r="M2999" s="4">
        <v>78</v>
      </c>
      <c r="N2999" s="4" t="s">
        <v>19343</v>
      </c>
      <c r="O2999" t="s">
        <v>19343</v>
      </c>
    </row>
    <row r="3000" spans="1:15" x14ac:dyDescent="0.25">
      <c r="A3000" s="15" t="s">
        <v>78</v>
      </c>
      <c r="B3000" s="8" t="s">
        <v>19344</v>
      </c>
      <c r="I3000" t="s">
        <v>18006</v>
      </c>
      <c r="J3000" s="4" t="s">
        <v>19436</v>
      </c>
      <c r="K3000" s="20">
        <v>3</v>
      </c>
      <c r="L3000" s="8" t="s">
        <v>19343</v>
      </c>
      <c r="M3000" s="4">
        <v>171</v>
      </c>
      <c r="N3000" s="4" t="s">
        <v>19344</v>
      </c>
      <c r="O3000" t="s">
        <v>19343</v>
      </c>
    </row>
    <row r="3001" spans="1:15" x14ac:dyDescent="0.25">
      <c r="A3001" s="15" t="s">
        <v>45</v>
      </c>
      <c r="B3001" s="8" t="s">
        <v>19344</v>
      </c>
      <c r="I3001" t="s">
        <v>18009</v>
      </c>
      <c r="J3001" s="4" t="s">
        <v>19436</v>
      </c>
      <c r="K3001" s="20">
        <v>1</v>
      </c>
      <c r="L3001" s="8" t="s">
        <v>19343</v>
      </c>
      <c r="M3001" s="4">
        <v>133</v>
      </c>
      <c r="N3001" s="4" t="s">
        <v>19344</v>
      </c>
      <c r="O3001" t="s">
        <v>19343</v>
      </c>
    </row>
    <row r="3002" spans="1:15" x14ac:dyDescent="0.25">
      <c r="A3002" s="15" t="s">
        <v>78</v>
      </c>
      <c r="B3002" s="8" t="s">
        <v>19344</v>
      </c>
      <c r="I3002" t="s">
        <v>18013</v>
      </c>
      <c r="J3002" s="4" t="s">
        <v>19436</v>
      </c>
      <c r="K3002" s="20">
        <v>1</v>
      </c>
      <c r="L3002" s="8" t="s">
        <v>19344</v>
      </c>
      <c r="M3002" s="4">
        <v>830</v>
      </c>
      <c r="N3002" s="4" t="s">
        <v>19344</v>
      </c>
      <c r="O3002" t="s">
        <v>19343</v>
      </c>
    </row>
    <row r="3003" spans="1:15" x14ac:dyDescent="0.25">
      <c r="A3003" s="15" t="s">
        <v>78</v>
      </c>
      <c r="B3003" s="8" t="s">
        <v>19344</v>
      </c>
      <c r="I3003" t="s">
        <v>18018</v>
      </c>
      <c r="J3003" s="4" t="s">
        <v>19436</v>
      </c>
      <c r="K3003" s="20">
        <v>3</v>
      </c>
      <c r="L3003" s="8" t="s">
        <v>19343</v>
      </c>
      <c r="M3003" s="4">
        <v>279</v>
      </c>
      <c r="N3003" s="4" t="s">
        <v>19343</v>
      </c>
      <c r="O3003" t="s">
        <v>19343</v>
      </c>
    </row>
    <row r="3004" spans="1:15" x14ac:dyDescent="0.25">
      <c r="A3004" s="15" t="s">
        <v>858</v>
      </c>
      <c r="B3004" s="8" t="s">
        <v>19343</v>
      </c>
      <c r="I3004" t="s">
        <v>18022</v>
      </c>
      <c r="J3004" s="4" t="s">
        <v>19436</v>
      </c>
      <c r="K3004" s="20">
        <v>3</v>
      </c>
      <c r="L3004" s="8" t="s">
        <v>19343</v>
      </c>
      <c r="M3004" s="4">
        <v>114</v>
      </c>
      <c r="N3004" s="4" t="s">
        <v>19343</v>
      </c>
      <c r="O3004" t="s">
        <v>19343</v>
      </c>
    </row>
    <row r="3005" spans="1:15" x14ac:dyDescent="0.25">
      <c r="A3005" s="15" t="s">
        <v>78</v>
      </c>
      <c r="B3005" s="8" t="s">
        <v>19343</v>
      </c>
      <c r="I3005" t="s">
        <v>18026</v>
      </c>
      <c r="J3005" s="4" t="s">
        <v>19436</v>
      </c>
      <c r="K3005" s="20">
        <v>1</v>
      </c>
      <c r="L3005" s="8" t="s">
        <v>19344</v>
      </c>
      <c r="M3005" s="4">
        <v>830</v>
      </c>
      <c r="N3005" s="4" t="s">
        <v>19344</v>
      </c>
      <c r="O3005" t="s">
        <v>19343</v>
      </c>
    </row>
    <row r="3006" spans="1:15" x14ac:dyDescent="0.25">
      <c r="A3006" s="15" t="s">
        <v>78</v>
      </c>
      <c r="B3006" s="8" t="s">
        <v>19344</v>
      </c>
      <c r="I3006" t="s">
        <v>18031</v>
      </c>
      <c r="J3006" s="4" t="s">
        <v>19423</v>
      </c>
      <c r="K3006" s="20" t="e">
        <v>#N/A</v>
      </c>
      <c r="L3006" s="8" t="s">
        <v>19344</v>
      </c>
      <c r="M3006" s="4">
        <v>24</v>
      </c>
      <c r="N3006" s="4" t="s">
        <v>19343</v>
      </c>
      <c r="O3006" t="s">
        <v>19343</v>
      </c>
    </row>
    <row r="3007" spans="1:15" x14ac:dyDescent="0.25">
      <c r="A3007" s="15" t="s">
        <v>78</v>
      </c>
      <c r="B3007" s="8" t="s">
        <v>19343</v>
      </c>
      <c r="I3007" t="s">
        <v>18035</v>
      </c>
      <c r="J3007" s="4" t="s">
        <v>19436</v>
      </c>
      <c r="K3007" s="20">
        <v>1</v>
      </c>
      <c r="L3007" s="8" t="s">
        <v>19344</v>
      </c>
      <c r="M3007" s="4">
        <v>116</v>
      </c>
      <c r="N3007" s="4" t="s">
        <v>19343</v>
      </c>
      <c r="O3007" t="s">
        <v>19343</v>
      </c>
    </row>
    <row r="3008" spans="1:15" x14ac:dyDescent="0.25">
      <c r="A3008" s="15" t="s">
        <v>78</v>
      </c>
      <c r="B3008" s="8" t="s">
        <v>19343</v>
      </c>
      <c r="I3008" t="s">
        <v>18041</v>
      </c>
      <c r="J3008" s="4" t="s">
        <v>19436</v>
      </c>
      <c r="K3008" s="20">
        <v>1</v>
      </c>
      <c r="L3008" s="8" t="s">
        <v>19344</v>
      </c>
      <c r="M3008" s="4">
        <v>90</v>
      </c>
      <c r="N3008" s="4" t="s">
        <v>19344</v>
      </c>
      <c r="O3008" t="s">
        <v>19343</v>
      </c>
    </row>
    <row r="3009" spans="1:15" x14ac:dyDescent="0.25">
      <c r="A3009" s="15" t="s">
        <v>78</v>
      </c>
      <c r="B3009" s="8" t="s">
        <v>19344</v>
      </c>
      <c r="I3009" t="s">
        <v>18046</v>
      </c>
      <c r="J3009" s="4" t="s">
        <v>19435</v>
      </c>
      <c r="K3009" s="20" t="e">
        <v>#N/A</v>
      </c>
      <c r="L3009" s="8" t="s">
        <v>19343</v>
      </c>
      <c r="M3009" s="4" t="s">
        <v>47</v>
      </c>
      <c r="N3009" s="4" t="s">
        <v>19343</v>
      </c>
      <c r="O3009" t="s">
        <v>19343</v>
      </c>
    </row>
    <row r="3010" spans="1:15" x14ac:dyDescent="0.25">
      <c r="A3010" s="15" t="s">
        <v>296</v>
      </c>
      <c r="B3010" s="8" t="s">
        <v>19344</v>
      </c>
      <c r="I3010" t="s">
        <v>18049</v>
      </c>
      <c r="J3010" s="4" t="s">
        <v>19436</v>
      </c>
      <c r="K3010" s="20">
        <v>3</v>
      </c>
      <c r="L3010" s="8" t="s">
        <v>19343</v>
      </c>
      <c r="M3010" s="4">
        <v>597</v>
      </c>
      <c r="N3010" s="4" t="s">
        <v>19344</v>
      </c>
      <c r="O3010" t="s">
        <v>19343</v>
      </c>
    </row>
    <row r="3011" spans="1:15" x14ac:dyDescent="0.25">
      <c r="A3011" s="15" t="s">
        <v>296</v>
      </c>
      <c r="B3011" s="8" t="s">
        <v>19344</v>
      </c>
      <c r="I3011" t="s">
        <v>18053</v>
      </c>
      <c r="J3011" s="4" t="s">
        <v>19436</v>
      </c>
      <c r="K3011" s="20">
        <v>1</v>
      </c>
      <c r="L3011" s="8" t="s">
        <v>19344</v>
      </c>
      <c r="M3011" s="4">
        <v>175</v>
      </c>
      <c r="N3011" s="4" t="s">
        <v>19343</v>
      </c>
      <c r="O3011" t="s">
        <v>19343</v>
      </c>
    </row>
    <row r="3012" spans="1:15" x14ac:dyDescent="0.25">
      <c r="A3012" s="15" t="s">
        <v>296</v>
      </c>
      <c r="B3012" s="8" t="s">
        <v>19344</v>
      </c>
      <c r="I3012" t="s">
        <v>18057</v>
      </c>
      <c r="J3012" s="4" t="s">
        <v>19436</v>
      </c>
      <c r="K3012" s="20">
        <v>3</v>
      </c>
      <c r="L3012" s="8" t="s">
        <v>19343</v>
      </c>
      <c r="M3012" s="4">
        <v>459</v>
      </c>
      <c r="N3012" s="4" t="s">
        <v>19344</v>
      </c>
      <c r="O3012" t="s">
        <v>19343</v>
      </c>
    </row>
    <row r="3013" spans="1:15" x14ac:dyDescent="0.25">
      <c r="A3013" s="15" t="s">
        <v>78</v>
      </c>
      <c r="B3013" s="8" t="s">
        <v>19343</v>
      </c>
      <c r="I3013" t="s">
        <v>18060</v>
      </c>
      <c r="J3013" s="4" t="s">
        <v>19436</v>
      </c>
      <c r="K3013" s="20">
        <v>2</v>
      </c>
      <c r="L3013" s="8" t="s">
        <v>19343</v>
      </c>
      <c r="M3013" s="4">
        <v>97</v>
      </c>
      <c r="N3013" s="4" t="s">
        <v>19344</v>
      </c>
      <c r="O3013" t="s">
        <v>19343</v>
      </c>
    </row>
    <row r="3014" spans="1:15" x14ac:dyDescent="0.25">
      <c r="A3014" s="15" t="s">
        <v>78</v>
      </c>
      <c r="B3014" s="8" t="s">
        <v>19344</v>
      </c>
      <c r="I3014" t="s">
        <v>18063</v>
      </c>
      <c r="J3014" s="4" t="s">
        <v>19436</v>
      </c>
      <c r="K3014" s="20">
        <v>1</v>
      </c>
      <c r="L3014" s="8" t="s">
        <v>19344</v>
      </c>
      <c r="M3014" s="4">
        <v>175</v>
      </c>
      <c r="N3014" s="4" t="s">
        <v>19343</v>
      </c>
      <c r="O3014" t="s">
        <v>19343</v>
      </c>
    </row>
    <row r="3015" spans="1:15" x14ac:dyDescent="0.25">
      <c r="A3015" s="15" t="s">
        <v>2498</v>
      </c>
      <c r="B3015" s="8" t="s">
        <v>19344</v>
      </c>
      <c r="I3015" t="s">
        <v>18067</v>
      </c>
      <c r="J3015" s="4" t="s">
        <v>19413</v>
      </c>
      <c r="K3015" s="20" t="e">
        <v>#N/A</v>
      </c>
      <c r="L3015" s="8" t="s">
        <v>19344</v>
      </c>
      <c r="M3015" s="4">
        <v>928</v>
      </c>
      <c r="N3015" s="4" t="s">
        <v>19343</v>
      </c>
      <c r="O3015" t="s">
        <v>19343</v>
      </c>
    </row>
    <row r="3016" spans="1:15" x14ac:dyDescent="0.25">
      <c r="A3016" s="15" t="s">
        <v>78</v>
      </c>
      <c r="B3016" s="8" t="s">
        <v>19344</v>
      </c>
      <c r="I3016" t="s">
        <v>18069</v>
      </c>
      <c r="J3016" s="4" t="s">
        <v>19421</v>
      </c>
      <c r="K3016" s="20" t="e">
        <v>#N/A</v>
      </c>
      <c r="L3016" s="8" t="s">
        <v>19344</v>
      </c>
      <c r="M3016" s="4">
        <v>930</v>
      </c>
      <c r="N3016" s="4" t="s">
        <v>19343</v>
      </c>
      <c r="O3016" t="s">
        <v>19343</v>
      </c>
    </row>
    <row r="3017" spans="1:15" x14ac:dyDescent="0.25">
      <c r="A3017" s="15" t="s">
        <v>78</v>
      </c>
      <c r="B3017" s="8" t="s">
        <v>19343</v>
      </c>
      <c r="I3017" t="s">
        <v>18071</v>
      </c>
      <c r="J3017" s="4" t="s">
        <v>19421</v>
      </c>
      <c r="K3017" s="20" t="e">
        <v>#N/A</v>
      </c>
      <c r="L3017" s="8" t="s">
        <v>19344</v>
      </c>
      <c r="M3017" s="4">
        <v>930</v>
      </c>
      <c r="N3017" s="4" t="s">
        <v>19343</v>
      </c>
      <c r="O3017" t="s">
        <v>19343</v>
      </c>
    </row>
    <row r="3018" spans="1:15" x14ac:dyDescent="0.25">
      <c r="A3018" s="15" t="s">
        <v>78</v>
      </c>
      <c r="B3018" s="8" t="s">
        <v>19344</v>
      </c>
      <c r="I3018" t="s">
        <v>18073</v>
      </c>
      <c r="J3018" s="4" t="s">
        <v>19436</v>
      </c>
      <c r="K3018" s="20">
        <v>3</v>
      </c>
      <c r="L3018" s="8" t="s">
        <v>19343</v>
      </c>
      <c r="M3018" s="4">
        <v>114</v>
      </c>
      <c r="N3018" s="4" t="s">
        <v>19344</v>
      </c>
      <c r="O3018" t="s">
        <v>19343</v>
      </c>
    </row>
    <row r="3019" spans="1:15" x14ac:dyDescent="0.25">
      <c r="A3019" s="15" t="s">
        <v>78</v>
      </c>
      <c r="B3019" s="8" t="s">
        <v>19343</v>
      </c>
      <c r="I3019" t="s">
        <v>18075</v>
      </c>
      <c r="J3019" s="4" t="s">
        <v>19436</v>
      </c>
      <c r="K3019" s="20">
        <v>1</v>
      </c>
      <c r="L3019" s="8" t="s">
        <v>19344</v>
      </c>
      <c r="M3019" s="4">
        <v>90</v>
      </c>
      <c r="N3019" s="4" t="s">
        <v>19344</v>
      </c>
      <c r="O3019" t="s">
        <v>19343</v>
      </c>
    </row>
    <row r="3020" spans="1:15" x14ac:dyDescent="0.25">
      <c r="A3020" s="15" t="s">
        <v>78</v>
      </c>
      <c r="B3020" s="8" t="s">
        <v>19343</v>
      </c>
      <c r="I3020" t="s">
        <v>18080</v>
      </c>
      <c r="J3020" s="4" t="s">
        <v>19412</v>
      </c>
      <c r="K3020" s="20" t="e">
        <v>#N/A</v>
      </c>
      <c r="L3020" s="8" t="s">
        <v>19344</v>
      </c>
      <c r="M3020" s="4" t="s">
        <v>47</v>
      </c>
      <c r="N3020" s="4" t="s">
        <v>19343</v>
      </c>
      <c r="O3020" t="s">
        <v>19343</v>
      </c>
    </row>
    <row r="3021" spans="1:15" x14ac:dyDescent="0.25">
      <c r="A3021" s="15" t="s">
        <v>78</v>
      </c>
      <c r="B3021" s="8" t="s">
        <v>19344</v>
      </c>
      <c r="I3021" t="s">
        <v>18083</v>
      </c>
      <c r="J3021" s="4" t="s">
        <v>19436</v>
      </c>
      <c r="K3021" s="20">
        <v>1</v>
      </c>
      <c r="L3021" s="8" t="s">
        <v>19344</v>
      </c>
      <c r="M3021" s="4">
        <v>461</v>
      </c>
      <c r="N3021" s="4" t="s">
        <v>19344</v>
      </c>
      <c r="O3021" t="s">
        <v>19343</v>
      </c>
    </row>
    <row r="3022" spans="1:15" x14ac:dyDescent="0.25">
      <c r="A3022" s="15" t="s">
        <v>78</v>
      </c>
      <c r="B3022" s="8" t="s">
        <v>19344</v>
      </c>
      <c r="I3022" t="s">
        <v>18087</v>
      </c>
      <c r="J3022" s="4" t="s">
        <v>19436</v>
      </c>
      <c r="K3022" s="20">
        <v>2</v>
      </c>
      <c r="L3022" s="8" t="s">
        <v>19343</v>
      </c>
      <c r="M3022" s="4">
        <v>145</v>
      </c>
      <c r="N3022" s="4" t="s">
        <v>19344</v>
      </c>
      <c r="O3022" t="s">
        <v>19343</v>
      </c>
    </row>
    <row r="3023" spans="1:15" x14ac:dyDescent="0.25">
      <c r="A3023" s="15" t="s">
        <v>78</v>
      </c>
      <c r="B3023" s="8" t="s">
        <v>19343</v>
      </c>
      <c r="I3023" t="s">
        <v>18090</v>
      </c>
      <c r="J3023" s="4" t="s">
        <v>19436</v>
      </c>
      <c r="K3023" s="20">
        <v>1</v>
      </c>
      <c r="L3023" s="8" t="s">
        <v>19344</v>
      </c>
      <c r="M3023" s="4">
        <v>90</v>
      </c>
      <c r="N3023" s="4" t="s">
        <v>19344</v>
      </c>
      <c r="O3023" t="s">
        <v>19343</v>
      </c>
    </row>
    <row r="3024" spans="1:15" x14ac:dyDescent="0.25">
      <c r="A3024" s="15" t="s">
        <v>45</v>
      </c>
      <c r="B3024" s="8" t="s">
        <v>19344</v>
      </c>
      <c r="I3024" t="s">
        <v>18095</v>
      </c>
      <c r="J3024" s="4" t="s">
        <v>19436</v>
      </c>
      <c r="K3024" s="20">
        <v>1</v>
      </c>
      <c r="L3024" s="8" t="s">
        <v>19343</v>
      </c>
      <c r="M3024" s="4">
        <v>133</v>
      </c>
      <c r="N3024" s="4" t="s">
        <v>19344</v>
      </c>
      <c r="O3024" t="s">
        <v>19343</v>
      </c>
    </row>
    <row r="3025" spans="1:15" x14ac:dyDescent="0.25">
      <c r="A3025" s="15" t="s">
        <v>78</v>
      </c>
      <c r="B3025" s="8" t="s">
        <v>19343</v>
      </c>
      <c r="I3025" t="s">
        <v>18099</v>
      </c>
      <c r="J3025" s="4" t="s">
        <v>19436</v>
      </c>
      <c r="K3025" s="20">
        <v>3</v>
      </c>
      <c r="L3025" s="8" t="s">
        <v>19343</v>
      </c>
      <c r="M3025" s="4" t="s">
        <v>47</v>
      </c>
      <c r="N3025" s="4" t="s">
        <v>19344</v>
      </c>
      <c r="O3025" t="s">
        <v>19343</v>
      </c>
    </row>
    <row r="3026" spans="1:15" x14ac:dyDescent="0.25">
      <c r="A3026" s="15" t="s">
        <v>78</v>
      </c>
      <c r="B3026" s="8" t="s">
        <v>19343</v>
      </c>
      <c r="I3026" t="s">
        <v>18101</v>
      </c>
      <c r="J3026" s="4" t="s">
        <v>19436</v>
      </c>
      <c r="K3026" s="20">
        <v>1</v>
      </c>
      <c r="L3026" s="8" t="s">
        <v>19344</v>
      </c>
      <c r="M3026" s="4">
        <v>90</v>
      </c>
      <c r="N3026" s="4" t="s">
        <v>19344</v>
      </c>
      <c r="O3026" t="s">
        <v>19343</v>
      </c>
    </row>
    <row r="3027" spans="1:15" x14ac:dyDescent="0.25">
      <c r="A3027" s="15" t="s">
        <v>78</v>
      </c>
      <c r="B3027" s="8" t="s">
        <v>19343</v>
      </c>
      <c r="I3027" t="s">
        <v>18106</v>
      </c>
      <c r="J3027" s="4" t="s">
        <v>19436</v>
      </c>
      <c r="K3027" s="20">
        <v>1</v>
      </c>
      <c r="L3027" s="8" t="s">
        <v>19344</v>
      </c>
      <c r="M3027" s="4">
        <v>90</v>
      </c>
      <c r="N3027" s="4" t="s">
        <v>19344</v>
      </c>
      <c r="O3027" t="s">
        <v>19343</v>
      </c>
    </row>
    <row r="3028" spans="1:15" x14ac:dyDescent="0.25">
      <c r="A3028" s="15" t="s">
        <v>78</v>
      </c>
      <c r="B3028" s="8" t="s">
        <v>19343</v>
      </c>
      <c r="I3028" t="s">
        <v>18111</v>
      </c>
      <c r="J3028" s="4" t="s">
        <v>19436</v>
      </c>
      <c r="K3028" s="20">
        <v>3</v>
      </c>
      <c r="L3028" s="8" t="s">
        <v>19343</v>
      </c>
      <c r="M3028" s="4">
        <v>200</v>
      </c>
      <c r="N3028" s="4" t="s">
        <v>19343</v>
      </c>
      <c r="O3028" t="s">
        <v>19343</v>
      </c>
    </row>
    <row r="3029" spans="1:15" x14ac:dyDescent="0.25">
      <c r="A3029" s="15" t="s">
        <v>2498</v>
      </c>
      <c r="B3029" s="8" t="s">
        <v>19344</v>
      </c>
      <c r="I3029" t="s">
        <v>18115</v>
      </c>
      <c r="J3029" s="4" t="s">
        <v>19423</v>
      </c>
      <c r="K3029" s="20" t="e">
        <v>#N/A</v>
      </c>
      <c r="L3029" s="8" t="s">
        <v>19344</v>
      </c>
      <c r="M3029" s="4">
        <v>25</v>
      </c>
      <c r="N3029" s="4" t="s">
        <v>19343</v>
      </c>
      <c r="O3029" t="s">
        <v>19343</v>
      </c>
    </row>
    <row r="3030" spans="1:15" x14ac:dyDescent="0.25">
      <c r="A3030" s="15" t="s">
        <v>78</v>
      </c>
      <c r="B3030" s="8" t="s">
        <v>19343</v>
      </c>
      <c r="I3030" t="s">
        <v>18119</v>
      </c>
      <c r="J3030" s="4" t="s">
        <v>19436</v>
      </c>
      <c r="K3030" s="20">
        <v>1</v>
      </c>
      <c r="L3030" s="8" t="s">
        <v>19343</v>
      </c>
      <c r="M3030" s="4">
        <v>133</v>
      </c>
      <c r="N3030" s="4" t="s">
        <v>19344</v>
      </c>
      <c r="O3030" t="s">
        <v>19343</v>
      </c>
    </row>
    <row r="3031" spans="1:15" x14ac:dyDescent="0.25">
      <c r="A3031" s="15" t="s">
        <v>78</v>
      </c>
      <c r="B3031" s="8" t="s">
        <v>19343</v>
      </c>
      <c r="I3031" t="s">
        <v>18123</v>
      </c>
      <c r="J3031" s="4" t="s">
        <v>19436</v>
      </c>
      <c r="K3031" s="20">
        <v>1</v>
      </c>
      <c r="L3031" s="8" t="s">
        <v>19343</v>
      </c>
      <c r="M3031" s="4">
        <v>133</v>
      </c>
      <c r="N3031" s="4" t="s">
        <v>19344</v>
      </c>
      <c r="O3031" t="s">
        <v>19343</v>
      </c>
    </row>
    <row r="3032" spans="1:15" x14ac:dyDescent="0.25">
      <c r="A3032" s="15" t="s">
        <v>78</v>
      </c>
      <c r="B3032" s="8" t="s">
        <v>19344</v>
      </c>
      <c r="I3032" t="s">
        <v>18127</v>
      </c>
      <c r="J3032" s="4" t="s">
        <v>19436</v>
      </c>
      <c r="K3032" s="20">
        <v>3</v>
      </c>
      <c r="L3032" s="8" t="s">
        <v>19343</v>
      </c>
      <c r="M3032" s="4">
        <v>171</v>
      </c>
      <c r="N3032" s="4" t="s">
        <v>19344</v>
      </c>
      <c r="O3032" t="s">
        <v>19343</v>
      </c>
    </row>
    <row r="3033" spans="1:15" x14ac:dyDescent="0.25">
      <c r="A3033" s="15" t="s">
        <v>78</v>
      </c>
      <c r="B3033" s="8" t="s">
        <v>19343</v>
      </c>
      <c r="I3033" t="s">
        <v>18131</v>
      </c>
      <c r="J3033" s="4" t="s">
        <v>19436</v>
      </c>
      <c r="K3033" s="20">
        <v>3</v>
      </c>
      <c r="L3033" s="8" t="s">
        <v>19343</v>
      </c>
      <c r="M3033" s="4">
        <v>109</v>
      </c>
      <c r="N3033" s="4" t="s">
        <v>19344</v>
      </c>
      <c r="O3033" t="s">
        <v>19343</v>
      </c>
    </row>
    <row r="3034" spans="1:15" x14ac:dyDescent="0.25">
      <c r="A3034" s="15" t="s">
        <v>78</v>
      </c>
      <c r="B3034" s="8" t="s">
        <v>19343</v>
      </c>
      <c r="I3034" t="s">
        <v>18135</v>
      </c>
      <c r="J3034" s="4" t="s">
        <v>19412</v>
      </c>
      <c r="K3034" s="20" t="e">
        <v>#N/A</v>
      </c>
      <c r="L3034" s="8" t="s">
        <v>19344</v>
      </c>
      <c r="M3034" s="4">
        <v>936</v>
      </c>
      <c r="N3034" s="4" t="s">
        <v>19343</v>
      </c>
      <c r="O3034" t="s">
        <v>19343</v>
      </c>
    </row>
    <row r="3035" spans="1:15" x14ac:dyDescent="0.25">
      <c r="A3035" s="15" t="s">
        <v>78</v>
      </c>
      <c r="B3035" s="8" t="s">
        <v>19343</v>
      </c>
      <c r="I3035" t="s">
        <v>18138</v>
      </c>
      <c r="J3035" s="4" t="s">
        <v>19436</v>
      </c>
      <c r="K3035" s="20">
        <v>2</v>
      </c>
      <c r="L3035" s="8" t="s">
        <v>19343</v>
      </c>
      <c r="M3035" s="4">
        <v>145</v>
      </c>
      <c r="N3035" s="4" t="s">
        <v>19344</v>
      </c>
      <c r="O3035" t="s">
        <v>19343</v>
      </c>
    </row>
    <row r="3036" spans="1:15" x14ac:dyDescent="0.25">
      <c r="A3036" s="15" t="s">
        <v>78</v>
      </c>
      <c r="B3036" s="8" t="s">
        <v>19343</v>
      </c>
      <c r="I3036" t="s">
        <v>18142</v>
      </c>
      <c r="J3036" s="4" t="s">
        <v>19436</v>
      </c>
      <c r="K3036" s="20">
        <v>1</v>
      </c>
      <c r="L3036" s="8" t="s">
        <v>19343</v>
      </c>
      <c r="M3036" s="4">
        <v>133</v>
      </c>
      <c r="N3036" s="4" t="s">
        <v>19344</v>
      </c>
      <c r="O3036" t="s">
        <v>19343</v>
      </c>
    </row>
    <row r="3037" spans="1:15" x14ac:dyDescent="0.25">
      <c r="A3037" s="15" t="s">
        <v>78</v>
      </c>
      <c r="B3037" s="8" t="s">
        <v>19343</v>
      </c>
      <c r="I3037" t="s">
        <v>18145</v>
      </c>
      <c r="J3037" s="4" t="s">
        <v>19436</v>
      </c>
      <c r="K3037" s="20">
        <v>1</v>
      </c>
      <c r="L3037" s="8" t="s">
        <v>19344</v>
      </c>
      <c r="M3037" s="4">
        <v>91</v>
      </c>
      <c r="N3037" s="4" t="s">
        <v>19344</v>
      </c>
      <c r="O3037" t="s">
        <v>19343</v>
      </c>
    </row>
    <row r="3038" spans="1:15" x14ac:dyDescent="0.25">
      <c r="A3038" s="15" t="s">
        <v>78</v>
      </c>
      <c r="B3038" s="8" t="s">
        <v>19343</v>
      </c>
      <c r="I3038" t="s">
        <v>18149</v>
      </c>
      <c r="J3038" s="4" t="s">
        <v>19436</v>
      </c>
      <c r="K3038" s="20">
        <v>1</v>
      </c>
      <c r="L3038" s="8" t="s">
        <v>19343</v>
      </c>
      <c r="M3038" s="4">
        <v>133</v>
      </c>
      <c r="N3038" s="4" t="s">
        <v>19344</v>
      </c>
      <c r="O3038" t="s">
        <v>19343</v>
      </c>
    </row>
    <row r="3039" spans="1:15" x14ac:dyDescent="0.25">
      <c r="A3039" s="15" t="s">
        <v>78</v>
      </c>
      <c r="B3039" s="8" t="s">
        <v>19343</v>
      </c>
      <c r="I3039" t="s">
        <v>18153</v>
      </c>
      <c r="J3039" s="4" t="s">
        <v>19436</v>
      </c>
      <c r="K3039" s="20">
        <v>1</v>
      </c>
      <c r="L3039" s="8" t="s">
        <v>19343</v>
      </c>
      <c r="M3039" s="4">
        <v>133</v>
      </c>
      <c r="N3039" s="4" t="s">
        <v>19344</v>
      </c>
      <c r="O3039" t="s">
        <v>19343</v>
      </c>
    </row>
    <row r="3040" spans="1:15" x14ac:dyDescent="0.25">
      <c r="A3040" s="15" t="s">
        <v>78</v>
      </c>
      <c r="B3040" s="8" t="s">
        <v>19343</v>
      </c>
      <c r="I3040" t="s">
        <v>18156</v>
      </c>
      <c r="J3040" s="4" t="s">
        <v>19436</v>
      </c>
      <c r="K3040" s="20">
        <v>1</v>
      </c>
      <c r="L3040" s="8" t="s">
        <v>19343</v>
      </c>
      <c r="M3040" s="4">
        <v>133</v>
      </c>
      <c r="N3040" s="4" t="s">
        <v>19344</v>
      </c>
      <c r="O3040" t="s">
        <v>19343</v>
      </c>
    </row>
    <row r="3041" spans="1:15" x14ac:dyDescent="0.25">
      <c r="A3041" s="15" t="s">
        <v>78</v>
      </c>
      <c r="B3041" s="8" t="s">
        <v>19343</v>
      </c>
      <c r="I3041" t="s">
        <v>18160</v>
      </c>
      <c r="J3041" s="4" t="s">
        <v>19436</v>
      </c>
      <c r="K3041" s="20">
        <v>1</v>
      </c>
      <c r="L3041" s="8" t="s">
        <v>19343</v>
      </c>
      <c r="M3041" s="4">
        <v>133</v>
      </c>
      <c r="N3041" s="4" t="s">
        <v>19344</v>
      </c>
      <c r="O3041" t="s">
        <v>19343</v>
      </c>
    </row>
    <row r="3042" spans="1:15" x14ac:dyDescent="0.25">
      <c r="A3042" s="15" t="s">
        <v>696</v>
      </c>
      <c r="B3042" s="8" t="s">
        <v>19344</v>
      </c>
      <c r="I3042" t="s">
        <v>18164</v>
      </c>
      <c r="J3042" s="4" t="s">
        <v>19436</v>
      </c>
      <c r="K3042" s="20">
        <v>1</v>
      </c>
      <c r="L3042" s="8" t="s">
        <v>19343</v>
      </c>
      <c r="M3042" s="4">
        <v>133</v>
      </c>
      <c r="N3042" s="4" t="s">
        <v>19344</v>
      </c>
      <c r="O3042" t="s">
        <v>19343</v>
      </c>
    </row>
    <row r="3043" spans="1:15" x14ac:dyDescent="0.25">
      <c r="A3043" s="15" t="s">
        <v>78</v>
      </c>
      <c r="B3043" s="8" t="s">
        <v>19343</v>
      </c>
      <c r="I3043" t="s">
        <v>18168</v>
      </c>
      <c r="J3043" s="4" t="s">
        <v>19436</v>
      </c>
      <c r="K3043" s="20">
        <v>3</v>
      </c>
      <c r="L3043" s="8" t="s">
        <v>19343</v>
      </c>
      <c r="M3043" s="4">
        <v>114</v>
      </c>
      <c r="N3043" s="4" t="s">
        <v>19344</v>
      </c>
      <c r="O3043" t="s">
        <v>19343</v>
      </c>
    </row>
    <row r="3044" spans="1:15" x14ac:dyDescent="0.25">
      <c r="A3044" s="15" t="s">
        <v>78</v>
      </c>
      <c r="B3044" s="8" t="s">
        <v>19343</v>
      </c>
      <c r="I3044" t="s">
        <v>18170</v>
      </c>
      <c r="J3044" s="4" t="s">
        <v>19436</v>
      </c>
      <c r="K3044" s="20">
        <v>3</v>
      </c>
      <c r="L3044" s="8" t="s">
        <v>19343</v>
      </c>
      <c r="M3044" s="4">
        <v>114</v>
      </c>
      <c r="N3044" s="4" t="s">
        <v>19344</v>
      </c>
      <c r="O3044" t="s">
        <v>19343</v>
      </c>
    </row>
    <row r="3045" spans="1:15" x14ac:dyDescent="0.25">
      <c r="A3045" s="15" t="s">
        <v>78</v>
      </c>
      <c r="B3045" s="8" t="s">
        <v>19344</v>
      </c>
      <c r="I3045" t="s">
        <v>18172</v>
      </c>
      <c r="J3045" s="4" t="s">
        <v>19436</v>
      </c>
      <c r="K3045" s="20">
        <v>3</v>
      </c>
      <c r="L3045" s="8" t="s">
        <v>19343</v>
      </c>
      <c r="M3045" s="4">
        <v>114</v>
      </c>
      <c r="N3045" s="4" t="s">
        <v>19344</v>
      </c>
      <c r="O3045" t="s">
        <v>19343</v>
      </c>
    </row>
    <row r="3046" spans="1:15" x14ac:dyDescent="0.25">
      <c r="A3046" s="15" t="s">
        <v>78</v>
      </c>
      <c r="B3046" s="8" t="s">
        <v>19343</v>
      </c>
      <c r="I3046" t="s">
        <v>18176</v>
      </c>
      <c r="J3046" s="4" t="s">
        <v>19436</v>
      </c>
      <c r="K3046" s="20">
        <v>3</v>
      </c>
      <c r="L3046" s="8" t="s">
        <v>19343</v>
      </c>
      <c r="M3046" s="4">
        <v>597</v>
      </c>
      <c r="N3046" s="4" t="s">
        <v>19344</v>
      </c>
      <c r="O3046" t="s">
        <v>19343</v>
      </c>
    </row>
    <row r="3047" spans="1:15" x14ac:dyDescent="0.25">
      <c r="A3047" s="15" t="s">
        <v>78</v>
      </c>
      <c r="B3047" s="8" t="s">
        <v>19343</v>
      </c>
      <c r="I3047" t="s">
        <v>18180</v>
      </c>
      <c r="J3047" s="4" t="s">
        <v>19430</v>
      </c>
      <c r="K3047" s="20" t="e">
        <v>#N/A</v>
      </c>
      <c r="L3047" s="8" t="s">
        <v>19344</v>
      </c>
      <c r="M3047" s="4">
        <v>832</v>
      </c>
      <c r="N3047" s="4" t="s">
        <v>19343</v>
      </c>
      <c r="O3047" t="s">
        <v>19343</v>
      </c>
    </row>
    <row r="3048" spans="1:15" x14ac:dyDescent="0.25">
      <c r="A3048" s="15" t="s">
        <v>78</v>
      </c>
      <c r="B3048" s="8" t="s">
        <v>19343</v>
      </c>
      <c r="I3048" t="s">
        <v>18185</v>
      </c>
      <c r="J3048" s="4" t="s">
        <v>19436</v>
      </c>
      <c r="K3048" s="20">
        <v>3</v>
      </c>
      <c r="L3048" s="8" t="s">
        <v>19343</v>
      </c>
      <c r="M3048" s="4">
        <v>114</v>
      </c>
      <c r="N3048" s="4" t="s">
        <v>19344</v>
      </c>
      <c r="O3048" t="s">
        <v>19343</v>
      </c>
    </row>
    <row r="3049" spans="1:15" x14ac:dyDescent="0.25">
      <c r="A3049" s="15" t="s">
        <v>78</v>
      </c>
      <c r="B3049" s="8" t="s">
        <v>19343</v>
      </c>
      <c r="I3049" t="s">
        <v>18189</v>
      </c>
      <c r="J3049" s="4" t="s">
        <v>19436</v>
      </c>
      <c r="K3049" s="20">
        <v>3</v>
      </c>
      <c r="L3049" s="8" t="s">
        <v>19343</v>
      </c>
      <c r="M3049" s="4">
        <v>114</v>
      </c>
      <c r="N3049" s="4" t="s">
        <v>19344</v>
      </c>
      <c r="O3049" t="s">
        <v>19343</v>
      </c>
    </row>
    <row r="3050" spans="1:15" x14ac:dyDescent="0.25">
      <c r="A3050" s="15" t="s">
        <v>45</v>
      </c>
      <c r="B3050" s="8" t="s">
        <v>19344</v>
      </c>
      <c r="I3050" t="s">
        <v>18191</v>
      </c>
      <c r="J3050" s="4" t="s">
        <v>19436</v>
      </c>
      <c r="K3050" s="20">
        <v>1</v>
      </c>
      <c r="L3050" s="8" t="s">
        <v>19344</v>
      </c>
      <c r="M3050" s="4">
        <v>93</v>
      </c>
      <c r="N3050" s="4" t="s">
        <v>19344</v>
      </c>
      <c r="O3050" t="s">
        <v>19343</v>
      </c>
    </row>
    <row r="3051" spans="1:15" x14ac:dyDescent="0.25">
      <c r="A3051" s="15" t="s">
        <v>78</v>
      </c>
      <c r="B3051" s="8" t="s">
        <v>19343</v>
      </c>
      <c r="I3051" t="s">
        <v>18195</v>
      </c>
      <c r="J3051" s="4" t="s">
        <v>19436</v>
      </c>
      <c r="K3051" s="20">
        <v>3</v>
      </c>
      <c r="L3051" s="8" t="s">
        <v>19343</v>
      </c>
      <c r="M3051" s="4">
        <v>114</v>
      </c>
      <c r="N3051" s="4" t="s">
        <v>19343</v>
      </c>
      <c r="O3051" t="s">
        <v>19343</v>
      </c>
    </row>
    <row r="3052" spans="1:15" x14ac:dyDescent="0.25">
      <c r="A3052" s="15" t="s">
        <v>78</v>
      </c>
      <c r="B3052" s="8" t="s">
        <v>19343</v>
      </c>
      <c r="I3052" t="s">
        <v>18199</v>
      </c>
      <c r="J3052" s="4" t="s">
        <v>19436</v>
      </c>
      <c r="K3052" s="20">
        <v>3</v>
      </c>
      <c r="L3052" s="8" t="s">
        <v>19343</v>
      </c>
      <c r="M3052" s="4">
        <v>114</v>
      </c>
      <c r="N3052" s="4" t="s">
        <v>19343</v>
      </c>
      <c r="O3052" t="s">
        <v>19343</v>
      </c>
    </row>
    <row r="3053" spans="1:15" x14ac:dyDescent="0.25">
      <c r="A3053" s="15" t="s">
        <v>950</v>
      </c>
      <c r="B3053" s="8" t="s">
        <v>19344</v>
      </c>
      <c r="I3053" t="s">
        <v>18203</v>
      </c>
      <c r="J3053" s="4" t="s">
        <v>19436</v>
      </c>
      <c r="K3053" s="20">
        <v>3</v>
      </c>
      <c r="L3053" s="8" t="s">
        <v>19343</v>
      </c>
      <c r="M3053" s="4">
        <v>114</v>
      </c>
      <c r="N3053" s="4" t="s">
        <v>19343</v>
      </c>
      <c r="O3053" t="s">
        <v>19343</v>
      </c>
    </row>
    <row r="3054" spans="1:15" x14ac:dyDescent="0.25">
      <c r="A3054" s="15" t="s">
        <v>296</v>
      </c>
      <c r="B3054" s="8" t="s">
        <v>19344</v>
      </c>
      <c r="I3054" t="s">
        <v>18207</v>
      </c>
      <c r="J3054" s="4" t="s">
        <v>19436</v>
      </c>
      <c r="K3054" s="20">
        <v>3</v>
      </c>
      <c r="L3054" s="8" t="s">
        <v>19343</v>
      </c>
      <c r="M3054" s="4">
        <v>114</v>
      </c>
      <c r="N3054" s="4" t="s">
        <v>19344</v>
      </c>
      <c r="O3054" t="s">
        <v>19343</v>
      </c>
    </row>
    <row r="3055" spans="1:15" x14ac:dyDescent="0.25">
      <c r="A3055" s="15" t="s">
        <v>465</v>
      </c>
      <c r="B3055" s="8" t="s">
        <v>19344</v>
      </c>
      <c r="I3055" t="s">
        <v>18209</v>
      </c>
      <c r="J3055" s="4" t="s">
        <v>19423</v>
      </c>
      <c r="K3055" s="20" t="e">
        <v>#N/A</v>
      </c>
      <c r="L3055" s="8" t="s">
        <v>19344</v>
      </c>
      <c r="M3055" s="4">
        <v>24</v>
      </c>
      <c r="N3055" s="4" t="s">
        <v>19343</v>
      </c>
      <c r="O3055" t="s">
        <v>19343</v>
      </c>
    </row>
    <row r="3056" spans="1:15" x14ac:dyDescent="0.25">
      <c r="A3056" s="15" t="s">
        <v>78</v>
      </c>
      <c r="B3056" s="8" t="s">
        <v>19343</v>
      </c>
      <c r="I3056" t="s">
        <v>18213</v>
      </c>
      <c r="J3056" s="4" t="s">
        <v>19436</v>
      </c>
      <c r="K3056" s="20">
        <v>3</v>
      </c>
      <c r="L3056" s="8" t="s">
        <v>19343</v>
      </c>
      <c r="M3056" s="4">
        <v>114</v>
      </c>
      <c r="N3056" s="4" t="s">
        <v>19344</v>
      </c>
      <c r="O3056" t="s">
        <v>19343</v>
      </c>
    </row>
    <row r="3057" spans="1:15" x14ac:dyDescent="0.25">
      <c r="A3057" s="15" t="s">
        <v>78</v>
      </c>
      <c r="B3057" s="8" t="s">
        <v>19343</v>
      </c>
      <c r="I3057" t="s">
        <v>18217</v>
      </c>
      <c r="J3057" s="4" t="s">
        <v>19436</v>
      </c>
      <c r="K3057" s="20">
        <v>3</v>
      </c>
      <c r="L3057" s="8" t="s">
        <v>19343</v>
      </c>
      <c r="M3057" s="4" t="s">
        <v>47</v>
      </c>
      <c r="N3057" s="4" t="s">
        <v>19343</v>
      </c>
      <c r="O3057" t="s">
        <v>19343</v>
      </c>
    </row>
    <row r="3058" spans="1:15" x14ac:dyDescent="0.25">
      <c r="A3058" s="15" t="s">
        <v>78</v>
      </c>
      <c r="B3058" s="8" t="s">
        <v>19343</v>
      </c>
      <c r="I3058" t="s">
        <v>18219</v>
      </c>
      <c r="J3058" s="4" t="s">
        <v>19420</v>
      </c>
      <c r="K3058" s="20" t="e">
        <v>#N/A</v>
      </c>
      <c r="L3058" s="8" t="s">
        <v>19344</v>
      </c>
      <c r="M3058" s="4">
        <v>599</v>
      </c>
      <c r="N3058" s="4" t="s">
        <v>19343</v>
      </c>
      <c r="O3058" t="s">
        <v>19343</v>
      </c>
    </row>
    <row r="3059" spans="1:15" x14ac:dyDescent="0.25">
      <c r="A3059" s="15" t="s">
        <v>78</v>
      </c>
      <c r="B3059" s="8" t="s">
        <v>19343</v>
      </c>
      <c r="I3059" t="s">
        <v>18223</v>
      </c>
      <c r="J3059" s="4" t="s">
        <v>19411</v>
      </c>
      <c r="K3059" s="20" t="e">
        <v>#N/A</v>
      </c>
      <c r="L3059" s="8" t="s">
        <v>19344</v>
      </c>
      <c r="M3059" s="4" t="s">
        <v>47</v>
      </c>
      <c r="N3059" s="4" t="s">
        <v>19343</v>
      </c>
      <c r="O3059" t="s">
        <v>19343</v>
      </c>
    </row>
    <row r="3060" spans="1:15" x14ac:dyDescent="0.25">
      <c r="A3060" s="15" t="s">
        <v>78</v>
      </c>
      <c r="B3060" s="8" t="s">
        <v>19343</v>
      </c>
      <c r="I3060" t="s">
        <v>18226</v>
      </c>
      <c r="J3060" s="4" t="s">
        <v>19414</v>
      </c>
      <c r="K3060" s="20" t="e">
        <v>#N/A</v>
      </c>
      <c r="L3060" s="8" t="s">
        <v>19344</v>
      </c>
      <c r="M3060" s="4">
        <v>125</v>
      </c>
      <c r="N3060" s="4" t="s">
        <v>19343</v>
      </c>
      <c r="O3060" t="s">
        <v>19343</v>
      </c>
    </row>
    <row r="3061" spans="1:15" x14ac:dyDescent="0.25">
      <c r="A3061" s="15" t="s">
        <v>78</v>
      </c>
      <c r="B3061" s="8" t="s">
        <v>19343</v>
      </c>
      <c r="I3061" t="s">
        <v>18229</v>
      </c>
      <c r="J3061" s="4" t="s">
        <v>19436</v>
      </c>
      <c r="K3061" s="20">
        <v>3</v>
      </c>
      <c r="L3061" s="8" t="s">
        <v>19343</v>
      </c>
      <c r="M3061" s="4">
        <v>114</v>
      </c>
      <c r="N3061" s="4" t="s">
        <v>19343</v>
      </c>
      <c r="O3061" t="s">
        <v>19343</v>
      </c>
    </row>
    <row r="3062" spans="1:15" x14ac:dyDescent="0.25">
      <c r="A3062" s="15" t="s">
        <v>696</v>
      </c>
      <c r="B3062" s="8" t="s">
        <v>19344</v>
      </c>
      <c r="I3062" t="s">
        <v>18233</v>
      </c>
      <c r="J3062" s="4" t="s">
        <v>19436</v>
      </c>
      <c r="K3062" s="20">
        <v>3</v>
      </c>
      <c r="L3062" s="8" t="s">
        <v>19343</v>
      </c>
      <c r="M3062" s="4">
        <v>114</v>
      </c>
      <c r="N3062" s="4" t="s">
        <v>19344</v>
      </c>
      <c r="O3062" t="s">
        <v>19343</v>
      </c>
    </row>
    <row r="3063" spans="1:15" x14ac:dyDescent="0.25">
      <c r="A3063" s="15" t="s">
        <v>45</v>
      </c>
      <c r="B3063" s="8" t="s">
        <v>19344</v>
      </c>
      <c r="I3063" t="s">
        <v>18237</v>
      </c>
      <c r="J3063" s="4" t="s">
        <v>19436</v>
      </c>
      <c r="K3063" s="20">
        <v>3</v>
      </c>
      <c r="L3063" s="8" t="s">
        <v>19343</v>
      </c>
      <c r="M3063" s="4">
        <v>200</v>
      </c>
      <c r="N3063" s="4" t="s">
        <v>19343</v>
      </c>
      <c r="O3063" t="s">
        <v>19343</v>
      </c>
    </row>
    <row r="3064" spans="1:15" x14ac:dyDescent="0.25">
      <c r="A3064" s="15" t="s">
        <v>78</v>
      </c>
      <c r="B3064" s="8" t="s">
        <v>19343</v>
      </c>
      <c r="I3064" t="s">
        <v>18240</v>
      </c>
      <c r="J3064" s="4" t="s">
        <v>19436</v>
      </c>
      <c r="K3064" s="20">
        <v>3</v>
      </c>
      <c r="L3064" s="8" t="s">
        <v>19343</v>
      </c>
      <c r="M3064" s="4">
        <v>114</v>
      </c>
      <c r="N3064" s="4" t="s">
        <v>19344</v>
      </c>
      <c r="O3064" t="s">
        <v>19343</v>
      </c>
    </row>
    <row r="3065" spans="1:15" x14ac:dyDescent="0.25">
      <c r="A3065" s="15" t="s">
        <v>78</v>
      </c>
      <c r="B3065" s="8" t="s">
        <v>19343</v>
      </c>
      <c r="I3065" t="s">
        <v>18242</v>
      </c>
      <c r="J3065" s="4" t="s">
        <v>19436</v>
      </c>
      <c r="K3065" s="20">
        <v>3</v>
      </c>
      <c r="L3065" s="8" t="s">
        <v>19343</v>
      </c>
      <c r="M3065" s="4">
        <v>200</v>
      </c>
      <c r="N3065" s="4" t="s">
        <v>19343</v>
      </c>
      <c r="O3065" t="s">
        <v>19343</v>
      </c>
    </row>
    <row r="3066" spans="1:15" x14ac:dyDescent="0.25">
      <c r="A3066" s="15" t="s">
        <v>78</v>
      </c>
      <c r="B3066" s="8" t="s">
        <v>19343</v>
      </c>
      <c r="I3066" t="s">
        <v>18245</v>
      </c>
      <c r="J3066" s="4" t="s">
        <v>19436</v>
      </c>
      <c r="K3066" s="20">
        <v>2</v>
      </c>
      <c r="L3066" s="8" t="s">
        <v>19343</v>
      </c>
      <c r="M3066" s="4">
        <v>78</v>
      </c>
      <c r="N3066" s="4" t="s">
        <v>19344</v>
      </c>
      <c r="O3066" t="s">
        <v>19343</v>
      </c>
    </row>
    <row r="3067" spans="1:15" x14ac:dyDescent="0.25">
      <c r="A3067" s="15" t="s">
        <v>78</v>
      </c>
      <c r="B3067" s="8" t="s">
        <v>19344</v>
      </c>
      <c r="I3067" t="s">
        <v>18249</v>
      </c>
      <c r="J3067" s="4" t="s">
        <v>19430</v>
      </c>
      <c r="K3067" s="20" t="e">
        <v>#N/A</v>
      </c>
      <c r="L3067" s="8" t="s">
        <v>19344</v>
      </c>
      <c r="M3067" s="4">
        <v>515</v>
      </c>
      <c r="N3067" s="4" t="s">
        <v>19343</v>
      </c>
      <c r="O3067" t="s">
        <v>19343</v>
      </c>
    </row>
    <row r="3068" spans="1:15" x14ac:dyDescent="0.25">
      <c r="A3068" s="15" t="s">
        <v>78</v>
      </c>
      <c r="B3068" s="8" t="s">
        <v>19343</v>
      </c>
      <c r="I3068" t="s">
        <v>18252</v>
      </c>
      <c r="J3068" s="4" t="s">
        <v>19423</v>
      </c>
      <c r="K3068" s="20" t="e">
        <v>#N/A</v>
      </c>
      <c r="L3068" s="8" t="s">
        <v>19344</v>
      </c>
      <c r="M3068" s="4">
        <v>252</v>
      </c>
      <c r="N3068" s="4" t="s">
        <v>19343</v>
      </c>
      <c r="O3068" t="s">
        <v>19344</v>
      </c>
    </row>
    <row r="3069" spans="1:15" x14ac:dyDescent="0.25">
      <c r="A3069" s="15" t="s">
        <v>78</v>
      </c>
      <c r="B3069" s="8" t="s">
        <v>19343</v>
      </c>
      <c r="I3069" t="s">
        <v>18256</v>
      </c>
      <c r="J3069" s="4" t="s">
        <v>19436</v>
      </c>
      <c r="K3069" s="20">
        <v>3</v>
      </c>
      <c r="L3069" s="8" t="s">
        <v>19343</v>
      </c>
      <c r="M3069" s="4">
        <v>114</v>
      </c>
      <c r="N3069" s="4" t="s">
        <v>19344</v>
      </c>
      <c r="O3069" t="s">
        <v>19343</v>
      </c>
    </row>
    <row r="3070" spans="1:15" x14ac:dyDescent="0.25">
      <c r="A3070" s="15" t="s">
        <v>2498</v>
      </c>
      <c r="B3070" s="8" t="s">
        <v>19344</v>
      </c>
      <c r="I3070" t="s">
        <v>18258</v>
      </c>
      <c r="J3070" s="4" t="s">
        <v>19436</v>
      </c>
      <c r="K3070" s="20">
        <v>3</v>
      </c>
      <c r="L3070" s="8" t="s">
        <v>19343</v>
      </c>
      <c r="M3070" s="4">
        <v>114</v>
      </c>
      <c r="N3070" s="4" t="s">
        <v>19344</v>
      </c>
      <c r="O3070" t="s">
        <v>19343</v>
      </c>
    </row>
    <row r="3071" spans="1:15" x14ac:dyDescent="0.25">
      <c r="A3071" s="15" t="s">
        <v>78</v>
      </c>
      <c r="B3071" s="8" t="s">
        <v>19343</v>
      </c>
      <c r="I3071" t="s">
        <v>18260</v>
      </c>
      <c r="J3071" s="4" t="s">
        <v>19436</v>
      </c>
      <c r="K3071" s="20">
        <v>3</v>
      </c>
      <c r="L3071" s="8" t="s">
        <v>19343</v>
      </c>
      <c r="M3071" s="4">
        <v>114</v>
      </c>
      <c r="N3071" s="4" t="s">
        <v>19344</v>
      </c>
      <c r="O3071" t="s">
        <v>19343</v>
      </c>
    </row>
    <row r="3072" spans="1:15" x14ac:dyDescent="0.25">
      <c r="A3072" s="15" t="s">
        <v>78</v>
      </c>
      <c r="B3072" s="8" t="s">
        <v>19343</v>
      </c>
      <c r="I3072" t="s">
        <v>18262</v>
      </c>
      <c r="J3072" s="4" t="s">
        <v>19436</v>
      </c>
      <c r="K3072" s="20">
        <v>1</v>
      </c>
      <c r="L3072" s="8" t="s">
        <v>19344</v>
      </c>
      <c r="M3072" s="4">
        <v>90</v>
      </c>
      <c r="N3072" s="4" t="s">
        <v>19344</v>
      </c>
      <c r="O3072" t="s">
        <v>19343</v>
      </c>
    </row>
    <row r="3073" spans="1:15" x14ac:dyDescent="0.25">
      <c r="A3073" s="15" t="s">
        <v>950</v>
      </c>
      <c r="B3073" s="8" t="s">
        <v>19344</v>
      </c>
      <c r="I3073" t="s">
        <v>18267</v>
      </c>
      <c r="J3073" s="4" t="s">
        <v>19436</v>
      </c>
      <c r="K3073" s="20">
        <v>3</v>
      </c>
      <c r="L3073" s="8" t="s">
        <v>19343</v>
      </c>
      <c r="M3073" s="4">
        <v>114</v>
      </c>
      <c r="N3073" s="4" t="s">
        <v>19344</v>
      </c>
      <c r="O3073" t="s">
        <v>19343</v>
      </c>
    </row>
    <row r="3074" spans="1:15" x14ac:dyDescent="0.25">
      <c r="A3074" s="15" t="s">
        <v>78</v>
      </c>
      <c r="B3074" s="8" t="s">
        <v>19344</v>
      </c>
      <c r="I3074" t="s">
        <v>18269</v>
      </c>
      <c r="J3074" s="4" t="s">
        <v>19436</v>
      </c>
      <c r="K3074" s="20">
        <v>3</v>
      </c>
      <c r="L3074" s="8" t="s">
        <v>19343</v>
      </c>
      <c r="M3074" s="4">
        <v>114</v>
      </c>
      <c r="N3074" s="4" t="s">
        <v>19344</v>
      </c>
      <c r="O3074" t="s">
        <v>19343</v>
      </c>
    </row>
    <row r="3075" spans="1:15" x14ac:dyDescent="0.25">
      <c r="A3075" s="15" t="s">
        <v>78</v>
      </c>
      <c r="B3075" s="8" t="s">
        <v>19343</v>
      </c>
      <c r="I3075" t="s">
        <v>18271</v>
      </c>
      <c r="J3075" s="4" t="s">
        <v>19412</v>
      </c>
      <c r="K3075" s="20" t="e">
        <v>#N/A</v>
      </c>
      <c r="L3075" s="8" t="s">
        <v>19344</v>
      </c>
      <c r="M3075" s="4">
        <v>452</v>
      </c>
      <c r="N3075" s="4" t="s">
        <v>19344</v>
      </c>
      <c r="O3075" t="s">
        <v>19343</v>
      </c>
    </row>
    <row r="3076" spans="1:15" x14ac:dyDescent="0.25">
      <c r="A3076" s="15" t="s">
        <v>78</v>
      </c>
      <c r="B3076" s="8" t="s">
        <v>19344</v>
      </c>
      <c r="I3076" t="s">
        <v>18274</v>
      </c>
      <c r="J3076" s="4" t="s">
        <v>19436</v>
      </c>
      <c r="K3076" s="20">
        <v>3</v>
      </c>
      <c r="L3076" s="8" t="s">
        <v>19343</v>
      </c>
      <c r="M3076" s="4">
        <v>114</v>
      </c>
      <c r="N3076" s="4" t="s">
        <v>19343</v>
      </c>
      <c r="O3076" t="s">
        <v>19343</v>
      </c>
    </row>
    <row r="3077" spans="1:15" x14ac:dyDescent="0.25">
      <c r="A3077" s="15" t="s">
        <v>2498</v>
      </c>
      <c r="B3077" s="8" t="s">
        <v>19344</v>
      </c>
      <c r="I3077" t="s">
        <v>18278</v>
      </c>
      <c r="J3077" s="4" t="s">
        <v>19436</v>
      </c>
      <c r="K3077" s="20">
        <v>1</v>
      </c>
      <c r="L3077" s="8" t="s">
        <v>19343</v>
      </c>
      <c r="M3077" s="4">
        <v>133</v>
      </c>
      <c r="N3077" s="4" t="s">
        <v>19344</v>
      </c>
      <c r="O3077" t="s">
        <v>19343</v>
      </c>
    </row>
    <row r="3078" spans="1:15" x14ac:dyDescent="0.25">
      <c r="A3078" s="15" t="s">
        <v>78</v>
      </c>
      <c r="B3078" s="8" t="s">
        <v>19343</v>
      </c>
      <c r="I3078" t="s">
        <v>18281</v>
      </c>
      <c r="J3078" s="4" t="s">
        <v>19420</v>
      </c>
      <c r="K3078" s="20" t="e">
        <v>#N/A</v>
      </c>
      <c r="L3078" s="8" t="s">
        <v>19344</v>
      </c>
      <c r="M3078" s="4">
        <v>599</v>
      </c>
      <c r="N3078" s="4" t="s">
        <v>19343</v>
      </c>
      <c r="O3078" t="s">
        <v>19343</v>
      </c>
    </row>
    <row r="3079" spans="1:15" x14ac:dyDescent="0.25">
      <c r="A3079" s="15" t="s">
        <v>78</v>
      </c>
      <c r="B3079" s="8" t="s">
        <v>19344</v>
      </c>
      <c r="I3079" t="s">
        <v>18286</v>
      </c>
      <c r="J3079" s="4" t="s">
        <v>19436</v>
      </c>
      <c r="K3079" s="20">
        <v>1</v>
      </c>
      <c r="L3079" s="8" t="s">
        <v>19344</v>
      </c>
      <c r="M3079" s="4">
        <v>175</v>
      </c>
      <c r="N3079" s="4" t="s">
        <v>19344</v>
      </c>
      <c r="O3079" t="s">
        <v>19343</v>
      </c>
    </row>
    <row r="3080" spans="1:15" x14ac:dyDescent="0.25">
      <c r="A3080" s="15" t="s">
        <v>78</v>
      </c>
      <c r="B3080" s="8" t="s">
        <v>19343</v>
      </c>
      <c r="I3080" t="s">
        <v>18290</v>
      </c>
      <c r="J3080" s="4" t="s">
        <v>19436</v>
      </c>
      <c r="K3080" s="20">
        <v>3</v>
      </c>
      <c r="L3080" s="8" t="s">
        <v>19343</v>
      </c>
      <c r="M3080" s="4">
        <v>200</v>
      </c>
      <c r="N3080" s="4" t="s">
        <v>19343</v>
      </c>
      <c r="O3080" t="s">
        <v>19343</v>
      </c>
    </row>
    <row r="3081" spans="1:15" x14ac:dyDescent="0.25">
      <c r="A3081" s="15" t="s">
        <v>78</v>
      </c>
      <c r="B3081" s="8" t="s">
        <v>19344</v>
      </c>
      <c r="I3081" t="s">
        <v>18292</v>
      </c>
      <c r="J3081" s="4" t="s">
        <v>19436</v>
      </c>
      <c r="K3081" s="20">
        <v>1</v>
      </c>
      <c r="L3081" s="8" t="s">
        <v>19344</v>
      </c>
      <c r="M3081" s="4">
        <v>90</v>
      </c>
      <c r="N3081" s="4" t="s">
        <v>19344</v>
      </c>
      <c r="O3081" t="s">
        <v>19343</v>
      </c>
    </row>
    <row r="3082" spans="1:15" x14ac:dyDescent="0.25">
      <c r="A3082" s="15" t="s">
        <v>296</v>
      </c>
      <c r="B3082" s="8" t="s">
        <v>19344</v>
      </c>
      <c r="I3082" t="s">
        <v>18296</v>
      </c>
      <c r="J3082" s="4" t="s">
        <v>19412</v>
      </c>
      <c r="K3082" s="20" t="e">
        <v>#N/A</v>
      </c>
      <c r="L3082" s="8" t="s">
        <v>19344</v>
      </c>
      <c r="M3082" s="4">
        <v>995</v>
      </c>
      <c r="N3082" s="4" t="s">
        <v>19343</v>
      </c>
      <c r="O3082" t="s">
        <v>19343</v>
      </c>
    </row>
    <row r="3083" spans="1:15" x14ac:dyDescent="0.25">
      <c r="A3083" s="15" t="s">
        <v>465</v>
      </c>
      <c r="B3083" s="8" t="s">
        <v>19344</v>
      </c>
      <c r="I3083" t="s">
        <v>18299</v>
      </c>
      <c r="J3083" s="4" t="s">
        <v>19436</v>
      </c>
      <c r="K3083" s="20">
        <v>2</v>
      </c>
      <c r="L3083" s="8" t="s">
        <v>19343</v>
      </c>
      <c r="M3083" s="4">
        <v>152</v>
      </c>
      <c r="N3083" s="4" t="s">
        <v>19344</v>
      </c>
      <c r="O3083" t="s">
        <v>19343</v>
      </c>
    </row>
    <row r="3084" spans="1:15" x14ac:dyDescent="0.25">
      <c r="A3084" s="15" t="s">
        <v>45</v>
      </c>
      <c r="B3084" s="8" t="s">
        <v>19344</v>
      </c>
      <c r="I3084" t="s">
        <v>18303</v>
      </c>
      <c r="J3084" s="4" t="s">
        <v>19436</v>
      </c>
      <c r="K3084" s="20">
        <v>1</v>
      </c>
      <c r="L3084" s="8" t="s">
        <v>19344</v>
      </c>
      <c r="M3084" s="4">
        <v>175</v>
      </c>
      <c r="N3084" s="4" t="s">
        <v>19343</v>
      </c>
      <c r="O3084" t="s">
        <v>19343</v>
      </c>
    </row>
    <row r="3085" spans="1:15" x14ac:dyDescent="0.25">
      <c r="A3085" s="15" t="s">
        <v>78</v>
      </c>
      <c r="B3085" s="8" t="s">
        <v>19343</v>
      </c>
      <c r="I3085" t="s">
        <v>18306</v>
      </c>
      <c r="J3085" s="4" t="s">
        <v>19436</v>
      </c>
      <c r="K3085" s="20">
        <v>1</v>
      </c>
      <c r="L3085" s="8" t="s">
        <v>19343</v>
      </c>
      <c r="M3085" s="4">
        <v>133</v>
      </c>
      <c r="N3085" s="4" t="s">
        <v>19344</v>
      </c>
      <c r="O3085" t="s">
        <v>19343</v>
      </c>
    </row>
    <row r="3086" spans="1:15" x14ac:dyDescent="0.25">
      <c r="A3086" s="15" t="s">
        <v>78</v>
      </c>
      <c r="B3086" s="8" t="s">
        <v>19343</v>
      </c>
      <c r="I3086" t="s">
        <v>18311</v>
      </c>
      <c r="J3086" s="4" t="s">
        <v>19436</v>
      </c>
      <c r="K3086" s="20">
        <v>1</v>
      </c>
      <c r="L3086" s="8" t="s">
        <v>19344</v>
      </c>
      <c r="M3086" s="4">
        <v>1016</v>
      </c>
      <c r="N3086" s="4" t="s">
        <v>19344</v>
      </c>
      <c r="O3086" t="s">
        <v>19343</v>
      </c>
    </row>
    <row r="3087" spans="1:15" x14ac:dyDescent="0.25">
      <c r="A3087" s="15" t="s">
        <v>78</v>
      </c>
      <c r="B3087" s="8" t="s">
        <v>19343</v>
      </c>
      <c r="I3087" t="s">
        <v>18315</v>
      </c>
      <c r="J3087" s="4" t="s">
        <v>19413</v>
      </c>
      <c r="K3087" s="20" t="e">
        <v>#N/A</v>
      </c>
      <c r="L3087" s="8" t="s">
        <v>19344</v>
      </c>
      <c r="M3087" s="4">
        <v>17</v>
      </c>
      <c r="N3087" s="4" t="s">
        <v>19343</v>
      </c>
      <c r="O3087" t="s">
        <v>19344</v>
      </c>
    </row>
    <row r="3088" spans="1:15" x14ac:dyDescent="0.25">
      <c r="A3088" s="15" t="s">
        <v>7230</v>
      </c>
      <c r="B3088" s="8" t="s">
        <v>19344</v>
      </c>
      <c r="I3088" t="s">
        <v>18320</v>
      </c>
      <c r="J3088" s="4" t="s">
        <v>19414</v>
      </c>
      <c r="K3088" s="20" t="e">
        <v>#N/A</v>
      </c>
      <c r="L3088" s="8" t="s">
        <v>19344</v>
      </c>
      <c r="M3088" s="4">
        <v>32</v>
      </c>
      <c r="N3088" s="4" t="s">
        <v>19343</v>
      </c>
      <c r="O3088" t="s">
        <v>19343</v>
      </c>
    </row>
    <row r="3089" spans="1:15" x14ac:dyDescent="0.25">
      <c r="A3089" s="15" t="s">
        <v>2498</v>
      </c>
      <c r="B3089" s="8" t="s">
        <v>19344</v>
      </c>
      <c r="I3089" t="s">
        <v>18323</v>
      </c>
      <c r="J3089" s="4" t="s">
        <v>19423</v>
      </c>
      <c r="K3089" s="20" t="e">
        <v>#N/A</v>
      </c>
      <c r="L3089" s="8" t="s">
        <v>19344</v>
      </c>
      <c r="M3089" s="4" t="s">
        <v>47</v>
      </c>
      <c r="N3089" s="4" t="s">
        <v>19343</v>
      </c>
      <c r="O3089" t="s">
        <v>19343</v>
      </c>
    </row>
    <row r="3090" spans="1:15" x14ac:dyDescent="0.25">
      <c r="A3090" s="15" t="s">
        <v>1836</v>
      </c>
      <c r="B3090" s="8" t="s">
        <v>19344</v>
      </c>
      <c r="I3090" t="s">
        <v>18327</v>
      </c>
      <c r="J3090" s="4" t="s">
        <v>19436</v>
      </c>
      <c r="K3090" s="20">
        <v>2</v>
      </c>
      <c r="L3090" s="8" t="s">
        <v>19343</v>
      </c>
      <c r="M3090" s="4">
        <v>145</v>
      </c>
      <c r="N3090" s="4" t="s">
        <v>19344</v>
      </c>
      <c r="O3090" t="s">
        <v>19343</v>
      </c>
    </row>
    <row r="3091" spans="1:15" x14ac:dyDescent="0.25">
      <c r="A3091" s="15" t="s">
        <v>465</v>
      </c>
      <c r="B3091" s="8" t="s">
        <v>19344</v>
      </c>
      <c r="I3091" t="s">
        <v>18331</v>
      </c>
      <c r="J3091" s="4" t="s">
        <v>19436</v>
      </c>
      <c r="K3091" s="20">
        <v>4</v>
      </c>
      <c r="L3091" s="8" t="s">
        <v>19343</v>
      </c>
      <c r="M3091" s="4">
        <v>108</v>
      </c>
      <c r="N3091" s="4" t="s">
        <v>19344</v>
      </c>
      <c r="O3091" t="s">
        <v>19343</v>
      </c>
    </row>
    <row r="3092" spans="1:15" x14ac:dyDescent="0.25">
      <c r="A3092" s="15" t="s">
        <v>2498</v>
      </c>
      <c r="B3092" s="8" t="s">
        <v>19344</v>
      </c>
      <c r="I3092" t="s">
        <v>18335</v>
      </c>
      <c r="J3092" s="4" t="s">
        <v>19436</v>
      </c>
      <c r="K3092" s="20">
        <v>1</v>
      </c>
      <c r="L3092" s="8" t="s">
        <v>19343</v>
      </c>
      <c r="M3092" s="4">
        <v>133</v>
      </c>
      <c r="N3092" s="4" t="s">
        <v>19343</v>
      </c>
      <c r="O3092" t="s">
        <v>19343</v>
      </c>
    </row>
    <row r="3093" spans="1:15" x14ac:dyDescent="0.25">
      <c r="A3093" s="15" t="s">
        <v>78</v>
      </c>
      <c r="B3093" s="8" t="s">
        <v>19343</v>
      </c>
      <c r="I3093" t="s">
        <v>18339</v>
      </c>
      <c r="J3093" s="4" t="s">
        <v>19441</v>
      </c>
      <c r="K3093" s="20" t="e">
        <v>#N/A</v>
      </c>
      <c r="L3093" s="8" t="s">
        <v>19344</v>
      </c>
      <c r="M3093" s="4" t="s">
        <v>47</v>
      </c>
      <c r="N3093" s="4" t="s">
        <v>19343</v>
      </c>
      <c r="O3093" t="s">
        <v>19343</v>
      </c>
    </row>
    <row r="3094" spans="1:15" x14ac:dyDescent="0.25">
      <c r="A3094" s="15" t="s">
        <v>78</v>
      </c>
      <c r="B3094" s="8" t="s">
        <v>19343</v>
      </c>
      <c r="I3094" t="s">
        <v>18341</v>
      </c>
      <c r="J3094" s="4" t="s">
        <v>19412</v>
      </c>
      <c r="K3094" s="20" t="e">
        <v>#N/A</v>
      </c>
      <c r="L3094" s="8" t="s">
        <v>19344</v>
      </c>
      <c r="M3094" s="4">
        <v>836</v>
      </c>
      <c r="N3094" s="4" t="s">
        <v>19344</v>
      </c>
      <c r="O3094" t="s">
        <v>19343</v>
      </c>
    </row>
    <row r="3095" spans="1:15" x14ac:dyDescent="0.25">
      <c r="A3095" s="15" t="s">
        <v>78</v>
      </c>
      <c r="B3095" s="8" t="s">
        <v>19344</v>
      </c>
      <c r="I3095" t="s">
        <v>18345</v>
      </c>
      <c r="J3095" s="4" t="s">
        <v>19417</v>
      </c>
      <c r="K3095" s="20" t="e">
        <v>#N/A</v>
      </c>
      <c r="L3095" s="8" t="s">
        <v>19344</v>
      </c>
      <c r="M3095" s="4">
        <v>738</v>
      </c>
      <c r="N3095" s="4" t="s">
        <v>19343</v>
      </c>
      <c r="O3095" t="s">
        <v>19343</v>
      </c>
    </row>
    <row r="3096" spans="1:15" x14ac:dyDescent="0.25">
      <c r="A3096" s="15" t="s">
        <v>78</v>
      </c>
      <c r="B3096" s="8" t="s">
        <v>19343</v>
      </c>
      <c r="I3096" t="s">
        <v>18350</v>
      </c>
      <c r="J3096" s="4" t="s">
        <v>19414</v>
      </c>
      <c r="K3096" s="20" t="e">
        <v>#N/A</v>
      </c>
      <c r="L3096" s="8" t="s">
        <v>19344</v>
      </c>
      <c r="M3096" s="4">
        <v>32</v>
      </c>
      <c r="N3096" s="4" t="s">
        <v>19344</v>
      </c>
      <c r="O3096" t="s">
        <v>19343</v>
      </c>
    </row>
    <row r="3097" spans="1:15" x14ac:dyDescent="0.25">
      <c r="A3097" s="15" t="s">
        <v>45</v>
      </c>
      <c r="B3097" s="8" t="s">
        <v>19344</v>
      </c>
      <c r="I3097" t="s">
        <v>18353</v>
      </c>
      <c r="J3097" s="4" t="s">
        <v>19412</v>
      </c>
      <c r="K3097" s="20" t="e">
        <v>#N/A</v>
      </c>
      <c r="L3097" s="8" t="s">
        <v>19344</v>
      </c>
      <c r="M3097" s="4">
        <v>1</v>
      </c>
      <c r="N3097" s="4" t="s">
        <v>19343</v>
      </c>
      <c r="O3097" t="s">
        <v>19343</v>
      </c>
    </row>
    <row r="3098" spans="1:15" x14ac:dyDescent="0.25">
      <c r="A3098" s="15" t="s">
        <v>465</v>
      </c>
      <c r="B3098" s="8" t="s">
        <v>19344</v>
      </c>
      <c r="I3098" t="s">
        <v>18357</v>
      </c>
      <c r="J3098" s="4" t="s">
        <v>19436</v>
      </c>
      <c r="K3098" s="20">
        <v>3</v>
      </c>
      <c r="L3098" s="8" t="s">
        <v>19343</v>
      </c>
      <c r="M3098" s="4">
        <v>105</v>
      </c>
      <c r="N3098" s="4" t="s">
        <v>19344</v>
      </c>
      <c r="O3098" t="s">
        <v>19343</v>
      </c>
    </row>
    <row r="3099" spans="1:15" x14ac:dyDescent="0.25">
      <c r="A3099" s="15" t="s">
        <v>78</v>
      </c>
      <c r="B3099" s="8" t="s">
        <v>19343</v>
      </c>
      <c r="I3099" t="s">
        <v>18359</v>
      </c>
      <c r="J3099" s="4" t="s">
        <v>19436</v>
      </c>
      <c r="K3099" s="20">
        <v>3</v>
      </c>
      <c r="L3099" s="8" t="s">
        <v>19343</v>
      </c>
      <c r="M3099" s="4">
        <v>105</v>
      </c>
      <c r="N3099" s="4" t="s">
        <v>19344</v>
      </c>
      <c r="O3099" t="s">
        <v>19343</v>
      </c>
    </row>
    <row r="3100" spans="1:15" x14ac:dyDescent="0.25">
      <c r="A3100" s="15" t="s">
        <v>2498</v>
      </c>
      <c r="B3100" s="8" t="s">
        <v>19344</v>
      </c>
      <c r="I3100" t="s">
        <v>18363</v>
      </c>
      <c r="J3100" s="4" t="s">
        <v>19436</v>
      </c>
      <c r="K3100" s="20">
        <v>1</v>
      </c>
      <c r="L3100" s="8" t="s">
        <v>19344</v>
      </c>
      <c r="M3100" s="4">
        <v>51</v>
      </c>
      <c r="N3100" s="4" t="s">
        <v>19344</v>
      </c>
      <c r="O3100" t="s">
        <v>19343</v>
      </c>
    </row>
    <row r="3101" spans="1:15" x14ac:dyDescent="0.25">
      <c r="A3101" s="15" t="s">
        <v>78</v>
      </c>
      <c r="B3101" s="8" t="s">
        <v>19344</v>
      </c>
      <c r="I3101" t="s">
        <v>18366</v>
      </c>
      <c r="J3101" s="4" t="s">
        <v>19436</v>
      </c>
      <c r="K3101" s="20">
        <v>1</v>
      </c>
      <c r="L3101" s="8" t="s">
        <v>19343</v>
      </c>
      <c r="M3101" s="4">
        <v>133</v>
      </c>
      <c r="N3101" s="4" t="s">
        <v>19344</v>
      </c>
      <c r="O3101" t="s">
        <v>19343</v>
      </c>
    </row>
    <row r="3102" spans="1:15" x14ac:dyDescent="0.25">
      <c r="A3102" s="15" t="s">
        <v>78</v>
      </c>
      <c r="B3102" s="8" t="s">
        <v>19343</v>
      </c>
      <c r="I3102" t="s">
        <v>18370</v>
      </c>
      <c r="J3102" s="4" t="s">
        <v>19423</v>
      </c>
      <c r="K3102" s="20" t="e">
        <v>#N/A</v>
      </c>
      <c r="L3102" s="8" t="s">
        <v>19344</v>
      </c>
      <c r="M3102" s="4">
        <v>24</v>
      </c>
      <c r="N3102" s="4" t="s">
        <v>19343</v>
      </c>
      <c r="O3102" t="s">
        <v>19343</v>
      </c>
    </row>
    <row r="3103" spans="1:15" x14ac:dyDescent="0.25">
      <c r="A3103" s="15" t="s">
        <v>78</v>
      </c>
      <c r="B3103" s="8" t="s">
        <v>19343</v>
      </c>
      <c r="I3103" t="s">
        <v>18374</v>
      </c>
      <c r="J3103" s="4" t="s">
        <v>19414</v>
      </c>
      <c r="K3103" s="20" t="e">
        <v>#N/A</v>
      </c>
      <c r="L3103" s="8" t="s">
        <v>19344</v>
      </c>
      <c r="M3103" s="4">
        <v>32</v>
      </c>
      <c r="N3103" s="4" t="s">
        <v>19343</v>
      </c>
      <c r="O3103" t="s">
        <v>19343</v>
      </c>
    </row>
    <row r="3104" spans="1:15" x14ac:dyDescent="0.25">
      <c r="A3104" s="15" t="s">
        <v>78</v>
      </c>
      <c r="B3104" s="8" t="s">
        <v>19344</v>
      </c>
      <c r="I3104" t="s">
        <v>18377</v>
      </c>
      <c r="J3104" s="4" t="s">
        <v>19436</v>
      </c>
      <c r="K3104" s="20">
        <v>1</v>
      </c>
      <c r="L3104" s="8" t="s">
        <v>19343</v>
      </c>
      <c r="M3104" s="4">
        <v>133</v>
      </c>
      <c r="N3104" s="4" t="s">
        <v>19344</v>
      </c>
      <c r="O3104" t="s">
        <v>19343</v>
      </c>
    </row>
    <row r="3105" spans="1:15" x14ac:dyDescent="0.25">
      <c r="A3105" s="15" t="s">
        <v>78</v>
      </c>
      <c r="B3105" s="8" t="s">
        <v>19343</v>
      </c>
      <c r="I3105" t="s">
        <v>18381</v>
      </c>
      <c r="J3105" s="4" t="s">
        <v>19412</v>
      </c>
      <c r="K3105" s="20" t="e">
        <v>#N/A</v>
      </c>
      <c r="L3105" s="8" t="s">
        <v>19344</v>
      </c>
      <c r="M3105" s="4">
        <v>674</v>
      </c>
      <c r="N3105" s="4" t="s">
        <v>19343</v>
      </c>
      <c r="O3105" t="s">
        <v>19343</v>
      </c>
    </row>
    <row r="3106" spans="1:15" x14ac:dyDescent="0.25">
      <c r="A3106" s="15" t="s">
        <v>78</v>
      </c>
      <c r="B3106" s="8" t="s">
        <v>19343</v>
      </c>
      <c r="I3106" t="s">
        <v>18384</v>
      </c>
      <c r="J3106" s="4" t="s">
        <v>19436</v>
      </c>
      <c r="K3106" s="20">
        <v>1</v>
      </c>
      <c r="L3106" s="8" t="s">
        <v>19344</v>
      </c>
      <c r="M3106" s="4">
        <v>1015</v>
      </c>
      <c r="N3106" s="4" t="s">
        <v>19344</v>
      </c>
      <c r="O3106" t="s">
        <v>19343</v>
      </c>
    </row>
    <row r="3107" spans="1:15" x14ac:dyDescent="0.25">
      <c r="A3107" s="15" t="s">
        <v>465</v>
      </c>
      <c r="B3107" s="8" t="s">
        <v>19344</v>
      </c>
      <c r="I3107" t="s">
        <v>18387</v>
      </c>
      <c r="J3107" s="4" t="s">
        <v>19436</v>
      </c>
      <c r="K3107" s="20">
        <v>3</v>
      </c>
      <c r="L3107" s="8" t="s">
        <v>19343</v>
      </c>
      <c r="M3107" s="4">
        <v>114</v>
      </c>
      <c r="N3107" s="4" t="s">
        <v>19344</v>
      </c>
      <c r="O3107" t="s">
        <v>19343</v>
      </c>
    </row>
    <row r="3108" spans="1:15" x14ac:dyDescent="0.25">
      <c r="A3108" s="15" t="s">
        <v>78</v>
      </c>
      <c r="B3108" s="8" t="s">
        <v>19343</v>
      </c>
      <c r="I3108" t="s">
        <v>18392</v>
      </c>
      <c r="J3108" s="4" t="s">
        <v>19436</v>
      </c>
      <c r="K3108" s="20">
        <v>1</v>
      </c>
      <c r="L3108" s="8" t="s">
        <v>19343</v>
      </c>
      <c r="M3108" s="4">
        <v>133</v>
      </c>
      <c r="N3108" s="4" t="s">
        <v>19344</v>
      </c>
      <c r="O3108" t="s">
        <v>19343</v>
      </c>
    </row>
    <row r="3109" spans="1:15" x14ac:dyDescent="0.25">
      <c r="A3109" s="15" t="s">
        <v>1125</v>
      </c>
      <c r="B3109" s="8" t="s">
        <v>19344</v>
      </c>
      <c r="I3109" t="s">
        <v>18395</v>
      </c>
      <c r="J3109" s="4" t="s">
        <v>19436</v>
      </c>
      <c r="K3109" s="20">
        <v>1</v>
      </c>
      <c r="L3109" s="8" t="s">
        <v>19344</v>
      </c>
      <c r="M3109" s="4">
        <v>116</v>
      </c>
      <c r="N3109" s="4" t="s">
        <v>19343</v>
      </c>
      <c r="O3109" t="s">
        <v>19343</v>
      </c>
    </row>
    <row r="3110" spans="1:15" x14ac:dyDescent="0.25">
      <c r="A3110" s="15" t="s">
        <v>78</v>
      </c>
      <c r="B3110" s="8" t="s">
        <v>19343</v>
      </c>
      <c r="I3110" t="s">
        <v>18401</v>
      </c>
      <c r="J3110" s="4" t="s">
        <v>19436</v>
      </c>
      <c r="K3110" s="20">
        <v>2</v>
      </c>
      <c r="L3110" s="8" t="s">
        <v>19343</v>
      </c>
      <c r="M3110" s="4">
        <v>796</v>
      </c>
      <c r="N3110" s="4" t="s">
        <v>19343</v>
      </c>
      <c r="O3110" t="s">
        <v>19343</v>
      </c>
    </row>
    <row r="3111" spans="1:15" x14ac:dyDescent="0.25">
      <c r="A3111" s="15" t="s">
        <v>45</v>
      </c>
      <c r="B3111" s="8" t="s">
        <v>19344</v>
      </c>
      <c r="I3111" t="s">
        <v>18404</v>
      </c>
      <c r="J3111" s="4" t="s">
        <v>19436</v>
      </c>
      <c r="K3111" s="20">
        <v>1</v>
      </c>
      <c r="L3111" s="8" t="s">
        <v>19343</v>
      </c>
      <c r="M3111" s="4">
        <v>133</v>
      </c>
      <c r="N3111" s="4" t="s">
        <v>19343</v>
      </c>
      <c r="O3111" t="s">
        <v>19343</v>
      </c>
    </row>
    <row r="3112" spans="1:15" x14ac:dyDescent="0.25">
      <c r="A3112" s="15" t="s">
        <v>78</v>
      </c>
      <c r="B3112" s="8" t="s">
        <v>19344</v>
      </c>
      <c r="I3112" t="s">
        <v>18408</v>
      </c>
      <c r="J3112" s="4" t="s">
        <v>19414</v>
      </c>
      <c r="K3112" s="20" t="e">
        <v>#N/A</v>
      </c>
      <c r="L3112" s="8" t="s">
        <v>19344</v>
      </c>
      <c r="M3112" s="4">
        <v>191</v>
      </c>
      <c r="N3112" s="4" t="s">
        <v>19344</v>
      </c>
      <c r="O3112" t="s">
        <v>19343</v>
      </c>
    </row>
    <row r="3113" spans="1:15" x14ac:dyDescent="0.25">
      <c r="A3113" s="15" t="s">
        <v>45</v>
      </c>
      <c r="B3113" s="8" t="s">
        <v>19344</v>
      </c>
      <c r="I3113" t="s">
        <v>18412</v>
      </c>
      <c r="J3113" s="4" t="s">
        <v>19436</v>
      </c>
      <c r="K3113" s="20">
        <v>1</v>
      </c>
      <c r="L3113" s="8" t="s">
        <v>19343</v>
      </c>
      <c r="M3113" s="4">
        <v>133</v>
      </c>
      <c r="N3113" s="4" t="s">
        <v>19343</v>
      </c>
      <c r="O3113" t="s">
        <v>19343</v>
      </c>
    </row>
    <row r="3114" spans="1:15" x14ac:dyDescent="0.25">
      <c r="A3114" s="15" t="s">
        <v>45</v>
      </c>
      <c r="B3114" s="8" t="s">
        <v>19344</v>
      </c>
      <c r="I3114" t="s">
        <v>18416</v>
      </c>
      <c r="J3114" s="4" t="s">
        <v>19419</v>
      </c>
      <c r="K3114" s="20" t="e">
        <v>#N/A</v>
      </c>
      <c r="L3114" s="8" t="s">
        <v>19344</v>
      </c>
      <c r="M3114" s="4">
        <v>944</v>
      </c>
      <c r="N3114" s="4" t="s">
        <v>19343</v>
      </c>
      <c r="O3114" t="s">
        <v>19343</v>
      </c>
    </row>
    <row r="3115" spans="1:15" x14ac:dyDescent="0.25">
      <c r="A3115" s="15" t="s">
        <v>2498</v>
      </c>
      <c r="B3115" s="8" t="s">
        <v>19344</v>
      </c>
      <c r="I3115" t="s">
        <v>18419</v>
      </c>
      <c r="J3115" s="4" t="s">
        <v>19436</v>
      </c>
      <c r="K3115" s="20">
        <v>2</v>
      </c>
      <c r="L3115" s="8" t="s">
        <v>19343</v>
      </c>
      <c r="M3115" s="4" t="s">
        <v>47</v>
      </c>
      <c r="N3115" s="4" t="s">
        <v>19344</v>
      </c>
      <c r="O3115" t="s">
        <v>19343</v>
      </c>
    </row>
    <row r="3116" spans="1:15" x14ac:dyDescent="0.25">
      <c r="A3116" s="15" t="s">
        <v>78</v>
      </c>
      <c r="B3116" s="8" t="s">
        <v>19344</v>
      </c>
      <c r="I3116" t="s">
        <v>18422</v>
      </c>
      <c r="J3116" s="4" t="s">
        <v>19423</v>
      </c>
      <c r="K3116" s="20" t="e">
        <v>#N/A</v>
      </c>
      <c r="L3116" s="8" t="s">
        <v>19344</v>
      </c>
      <c r="M3116" s="4">
        <v>24</v>
      </c>
      <c r="N3116" s="4" t="s">
        <v>19343</v>
      </c>
      <c r="O3116" t="s">
        <v>19343</v>
      </c>
    </row>
    <row r="3117" spans="1:15" x14ac:dyDescent="0.25">
      <c r="A3117" s="15" t="s">
        <v>78</v>
      </c>
      <c r="B3117" s="8" t="s">
        <v>19343</v>
      </c>
      <c r="I3117" t="s">
        <v>18427</v>
      </c>
      <c r="J3117" s="4" t="s">
        <v>19436</v>
      </c>
      <c r="K3117" s="20">
        <v>1</v>
      </c>
      <c r="L3117" s="8" t="s">
        <v>19344</v>
      </c>
      <c r="M3117" s="4" t="s">
        <v>47</v>
      </c>
      <c r="N3117" s="4" t="s">
        <v>19344</v>
      </c>
      <c r="O3117" t="s">
        <v>19343</v>
      </c>
    </row>
    <row r="3118" spans="1:15" x14ac:dyDescent="0.25">
      <c r="A3118" s="15" t="s">
        <v>78</v>
      </c>
      <c r="B3118" s="8" t="s">
        <v>19344</v>
      </c>
      <c r="I3118" t="s">
        <v>18430</v>
      </c>
      <c r="J3118" s="4" t="s">
        <v>19423</v>
      </c>
      <c r="K3118" s="20" t="e">
        <v>#N/A</v>
      </c>
      <c r="L3118" s="8" t="s">
        <v>19344</v>
      </c>
      <c r="M3118" s="4">
        <v>24</v>
      </c>
      <c r="N3118" s="4" t="s">
        <v>19343</v>
      </c>
      <c r="O3118" t="s">
        <v>19343</v>
      </c>
    </row>
    <row r="3119" spans="1:15" x14ac:dyDescent="0.25">
      <c r="A3119" s="15" t="s">
        <v>2498</v>
      </c>
      <c r="B3119" s="8" t="s">
        <v>19344</v>
      </c>
      <c r="I3119" t="s">
        <v>18434</v>
      </c>
      <c r="J3119" s="4" t="s">
        <v>19423</v>
      </c>
      <c r="K3119" s="20" t="e">
        <v>#N/A</v>
      </c>
      <c r="L3119" s="8" t="s">
        <v>19344</v>
      </c>
      <c r="M3119" s="4">
        <v>24</v>
      </c>
      <c r="N3119" s="4" t="s">
        <v>19343</v>
      </c>
      <c r="O3119" t="s">
        <v>19343</v>
      </c>
    </row>
    <row r="3120" spans="1:15" x14ac:dyDescent="0.25">
      <c r="A3120" s="15" t="s">
        <v>78</v>
      </c>
      <c r="B3120" s="8" t="s">
        <v>19344</v>
      </c>
      <c r="I3120" t="s">
        <v>18438</v>
      </c>
      <c r="J3120" s="4" t="s">
        <v>19412</v>
      </c>
      <c r="K3120" s="20" t="e">
        <v>#N/A</v>
      </c>
      <c r="L3120" s="8" t="s">
        <v>19344</v>
      </c>
      <c r="M3120" s="4">
        <v>84</v>
      </c>
      <c r="N3120" s="4" t="s">
        <v>19344</v>
      </c>
      <c r="O3120" t="s">
        <v>19343</v>
      </c>
    </row>
    <row r="3121" spans="1:15" x14ac:dyDescent="0.25">
      <c r="A3121" s="15" t="s">
        <v>465</v>
      </c>
      <c r="B3121" s="8" t="s">
        <v>19344</v>
      </c>
      <c r="I3121" t="s">
        <v>18442</v>
      </c>
      <c r="J3121" s="4" t="s">
        <v>19436</v>
      </c>
      <c r="K3121" s="20">
        <v>1</v>
      </c>
      <c r="L3121" s="8" t="s">
        <v>19344</v>
      </c>
      <c r="M3121" s="4">
        <v>90</v>
      </c>
      <c r="N3121" s="4" t="s">
        <v>19344</v>
      </c>
      <c r="O3121" t="s">
        <v>19343</v>
      </c>
    </row>
    <row r="3122" spans="1:15" x14ac:dyDescent="0.25">
      <c r="A3122" s="15" t="s">
        <v>2498</v>
      </c>
      <c r="B3122" s="8" t="s">
        <v>19344</v>
      </c>
      <c r="I3122" t="s">
        <v>18444</v>
      </c>
      <c r="J3122" s="4" t="s">
        <v>19436</v>
      </c>
      <c r="K3122" s="20">
        <v>2</v>
      </c>
      <c r="L3122" s="8" t="s">
        <v>19343</v>
      </c>
      <c r="M3122" s="4">
        <v>729</v>
      </c>
      <c r="N3122" s="4" t="s">
        <v>19344</v>
      </c>
      <c r="O3122" t="s">
        <v>19343</v>
      </c>
    </row>
    <row r="3123" spans="1:15" x14ac:dyDescent="0.25">
      <c r="A3123" s="15" t="s">
        <v>78</v>
      </c>
      <c r="B3123" s="8" t="s">
        <v>19344</v>
      </c>
      <c r="I3123" t="s">
        <v>18448</v>
      </c>
      <c r="J3123" s="4" t="s">
        <v>19436</v>
      </c>
      <c r="K3123" s="20">
        <v>1</v>
      </c>
      <c r="L3123" s="8" t="s">
        <v>19344</v>
      </c>
      <c r="M3123" s="4">
        <v>90</v>
      </c>
      <c r="N3123" s="4" t="s">
        <v>19344</v>
      </c>
      <c r="O3123" t="s">
        <v>19343</v>
      </c>
    </row>
    <row r="3124" spans="1:15" x14ac:dyDescent="0.25">
      <c r="A3124" s="15" t="s">
        <v>2498</v>
      </c>
      <c r="B3124" s="8" t="s">
        <v>19344</v>
      </c>
      <c r="I3124" t="s">
        <v>18452</v>
      </c>
      <c r="J3124" s="4" t="s">
        <v>19412</v>
      </c>
      <c r="K3124" s="20" t="e">
        <v>#N/A</v>
      </c>
      <c r="L3124" s="8" t="s">
        <v>19344</v>
      </c>
      <c r="M3124" s="4">
        <v>454</v>
      </c>
      <c r="N3124" s="4" t="s">
        <v>19344</v>
      </c>
      <c r="O3124" t="s">
        <v>19343</v>
      </c>
    </row>
    <row r="3125" spans="1:15" x14ac:dyDescent="0.25">
      <c r="A3125" s="15" t="s">
        <v>78</v>
      </c>
      <c r="B3125" s="8" t="s">
        <v>19343</v>
      </c>
      <c r="I3125" t="s">
        <v>18455</v>
      </c>
      <c r="J3125" s="4" t="s">
        <v>19436</v>
      </c>
      <c r="K3125" s="20">
        <v>1</v>
      </c>
      <c r="L3125" s="8" t="s">
        <v>19344</v>
      </c>
      <c r="M3125" s="4">
        <v>175</v>
      </c>
      <c r="N3125" s="4" t="s">
        <v>19344</v>
      </c>
      <c r="O3125" t="s">
        <v>19343</v>
      </c>
    </row>
    <row r="3126" spans="1:15" x14ac:dyDescent="0.25">
      <c r="A3126" s="15" t="s">
        <v>78</v>
      </c>
      <c r="B3126" s="8" t="s">
        <v>19344</v>
      </c>
      <c r="I3126" t="s">
        <v>18458</v>
      </c>
      <c r="J3126" s="4" t="s">
        <v>19414</v>
      </c>
      <c r="K3126" s="20" t="e">
        <v>#N/A</v>
      </c>
      <c r="L3126" s="8" t="s">
        <v>19344</v>
      </c>
      <c r="M3126" s="4">
        <v>910</v>
      </c>
      <c r="N3126" s="4" t="s">
        <v>19344</v>
      </c>
      <c r="O3126" t="s">
        <v>19343</v>
      </c>
    </row>
    <row r="3127" spans="1:15" x14ac:dyDescent="0.25">
      <c r="A3127" s="15" t="s">
        <v>2498</v>
      </c>
      <c r="B3127" s="8" t="s">
        <v>19344</v>
      </c>
      <c r="I3127" t="s">
        <v>18460</v>
      </c>
      <c r="J3127" s="4" t="s">
        <v>19412</v>
      </c>
      <c r="K3127" s="20" t="e">
        <v>#N/A</v>
      </c>
      <c r="L3127" s="8" t="s">
        <v>19344</v>
      </c>
      <c r="M3127" s="4">
        <v>1</v>
      </c>
      <c r="N3127" s="4" t="s">
        <v>19343</v>
      </c>
      <c r="O3127" t="s">
        <v>19343</v>
      </c>
    </row>
    <row r="3128" spans="1:15" x14ac:dyDescent="0.25">
      <c r="A3128" s="15" t="s">
        <v>78</v>
      </c>
      <c r="B3128" s="8" t="s">
        <v>19344</v>
      </c>
      <c r="I3128" t="s">
        <v>18463</v>
      </c>
      <c r="J3128" s="4" t="s">
        <v>19436</v>
      </c>
      <c r="K3128" s="20">
        <v>1</v>
      </c>
      <c r="L3128" s="8" t="s">
        <v>19344</v>
      </c>
      <c r="M3128" s="4">
        <v>88</v>
      </c>
      <c r="N3128" s="4" t="s">
        <v>19343</v>
      </c>
      <c r="O3128" t="s">
        <v>19343</v>
      </c>
    </row>
    <row r="3129" spans="1:15" x14ac:dyDescent="0.25">
      <c r="A3129" s="15" t="s">
        <v>78</v>
      </c>
      <c r="B3129" s="8" t="s">
        <v>19344</v>
      </c>
      <c r="I3129" t="s">
        <v>18466</v>
      </c>
      <c r="J3129" s="4" t="s">
        <v>19412</v>
      </c>
      <c r="K3129" s="20" t="e">
        <v>#N/A</v>
      </c>
      <c r="L3129" s="8" t="s">
        <v>19344</v>
      </c>
      <c r="M3129" s="4" t="s">
        <v>47</v>
      </c>
      <c r="N3129" s="4" t="s">
        <v>19343</v>
      </c>
      <c r="O3129" t="s">
        <v>19343</v>
      </c>
    </row>
    <row r="3130" spans="1:15" x14ac:dyDescent="0.25">
      <c r="A3130" s="15" t="s">
        <v>78</v>
      </c>
      <c r="B3130" s="8" t="s">
        <v>19343</v>
      </c>
      <c r="I3130" t="s">
        <v>18470</v>
      </c>
      <c r="J3130" s="4" t="s">
        <v>19436</v>
      </c>
      <c r="K3130" s="20">
        <v>3</v>
      </c>
      <c r="L3130" s="8" t="s">
        <v>19343</v>
      </c>
      <c r="M3130" s="4">
        <v>114</v>
      </c>
      <c r="N3130" s="4" t="s">
        <v>19343</v>
      </c>
      <c r="O3130" t="s">
        <v>19343</v>
      </c>
    </row>
    <row r="3131" spans="1:15" x14ac:dyDescent="0.25">
      <c r="A3131" s="15" t="s">
        <v>296</v>
      </c>
      <c r="B3131" s="8" t="s">
        <v>19344</v>
      </c>
      <c r="I3131" t="s">
        <v>18474</v>
      </c>
      <c r="J3131" s="4" t="s">
        <v>19436</v>
      </c>
      <c r="K3131" s="20">
        <v>1</v>
      </c>
      <c r="L3131" s="8" t="s">
        <v>19344</v>
      </c>
      <c r="M3131" s="4">
        <v>88</v>
      </c>
      <c r="N3131" s="4" t="s">
        <v>19344</v>
      </c>
      <c r="O3131" t="s">
        <v>19343</v>
      </c>
    </row>
    <row r="3132" spans="1:15" x14ac:dyDescent="0.25">
      <c r="A3132" s="15" t="s">
        <v>78</v>
      </c>
      <c r="B3132" s="8" t="s">
        <v>19344</v>
      </c>
      <c r="I3132" t="s">
        <v>18477</v>
      </c>
      <c r="J3132" s="4" t="s">
        <v>19412</v>
      </c>
      <c r="K3132" s="20" t="e">
        <v>#N/A</v>
      </c>
      <c r="L3132" s="8" t="s">
        <v>19344</v>
      </c>
      <c r="M3132" s="4" t="s">
        <v>47</v>
      </c>
      <c r="N3132" s="4" t="s">
        <v>19343</v>
      </c>
      <c r="O3132" t="s">
        <v>19343</v>
      </c>
    </row>
    <row r="3133" spans="1:15" x14ac:dyDescent="0.25">
      <c r="A3133" s="15" t="s">
        <v>78</v>
      </c>
      <c r="B3133" s="8" t="s">
        <v>19344</v>
      </c>
      <c r="I3133" t="s">
        <v>18482</v>
      </c>
      <c r="J3133" s="4" t="s">
        <v>19436</v>
      </c>
      <c r="K3133" s="20">
        <v>1</v>
      </c>
      <c r="L3133" s="8" t="s">
        <v>19344</v>
      </c>
      <c r="M3133" s="4">
        <v>141</v>
      </c>
      <c r="N3133" s="4" t="s">
        <v>19343</v>
      </c>
      <c r="O3133" t="s">
        <v>19343</v>
      </c>
    </row>
    <row r="3134" spans="1:15" x14ac:dyDescent="0.25">
      <c r="A3134" s="15" t="s">
        <v>78</v>
      </c>
      <c r="B3134" s="8" t="s">
        <v>19343</v>
      </c>
      <c r="I3134" t="s">
        <v>18486</v>
      </c>
      <c r="J3134" s="4" t="s">
        <v>19436</v>
      </c>
      <c r="K3134" s="20">
        <v>1</v>
      </c>
      <c r="L3134" s="8" t="s">
        <v>19344</v>
      </c>
      <c r="M3134" s="4">
        <v>461</v>
      </c>
      <c r="N3134" s="4" t="s">
        <v>19344</v>
      </c>
      <c r="O3134" t="s">
        <v>19343</v>
      </c>
    </row>
    <row r="3135" spans="1:15" x14ac:dyDescent="0.25">
      <c r="A3135" s="15" t="s">
        <v>78</v>
      </c>
      <c r="B3135" s="8" t="s">
        <v>19344</v>
      </c>
      <c r="I3135" t="s">
        <v>18489</v>
      </c>
      <c r="J3135" s="4" t="s">
        <v>19436</v>
      </c>
      <c r="K3135" s="20">
        <v>3</v>
      </c>
      <c r="L3135" s="8" t="s">
        <v>19343</v>
      </c>
      <c r="M3135" s="4">
        <v>114</v>
      </c>
      <c r="N3135" s="4" t="s">
        <v>19344</v>
      </c>
      <c r="O3135" t="s">
        <v>19343</v>
      </c>
    </row>
    <row r="3136" spans="1:15" x14ac:dyDescent="0.25">
      <c r="A3136" s="15" t="s">
        <v>465</v>
      </c>
      <c r="B3136" s="8" t="s">
        <v>19344</v>
      </c>
      <c r="I3136" t="s">
        <v>18494</v>
      </c>
      <c r="J3136" s="4" t="s">
        <v>19413</v>
      </c>
      <c r="K3136" s="20" t="e">
        <v>#N/A</v>
      </c>
      <c r="L3136" s="8" t="s">
        <v>19344</v>
      </c>
      <c r="M3136" s="4">
        <v>17</v>
      </c>
      <c r="N3136" s="4" t="s">
        <v>19343</v>
      </c>
      <c r="O3136" t="s">
        <v>19344</v>
      </c>
    </row>
    <row r="3137" spans="1:15" x14ac:dyDescent="0.25">
      <c r="A3137" s="15" t="s">
        <v>45</v>
      </c>
      <c r="B3137" s="8" t="s">
        <v>19344</v>
      </c>
      <c r="I3137" t="s">
        <v>18499</v>
      </c>
      <c r="J3137" s="4" t="s">
        <v>19436</v>
      </c>
      <c r="K3137" s="20">
        <v>1</v>
      </c>
      <c r="L3137" s="8" t="s">
        <v>19344</v>
      </c>
      <c r="M3137" s="4">
        <v>175</v>
      </c>
      <c r="N3137" s="4" t="s">
        <v>19344</v>
      </c>
      <c r="O3137" t="s">
        <v>19343</v>
      </c>
    </row>
    <row r="3138" spans="1:15" x14ac:dyDescent="0.25">
      <c r="A3138" s="15" t="s">
        <v>78</v>
      </c>
      <c r="B3138" s="8" t="s">
        <v>19343</v>
      </c>
      <c r="I3138" t="s">
        <v>18502</v>
      </c>
      <c r="J3138" s="4" t="s">
        <v>19436</v>
      </c>
      <c r="K3138" s="20">
        <v>1</v>
      </c>
      <c r="L3138" s="8" t="s">
        <v>19344</v>
      </c>
      <c r="M3138" s="4">
        <v>146</v>
      </c>
      <c r="N3138" s="4" t="s">
        <v>19344</v>
      </c>
      <c r="O3138" t="s">
        <v>19343</v>
      </c>
    </row>
    <row r="3139" spans="1:15" x14ac:dyDescent="0.25">
      <c r="A3139" s="15" t="s">
        <v>78</v>
      </c>
      <c r="B3139" s="8" t="s">
        <v>19343</v>
      </c>
      <c r="I3139" t="s">
        <v>18507</v>
      </c>
      <c r="J3139" s="4" t="s">
        <v>19436</v>
      </c>
      <c r="K3139" s="20">
        <v>2</v>
      </c>
      <c r="L3139" s="8" t="s">
        <v>19343</v>
      </c>
      <c r="M3139" s="4">
        <v>316</v>
      </c>
      <c r="N3139" s="4" t="s">
        <v>19344</v>
      </c>
      <c r="O3139" t="s">
        <v>19343</v>
      </c>
    </row>
    <row r="3140" spans="1:15" x14ac:dyDescent="0.25">
      <c r="A3140" s="15" t="s">
        <v>78</v>
      </c>
      <c r="B3140" s="8" t="s">
        <v>19344</v>
      </c>
      <c r="I3140" t="s">
        <v>18510</v>
      </c>
      <c r="J3140" s="4" t="s">
        <v>19436</v>
      </c>
      <c r="K3140" s="20">
        <v>1</v>
      </c>
      <c r="L3140" s="8" t="s">
        <v>19344</v>
      </c>
      <c r="M3140" s="4">
        <v>175</v>
      </c>
      <c r="N3140" s="4" t="s">
        <v>19344</v>
      </c>
      <c r="O3140" t="s">
        <v>19343</v>
      </c>
    </row>
    <row r="3141" spans="1:15" x14ac:dyDescent="0.25">
      <c r="A3141" s="15" t="s">
        <v>78</v>
      </c>
      <c r="B3141" s="8" t="s">
        <v>19343</v>
      </c>
      <c r="I3141" t="s">
        <v>18514</v>
      </c>
      <c r="J3141" s="4" t="s">
        <v>19414</v>
      </c>
      <c r="K3141" s="20" t="e">
        <v>#N/A</v>
      </c>
      <c r="L3141" s="8" t="s">
        <v>19344</v>
      </c>
      <c r="M3141" s="4">
        <v>99</v>
      </c>
      <c r="N3141" s="4" t="s">
        <v>19344</v>
      </c>
      <c r="O3141" t="s">
        <v>19344</v>
      </c>
    </row>
    <row r="3142" spans="1:15" x14ac:dyDescent="0.25">
      <c r="A3142" s="15" t="s">
        <v>78</v>
      </c>
      <c r="B3142" s="8" t="s">
        <v>19343</v>
      </c>
      <c r="I3142" t="s">
        <v>18519</v>
      </c>
      <c r="J3142" s="4" t="s">
        <v>19424</v>
      </c>
      <c r="K3142" s="20" t="e">
        <v>#N/A</v>
      </c>
      <c r="L3142" s="8" t="s">
        <v>19344</v>
      </c>
      <c r="M3142" s="4">
        <v>780</v>
      </c>
      <c r="N3142" s="4" t="s">
        <v>19343</v>
      </c>
      <c r="O3142" t="s">
        <v>19343</v>
      </c>
    </row>
    <row r="3143" spans="1:15" x14ac:dyDescent="0.25">
      <c r="A3143" s="15" t="s">
        <v>2498</v>
      </c>
      <c r="B3143" s="8" t="s">
        <v>19344</v>
      </c>
      <c r="I3143" t="s">
        <v>18523</v>
      </c>
      <c r="J3143" s="4" t="s">
        <v>19436</v>
      </c>
      <c r="K3143" s="20">
        <v>3</v>
      </c>
      <c r="L3143" s="8" t="s">
        <v>19343</v>
      </c>
      <c r="M3143" s="4">
        <v>200</v>
      </c>
      <c r="N3143" s="4" t="s">
        <v>19343</v>
      </c>
      <c r="O3143" t="s">
        <v>19343</v>
      </c>
    </row>
    <row r="3144" spans="1:15" x14ac:dyDescent="0.25">
      <c r="A3144" s="15" t="s">
        <v>78</v>
      </c>
      <c r="B3144" s="8" t="s">
        <v>19344</v>
      </c>
      <c r="I3144" t="s">
        <v>18525</v>
      </c>
      <c r="J3144" s="4" t="s">
        <v>19436</v>
      </c>
      <c r="K3144" s="20">
        <v>3</v>
      </c>
      <c r="L3144" s="8" t="s">
        <v>19343</v>
      </c>
      <c r="M3144" s="4" t="s">
        <v>47</v>
      </c>
      <c r="N3144" s="4" t="s">
        <v>19344</v>
      </c>
      <c r="O3144" t="s">
        <v>19343</v>
      </c>
    </row>
    <row r="3145" spans="1:15" x14ac:dyDescent="0.25">
      <c r="A3145" s="15" t="s">
        <v>78</v>
      </c>
      <c r="B3145" s="8" t="s">
        <v>19343</v>
      </c>
      <c r="I3145" t="s">
        <v>18528</v>
      </c>
      <c r="J3145" s="4" t="s">
        <v>19436</v>
      </c>
      <c r="K3145" s="20">
        <v>1</v>
      </c>
      <c r="L3145" s="8" t="s">
        <v>19344</v>
      </c>
      <c r="M3145" s="4">
        <v>90</v>
      </c>
      <c r="N3145" s="4" t="s">
        <v>19344</v>
      </c>
      <c r="O3145" t="s">
        <v>19343</v>
      </c>
    </row>
    <row r="3146" spans="1:15" x14ac:dyDescent="0.25">
      <c r="A3146" s="15" t="s">
        <v>2498</v>
      </c>
      <c r="B3146" s="8" t="s">
        <v>19344</v>
      </c>
      <c r="I3146" t="s">
        <v>18530</v>
      </c>
      <c r="J3146" s="4" t="s">
        <v>19436</v>
      </c>
      <c r="K3146" s="20">
        <v>3</v>
      </c>
      <c r="L3146" s="8" t="s">
        <v>19343</v>
      </c>
      <c r="M3146" s="4">
        <v>114</v>
      </c>
      <c r="N3146" s="4" t="s">
        <v>19343</v>
      </c>
      <c r="O3146" t="s">
        <v>19343</v>
      </c>
    </row>
    <row r="3147" spans="1:15" x14ac:dyDescent="0.25">
      <c r="A3147" s="15" t="s">
        <v>2215</v>
      </c>
      <c r="B3147" s="8" t="s">
        <v>19344</v>
      </c>
      <c r="I3147" t="s">
        <v>18535</v>
      </c>
      <c r="J3147" s="4" t="s">
        <v>19436</v>
      </c>
      <c r="K3147" s="20">
        <v>2</v>
      </c>
      <c r="L3147" s="8" t="s">
        <v>19343</v>
      </c>
      <c r="M3147" s="4" t="s">
        <v>47</v>
      </c>
      <c r="N3147" s="4" t="s">
        <v>19343</v>
      </c>
      <c r="O3147" t="s">
        <v>19343</v>
      </c>
    </row>
    <row r="3148" spans="1:15" x14ac:dyDescent="0.25">
      <c r="A3148" s="15" t="s">
        <v>78</v>
      </c>
      <c r="B3148" s="8" t="s">
        <v>19343</v>
      </c>
      <c r="I3148" t="s">
        <v>18538</v>
      </c>
      <c r="J3148" s="4" t="s">
        <v>19412</v>
      </c>
      <c r="K3148" s="20" t="e">
        <v>#N/A</v>
      </c>
      <c r="L3148" s="8" t="s">
        <v>19344</v>
      </c>
      <c r="M3148" s="4">
        <v>1</v>
      </c>
      <c r="N3148" s="4" t="s">
        <v>19343</v>
      </c>
      <c r="O3148" t="s">
        <v>19343</v>
      </c>
    </row>
    <row r="3149" spans="1:15" x14ac:dyDescent="0.25">
      <c r="A3149" s="15" t="s">
        <v>45</v>
      </c>
      <c r="B3149" s="8" t="s">
        <v>19344</v>
      </c>
      <c r="I3149" t="s">
        <v>18542</v>
      </c>
      <c r="J3149" s="4" t="s">
        <v>19436</v>
      </c>
      <c r="K3149" s="20">
        <v>1</v>
      </c>
      <c r="L3149" s="8" t="s">
        <v>19344</v>
      </c>
      <c r="M3149" s="4">
        <v>175</v>
      </c>
      <c r="N3149" s="4" t="s">
        <v>19344</v>
      </c>
      <c r="O3149" t="s">
        <v>19343</v>
      </c>
    </row>
    <row r="3150" spans="1:15" x14ac:dyDescent="0.25">
      <c r="A3150" s="15" t="s">
        <v>78</v>
      </c>
      <c r="B3150" s="8" t="s">
        <v>19344</v>
      </c>
      <c r="I3150" t="s">
        <v>18546</v>
      </c>
      <c r="J3150" s="4" t="s">
        <v>19436</v>
      </c>
      <c r="K3150" s="20">
        <v>1</v>
      </c>
      <c r="L3150" s="8" t="s">
        <v>19343</v>
      </c>
      <c r="M3150" s="4">
        <v>133</v>
      </c>
      <c r="N3150" s="4" t="s">
        <v>19344</v>
      </c>
      <c r="O3150" t="s">
        <v>19343</v>
      </c>
    </row>
    <row r="3151" spans="1:15" x14ac:dyDescent="0.25">
      <c r="A3151" s="15" t="s">
        <v>78</v>
      </c>
      <c r="B3151" s="8" t="s">
        <v>19343</v>
      </c>
      <c r="I3151" t="s">
        <v>18550</v>
      </c>
      <c r="J3151" s="4" t="s">
        <v>19412</v>
      </c>
      <c r="K3151" s="20" t="e">
        <v>#N/A</v>
      </c>
      <c r="L3151" s="8" t="s">
        <v>19344</v>
      </c>
      <c r="M3151" s="4">
        <v>167</v>
      </c>
      <c r="N3151" s="4" t="s">
        <v>19344</v>
      </c>
      <c r="O3151" t="s">
        <v>19343</v>
      </c>
    </row>
    <row r="3152" spans="1:15" x14ac:dyDescent="0.25">
      <c r="A3152" s="15" t="s">
        <v>45</v>
      </c>
      <c r="B3152" s="8" t="s">
        <v>19344</v>
      </c>
      <c r="I3152" t="s">
        <v>18554</v>
      </c>
      <c r="J3152" s="4" t="s">
        <v>19416</v>
      </c>
      <c r="K3152" s="20" t="e">
        <v>#N/A</v>
      </c>
      <c r="L3152" s="8" t="s">
        <v>19344</v>
      </c>
      <c r="M3152" s="4" t="s">
        <v>47</v>
      </c>
      <c r="N3152" s="4" t="s">
        <v>19343</v>
      </c>
      <c r="O3152" t="s">
        <v>19343</v>
      </c>
    </row>
    <row r="3153" spans="1:15" x14ac:dyDescent="0.25">
      <c r="A3153" s="15" t="s">
        <v>296</v>
      </c>
      <c r="B3153" s="8" t="s">
        <v>19344</v>
      </c>
      <c r="I3153" t="s">
        <v>18558</v>
      </c>
      <c r="J3153" s="4" t="s">
        <v>19436</v>
      </c>
      <c r="K3153" s="20">
        <v>3</v>
      </c>
      <c r="L3153" s="8" t="s">
        <v>19343</v>
      </c>
      <c r="M3153" s="4">
        <v>200</v>
      </c>
      <c r="N3153" s="4" t="s">
        <v>19343</v>
      </c>
      <c r="O3153" t="s">
        <v>19343</v>
      </c>
    </row>
    <row r="3154" spans="1:15" x14ac:dyDescent="0.25">
      <c r="A3154" s="15" t="s">
        <v>78</v>
      </c>
      <c r="B3154" s="8" t="s">
        <v>19344</v>
      </c>
      <c r="I3154" t="s">
        <v>18560</v>
      </c>
      <c r="J3154" s="4" t="s">
        <v>19423</v>
      </c>
      <c r="K3154" s="20" t="e">
        <v>#N/A</v>
      </c>
      <c r="L3154" s="8" t="s">
        <v>19344</v>
      </c>
      <c r="M3154" s="4">
        <v>24</v>
      </c>
      <c r="N3154" s="4" t="s">
        <v>19344</v>
      </c>
      <c r="O3154" t="s">
        <v>19343</v>
      </c>
    </row>
    <row r="3155" spans="1:15" x14ac:dyDescent="0.25">
      <c r="A3155" s="15" t="s">
        <v>45</v>
      </c>
      <c r="B3155" s="8" t="s">
        <v>19344</v>
      </c>
      <c r="I3155" t="s">
        <v>18564</v>
      </c>
      <c r="J3155" s="4" t="s">
        <v>19436</v>
      </c>
      <c r="K3155" s="20">
        <v>1</v>
      </c>
      <c r="L3155" s="8" t="s">
        <v>19344</v>
      </c>
      <c r="M3155" s="4">
        <v>175</v>
      </c>
      <c r="N3155" s="4" t="s">
        <v>19344</v>
      </c>
      <c r="O3155" t="s">
        <v>19343</v>
      </c>
    </row>
    <row r="3156" spans="1:15" x14ac:dyDescent="0.25">
      <c r="A3156" s="15" t="s">
        <v>296</v>
      </c>
      <c r="B3156" s="8" t="s">
        <v>19344</v>
      </c>
      <c r="I3156" t="s">
        <v>18568</v>
      </c>
      <c r="J3156" s="4" t="s">
        <v>19436</v>
      </c>
      <c r="K3156" s="20">
        <v>3</v>
      </c>
      <c r="L3156" s="8" t="s">
        <v>19343</v>
      </c>
      <c r="M3156" s="4">
        <v>114</v>
      </c>
      <c r="N3156" s="4" t="s">
        <v>19344</v>
      </c>
      <c r="O3156" t="s">
        <v>19343</v>
      </c>
    </row>
    <row r="3157" spans="1:15" x14ac:dyDescent="0.25">
      <c r="A3157" s="15" t="s">
        <v>2498</v>
      </c>
      <c r="B3157" s="8" t="s">
        <v>19344</v>
      </c>
      <c r="I3157" t="s">
        <v>18572</v>
      </c>
      <c r="J3157" s="4" t="s">
        <v>19423</v>
      </c>
      <c r="K3157" s="20" t="e">
        <v>#N/A</v>
      </c>
      <c r="L3157" s="8" t="s">
        <v>19344</v>
      </c>
      <c r="M3157" s="4">
        <v>24</v>
      </c>
      <c r="N3157" s="4" t="s">
        <v>19344</v>
      </c>
      <c r="O3157" t="s">
        <v>19343</v>
      </c>
    </row>
    <row r="3158" spans="1:15" x14ac:dyDescent="0.25">
      <c r="A3158" s="15" t="s">
        <v>45</v>
      </c>
      <c r="B3158" s="8" t="s">
        <v>19344</v>
      </c>
      <c r="I3158" t="s">
        <v>18577</v>
      </c>
      <c r="J3158" s="4" t="s">
        <v>19440</v>
      </c>
      <c r="K3158" s="20" t="e">
        <v>#N/A</v>
      </c>
      <c r="L3158" s="8" t="s">
        <v>19344</v>
      </c>
      <c r="M3158" s="4" t="s">
        <v>47</v>
      </c>
      <c r="N3158" s="4" t="s">
        <v>19343</v>
      </c>
      <c r="O3158" t="s">
        <v>19343</v>
      </c>
    </row>
    <row r="3159" spans="1:15" x14ac:dyDescent="0.25">
      <c r="A3159" s="15" t="s">
        <v>45</v>
      </c>
      <c r="B3159" s="8" t="s">
        <v>19344</v>
      </c>
      <c r="I3159" t="s">
        <v>18580</v>
      </c>
      <c r="J3159" s="4" t="s">
        <v>19436</v>
      </c>
      <c r="K3159" s="20">
        <v>3</v>
      </c>
      <c r="L3159" s="8" t="s">
        <v>19344</v>
      </c>
      <c r="M3159" s="4" t="s">
        <v>47</v>
      </c>
      <c r="N3159" s="4" t="s">
        <v>19343</v>
      </c>
      <c r="O3159" t="s">
        <v>19343</v>
      </c>
    </row>
    <row r="3160" spans="1:15" x14ac:dyDescent="0.25">
      <c r="A3160" s="15" t="s">
        <v>45</v>
      </c>
      <c r="B3160" s="8" t="s">
        <v>19344</v>
      </c>
      <c r="I3160" t="s">
        <v>18583</v>
      </c>
      <c r="J3160" s="4" t="s">
        <v>19423</v>
      </c>
      <c r="K3160" s="20" t="e">
        <v>#N/A</v>
      </c>
      <c r="L3160" s="8" t="s">
        <v>19344</v>
      </c>
      <c r="M3160" s="4">
        <v>24</v>
      </c>
      <c r="N3160" s="4" t="s">
        <v>19344</v>
      </c>
      <c r="O3160" t="s">
        <v>19343</v>
      </c>
    </row>
    <row r="3161" spans="1:15" x14ac:dyDescent="0.25">
      <c r="A3161" s="15" t="s">
        <v>465</v>
      </c>
      <c r="B3161" s="8" t="s">
        <v>19344</v>
      </c>
      <c r="I3161" t="s">
        <v>18587</v>
      </c>
      <c r="J3161" s="4" t="s">
        <v>19411</v>
      </c>
      <c r="K3161" s="20" t="e">
        <v>#N/A</v>
      </c>
      <c r="L3161" s="8" t="s">
        <v>19344</v>
      </c>
      <c r="M3161" s="4" t="s">
        <v>47</v>
      </c>
      <c r="N3161" s="4" t="s">
        <v>19343</v>
      </c>
      <c r="O3161" t="s">
        <v>19343</v>
      </c>
    </row>
    <row r="3162" spans="1:15" x14ac:dyDescent="0.25">
      <c r="A3162" s="15" t="s">
        <v>45</v>
      </c>
      <c r="B3162" s="8" t="s">
        <v>19344</v>
      </c>
      <c r="I3162" t="s">
        <v>18590</v>
      </c>
      <c r="J3162" s="4" t="s">
        <v>19412</v>
      </c>
      <c r="K3162" s="20" t="e">
        <v>#N/A</v>
      </c>
      <c r="L3162" s="8" t="s">
        <v>19344</v>
      </c>
      <c r="M3162" s="4">
        <v>167</v>
      </c>
      <c r="N3162" s="4" t="s">
        <v>19344</v>
      </c>
      <c r="O3162" t="s">
        <v>19343</v>
      </c>
    </row>
    <row r="3163" spans="1:15" x14ac:dyDescent="0.25">
      <c r="A3163" s="15" t="s">
        <v>45</v>
      </c>
      <c r="B3163" s="8" t="s">
        <v>19344</v>
      </c>
      <c r="I3163" t="s">
        <v>18594</v>
      </c>
      <c r="J3163" s="4" t="s">
        <v>19423</v>
      </c>
      <c r="K3163" s="20" t="e">
        <v>#N/A</v>
      </c>
      <c r="L3163" s="8" t="s">
        <v>19344</v>
      </c>
      <c r="M3163" s="4">
        <v>24</v>
      </c>
      <c r="N3163" s="4" t="s">
        <v>19344</v>
      </c>
      <c r="O3163" t="s">
        <v>19343</v>
      </c>
    </row>
    <row r="3164" spans="1:15" x14ac:dyDescent="0.25">
      <c r="A3164" s="15" t="s">
        <v>696</v>
      </c>
      <c r="B3164" s="8" t="s">
        <v>19344</v>
      </c>
      <c r="I3164" t="s">
        <v>18598</v>
      </c>
      <c r="J3164" s="4" t="s">
        <v>19423</v>
      </c>
      <c r="K3164" s="20" t="e">
        <v>#N/A</v>
      </c>
      <c r="L3164" s="8" t="s">
        <v>19344</v>
      </c>
      <c r="M3164" s="4">
        <v>24</v>
      </c>
      <c r="N3164" s="4" t="s">
        <v>19344</v>
      </c>
      <c r="O3164" t="s">
        <v>19343</v>
      </c>
    </row>
    <row r="3165" spans="1:15" x14ac:dyDescent="0.25">
      <c r="A3165" s="15" t="s">
        <v>45</v>
      </c>
      <c r="B3165" s="8" t="s">
        <v>19344</v>
      </c>
      <c r="I3165" t="s">
        <v>18602</v>
      </c>
      <c r="J3165" s="4" t="s">
        <v>19423</v>
      </c>
      <c r="K3165" s="20" t="e">
        <v>#N/A</v>
      </c>
      <c r="L3165" s="8" t="s">
        <v>19344</v>
      </c>
      <c r="M3165" s="4">
        <v>24</v>
      </c>
      <c r="N3165" s="4" t="s">
        <v>19344</v>
      </c>
      <c r="O3165" t="s">
        <v>19343</v>
      </c>
    </row>
    <row r="3166" spans="1:15" x14ac:dyDescent="0.25">
      <c r="A3166" s="15" t="s">
        <v>45</v>
      </c>
      <c r="B3166" s="8" t="s">
        <v>19344</v>
      </c>
      <c r="I3166" t="s">
        <v>18606</v>
      </c>
      <c r="J3166" s="4" t="s">
        <v>19414</v>
      </c>
      <c r="K3166" s="20" t="e">
        <v>#N/A</v>
      </c>
      <c r="L3166" s="8" t="s">
        <v>19344</v>
      </c>
      <c r="M3166" s="4">
        <v>54</v>
      </c>
      <c r="N3166" s="4" t="s">
        <v>19344</v>
      </c>
      <c r="O3166" t="s">
        <v>19343</v>
      </c>
    </row>
    <row r="3167" spans="1:15" x14ac:dyDescent="0.25">
      <c r="A3167" s="15" t="s">
        <v>45</v>
      </c>
      <c r="B3167" s="8" t="s">
        <v>19344</v>
      </c>
      <c r="I3167" t="s">
        <v>18611</v>
      </c>
      <c r="J3167" s="4" t="s">
        <v>19423</v>
      </c>
      <c r="K3167" s="20" t="e">
        <v>#N/A</v>
      </c>
      <c r="L3167" s="8" t="s">
        <v>19344</v>
      </c>
      <c r="M3167" s="4">
        <v>24</v>
      </c>
      <c r="N3167" s="4" t="s">
        <v>19344</v>
      </c>
      <c r="O3167" t="s">
        <v>19343</v>
      </c>
    </row>
    <row r="3168" spans="1:15" x14ac:dyDescent="0.25">
      <c r="A3168" s="15" t="s">
        <v>45</v>
      </c>
      <c r="B3168" s="8" t="s">
        <v>19344</v>
      </c>
      <c r="I3168" t="s">
        <v>18615</v>
      </c>
      <c r="J3168" s="4" t="s">
        <v>19423</v>
      </c>
      <c r="K3168" s="20" t="e">
        <v>#N/A</v>
      </c>
      <c r="L3168" s="8" t="s">
        <v>19344</v>
      </c>
      <c r="M3168" s="4">
        <v>24</v>
      </c>
      <c r="N3168" s="4" t="s">
        <v>19344</v>
      </c>
      <c r="O3168" t="s">
        <v>19343</v>
      </c>
    </row>
    <row r="3169" spans="1:15" x14ac:dyDescent="0.25">
      <c r="A3169" s="15" t="s">
        <v>45</v>
      </c>
      <c r="B3169" s="8" t="s">
        <v>19344</v>
      </c>
      <c r="I3169" t="s">
        <v>18619</v>
      </c>
      <c r="J3169" s="4" t="s">
        <v>19430</v>
      </c>
      <c r="K3169" s="20" t="e">
        <v>#N/A</v>
      </c>
      <c r="L3169" s="8" t="s">
        <v>19344</v>
      </c>
      <c r="M3169" s="4">
        <v>832</v>
      </c>
      <c r="N3169" s="4" t="s">
        <v>19343</v>
      </c>
      <c r="O3169" t="s">
        <v>19343</v>
      </c>
    </row>
    <row r="3170" spans="1:15" x14ac:dyDescent="0.25">
      <c r="A3170" s="15" t="s">
        <v>45</v>
      </c>
      <c r="B3170" s="8" t="s">
        <v>19344</v>
      </c>
      <c r="I3170" t="s">
        <v>18623</v>
      </c>
      <c r="J3170" s="4" t="s">
        <v>19423</v>
      </c>
      <c r="K3170" s="20" t="e">
        <v>#N/A</v>
      </c>
      <c r="L3170" s="8" t="s">
        <v>19344</v>
      </c>
      <c r="M3170" s="4">
        <v>24</v>
      </c>
      <c r="N3170" s="4" t="s">
        <v>19344</v>
      </c>
      <c r="O3170" t="s">
        <v>19343</v>
      </c>
    </row>
    <row r="3171" spans="1:15" x14ac:dyDescent="0.25">
      <c r="A3171" s="15" t="s">
        <v>45</v>
      </c>
      <c r="B3171" s="8" t="s">
        <v>19344</v>
      </c>
      <c r="I3171" t="s">
        <v>18628</v>
      </c>
      <c r="J3171" s="4" t="s">
        <v>19423</v>
      </c>
      <c r="K3171" s="20" t="e">
        <v>#N/A</v>
      </c>
      <c r="L3171" s="8" t="s">
        <v>19344</v>
      </c>
      <c r="M3171" s="4">
        <v>24</v>
      </c>
      <c r="N3171" s="4" t="s">
        <v>19344</v>
      </c>
      <c r="O3171" t="s">
        <v>19343</v>
      </c>
    </row>
    <row r="3172" spans="1:15" x14ac:dyDescent="0.25">
      <c r="A3172" s="15" t="s">
        <v>45</v>
      </c>
      <c r="B3172" s="8" t="s">
        <v>19344</v>
      </c>
      <c r="I3172" t="s">
        <v>18632</v>
      </c>
      <c r="J3172" s="4" t="s">
        <v>19423</v>
      </c>
      <c r="K3172" s="20" t="e">
        <v>#N/A</v>
      </c>
      <c r="L3172" s="8" t="s">
        <v>19344</v>
      </c>
      <c r="M3172" s="4">
        <v>24</v>
      </c>
      <c r="N3172" s="4" t="s">
        <v>19344</v>
      </c>
      <c r="O3172" t="s">
        <v>19343</v>
      </c>
    </row>
    <row r="3173" spans="1:15" x14ac:dyDescent="0.25">
      <c r="A3173" s="15" t="s">
        <v>45</v>
      </c>
      <c r="B3173" s="8" t="s">
        <v>19344</v>
      </c>
      <c r="I3173" t="s">
        <v>18636</v>
      </c>
      <c r="J3173" s="4" t="s">
        <v>19423</v>
      </c>
      <c r="K3173" s="20" t="e">
        <v>#N/A</v>
      </c>
      <c r="L3173" s="8" t="s">
        <v>19344</v>
      </c>
      <c r="M3173" s="4">
        <v>24</v>
      </c>
      <c r="N3173" s="4" t="s">
        <v>19344</v>
      </c>
      <c r="O3173" t="s">
        <v>19343</v>
      </c>
    </row>
    <row r="3174" spans="1:15" x14ac:dyDescent="0.25">
      <c r="A3174" s="15" t="s">
        <v>45</v>
      </c>
      <c r="B3174" s="8" t="s">
        <v>19344</v>
      </c>
      <c r="I3174" t="s">
        <v>18640</v>
      </c>
      <c r="J3174" s="4" t="s">
        <v>19423</v>
      </c>
      <c r="K3174" s="20" t="e">
        <v>#N/A</v>
      </c>
      <c r="L3174" s="8" t="s">
        <v>19344</v>
      </c>
      <c r="M3174" s="4">
        <v>24</v>
      </c>
      <c r="N3174" s="4" t="s">
        <v>19344</v>
      </c>
      <c r="O3174" t="s">
        <v>19343</v>
      </c>
    </row>
    <row r="3175" spans="1:15" x14ac:dyDescent="0.25">
      <c r="A3175" s="15" t="s">
        <v>45</v>
      </c>
      <c r="B3175" s="8" t="s">
        <v>19344</v>
      </c>
      <c r="I3175" t="s">
        <v>18644</v>
      </c>
      <c r="J3175" s="4" t="s">
        <v>19423</v>
      </c>
      <c r="K3175" s="20" t="e">
        <v>#N/A</v>
      </c>
      <c r="L3175" s="8" t="s">
        <v>19344</v>
      </c>
      <c r="M3175" s="4">
        <v>24</v>
      </c>
      <c r="N3175" s="4" t="s">
        <v>19344</v>
      </c>
      <c r="O3175" t="s">
        <v>19343</v>
      </c>
    </row>
    <row r="3176" spans="1:15" x14ac:dyDescent="0.25">
      <c r="A3176" s="15" t="s">
        <v>45</v>
      </c>
      <c r="B3176" s="8" t="s">
        <v>19344</v>
      </c>
      <c r="I3176" t="s">
        <v>18649</v>
      </c>
      <c r="J3176" s="4" t="s">
        <v>19423</v>
      </c>
      <c r="K3176" s="20" t="e">
        <v>#N/A</v>
      </c>
      <c r="L3176" s="8" t="s">
        <v>19344</v>
      </c>
      <c r="M3176" s="4">
        <v>24</v>
      </c>
      <c r="N3176" s="4" t="s">
        <v>19344</v>
      </c>
      <c r="O3176" t="s">
        <v>19343</v>
      </c>
    </row>
    <row r="3177" spans="1:15" x14ac:dyDescent="0.25">
      <c r="A3177" s="15" t="s">
        <v>45</v>
      </c>
      <c r="B3177" s="8" t="s">
        <v>19344</v>
      </c>
      <c r="I3177" t="s">
        <v>18653</v>
      </c>
      <c r="J3177" s="4" t="s">
        <v>19423</v>
      </c>
      <c r="K3177" s="20" t="e">
        <v>#N/A</v>
      </c>
      <c r="L3177" s="8" t="s">
        <v>19344</v>
      </c>
      <c r="M3177" s="4">
        <v>24</v>
      </c>
      <c r="N3177" s="4" t="s">
        <v>19344</v>
      </c>
      <c r="O3177" t="s">
        <v>19343</v>
      </c>
    </row>
    <row r="3178" spans="1:15" x14ac:dyDescent="0.25">
      <c r="A3178" s="15" t="s">
        <v>45</v>
      </c>
      <c r="B3178" s="8" t="s">
        <v>19344</v>
      </c>
      <c r="I3178" t="s">
        <v>18657</v>
      </c>
      <c r="J3178" s="4" t="s">
        <v>19423</v>
      </c>
      <c r="K3178" s="20" t="e">
        <v>#N/A</v>
      </c>
      <c r="L3178" s="8" t="s">
        <v>19344</v>
      </c>
      <c r="M3178" s="4">
        <v>24</v>
      </c>
      <c r="N3178" s="4" t="s">
        <v>19344</v>
      </c>
      <c r="O3178" t="s">
        <v>19343</v>
      </c>
    </row>
    <row r="3179" spans="1:15" x14ac:dyDescent="0.25">
      <c r="A3179" s="15" t="s">
        <v>45</v>
      </c>
      <c r="B3179" s="8" t="s">
        <v>19344</v>
      </c>
      <c r="I3179" t="s">
        <v>18661</v>
      </c>
      <c r="J3179" s="4" t="s">
        <v>19423</v>
      </c>
      <c r="K3179" s="20" t="e">
        <v>#N/A</v>
      </c>
      <c r="L3179" s="8" t="s">
        <v>19344</v>
      </c>
      <c r="M3179" s="4">
        <v>24</v>
      </c>
      <c r="N3179" s="4" t="s">
        <v>19344</v>
      </c>
      <c r="O3179" t="s">
        <v>19343</v>
      </c>
    </row>
    <row r="3180" spans="1:15" x14ac:dyDescent="0.25">
      <c r="A3180" s="15" t="s">
        <v>45</v>
      </c>
      <c r="B3180" s="8" t="s">
        <v>19344</v>
      </c>
      <c r="I3180" t="s">
        <v>18666</v>
      </c>
      <c r="J3180" s="4" t="s">
        <v>19423</v>
      </c>
      <c r="K3180" s="20" t="e">
        <v>#N/A</v>
      </c>
      <c r="L3180" s="8" t="s">
        <v>19344</v>
      </c>
      <c r="M3180" s="4">
        <v>24</v>
      </c>
      <c r="N3180" s="4" t="s">
        <v>19344</v>
      </c>
      <c r="O3180" t="s">
        <v>19343</v>
      </c>
    </row>
    <row r="3181" spans="1:15" x14ac:dyDescent="0.25">
      <c r="A3181" s="15" t="s">
        <v>45</v>
      </c>
      <c r="B3181" s="8" t="s">
        <v>19344</v>
      </c>
      <c r="I3181" t="s">
        <v>18670</v>
      </c>
      <c r="J3181" s="4" t="s">
        <v>19423</v>
      </c>
      <c r="K3181" s="20" t="e">
        <v>#N/A</v>
      </c>
      <c r="L3181" s="8" t="s">
        <v>19344</v>
      </c>
      <c r="M3181" s="4">
        <v>24</v>
      </c>
      <c r="N3181" s="4" t="s">
        <v>19344</v>
      </c>
      <c r="O3181" t="s">
        <v>19343</v>
      </c>
    </row>
    <row r="3182" spans="1:15" x14ac:dyDescent="0.25">
      <c r="A3182" s="15" t="s">
        <v>45</v>
      </c>
      <c r="B3182" s="8" t="s">
        <v>19344</v>
      </c>
      <c r="I3182" t="s">
        <v>18674</v>
      </c>
      <c r="J3182" s="4" t="s">
        <v>19423</v>
      </c>
      <c r="K3182" s="20" t="e">
        <v>#N/A</v>
      </c>
      <c r="L3182" s="8" t="s">
        <v>19344</v>
      </c>
      <c r="M3182" s="4">
        <v>24</v>
      </c>
      <c r="N3182" s="4" t="s">
        <v>19344</v>
      </c>
      <c r="O3182" t="s">
        <v>19343</v>
      </c>
    </row>
    <row r="3183" spans="1:15" x14ac:dyDescent="0.25">
      <c r="A3183" s="15" t="s">
        <v>78</v>
      </c>
      <c r="B3183" s="8" t="s">
        <v>19344</v>
      </c>
      <c r="I3183" t="s">
        <v>18678</v>
      </c>
      <c r="J3183" s="4" t="s">
        <v>19423</v>
      </c>
      <c r="K3183" s="20" t="e">
        <v>#N/A</v>
      </c>
      <c r="L3183" s="8" t="s">
        <v>19344</v>
      </c>
      <c r="M3183" s="4">
        <v>24</v>
      </c>
      <c r="N3183" s="4" t="s">
        <v>19344</v>
      </c>
      <c r="O3183" t="s">
        <v>19343</v>
      </c>
    </row>
    <row r="3184" spans="1:15" x14ac:dyDescent="0.25">
      <c r="A3184" s="15" t="s">
        <v>296</v>
      </c>
      <c r="B3184" s="8" t="s">
        <v>19344</v>
      </c>
      <c r="I3184" t="s">
        <v>18682</v>
      </c>
      <c r="J3184" s="4" t="s">
        <v>19423</v>
      </c>
      <c r="K3184" s="20" t="e">
        <v>#N/A</v>
      </c>
      <c r="L3184" s="8" t="s">
        <v>19344</v>
      </c>
      <c r="M3184" s="4">
        <v>24</v>
      </c>
      <c r="N3184" s="4" t="s">
        <v>19344</v>
      </c>
      <c r="O3184" t="s">
        <v>19343</v>
      </c>
    </row>
    <row r="3185" spans="1:15" x14ac:dyDescent="0.25">
      <c r="A3185" s="15" t="s">
        <v>296</v>
      </c>
      <c r="B3185" s="8" t="s">
        <v>19344</v>
      </c>
      <c r="I3185" t="s">
        <v>18686</v>
      </c>
      <c r="J3185" s="4" t="s">
        <v>19423</v>
      </c>
      <c r="K3185" s="20" t="e">
        <v>#N/A</v>
      </c>
      <c r="L3185" s="8" t="s">
        <v>19344</v>
      </c>
      <c r="M3185" s="4">
        <v>24</v>
      </c>
      <c r="N3185" s="4" t="s">
        <v>19344</v>
      </c>
      <c r="O3185" t="s">
        <v>19343</v>
      </c>
    </row>
    <row r="3186" spans="1:15" x14ac:dyDescent="0.25">
      <c r="A3186" s="15" t="s">
        <v>296</v>
      </c>
      <c r="B3186" s="8" t="s">
        <v>19344</v>
      </c>
      <c r="I3186" t="s">
        <v>18690</v>
      </c>
      <c r="J3186" s="4" t="s">
        <v>19423</v>
      </c>
      <c r="K3186" s="20" t="e">
        <v>#N/A</v>
      </c>
      <c r="L3186" s="8" t="s">
        <v>19344</v>
      </c>
      <c r="M3186" s="4">
        <v>24</v>
      </c>
      <c r="N3186" s="4" t="s">
        <v>19344</v>
      </c>
      <c r="O3186" t="s">
        <v>19343</v>
      </c>
    </row>
    <row r="3187" spans="1:15" x14ac:dyDescent="0.25">
      <c r="A3187" s="15" t="s">
        <v>296</v>
      </c>
      <c r="B3187" s="8" t="s">
        <v>19344</v>
      </c>
      <c r="I3187" t="s">
        <v>18694</v>
      </c>
      <c r="J3187" s="4" t="s">
        <v>19423</v>
      </c>
      <c r="K3187" s="20" t="e">
        <v>#N/A</v>
      </c>
      <c r="L3187" s="8" t="s">
        <v>19344</v>
      </c>
      <c r="M3187" s="4">
        <v>24</v>
      </c>
      <c r="N3187" s="4" t="s">
        <v>19344</v>
      </c>
      <c r="O3187" t="s">
        <v>19343</v>
      </c>
    </row>
    <row r="3188" spans="1:15" x14ac:dyDescent="0.25">
      <c r="A3188" s="15" t="s">
        <v>296</v>
      </c>
      <c r="B3188" s="8" t="s">
        <v>19344</v>
      </c>
      <c r="I3188" t="s">
        <v>18698</v>
      </c>
      <c r="J3188" s="4" t="s">
        <v>19436</v>
      </c>
      <c r="K3188" s="20">
        <v>1</v>
      </c>
      <c r="L3188" s="8" t="s">
        <v>19344</v>
      </c>
      <c r="M3188" s="4" t="s">
        <v>47</v>
      </c>
      <c r="N3188" s="4" t="s">
        <v>19343</v>
      </c>
      <c r="O3188" t="s">
        <v>19343</v>
      </c>
    </row>
    <row r="3189" spans="1:15" x14ac:dyDescent="0.25">
      <c r="A3189" s="15" t="s">
        <v>296</v>
      </c>
      <c r="B3189" s="8" t="s">
        <v>19344</v>
      </c>
      <c r="I3189" t="s">
        <v>18703</v>
      </c>
      <c r="J3189" s="4" t="s">
        <v>19411</v>
      </c>
      <c r="K3189" s="20" t="e">
        <v>#N/A</v>
      </c>
      <c r="L3189" s="8" t="s">
        <v>19344</v>
      </c>
      <c r="M3189" s="4" t="s">
        <v>47</v>
      </c>
      <c r="N3189" s="4" t="s">
        <v>19343</v>
      </c>
      <c r="O3189" t="s">
        <v>19343</v>
      </c>
    </row>
    <row r="3190" spans="1:15" x14ac:dyDescent="0.25">
      <c r="A3190" s="15" t="s">
        <v>465</v>
      </c>
      <c r="B3190" s="8" t="s">
        <v>19344</v>
      </c>
      <c r="I3190" t="s">
        <v>18707</v>
      </c>
      <c r="J3190" s="4" t="s">
        <v>19411</v>
      </c>
      <c r="K3190" s="20" t="e">
        <v>#N/A</v>
      </c>
      <c r="L3190" s="8" t="s">
        <v>19344</v>
      </c>
      <c r="M3190" s="4" t="s">
        <v>47</v>
      </c>
      <c r="N3190" s="4" t="s">
        <v>19343</v>
      </c>
      <c r="O3190" t="s">
        <v>19343</v>
      </c>
    </row>
    <row r="3191" spans="1:15" x14ac:dyDescent="0.25">
      <c r="A3191" s="15" t="s">
        <v>296</v>
      </c>
      <c r="B3191" s="8" t="s">
        <v>19344</v>
      </c>
      <c r="I3191" t="s">
        <v>18711</v>
      </c>
      <c r="J3191" s="4" t="s">
        <v>19411</v>
      </c>
      <c r="K3191" s="20" t="e">
        <v>#N/A</v>
      </c>
      <c r="L3191" s="8" t="s">
        <v>19344</v>
      </c>
      <c r="M3191" s="4" t="s">
        <v>47</v>
      </c>
      <c r="N3191" s="4" t="s">
        <v>19343</v>
      </c>
      <c r="O3191" t="s">
        <v>19343</v>
      </c>
    </row>
    <row r="3192" spans="1:15" x14ac:dyDescent="0.25">
      <c r="A3192" s="15" t="s">
        <v>78</v>
      </c>
      <c r="B3192" s="8" t="s">
        <v>19343</v>
      </c>
      <c r="I3192" t="s">
        <v>18715</v>
      </c>
      <c r="J3192" s="4" t="s">
        <v>19411</v>
      </c>
      <c r="K3192" s="20" t="e">
        <v>#N/A</v>
      </c>
      <c r="L3192" s="8" t="s">
        <v>19344</v>
      </c>
      <c r="M3192" s="4" t="s">
        <v>47</v>
      </c>
      <c r="N3192" s="4" t="s">
        <v>19343</v>
      </c>
      <c r="O3192" t="s">
        <v>19343</v>
      </c>
    </row>
    <row r="3193" spans="1:15" x14ac:dyDescent="0.25">
      <c r="A3193" s="15" t="s">
        <v>696</v>
      </c>
      <c r="B3193" s="8" t="s">
        <v>19344</v>
      </c>
      <c r="I3193" t="s">
        <v>18720</v>
      </c>
      <c r="J3193" s="4" t="s">
        <v>19411</v>
      </c>
      <c r="K3193" s="20" t="e">
        <v>#N/A</v>
      </c>
      <c r="L3193" s="8" t="s">
        <v>19344</v>
      </c>
      <c r="M3193" s="4" t="s">
        <v>47</v>
      </c>
      <c r="N3193" s="4" t="s">
        <v>19343</v>
      </c>
      <c r="O3193" t="s">
        <v>19343</v>
      </c>
    </row>
    <row r="3194" spans="1:15" x14ac:dyDescent="0.25">
      <c r="A3194" s="15" t="s">
        <v>296</v>
      </c>
      <c r="B3194" s="8" t="s">
        <v>19344</v>
      </c>
      <c r="I3194" t="s">
        <v>18724</v>
      </c>
      <c r="J3194" s="4" t="s">
        <v>19411</v>
      </c>
      <c r="K3194" s="20" t="e">
        <v>#N/A</v>
      </c>
      <c r="L3194" s="8" t="s">
        <v>19344</v>
      </c>
      <c r="M3194" s="4" t="s">
        <v>47</v>
      </c>
      <c r="N3194" s="4" t="s">
        <v>19343</v>
      </c>
      <c r="O3194" t="s">
        <v>19343</v>
      </c>
    </row>
    <row r="3195" spans="1:15" x14ac:dyDescent="0.25">
      <c r="A3195" s="15" t="s">
        <v>296</v>
      </c>
      <c r="B3195" s="8" t="s">
        <v>19344</v>
      </c>
      <c r="I3195" t="s">
        <v>18727</v>
      </c>
      <c r="J3195" s="4" t="s">
        <v>19411</v>
      </c>
      <c r="K3195" s="20" t="e">
        <v>#N/A</v>
      </c>
      <c r="L3195" s="8" t="s">
        <v>19344</v>
      </c>
      <c r="M3195" s="4" t="s">
        <v>47</v>
      </c>
      <c r="N3195" s="4" t="s">
        <v>19343</v>
      </c>
      <c r="O3195" t="s">
        <v>19343</v>
      </c>
    </row>
    <row r="3196" spans="1:15" x14ac:dyDescent="0.25">
      <c r="A3196" s="15" t="s">
        <v>78</v>
      </c>
      <c r="B3196" s="8" t="s">
        <v>19344</v>
      </c>
      <c r="I3196" t="s">
        <v>18732</v>
      </c>
      <c r="J3196" s="4" t="s">
        <v>19411</v>
      </c>
      <c r="K3196" s="20" t="e">
        <v>#N/A</v>
      </c>
      <c r="L3196" s="8" t="s">
        <v>19344</v>
      </c>
      <c r="M3196" s="4" t="s">
        <v>47</v>
      </c>
      <c r="N3196" s="4" t="s">
        <v>19343</v>
      </c>
      <c r="O3196" t="s">
        <v>19343</v>
      </c>
    </row>
    <row r="3197" spans="1:15" x14ac:dyDescent="0.25">
      <c r="A3197" s="15" t="s">
        <v>78</v>
      </c>
      <c r="B3197" s="8" t="s">
        <v>19344</v>
      </c>
      <c r="I3197" t="s">
        <v>18736</v>
      </c>
      <c r="J3197" s="4" t="s">
        <v>19436</v>
      </c>
      <c r="K3197" s="20">
        <v>3</v>
      </c>
      <c r="L3197" s="8" t="s">
        <v>19343</v>
      </c>
      <c r="M3197" s="4">
        <v>66</v>
      </c>
      <c r="N3197" s="4" t="s">
        <v>19343</v>
      </c>
      <c r="O3197" t="s">
        <v>19343</v>
      </c>
    </row>
    <row r="3198" spans="1:15" x14ac:dyDescent="0.25">
      <c r="A3198" s="15" t="s">
        <v>78</v>
      </c>
      <c r="B3198" s="8" t="s">
        <v>19344</v>
      </c>
      <c r="I3198" t="s">
        <v>18740</v>
      </c>
      <c r="J3198" s="4" t="s">
        <v>19428</v>
      </c>
      <c r="K3198" s="20" t="e">
        <v>#N/A</v>
      </c>
      <c r="L3198" s="8" t="s">
        <v>19344</v>
      </c>
      <c r="M3198" s="4" t="s">
        <v>47</v>
      </c>
      <c r="N3198" s="4" t="s">
        <v>19343</v>
      </c>
      <c r="O3198" t="s">
        <v>19343</v>
      </c>
    </row>
    <row r="3199" spans="1:15" x14ac:dyDescent="0.25">
      <c r="A3199" s="15" t="s">
        <v>78</v>
      </c>
      <c r="B3199" s="8" t="s">
        <v>19344</v>
      </c>
      <c r="I3199" t="s">
        <v>18745</v>
      </c>
      <c r="J3199" s="4" t="s">
        <v>19411</v>
      </c>
      <c r="K3199" s="20" t="e">
        <v>#N/A</v>
      </c>
      <c r="L3199" s="8" t="s">
        <v>19344</v>
      </c>
      <c r="M3199" s="4">
        <v>1132</v>
      </c>
      <c r="N3199" s="4" t="s">
        <v>19343</v>
      </c>
      <c r="O3199" t="s">
        <v>19343</v>
      </c>
    </row>
    <row r="3200" spans="1:15" x14ac:dyDescent="0.25">
      <c r="A3200" s="15" t="s">
        <v>78</v>
      </c>
      <c r="B3200" s="8" t="s">
        <v>19344</v>
      </c>
      <c r="I3200" t="s">
        <v>18749</v>
      </c>
      <c r="J3200" s="4" t="s">
        <v>19411</v>
      </c>
      <c r="K3200" s="20" t="e">
        <v>#N/A</v>
      </c>
      <c r="L3200" s="8" t="s">
        <v>19344</v>
      </c>
      <c r="M3200" s="4" t="s">
        <v>47</v>
      </c>
      <c r="N3200" s="4" t="s">
        <v>19343</v>
      </c>
      <c r="O3200" t="s">
        <v>19343</v>
      </c>
    </row>
    <row r="3201" spans="1:15" x14ac:dyDescent="0.25">
      <c r="A3201" s="15" t="s">
        <v>2498</v>
      </c>
      <c r="B3201" s="8" t="s">
        <v>19344</v>
      </c>
      <c r="I3201" t="s">
        <v>18753</v>
      </c>
      <c r="J3201" s="4" t="s">
        <v>19411</v>
      </c>
      <c r="K3201" s="20" t="s">
        <v>18831</v>
      </c>
      <c r="L3201" s="8" t="s">
        <v>19344</v>
      </c>
      <c r="M3201" s="4" t="s">
        <v>47</v>
      </c>
      <c r="N3201" s="4" t="s">
        <v>19343</v>
      </c>
      <c r="O3201" t="s">
        <v>19343</v>
      </c>
    </row>
    <row r="3202" spans="1:15" x14ac:dyDescent="0.25">
      <c r="A3202" s="15" t="s">
        <v>696</v>
      </c>
      <c r="B3202" s="8" t="s">
        <v>19344</v>
      </c>
      <c r="I3202" t="s">
        <v>18756</v>
      </c>
      <c r="J3202" s="4" t="s">
        <v>19411</v>
      </c>
      <c r="K3202" s="20" t="s">
        <v>18831</v>
      </c>
      <c r="L3202" s="8" t="s">
        <v>19344</v>
      </c>
      <c r="M3202" s="4" t="s">
        <v>47</v>
      </c>
      <c r="N3202" s="4" t="s">
        <v>19343</v>
      </c>
      <c r="O3202" t="s">
        <v>19343</v>
      </c>
    </row>
    <row r="3203" spans="1:15" x14ac:dyDescent="0.25">
      <c r="A3203" s="15" t="s">
        <v>78</v>
      </c>
      <c r="B3203" s="8" t="s">
        <v>19344</v>
      </c>
      <c r="I3203" t="s">
        <v>18760</v>
      </c>
      <c r="J3203" s="4" t="s">
        <v>19411</v>
      </c>
      <c r="K3203" s="20" t="s">
        <v>18831</v>
      </c>
      <c r="L3203" s="8" t="s">
        <v>19344</v>
      </c>
      <c r="M3203" s="4" t="s">
        <v>47</v>
      </c>
      <c r="N3203" s="4" t="s">
        <v>19343</v>
      </c>
      <c r="O3203" t="s">
        <v>19343</v>
      </c>
    </row>
    <row r="3204" spans="1:15" x14ac:dyDescent="0.25">
      <c r="A3204" s="15" t="s">
        <v>296</v>
      </c>
      <c r="B3204" s="8" t="s">
        <v>19344</v>
      </c>
      <c r="I3204" t="s">
        <v>18763</v>
      </c>
      <c r="J3204" s="4" t="s">
        <v>19411</v>
      </c>
      <c r="K3204" s="20" t="s">
        <v>18831</v>
      </c>
      <c r="L3204" s="8" t="s">
        <v>19344</v>
      </c>
      <c r="M3204" s="4" t="s">
        <v>47</v>
      </c>
      <c r="N3204" s="4" t="s">
        <v>19343</v>
      </c>
      <c r="O3204" t="s">
        <v>19343</v>
      </c>
    </row>
    <row r="3205" spans="1:15" x14ac:dyDescent="0.25">
      <c r="A3205" s="15" t="s">
        <v>78</v>
      </c>
      <c r="B3205" s="8" t="s">
        <v>19344</v>
      </c>
      <c r="I3205" t="s">
        <v>18767</v>
      </c>
      <c r="J3205" s="4" t="s">
        <v>19411</v>
      </c>
      <c r="K3205" s="20" t="s">
        <v>18831</v>
      </c>
      <c r="L3205" s="8" t="s">
        <v>19344</v>
      </c>
      <c r="M3205" s="4" t="s">
        <v>47</v>
      </c>
      <c r="N3205" s="4" t="s">
        <v>19343</v>
      </c>
      <c r="O3205" t="s">
        <v>19343</v>
      </c>
    </row>
    <row r="3206" spans="1:15" x14ac:dyDescent="0.25">
      <c r="A3206" s="15" t="s">
        <v>696</v>
      </c>
      <c r="B3206" s="8" t="s">
        <v>19344</v>
      </c>
      <c r="I3206" t="s">
        <v>18770</v>
      </c>
      <c r="J3206" s="4" t="s">
        <v>19411</v>
      </c>
      <c r="K3206" s="20" t="e">
        <v>#N/A</v>
      </c>
      <c r="L3206" s="8" t="s">
        <v>19344</v>
      </c>
      <c r="M3206" s="4" t="s">
        <v>47</v>
      </c>
      <c r="N3206" s="4" t="s">
        <v>19343</v>
      </c>
      <c r="O3206" t="s">
        <v>19343</v>
      </c>
    </row>
    <row r="3207" spans="1:15" x14ac:dyDescent="0.25">
      <c r="A3207" s="15" t="s">
        <v>950</v>
      </c>
      <c r="B3207" s="8" t="s">
        <v>19344</v>
      </c>
      <c r="I3207" t="s">
        <v>18775</v>
      </c>
      <c r="J3207" s="4" t="s">
        <v>19428</v>
      </c>
      <c r="K3207" s="20" t="e">
        <v>#N/A</v>
      </c>
      <c r="L3207" s="8" t="s">
        <v>19344</v>
      </c>
      <c r="M3207" s="4" t="s">
        <v>47</v>
      </c>
      <c r="N3207" s="4" t="s">
        <v>19343</v>
      </c>
      <c r="O3207" t="s">
        <v>19343</v>
      </c>
    </row>
    <row r="3208" spans="1:15" x14ac:dyDescent="0.25">
      <c r="A3208" s="15" t="s">
        <v>696</v>
      </c>
      <c r="B3208" s="8" t="s">
        <v>19344</v>
      </c>
      <c r="I3208" t="s">
        <v>18778</v>
      </c>
      <c r="J3208" s="4" t="s">
        <v>19411</v>
      </c>
      <c r="K3208" s="20" t="s">
        <v>18831</v>
      </c>
      <c r="L3208" s="8" t="s">
        <v>19344</v>
      </c>
      <c r="M3208" s="4" t="s">
        <v>47</v>
      </c>
      <c r="N3208" s="4" t="s">
        <v>19343</v>
      </c>
      <c r="O3208" t="s">
        <v>19343</v>
      </c>
    </row>
    <row r="3209" spans="1:15" x14ac:dyDescent="0.25">
      <c r="A3209" s="15" t="s">
        <v>465</v>
      </c>
      <c r="B3209" s="8" t="s">
        <v>19344</v>
      </c>
      <c r="I3209" t="s">
        <v>18782</v>
      </c>
      <c r="J3209" s="4" t="s">
        <v>19411</v>
      </c>
      <c r="K3209" s="20" t="e">
        <v>#N/A</v>
      </c>
      <c r="L3209" s="8" t="s">
        <v>19344</v>
      </c>
      <c r="M3209" s="4" t="s">
        <v>47</v>
      </c>
      <c r="N3209" s="4" t="s">
        <v>19343</v>
      </c>
      <c r="O3209" t="s">
        <v>19343</v>
      </c>
    </row>
    <row r="3210" spans="1:15" x14ac:dyDescent="0.25">
      <c r="A3210" s="15" t="s">
        <v>78</v>
      </c>
      <c r="B3210" s="8" t="s">
        <v>19344</v>
      </c>
      <c r="I3210" t="s">
        <v>18786</v>
      </c>
      <c r="J3210" s="4" t="s">
        <v>19411</v>
      </c>
      <c r="K3210" s="20" t="s">
        <v>18831</v>
      </c>
      <c r="L3210" s="8" t="s">
        <v>19344</v>
      </c>
      <c r="M3210" s="4" t="s">
        <v>47</v>
      </c>
      <c r="N3210" s="4" t="s">
        <v>19343</v>
      </c>
      <c r="O3210" t="s">
        <v>19343</v>
      </c>
    </row>
    <row r="3211" spans="1:15" x14ac:dyDescent="0.25">
      <c r="A3211" s="15" t="s">
        <v>78</v>
      </c>
      <c r="B3211" s="8" t="s">
        <v>19344</v>
      </c>
      <c r="I3211" t="s">
        <v>18790</v>
      </c>
      <c r="J3211" s="4" t="s">
        <v>19411</v>
      </c>
      <c r="K3211" s="20" t="e">
        <v>#N/A</v>
      </c>
      <c r="L3211" s="8" t="s">
        <v>19344</v>
      </c>
      <c r="M3211" s="4" t="s">
        <v>47</v>
      </c>
      <c r="N3211" s="4" t="s">
        <v>19343</v>
      </c>
      <c r="O3211" t="s">
        <v>19343</v>
      </c>
    </row>
    <row r="3212" spans="1:15" x14ac:dyDescent="0.25">
      <c r="A3212" s="15" t="s">
        <v>78</v>
      </c>
      <c r="B3212" s="8" t="s">
        <v>19344</v>
      </c>
      <c r="I3212" t="s">
        <v>18794</v>
      </c>
      <c r="J3212" s="4" t="s">
        <v>19420</v>
      </c>
      <c r="K3212" s="20" t="e">
        <v>#N/A</v>
      </c>
      <c r="L3212" s="8" t="s">
        <v>19344</v>
      </c>
      <c r="M3212" s="4" t="s">
        <v>47</v>
      </c>
      <c r="N3212" s="4" t="s">
        <v>19343</v>
      </c>
      <c r="O3212" t="s">
        <v>19343</v>
      </c>
    </row>
    <row r="3213" spans="1:15" x14ac:dyDescent="0.25">
      <c r="A3213" s="15" t="s">
        <v>833</v>
      </c>
      <c r="B3213" s="8" t="s">
        <v>19344</v>
      </c>
      <c r="I3213" t="s">
        <v>18798</v>
      </c>
      <c r="J3213" s="4" t="s">
        <v>19429</v>
      </c>
      <c r="K3213" s="20" t="e">
        <v>#N/A</v>
      </c>
      <c r="L3213" s="8" t="s">
        <v>19344</v>
      </c>
      <c r="M3213" s="4" t="s">
        <v>47</v>
      </c>
      <c r="N3213" s="4" t="s">
        <v>19343</v>
      </c>
      <c r="O3213" t="s">
        <v>19344</v>
      </c>
    </row>
    <row r="3214" spans="1:15" x14ac:dyDescent="0.25">
      <c r="A3214" s="15" t="s">
        <v>78</v>
      </c>
      <c r="B3214" s="8" t="s">
        <v>19344</v>
      </c>
      <c r="I3214" t="s">
        <v>18801</v>
      </c>
      <c r="J3214" s="4" t="s">
        <v>19414</v>
      </c>
      <c r="K3214" s="20" t="e">
        <v>#N/A</v>
      </c>
      <c r="L3214" s="8" t="s">
        <v>19344</v>
      </c>
      <c r="M3214" s="4" t="s">
        <v>47</v>
      </c>
      <c r="N3214" s="4" t="s">
        <v>19343</v>
      </c>
      <c r="O3214" t="s">
        <v>19343</v>
      </c>
    </row>
    <row r="3215" spans="1:15" x14ac:dyDescent="0.25">
      <c r="A3215" s="15" t="s">
        <v>2498</v>
      </c>
      <c r="B3215" s="8" t="s">
        <v>19344</v>
      </c>
      <c r="I3215" t="s">
        <v>18805</v>
      </c>
      <c r="J3215" s="4" t="s">
        <v>19411</v>
      </c>
      <c r="K3215" s="20" t="s">
        <v>18831</v>
      </c>
      <c r="L3215" s="8" t="s">
        <v>19344</v>
      </c>
      <c r="M3215" s="4">
        <v>141</v>
      </c>
      <c r="N3215" s="4" t="s">
        <v>19343</v>
      </c>
      <c r="O3215" t="s">
        <v>19343</v>
      </c>
    </row>
    <row r="3216" spans="1:15" x14ac:dyDescent="0.25">
      <c r="A3216" s="15" t="s">
        <v>833</v>
      </c>
      <c r="B3216" s="8" t="s">
        <v>19344</v>
      </c>
      <c r="I3216" t="s">
        <v>18810</v>
      </c>
      <c r="J3216" s="4" t="s">
        <v>19411</v>
      </c>
      <c r="K3216" s="20" t="s">
        <v>18831</v>
      </c>
      <c r="L3216" s="8" t="s">
        <v>19344</v>
      </c>
      <c r="M3216" s="4">
        <v>664</v>
      </c>
      <c r="N3216" s="4" t="s">
        <v>19343</v>
      </c>
      <c r="O3216" t="s">
        <v>19343</v>
      </c>
    </row>
    <row r="3217" spans="1:15" x14ac:dyDescent="0.25">
      <c r="A3217" s="15" t="s">
        <v>833</v>
      </c>
      <c r="B3217" s="8" t="s">
        <v>19344</v>
      </c>
      <c r="I3217" t="s">
        <v>18813</v>
      </c>
      <c r="J3217" s="4" t="s">
        <v>19411</v>
      </c>
      <c r="K3217" s="20" t="s">
        <v>18831</v>
      </c>
      <c r="L3217" s="8" t="s">
        <v>19344</v>
      </c>
      <c r="M3217" s="4" t="s">
        <v>47</v>
      </c>
      <c r="N3217" s="4" t="s">
        <v>19343</v>
      </c>
      <c r="O3217" t="s">
        <v>19343</v>
      </c>
    </row>
    <row r="3218" spans="1:15" x14ac:dyDescent="0.25">
      <c r="A3218" s="15" t="s">
        <v>78</v>
      </c>
      <c r="B3218" s="8" t="s">
        <v>19343</v>
      </c>
      <c r="I3218" t="s">
        <v>18816</v>
      </c>
      <c r="J3218" s="4" t="s">
        <v>19439</v>
      </c>
      <c r="K3218" s="20" t="e">
        <v>#N/A</v>
      </c>
      <c r="L3218" s="8" t="s">
        <v>19344</v>
      </c>
      <c r="M3218" s="4" t="s">
        <v>47</v>
      </c>
      <c r="N3218" s="4" t="s">
        <v>19343</v>
      </c>
      <c r="O3218" t="s">
        <v>19343</v>
      </c>
    </row>
    <row r="3219" spans="1:15" x14ac:dyDescent="0.25">
      <c r="A3219" s="15" t="s">
        <v>78</v>
      </c>
      <c r="B3219" s="8" t="s">
        <v>19344</v>
      </c>
      <c r="I3219" t="s">
        <v>18819</v>
      </c>
      <c r="J3219" s="4" t="s">
        <v>19411</v>
      </c>
      <c r="K3219" s="20" t="s">
        <v>18831</v>
      </c>
      <c r="L3219" s="8" t="s">
        <v>19344</v>
      </c>
      <c r="M3219" s="4" t="s">
        <v>47</v>
      </c>
      <c r="N3219" s="4" t="s">
        <v>19343</v>
      </c>
      <c r="O3219" t="s">
        <v>19343</v>
      </c>
    </row>
    <row r="3220" spans="1:15" x14ac:dyDescent="0.25">
      <c r="A3220" s="15" t="s">
        <v>78</v>
      </c>
      <c r="B3220" s="8" t="s">
        <v>19343</v>
      </c>
      <c r="I3220" t="s">
        <v>18822</v>
      </c>
      <c r="J3220" s="4" t="s">
        <v>19412</v>
      </c>
      <c r="K3220" s="20" t="e">
        <v>#N/A</v>
      </c>
      <c r="L3220" s="8" t="s">
        <v>19344</v>
      </c>
      <c r="M3220" s="4" t="s">
        <v>47</v>
      </c>
      <c r="N3220" s="4" t="s">
        <v>19343</v>
      </c>
      <c r="O3220" t="s">
        <v>19343</v>
      </c>
    </row>
    <row r="3221" spans="1:15" x14ac:dyDescent="0.25">
      <c r="A3221" s="15" t="s">
        <v>696</v>
      </c>
      <c r="B3221" s="8" t="s">
        <v>19344</v>
      </c>
      <c r="I3221" t="s">
        <v>18825</v>
      </c>
      <c r="J3221" s="4" t="s">
        <v>19439</v>
      </c>
      <c r="K3221" s="20" t="e">
        <v>#N/A</v>
      </c>
      <c r="L3221" s="8" t="s">
        <v>19344</v>
      </c>
      <c r="M3221" s="4" t="s">
        <v>47</v>
      </c>
      <c r="N3221" s="4" t="s">
        <v>19343</v>
      </c>
      <c r="O3221" t="s">
        <v>19343</v>
      </c>
    </row>
    <row r="3222" spans="1:15" x14ac:dyDescent="0.25">
      <c r="A3222" s="15" t="s">
        <v>696</v>
      </c>
      <c r="B3222" s="8" t="s">
        <v>19344</v>
      </c>
      <c r="I3222" t="s">
        <v>18828</v>
      </c>
      <c r="J3222" s="4" t="s">
        <v>19439</v>
      </c>
      <c r="K3222" s="20" t="e">
        <v>#N/A</v>
      </c>
      <c r="L3222" s="8" t="s">
        <v>19344</v>
      </c>
      <c r="M3222" s="4" t="s">
        <v>47</v>
      </c>
      <c r="N3222" s="4" t="s">
        <v>19343</v>
      </c>
      <c r="O3222" t="s">
        <v>19343</v>
      </c>
    </row>
    <row r="3223" spans="1:15" x14ac:dyDescent="0.25">
      <c r="A3223" s="15" t="s">
        <v>78</v>
      </c>
      <c r="B3223" s="8" t="s">
        <v>19344</v>
      </c>
      <c r="I3223" t="s">
        <v>18832</v>
      </c>
      <c r="J3223" s="4" t="s">
        <v>19436</v>
      </c>
      <c r="K3223" s="20">
        <v>2</v>
      </c>
      <c r="L3223" s="8" t="s">
        <v>19343</v>
      </c>
      <c r="M3223" s="4">
        <v>104</v>
      </c>
      <c r="N3223" s="4" t="s">
        <v>19344</v>
      </c>
      <c r="O3223" t="s">
        <v>19343</v>
      </c>
    </row>
    <row r="3224" spans="1:15" x14ac:dyDescent="0.25">
      <c r="A3224" s="15" t="s">
        <v>78</v>
      </c>
      <c r="B3224" s="8" t="s">
        <v>19343</v>
      </c>
      <c r="I3224" t="s">
        <v>18835</v>
      </c>
      <c r="J3224" s="4" t="s">
        <v>19436</v>
      </c>
      <c r="K3224" s="20">
        <v>1</v>
      </c>
      <c r="L3224" s="8" t="s">
        <v>19344</v>
      </c>
      <c r="M3224" s="4">
        <v>65</v>
      </c>
      <c r="N3224" s="4" t="s">
        <v>19344</v>
      </c>
      <c r="O3224" t="s">
        <v>19343</v>
      </c>
    </row>
    <row r="3225" spans="1:15" x14ac:dyDescent="0.25">
      <c r="A3225" s="15" t="s">
        <v>696</v>
      </c>
      <c r="B3225" s="8" t="s">
        <v>19344</v>
      </c>
      <c r="I3225" t="s">
        <v>18838</v>
      </c>
      <c r="J3225" s="4" t="s">
        <v>19436</v>
      </c>
      <c r="K3225" s="20">
        <v>1</v>
      </c>
      <c r="L3225" s="8" t="s">
        <v>19343</v>
      </c>
      <c r="M3225" s="4">
        <v>133</v>
      </c>
      <c r="N3225" s="4" t="s">
        <v>19344</v>
      </c>
      <c r="O3225" t="s">
        <v>19343</v>
      </c>
    </row>
    <row r="3226" spans="1:15" x14ac:dyDescent="0.25">
      <c r="A3226" s="15" t="s">
        <v>78</v>
      </c>
      <c r="B3226" s="8" t="s">
        <v>19343</v>
      </c>
      <c r="I3226" t="s">
        <v>18841</v>
      </c>
      <c r="J3226" s="4" t="s">
        <v>19430</v>
      </c>
      <c r="K3226" s="20" t="e">
        <v>#N/A</v>
      </c>
      <c r="L3226" s="8" t="s">
        <v>19344</v>
      </c>
      <c r="M3226" s="4">
        <v>730</v>
      </c>
      <c r="N3226" s="4" t="s">
        <v>19344</v>
      </c>
      <c r="O3226" t="s">
        <v>19343</v>
      </c>
    </row>
    <row r="3227" spans="1:15" x14ac:dyDescent="0.25">
      <c r="A3227" s="15" t="s">
        <v>696</v>
      </c>
      <c r="B3227" s="8" t="s">
        <v>19344</v>
      </c>
      <c r="I3227" t="s">
        <v>18844</v>
      </c>
      <c r="J3227" s="4" t="s">
        <v>19430</v>
      </c>
      <c r="K3227" s="20" t="e">
        <v>#N/A</v>
      </c>
      <c r="L3227" s="8" t="s">
        <v>19344</v>
      </c>
      <c r="M3227" s="4">
        <v>730</v>
      </c>
      <c r="N3227" s="4" t="s">
        <v>19344</v>
      </c>
      <c r="O3227" t="s">
        <v>19343</v>
      </c>
    </row>
    <row r="3228" spans="1:15" x14ac:dyDescent="0.25">
      <c r="A3228" s="15" t="s">
        <v>78</v>
      </c>
      <c r="B3228" s="8" t="s">
        <v>19343</v>
      </c>
      <c r="I3228" t="s">
        <v>18847</v>
      </c>
      <c r="J3228" s="4" t="s">
        <v>19436</v>
      </c>
      <c r="K3228" s="20">
        <v>1</v>
      </c>
      <c r="L3228" s="8" t="s">
        <v>19344</v>
      </c>
      <c r="M3228" s="4">
        <v>50</v>
      </c>
      <c r="N3228" s="4" t="s">
        <v>19344</v>
      </c>
      <c r="O3228" t="s">
        <v>19343</v>
      </c>
    </row>
    <row r="3229" spans="1:15" x14ac:dyDescent="0.25">
      <c r="A3229" s="15" t="s">
        <v>78</v>
      </c>
      <c r="B3229" s="8" t="s">
        <v>19344</v>
      </c>
      <c r="I3229" t="s">
        <v>18850</v>
      </c>
      <c r="J3229" s="4" t="s">
        <v>19436</v>
      </c>
      <c r="K3229" s="20">
        <v>2</v>
      </c>
      <c r="L3229" s="8" t="s">
        <v>19343</v>
      </c>
      <c r="M3229" s="4">
        <v>102</v>
      </c>
      <c r="N3229" s="4" t="s">
        <v>19343</v>
      </c>
      <c r="O3229" t="s">
        <v>19343</v>
      </c>
    </row>
    <row r="3230" spans="1:15" x14ac:dyDescent="0.25">
      <c r="A3230" s="15" t="s">
        <v>78</v>
      </c>
      <c r="B3230" s="8" t="s">
        <v>19344</v>
      </c>
      <c r="I3230" t="s">
        <v>18853</v>
      </c>
      <c r="J3230" s="4" t="s">
        <v>19430</v>
      </c>
      <c r="K3230" s="20" t="e">
        <v>#N/A</v>
      </c>
      <c r="L3230" s="8" t="s">
        <v>19344</v>
      </c>
      <c r="M3230" s="4">
        <v>730</v>
      </c>
      <c r="N3230" s="4" t="s">
        <v>19344</v>
      </c>
      <c r="O3230" t="s">
        <v>19343</v>
      </c>
    </row>
    <row r="3231" spans="1:15" x14ac:dyDescent="0.25">
      <c r="A3231" s="15" t="s">
        <v>78</v>
      </c>
      <c r="B3231" s="8" t="s">
        <v>19344</v>
      </c>
      <c r="I3231" t="s">
        <v>18856</v>
      </c>
      <c r="J3231" s="4" t="s">
        <v>19436</v>
      </c>
      <c r="K3231" s="20">
        <v>2</v>
      </c>
      <c r="L3231" s="8" t="s">
        <v>19343</v>
      </c>
      <c r="M3231" s="4">
        <v>278</v>
      </c>
      <c r="N3231" s="4" t="s">
        <v>19343</v>
      </c>
      <c r="O3231" t="s">
        <v>19343</v>
      </c>
    </row>
    <row r="3232" spans="1:15" x14ac:dyDescent="0.25">
      <c r="A3232" s="15" t="s">
        <v>78</v>
      </c>
      <c r="B3232" s="8" t="s">
        <v>19344</v>
      </c>
      <c r="I3232" t="s">
        <v>18859</v>
      </c>
      <c r="J3232" s="4" t="s">
        <v>19430</v>
      </c>
      <c r="K3232" s="20" t="e">
        <v>#N/A</v>
      </c>
      <c r="L3232" s="8" t="s">
        <v>19344</v>
      </c>
      <c r="M3232" s="4">
        <v>730</v>
      </c>
      <c r="N3232" s="4" t="s">
        <v>19344</v>
      </c>
      <c r="O3232" t="s">
        <v>19343</v>
      </c>
    </row>
    <row r="3233" spans="1:15" x14ac:dyDescent="0.25">
      <c r="A3233" s="15" t="s">
        <v>78</v>
      </c>
      <c r="B3233" s="8" t="s">
        <v>19344</v>
      </c>
      <c r="I3233" t="s">
        <v>18862</v>
      </c>
      <c r="J3233" s="4" t="s">
        <v>19436</v>
      </c>
      <c r="K3233" s="20">
        <v>1</v>
      </c>
      <c r="L3233" s="8" t="s">
        <v>19343</v>
      </c>
      <c r="M3233" s="4">
        <v>133</v>
      </c>
      <c r="N3233" s="4" t="s">
        <v>19343</v>
      </c>
      <c r="O3233" t="s">
        <v>19343</v>
      </c>
    </row>
    <row r="3234" spans="1:15" x14ac:dyDescent="0.25">
      <c r="A3234" s="15" t="s">
        <v>78</v>
      </c>
      <c r="B3234" s="8" t="s">
        <v>19344</v>
      </c>
      <c r="I3234" t="s">
        <v>18865</v>
      </c>
      <c r="J3234" s="4" t="s">
        <v>19436</v>
      </c>
      <c r="K3234" s="20">
        <v>1</v>
      </c>
      <c r="L3234" s="8" t="s">
        <v>19344</v>
      </c>
      <c r="M3234" s="4">
        <v>93</v>
      </c>
      <c r="N3234" s="4" t="s">
        <v>19344</v>
      </c>
      <c r="O3234" t="s">
        <v>19343</v>
      </c>
    </row>
    <row r="3235" spans="1:15" x14ac:dyDescent="0.25">
      <c r="A3235" s="15" t="s">
        <v>78</v>
      </c>
      <c r="B3235" s="8" t="s">
        <v>19344</v>
      </c>
      <c r="I3235" t="s">
        <v>18868</v>
      </c>
      <c r="J3235" s="4" t="s">
        <v>19436</v>
      </c>
      <c r="K3235" s="20">
        <v>1</v>
      </c>
      <c r="L3235" s="8" t="s">
        <v>19344</v>
      </c>
      <c r="M3235" s="4">
        <v>50</v>
      </c>
      <c r="N3235" s="4" t="s">
        <v>19344</v>
      </c>
      <c r="O3235" t="s">
        <v>19343</v>
      </c>
    </row>
    <row r="3236" spans="1:15" x14ac:dyDescent="0.25">
      <c r="A3236" s="15" t="s">
        <v>78</v>
      </c>
      <c r="B3236" s="8" t="s">
        <v>19343</v>
      </c>
      <c r="I3236" t="s">
        <v>18871</v>
      </c>
      <c r="J3236" s="4" t="s">
        <v>19436</v>
      </c>
      <c r="K3236" s="20">
        <v>1</v>
      </c>
      <c r="L3236" s="8" t="s">
        <v>19344</v>
      </c>
      <c r="M3236" s="4">
        <v>50</v>
      </c>
      <c r="N3236" s="4" t="s">
        <v>19344</v>
      </c>
      <c r="O3236" t="s">
        <v>19343</v>
      </c>
    </row>
    <row r="3237" spans="1:15" x14ac:dyDescent="0.25">
      <c r="A3237" s="15" t="s">
        <v>78</v>
      </c>
      <c r="B3237" s="8" t="s">
        <v>19344</v>
      </c>
      <c r="I3237" t="s">
        <v>18874</v>
      </c>
      <c r="J3237" s="4" t="s">
        <v>19436</v>
      </c>
      <c r="K3237" s="20">
        <v>1</v>
      </c>
      <c r="L3237" s="8" t="s">
        <v>19344</v>
      </c>
      <c r="M3237" s="4">
        <v>50</v>
      </c>
      <c r="N3237" s="4" t="s">
        <v>19344</v>
      </c>
      <c r="O3237" t="s">
        <v>19343</v>
      </c>
    </row>
    <row r="3238" spans="1:15" x14ac:dyDescent="0.25">
      <c r="A3238" s="15" t="s">
        <v>696</v>
      </c>
      <c r="B3238" s="8" t="s">
        <v>19344</v>
      </c>
      <c r="I3238" t="s">
        <v>18877</v>
      </c>
      <c r="J3238" s="4" t="s">
        <v>19436</v>
      </c>
      <c r="K3238" s="20">
        <v>1</v>
      </c>
      <c r="L3238" s="8" t="s">
        <v>19344</v>
      </c>
      <c r="M3238" s="4">
        <v>421</v>
      </c>
      <c r="N3238" s="4" t="s">
        <v>19344</v>
      </c>
      <c r="O3238" t="s">
        <v>19343</v>
      </c>
    </row>
    <row r="3239" spans="1:15" x14ac:dyDescent="0.25">
      <c r="A3239" s="15" t="s">
        <v>78</v>
      </c>
      <c r="B3239" s="8" t="s">
        <v>19344</v>
      </c>
      <c r="I3239" t="s">
        <v>18880</v>
      </c>
      <c r="J3239" s="4" t="s">
        <v>19436</v>
      </c>
      <c r="K3239" s="20">
        <v>1</v>
      </c>
      <c r="L3239" s="8" t="s">
        <v>19344</v>
      </c>
      <c r="M3239" s="4">
        <v>50</v>
      </c>
      <c r="N3239" s="4" t="s">
        <v>19344</v>
      </c>
      <c r="O3239" t="s">
        <v>19343</v>
      </c>
    </row>
    <row r="3240" spans="1:15" x14ac:dyDescent="0.25">
      <c r="A3240" s="15" t="s">
        <v>78</v>
      </c>
      <c r="B3240" s="8" t="s">
        <v>19344</v>
      </c>
      <c r="I3240" t="s">
        <v>18883</v>
      </c>
      <c r="J3240" s="4" t="s">
        <v>19436</v>
      </c>
      <c r="K3240" s="20">
        <v>1</v>
      </c>
      <c r="L3240" s="8" t="s">
        <v>19344</v>
      </c>
      <c r="M3240" s="4">
        <v>50</v>
      </c>
      <c r="N3240" s="4" t="s">
        <v>19344</v>
      </c>
      <c r="O3240" t="s">
        <v>19343</v>
      </c>
    </row>
    <row r="3241" spans="1:15" x14ac:dyDescent="0.25">
      <c r="A3241" s="15" t="s">
        <v>465</v>
      </c>
      <c r="B3241" s="8" t="s">
        <v>19344</v>
      </c>
      <c r="I3241" t="s">
        <v>18886</v>
      </c>
      <c r="J3241" s="4" t="s">
        <v>19436</v>
      </c>
      <c r="K3241" s="20">
        <v>2</v>
      </c>
      <c r="L3241" s="8" t="s">
        <v>19343</v>
      </c>
      <c r="M3241" s="4">
        <v>419</v>
      </c>
      <c r="N3241" s="4" t="s">
        <v>19344</v>
      </c>
      <c r="O3241" t="s">
        <v>19343</v>
      </c>
    </row>
    <row r="3242" spans="1:15" x14ac:dyDescent="0.25">
      <c r="A3242" s="15" t="s">
        <v>858</v>
      </c>
      <c r="B3242" s="8" t="s">
        <v>19343</v>
      </c>
      <c r="I3242" t="s">
        <v>18889</v>
      </c>
      <c r="J3242" s="4" t="s">
        <v>19436</v>
      </c>
      <c r="K3242" s="20">
        <v>1</v>
      </c>
      <c r="L3242" s="8" t="s">
        <v>19344</v>
      </c>
      <c r="M3242" s="4">
        <v>90</v>
      </c>
      <c r="N3242" s="4" t="s">
        <v>19343</v>
      </c>
      <c r="O3242" t="s">
        <v>19343</v>
      </c>
    </row>
    <row r="3243" spans="1:15" x14ac:dyDescent="0.25">
      <c r="A3243" s="15" t="s">
        <v>78</v>
      </c>
      <c r="B3243" s="8" t="s">
        <v>19343</v>
      </c>
      <c r="I3243" t="s">
        <v>18892</v>
      </c>
      <c r="J3243" s="4" t="s">
        <v>19430</v>
      </c>
      <c r="K3243" s="20" t="e">
        <v>#N/A</v>
      </c>
      <c r="L3243" s="8" t="s">
        <v>19344</v>
      </c>
      <c r="M3243" s="4">
        <v>730</v>
      </c>
      <c r="N3243" s="4" t="s">
        <v>19344</v>
      </c>
      <c r="O3243" t="s">
        <v>19343</v>
      </c>
    </row>
    <row r="3244" spans="1:15" x14ac:dyDescent="0.25">
      <c r="A3244" s="15" t="s">
        <v>465</v>
      </c>
      <c r="B3244" s="8" t="s">
        <v>19344</v>
      </c>
      <c r="I3244" t="s">
        <v>18895</v>
      </c>
      <c r="J3244" s="4" t="s">
        <v>19436</v>
      </c>
      <c r="K3244" s="20">
        <v>1</v>
      </c>
      <c r="L3244" s="8" t="s">
        <v>19344</v>
      </c>
      <c r="M3244" s="4">
        <v>90</v>
      </c>
      <c r="N3244" s="4" t="s">
        <v>19343</v>
      </c>
      <c r="O3244" t="s">
        <v>19343</v>
      </c>
    </row>
    <row r="3245" spans="1:15" x14ac:dyDescent="0.25">
      <c r="A3245" s="15" t="s">
        <v>78</v>
      </c>
      <c r="B3245" s="8" t="s">
        <v>19344</v>
      </c>
      <c r="I3245" t="s">
        <v>18898</v>
      </c>
      <c r="J3245" s="4" t="s">
        <v>19436</v>
      </c>
      <c r="K3245" s="20">
        <v>1</v>
      </c>
      <c r="L3245" s="8" t="s">
        <v>19344</v>
      </c>
      <c r="M3245" s="4">
        <v>190</v>
      </c>
      <c r="N3245" s="4" t="s">
        <v>19344</v>
      </c>
      <c r="O3245" t="s">
        <v>19343</v>
      </c>
    </row>
    <row r="3246" spans="1:15" x14ac:dyDescent="0.25">
      <c r="A3246" s="15" t="s">
        <v>78</v>
      </c>
      <c r="B3246" s="8" t="s">
        <v>19344</v>
      </c>
      <c r="I3246" t="s">
        <v>18901</v>
      </c>
      <c r="J3246" s="4" t="s">
        <v>19414</v>
      </c>
      <c r="K3246" s="20" t="e">
        <v>#N/A</v>
      </c>
      <c r="L3246" s="8" t="s">
        <v>19344</v>
      </c>
      <c r="M3246" s="4">
        <v>32</v>
      </c>
      <c r="N3246" s="4" t="s">
        <v>19344</v>
      </c>
      <c r="O3246" t="s">
        <v>19343</v>
      </c>
    </row>
    <row r="3247" spans="1:15" x14ac:dyDescent="0.25">
      <c r="A3247" s="15" t="s">
        <v>78</v>
      </c>
      <c r="B3247" s="8" t="s">
        <v>19344</v>
      </c>
      <c r="I3247" t="s">
        <v>18904</v>
      </c>
      <c r="J3247" s="4" t="s">
        <v>19435</v>
      </c>
      <c r="K3247" s="20" t="e">
        <v>#N/A</v>
      </c>
      <c r="L3247" s="8" t="s">
        <v>19343</v>
      </c>
      <c r="M3247" s="4">
        <v>269</v>
      </c>
      <c r="N3247" s="4" t="s">
        <v>19344</v>
      </c>
      <c r="O3247" t="s">
        <v>19343</v>
      </c>
    </row>
    <row r="3248" spans="1:15" x14ac:dyDescent="0.25">
      <c r="I3248" t="s">
        <v>18907</v>
      </c>
      <c r="J3248" s="4" t="s">
        <v>19436</v>
      </c>
      <c r="K3248" s="20">
        <v>3</v>
      </c>
      <c r="L3248" s="8" t="s">
        <v>19343</v>
      </c>
      <c r="M3248" s="4">
        <v>182</v>
      </c>
      <c r="N3248" s="4" t="s">
        <v>19344</v>
      </c>
      <c r="O3248" t="s">
        <v>19343</v>
      </c>
    </row>
    <row r="3249" spans="9:15" x14ac:dyDescent="0.25">
      <c r="I3249" t="s">
        <v>18910</v>
      </c>
      <c r="J3249" s="4" t="s">
        <v>19414</v>
      </c>
      <c r="K3249" s="20" t="e">
        <v>#N/A</v>
      </c>
      <c r="L3249" s="8" t="s">
        <v>19344</v>
      </c>
      <c r="M3249" s="4">
        <v>32</v>
      </c>
      <c r="N3249" s="4" t="s">
        <v>19343</v>
      </c>
      <c r="O3249" t="s">
        <v>19343</v>
      </c>
    </row>
    <row r="3250" spans="9:15" x14ac:dyDescent="0.25">
      <c r="I3250" t="s">
        <v>18913</v>
      </c>
      <c r="J3250" s="4" t="s">
        <v>19436</v>
      </c>
      <c r="K3250" s="20">
        <v>1</v>
      </c>
      <c r="L3250" s="8" t="s">
        <v>19344</v>
      </c>
      <c r="M3250" s="4">
        <v>50</v>
      </c>
      <c r="N3250" s="4" t="s">
        <v>19344</v>
      </c>
      <c r="O3250" t="s">
        <v>19343</v>
      </c>
    </row>
    <row r="3251" spans="9:15" x14ac:dyDescent="0.25">
      <c r="I3251" t="s">
        <v>18916</v>
      </c>
      <c r="J3251" s="4" t="s">
        <v>19436</v>
      </c>
      <c r="K3251" s="20">
        <v>1</v>
      </c>
      <c r="L3251" s="8" t="s">
        <v>19344</v>
      </c>
      <c r="M3251" s="4">
        <v>134</v>
      </c>
      <c r="N3251" s="4" t="s">
        <v>19344</v>
      </c>
      <c r="O3251" t="s">
        <v>19343</v>
      </c>
    </row>
    <row r="3252" spans="9:15" x14ac:dyDescent="0.25">
      <c r="I3252" t="s">
        <v>18919</v>
      </c>
      <c r="J3252" s="4" t="s">
        <v>19436</v>
      </c>
      <c r="K3252" s="20">
        <v>1</v>
      </c>
      <c r="L3252" s="8" t="s">
        <v>19344</v>
      </c>
      <c r="M3252" s="4">
        <v>134</v>
      </c>
      <c r="N3252" s="4" t="s">
        <v>19344</v>
      </c>
      <c r="O3252" t="s">
        <v>19343</v>
      </c>
    </row>
    <row r="3253" spans="9:15" x14ac:dyDescent="0.25">
      <c r="L3253" s="8"/>
    </row>
    <row r="3254" spans="9:15" x14ac:dyDescent="0.25">
      <c r="L3254" s="8"/>
    </row>
    <row r="3255" spans="9:15" x14ac:dyDescent="0.25">
      <c r="L3255" s="8"/>
    </row>
    <row r="3256" spans="9:15" x14ac:dyDescent="0.25">
      <c r="L3256" s="8"/>
    </row>
    <row r="3257" spans="9:15" x14ac:dyDescent="0.25">
      <c r="L3257" s="8"/>
    </row>
    <row r="3258" spans="9:15" x14ac:dyDescent="0.25">
      <c r="L3258" s="8"/>
    </row>
    <row r="3259" spans="9:15" x14ac:dyDescent="0.25">
      <c r="L3259" s="8"/>
    </row>
    <row r="3260" spans="9:15" x14ac:dyDescent="0.25">
      <c r="L3260" s="8"/>
    </row>
    <row r="3261" spans="9:15" x14ac:dyDescent="0.25">
      <c r="L3261" s="8"/>
    </row>
    <row r="3262" spans="9:15" x14ac:dyDescent="0.25">
      <c r="L3262" s="8"/>
    </row>
    <row r="3263" spans="9:15" x14ac:dyDescent="0.25">
      <c r="L3263" s="8"/>
    </row>
    <row r="3264" spans="9:15" x14ac:dyDescent="0.25">
      <c r="L3264" s="8"/>
    </row>
    <row r="3265" spans="12:12" x14ac:dyDescent="0.25">
      <c r="L3265" s="8"/>
    </row>
    <row r="3266" spans="12:12" x14ac:dyDescent="0.25">
      <c r="L3266" s="8"/>
    </row>
    <row r="3267" spans="12:12" x14ac:dyDescent="0.25">
      <c r="L3267" s="8"/>
    </row>
    <row r="3268" spans="12:12" x14ac:dyDescent="0.25">
      <c r="L3268" s="8"/>
    </row>
    <row r="3269" spans="12:12" x14ac:dyDescent="0.25">
      <c r="L3269" s="8"/>
    </row>
    <row r="3270" spans="12:12" x14ac:dyDescent="0.25">
      <c r="L3270" s="8"/>
    </row>
    <row r="3271" spans="12:12" x14ac:dyDescent="0.25">
      <c r="L3271" s="8"/>
    </row>
    <row r="3272" spans="12:12" x14ac:dyDescent="0.25">
      <c r="L3272" s="8"/>
    </row>
    <row r="3273" spans="12:12" x14ac:dyDescent="0.25">
      <c r="L3273" s="8"/>
    </row>
    <row r="3274" spans="12:12" x14ac:dyDescent="0.25">
      <c r="L3274" s="8"/>
    </row>
    <row r="3275" spans="12:12" x14ac:dyDescent="0.25">
      <c r="L3275" s="8"/>
    </row>
    <row r="3276" spans="12:12" x14ac:dyDescent="0.25">
      <c r="L3276" s="8"/>
    </row>
    <row r="3277" spans="12:12" x14ac:dyDescent="0.25">
      <c r="L3277" s="8"/>
    </row>
    <row r="3278" spans="12:12" x14ac:dyDescent="0.25">
      <c r="L3278" s="8"/>
    </row>
    <row r="3279" spans="12:12" x14ac:dyDescent="0.25">
      <c r="L3279" s="8"/>
    </row>
    <row r="3280" spans="12:12" x14ac:dyDescent="0.25">
      <c r="L3280" s="8"/>
    </row>
    <row r="3281" spans="12:12" x14ac:dyDescent="0.25">
      <c r="L3281" s="8"/>
    </row>
    <row r="3282" spans="12:12" x14ac:dyDescent="0.25">
      <c r="L3282" s="8"/>
    </row>
    <row r="3283" spans="12:12" x14ac:dyDescent="0.25">
      <c r="L3283" s="8"/>
    </row>
    <row r="3284" spans="12:12" x14ac:dyDescent="0.25">
      <c r="L3284" s="8"/>
    </row>
    <row r="3285" spans="12:12" x14ac:dyDescent="0.25">
      <c r="L3285" s="8"/>
    </row>
    <row r="3286" spans="12:12" x14ac:dyDescent="0.25">
      <c r="L3286" s="8"/>
    </row>
    <row r="3287" spans="12:12" x14ac:dyDescent="0.25">
      <c r="L3287" s="8"/>
    </row>
    <row r="3288" spans="12:12" x14ac:dyDescent="0.25">
      <c r="L3288" s="8"/>
    </row>
    <row r="3289" spans="12:12" x14ac:dyDescent="0.25">
      <c r="L3289" s="8"/>
    </row>
    <row r="3290" spans="12:12" x14ac:dyDescent="0.25">
      <c r="L3290" s="8"/>
    </row>
    <row r="3291" spans="12:12" x14ac:dyDescent="0.25">
      <c r="L3291" s="8"/>
    </row>
    <row r="3292" spans="12:12" x14ac:dyDescent="0.25">
      <c r="L3292" s="8"/>
    </row>
    <row r="3293" spans="12:12" x14ac:dyDescent="0.25">
      <c r="L3293" s="8"/>
    </row>
    <row r="3294" spans="12:12" x14ac:dyDescent="0.25">
      <c r="L3294" s="8"/>
    </row>
    <row r="3295" spans="12:12" x14ac:dyDescent="0.25">
      <c r="L3295" s="8"/>
    </row>
    <row r="3296" spans="12:12" x14ac:dyDescent="0.25">
      <c r="L3296" s="8"/>
    </row>
    <row r="3297" spans="12:12" x14ac:dyDescent="0.25">
      <c r="L3297" s="8"/>
    </row>
    <row r="3298" spans="12:12" x14ac:dyDescent="0.25">
      <c r="L3298" s="8"/>
    </row>
    <row r="3299" spans="12:12" x14ac:dyDescent="0.25">
      <c r="L3299" s="8"/>
    </row>
    <row r="3300" spans="12:12" x14ac:dyDescent="0.25">
      <c r="L3300" s="8"/>
    </row>
    <row r="3301" spans="12:12" x14ac:dyDescent="0.25">
      <c r="L3301" s="8"/>
    </row>
    <row r="3302" spans="12:12" x14ac:dyDescent="0.25">
      <c r="L3302" s="8"/>
    </row>
    <row r="3303" spans="12:12" x14ac:dyDescent="0.25">
      <c r="L3303" s="8"/>
    </row>
    <row r="3304" spans="12:12" x14ac:dyDescent="0.25">
      <c r="L3304" s="8"/>
    </row>
    <row r="3305" spans="12:12" x14ac:dyDescent="0.25">
      <c r="L3305" s="8"/>
    </row>
    <row r="3306" spans="12:12" x14ac:dyDescent="0.25">
      <c r="L3306" s="8"/>
    </row>
    <row r="3307" spans="12:12" x14ac:dyDescent="0.25">
      <c r="L3307" s="8"/>
    </row>
    <row r="3308" spans="12:12" x14ac:dyDescent="0.25">
      <c r="L3308" s="8"/>
    </row>
    <row r="3309" spans="12:12" x14ac:dyDescent="0.25">
      <c r="L3309" s="8"/>
    </row>
    <row r="3310" spans="12:12" x14ac:dyDescent="0.25">
      <c r="L3310" s="8"/>
    </row>
    <row r="3311" spans="12:12" x14ac:dyDescent="0.25">
      <c r="L3311" s="8"/>
    </row>
    <row r="3312" spans="12:12" x14ac:dyDescent="0.25">
      <c r="L3312" s="8"/>
    </row>
    <row r="3313" spans="12:12" x14ac:dyDescent="0.25">
      <c r="L3313" s="8"/>
    </row>
    <row r="3314" spans="12:12" x14ac:dyDescent="0.25">
      <c r="L3314" s="8"/>
    </row>
    <row r="3315" spans="12:12" x14ac:dyDescent="0.25">
      <c r="L3315" s="8"/>
    </row>
    <row r="3316" spans="12:12" x14ac:dyDescent="0.25">
      <c r="L3316" s="8"/>
    </row>
    <row r="3317" spans="12:12" x14ac:dyDescent="0.25">
      <c r="L3317" s="8"/>
    </row>
    <row r="3318" spans="12:12" x14ac:dyDescent="0.25">
      <c r="L3318" s="8"/>
    </row>
    <row r="3319" spans="12:12" x14ac:dyDescent="0.25">
      <c r="L3319" s="8"/>
    </row>
    <row r="3320" spans="12:12" x14ac:dyDescent="0.25">
      <c r="L3320" s="8"/>
    </row>
    <row r="3321" spans="12:12" x14ac:dyDescent="0.25">
      <c r="L3321" s="8"/>
    </row>
    <row r="3322" spans="12:12" x14ac:dyDescent="0.25">
      <c r="L3322" s="8"/>
    </row>
    <row r="3323" spans="12:12" x14ac:dyDescent="0.25">
      <c r="L3323" s="8"/>
    </row>
    <row r="3324" spans="12:12" x14ac:dyDescent="0.25">
      <c r="L3324" s="8"/>
    </row>
    <row r="3325" spans="12:12" x14ac:dyDescent="0.25">
      <c r="L3325" s="8"/>
    </row>
    <row r="3326" spans="12:12" x14ac:dyDescent="0.25">
      <c r="L3326" s="8"/>
    </row>
    <row r="3327" spans="12:12" x14ac:dyDescent="0.25">
      <c r="L3327" s="8"/>
    </row>
    <row r="3328" spans="12:12" x14ac:dyDescent="0.25">
      <c r="L3328" s="8"/>
    </row>
    <row r="3329" spans="12:12" x14ac:dyDescent="0.25">
      <c r="L3329" s="8"/>
    </row>
    <row r="3330" spans="12:12" x14ac:dyDescent="0.25">
      <c r="L3330" s="8"/>
    </row>
    <row r="3331" spans="12:12" x14ac:dyDescent="0.25">
      <c r="L3331" s="8"/>
    </row>
    <row r="3332" spans="12:12" x14ac:dyDescent="0.25">
      <c r="L3332" s="8"/>
    </row>
    <row r="3333" spans="12:12" x14ac:dyDescent="0.25">
      <c r="L3333" s="8"/>
    </row>
    <row r="3334" spans="12:12" x14ac:dyDescent="0.25">
      <c r="L3334" s="8"/>
    </row>
    <row r="3335" spans="12:12" x14ac:dyDescent="0.25">
      <c r="L3335" s="8"/>
    </row>
    <row r="3336" spans="12:12" x14ac:dyDescent="0.25">
      <c r="L3336" s="8"/>
    </row>
    <row r="3337" spans="12:12" x14ac:dyDescent="0.25">
      <c r="L3337" s="8"/>
    </row>
    <row r="3338" spans="12:12" x14ac:dyDescent="0.25">
      <c r="L3338" s="8"/>
    </row>
    <row r="3339" spans="12:12" x14ac:dyDescent="0.25">
      <c r="L3339" s="8"/>
    </row>
    <row r="3340" spans="12:12" x14ac:dyDescent="0.25">
      <c r="L3340" s="8"/>
    </row>
    <row r="3341" spans="12:12" x14ac:dyDescent="0.25">
      <c r="L3341" s="8"/>
    </row>
    <row r="3342" spans="12:12" x14ac:dyDescent="0.25">
      <c r="L3342" s="8"/>
    </row>
    <row r="3343" spans="12:12" x14ac:dyDescent="0.25">
      <c r="L3343" s="8"/>
    </row>
    <row r="3344" spans="12:12" x14ac:dyDescent="0.25">
      <c r="L3344" s="8"/>
    </row>
    <row r="3345" spans="12:12" x14ac:dyDescent="0.25">
      <c r="L3345" s="8"/>
    </row>
    <row r="3346" spans="12:12" x14ac:dyDescent="0.25">
      <c r="L3346" s="8"/>
    </row>
    <row r="3347" spans="12:12" x14ac:dyDescent="0.25">
      <c r="L3347" s="8"/>
    </row>
    <row r="3348" spans="12:12" x14ac:dyDescent="0.25">
      <c r="L3348" s="8"/>
    </row>
    <row r="3349" spans="12:12" x14ac:dyDescent="0.25">
      <c r="L3349" s="8"/>
    </row>
    <row r="3350" spans="12:12" x14ac:dyDescent="0.25">
      <c r="L3350" s="8"/>
    </row>
    <row r="3351" spans="12:12" x14ac:dyDescent="0.25">
      <c r="L3351" s="8"/>
    </row>
    <row r="3352" spans="12:12" x14ac:dyDescent="0.25">
      <c r="L3352" s="8"/>
    </row>
    <row r="3353" spans="12:12" x14ac:dyDescent="0.25">
      <c r="L3353" s="8"/>
    </row>
    <row r="3354" spans="12:12" x14ac:dyDescent="0.25">
      <c r="L3354" s="8"/>
    </row>
    <row r="3355" spans="12:12" x14ac:dyDescent="0.25">
      <c r="L3355" s="8"/>
    </row>
    <row r="3356" spans="12:12" x14ac:dyDescent="0.25">
      <c r="L3356" s="8"/>
    </row>
    <row r="3357" spans="12:12" x14ac:dyDescent="0.25">
      <c r="L3357" s="8"/>
    </row>
    <row r="3358" spans="12:12" x14ac:dyDescent="0.25">
      <c r="L3358" s="8"/>
    </row>
    <row r="3359" spans="12:12" x14ac:dyDescent="0.25">
      <c r="L3359" s="8"/>
    </row>
    <row r="3360" spans="12:12" x14ac:dyDescent="0.25">
      <c r="L3360" s="8"/>
    </row>
    <row r="3361" spans="12:12" x14ac:dyDescent="0.25">
      <c r="L3361" s="8"/>
    </row>
    <row r="3362" spans="12:12" x14ac:dyDescent="0.25">
      <c r="L3362" s="8"/>
    </row>
    <row r="3363" spans="12:12" x14ac:dyDescent="0.25">
      <c r="L3363" s="8"/>
    </row>
    <row r="3364" spans="12:12" x14ac:dyDescent="0.25">
      <c r="L3364" s="8"/>
    </row>
    <row r="3365" spans="12:12" x14ac:dyDescent="0.25">
      <c r="L3365" s="8"/>
    </row>
    <row r="3366" spans="12:12" x14ac:dyDescent="0.25">
      <c r="L3366" s="8"/>
    </row>
    <row r="3367" spans="12:12" x14ac:dyDescent="0.25">
      <c r="L3367" s="8"/>
    </row>
    <row r="3368" spans="12:12" x14ac:dyDescent="0.25">
      <c r="L3368" s="8"/>
    </row>
    <row r="3369" spans="12:12" x14ac:dyDescent="0.25">
      <c r="L3369" s="8"/>
    </row>
    <row r="3370" spans="12:12" x14ac:dyDescent="0.25">
      <c r="L3370" s="8"/>
    </row>
    <row r="3371" spans="12:12" x14ac:dyDescent="0.25">
      <c r="L3371" s="8"/>
    </row>
    <row r="3372" spans="12:12" x14ac:dyDescent="0.25">
      <c r="L3372" s="8"/>
    </row>
    <row r="3373" spans="12:12" x14ac:dyDescent="0.25">
      <c r="L3373" s="8"/>
    </row>
    <row r="3374" spans="12:12" x14ac:dyDescent="0.25">
      <c r="L3374" s="8"/>
    </row>
    <row r="3375" spans="12:12" x14ac:dyDescent="0.25">
      <c r="L3375" s="8"/>
    </row>
    <row r="3376" spans="12:12" x14ac:dyDescent="0.25">
      <c r="L3376" s="8"/>
    </row>
    <row r="3377" spans="12:12" x14ac:dyDescent="0.25">
      <c r="L3377" s="8"/>
    </row>
    <row r="3378" spans="12:12" x14ac:dyDescent="0.25">
      <c r="L3378" s="8"/>
    </row>
    <row r="3379" spans="12:12" x14ac:dyDescent="0.25">
      <c r="L3379" s="8"/>
    </row>
    <row r="3380" spans="12:12" x14ac:dyDescent="0.25">
      <c r="L3380" s="8"/>
    </row>
    <row r="3381" spans="12:12" x14ac:dyDescent="0.25">
      <c r="L3381" s="8"/>
    </row>
    <row r="3382" spans="12:12" x14ac:dyDescent="0.25">
      <c r="L3382" s="8"/>
    </row>
    <row r="3383" spans="12:12" x14ac:dyDescent="0.25">
      <c r="L3383" s="8"/>
    </row>
    <row r="3384" spans="12:12" x14ac:dyDescent="0.25">
      <c r="L3384" s="8"/>
    </row>
    <row r="3385" spans="12:12" x14ac:dyDescent="0.25">
      <c r="L3385" s="8"/>
    </row>
    <row r="3386" spans="12:12" x14ac:dyDescent="0.25">
      <c r="L3386" s="8"/>
    </row>
    <row r="3387" spans="12:12" x14ac:dyDescent="0.25">
      <c r="L3387" s="8"/>
    </row>
    <row r="3388" spans="12:12" x14ac:dyDescent="0.25">
      <c r="L3388" s="8"/>
    </row>
    <row r="3389" spans="12:12" x14ac:dyDescent="0.25">
      <c r="L3389" s="8"/>
    </row>
    <row r="3390" spans="12:12" x14ac:dyDescent="0.25">
      <c r="L3390" s="8"/>
    </row>
    <row r="3391" spans="12:12" x14ac:dyDescent="0.25">
      <c r="L3391" s="8"/>
    </row>
    <row r="3392" spans="12:12" x14ac:dyDescent="0.25">
      <c r="L3392" s="8"/>
    </row>
    <row r="3393" spans="12:12" x14ac:dyDescent="0.25">
      <c r="L3393" s="8"/>
    </row>
    <row r="3394" spans="12:12" x14ac:dyDescent="0.25">
      <c r="L3394" s="8"/>
    </row>
    <row r="3395" spans="12:12" x14ac:dyDescent="0.25">
      <c r="L3395" s="8"/>
    </row>
    <row r="3396" spans="12:12" x14ac:dyDescent="0.25">
      <c r="L3396" s="8"/>
    </row>
    <row r="3397" spans="12:12" x14ac:dyDescent="0.25">
      <c r="L3397" s="8"/>
    </row>
    <row r="3398" spans="12:12" x14ac:dyDescent="0.25">
      <c r="L3398" s="8"/>
    </row>
    <row r="3399" spans="12:12" x14ac:dyDescent="0.25">
      <c r="L3399" s="8"/>
    </row>
    <row r="3400" spans="12:12" x14ac:dyDescent="0.25">
      <c r="L3400" s="8"/>
    </row>
    <row r="3401" spans="12:12" x14ac:dyDescent="0.25">
      <c r="L3401" s="8"/>
    </row>
    <row r="3402" spans="12:12" x14ac:dyDescent="0.25">
      <c r="L3402" s="8"/>
    </row>
    <row r="3403" spans="12:12" x14ac:dyDescent="0.25">
      <c r="L3403" s="8"/>
    </row>
    <row r="3404" spans="12:12" x14ac:dyDescent="0.25">
      <c r="L3404" s="8"/>
    </row>
    <row r="3405" spans="12:12" x14ac:dyDescent="0.25">
      <c r="L3405" s="8"/>
    </row>
    <row r="3406" spans="12:12" x14ac:dyDescent="0.25">
      <c r="L3406" s="8"/>
    </row>
    <row r="3407" spans="12:12" x14ac:dyDescent="0.25">
      <c r="L3407" s="8"/>
    </row>
    <row r="3408" spans="12:12" x14ac:dyDescent="0.25">
      <c r="L3408" s="8"/>
    </row>
    <row r="3409" spans="12:12" x14ac:dyDescent="0.25">
      <c r="L3409" s="8"/>
    </row>
    <row r="3410" spans="12:12" x14ac:dyDescent="0.25">
      <c r="L3410" s="8"/>
    </row>
    <row r="3411" spans="12:12" x14ac:dyDescent="0.25">
      <c r="L3411" s="8"/>
    </row>
    <row r="3412" spans="12:12" x14ac:dyDescent="0.25">
      <c r="L3412" s="8"/>
    </row>
    <row r="3413" spans="12:12" x14ac:dyDescent="0.25">
      <c r="L3413" s="8"/>
    </row>
    <row r="3414" spans="12:12" x14ac:dyDescent="0.25">
      <c r="L3414" s="8"/>
    </row>
    <row r="3415" spans="12:12" x14ac:dyDescent="0.25">
      <c r="L3415" s="8"/>
    </row>
  </sheetData>
  <autoFilter ref="Q1:Y39" xr:uid="{5262F164-4803-4721-A864-4A16609C9C1A}">
    <sortState xmlns:xlrd2="http://schemas.microsoft.com/office/spreadsheetml/2017/richdata2" ref="Q2:Y39">
      <sortCondition descending="1" ref="R1:R39"/>
    </sortState>
  </autoFilter>
  <sortState xmlns:xlrd2="http://schemas.microsoft.com/office/spreadsheetml/2017/richdata2" ref="P2:P3412">
    <sortCondition ref="P2:P3412"/>
  </sortState>
  <conditionalFormatting sqref="W2:W3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{B4BC1C78-4FED-4096-B8B9-4CFC65071AC1}</x14:id>
        </ext>
      </extLst>
    </cfRule>
  </conditionalFormatting>
  <conditionalFormatting sqref="Y2:Y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{DCDD27A7-01FE-4A5B-8089-959068A25D62}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BC1C78-4FED-4096-B8B9-4CFC65071A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W2:W39</xm:sqref>
        </x14:conditionalFormatting>
        <x14:conditionalFormatting xmlns:xm="http://schemas.microsoft.com/office/excel/2006/main">
          <x14:cfRule type="dataBar" id="{DCDD27A7-01FE-4A5B-8089-959068A25D6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Y2:Y39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assemblies</vt:lpstr>
      <vt:lpstr>SRA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swapnil doijad</dc:creator>
  <cp:lastModifiedBy>swapnil doijad</cp:lastModifiedBy>
  <dcterms:created xsi:type="dcterms:W3CDTF">2019-12-17T11:33:15Z</dcterms:created>
  <dcterms:modified xsi:type="dcterms:W3CDTF">2022-07-15T14:26:33Z</dcterms:modified>
</cp:coreProperties>
</file>