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wn\Documents\WeChat Files\wxid_3tf8bk44mw9711\FileStorage\MsgAttach\57ee80dffdea02fc57f09c653e054d8b\File\2022-08\"/>
    </mc:Choice>
  </mc:AlternateContent>
  <xr:revisionPtr revIDLastSave="0" documentId="13_ncr:1_{6B2BCC13-8D12-46E4-8302-0DC7635E1F9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B91" i="1" l="1"/>
  <c r="DA91" i="1"/>
  <c r="CU91" i="1"/>
  <c r="CT91" i="1"/>
  <c r="CM91" i="1"/>
  <c r="CN91" i="1" s="1"/>
  <c r="CI91" i="1"/>
  <c r="CC91" i="1"/>
  <c r="BY91" i="1"/>
  <c r="BO91" i="1"/>
  <c r="BN91" i="1"/>
  <c r="BM91" i="1"/>
  <c r="BL91" i="1"/>
  <c r="BB91" i="1"/>
  <c r="BA91" i="1"/>
  <c r="AU91" i="1"/>
  <c r="AT91" i="1"/>
  <c r="AS91" i="1"/>
  <c r="AR91" i="1"/>
  <c r="Y91" i="1"/>
  <c r="M91" i="1"/>
  <c r="J91" i="1"/>
  <c r="DB90" i="1"/>
  <c r="DA90" i="1"/>
  <c r="CU90" i="1"/>
  <c r="CT90" i="1"/>
  <c r="CM90" i="1"/>
  <c r="CI90" i="1"/>
  <c r="CC90" i="1"/>
  <c r="BY90" i="1"/>
  <c r="BO90" i="1"/>
  <c r="BN90" i="1"/>
  <c r="BM90" i="1"/>
  <c r="BL90" i="1"/>
  <c r="BB90" i="1"/>
  <c r="BA90" i="1"/>
  <c r="AU90" i="1"/>
  <c r="AT90" i="1"/>
  <c r="AS90" i="1"/>
  <c r="AR90" i="1"/>
  <c r="Y90" i="1"/>
  <c r="M90" i="1"/>
  <c r="J90" i="1"/>
  <c r="DB89" i="1"/>
  <c r="DA89" i="1"/>
  <c r="CU89" i="1"/>
  <c r="CT89" i="1"/>
  <c r="CM89" i="1"/>
  <c r="CI89" i="1"/>
  <c r="CC89" i="1"/>
  <c r="BY89" i="1"/>
  <c r="BO89" i="1"/>
  <c r="BN89" i="1"/>
  <c r="BM89" i="1"/>
  <c r="BL89" i="1"/>
  <c r="BB89" i="1"/>
  <c r="BA89" i="1"/>
  <c r="AU89" i="1"/>
  <c r="AT89" i="1"/>
  <c r="AS89" i="1"/>
  <c r="AR89" i="1"/>
  <c r="Y89" i="1"/>
  <c r="W89" i="1"/>
  <c r="S89" i="1"/>
  <c r="M89" i="1"/>
  <c r="J89" i="1"/>
  <c r="DB88" i="1"/>
  <c r="DA88" i="1"/>
  <c r="CU88" i="1"/>
  <c r="CT88" i="1"/>
  <c r="CM88" i="1"/>
  <c r="CI88" i="1"/>
  <c r="CN88" i="1" s="1"/>
  <c r="CC88" i="1"/>
  <c r="BY88" i="1"/>
  <c r="BO88" i="1"/>
  <c r="BN88" i="1"/>
  <c r="BM88" i="1"/>
  <c r="BL88" i="1"/>
  <c r="BB88" i="1"/>
  <c r="BA88" i="1"/>
  <c r="AU88" i="1"/>
  <c r="AT88" i="1"/>
  <c r="AS88" i="1"/>
  <c r="AR88" i="1"/>
  <c r="Y88" i="1"/>
  <c r="W88" i="1"/>
  <c r="S88" i="1"/>
  <c r="M88" i="1"/>
  <c r="J88" i="1"/>
  <c r="DB87" i="1"/>
  <c r="DA87" i="1"/>
  <c r="CU87" i="1"/>
  <c r="CT87" i="1"/>
  <c r="CM87" i="1"/>
  <c r="CI87" i="1"/>
  <c r="CC87" i="1"/>
  <c r="BY87" i="1"/>
  <c r="BO87" i="1"/>
  <c r="BN87" i="1"/>
  <c r="BM87" i="1"/>
  <c r="BL87" i="1"/>
  <c r="BB87" i="1"/>
  <c r="BA87" i="1"/>
  <c r="AU87" i="1"/>
  <c r="AT87" i="1"/>
  <c r="AS87" i="1"/>
  <c r="AR87" i="1"/>
  <c r="Y87" i="1"/>
  <c r="W87" i="1"/>
  <c r="S87" i="1"/>
  <c r="M87" i="1"/>
  <c r="J87" i="1"/>
  <c r="DB86" i="1"/>
  <c r="DA86" i="1"/>
  <c r="CU86" i="1"/>
  <c r="CT86" i="1"/>
  <c r="CM86" i="1"/>
  <c r="CN86" i="1" s="1"/>
  <c r="CI86" i="1"/>
  <c r="CC86" i="1"/>
  <c r="BY86" i="1"/>
  <c r="BO86" i="1"/>
  <c r="BN86" i="1"/>
  <c r="BM86" i="1"/>
  <c r="BL86" i="1"/>
  <c r="BB86" i="1"/>
  <c r="BA86" i="1"/>
  <c r="AU86" i="1"/>
  <c r="AT86" i="1"/>
  <c r="AS86" i="1"/>
  <c r="AR86" i="1"/>
  <c r="Y86" i="1"/>
  <c r="W86" i="1"/>
  <c r="S86" i="1"/>
  <c r="M86" i="1"/>
  <c r="DB85" i="1"/>
  <c r="DA85" i="1"/>
  <c r="CU85" i="1"/>
  <c r="CT85" i="1"/>
  <c r="CM85" i="1"/>
  <c r="CN85" i="1" s="1"/>
  <c r="CI85" i="1"/>
  <c r="CC85" i="1"/>
  <c r="BY85" i="1"/>
  <c r="BO85" i="1"/>
  <c r="BN85" i="1"/>
  <c r="BM85" i="1"/>
  <c r="BL85" i="1"/>
  <c r="BB85" i="1"/>
  <c r="BA85" i="1"/>
  <c r="AU85" i="1"/>
  <c r="AT85" i="1"/>
  <c r="AS85" i="1"/>
  <c r="AR85" i="1"/>
  <c r="Y85" i="1"/>
  <c r="M85" i="1"/>
  <c r="DB84" i="1"/>
  <c r="DA84" i="1"/>
  <c r="CU84" i="1"/>
  <c r="CT84" i="1"/>
  <c r="CM84" i="1"/>
  <c r="CI84" i="1"/>
  <c r="CC84" i="1"/>
  <c r="CD84" i="1" s="1"/>
  <c r="BY84" i="1"/>
  <c r="BO84" i="1"/>
  <c r="BN84" i="1"/>
  <c r="BM84" i="1"/>
  <c r="BL84" i="1"/>
  <c r="BB84" i="1"/>
  <c r="BA84" i="1"/>
  <c r="AU84" i="1"/>
  <c r="AT84" i="1"/>
  <c r="AS84" i="1"/>
  <c r="AR84" i="1"/>
  <c r="Y84" i="1"/>
  <c r="M84" i="1"/>
  <c r="J84" i="1"/>
  <c r="DB83" i="1"/>
  <c r="DA83" i="1"/>
  <c r="CU83" i="1"/>
  <c r="CT83" i="1"/>
  <c r="CM83" i="1"/>
  <c r="CN83" i="1" s="1"/>
  <c r="CI83" i="1"/>
  <c r="CC83" i="1"/>
  <c r="BY83" i="1"/>
  <c r="BO83" i="1"/>
  <c r="BN83" i="1"/>
  <c r="BM83" i="1"/>
  <c r="BL83" i="1"/>
  <c r="BB83" i="1"/>
  <c r="BA83" i="1"/>
  <c r="AU83" i="1"/>
  <c r="AT83" i="1"/>
  <c r="AS83" i="1"/>
  <c r="AR83" i="1"/>
  <c r="Y83" i="1"/>
  <c r="M83" i="1"/>
  <c r="J83" i="1"/>
  <c r="DB82" i="1"/>
  <c r="DA82" i="1"/>
  <c r="CU82" i="1"/>
  <c r="CT82" i="1"/>
  <c r="CM82" i="1"/>
  <c r="CI82" i="1"/>
  <c r="CC82" i="1"/>
  <c r="BY82" i="1"/>
  <c r="CD82" i="1" s="1"/>
  <c r="BO82" i="1"/>
  <c r="BN82" i="1"/>
  <c r="BM82" i="1"/>
  <c r="BL82" i="1"/>
  <c r="BB82" i="1"/>
  <c r="BA82" i="1"/>
  <c r="AU82" i="1"/>
  <c r="AT82" i="1"/>
  <c r="AS82" i="1"/>
  <c r="AR82" i="1"/>
  <c r="Y82" i="1"/>
  <c r="W82" i="1"/>
  <c r="S82" i="1"/>
  <c r="M82" i="1"/>
  <c r="J82" i="1"/>
  <c r="DB81" i="1"/>
  <c r="DA81" i="1"/>
  <c r="CU81" i="1"/>
  <c r="CT81" i="1"/>
  <c r="CM81" i="1"/>
  <c r="CN81" i="1" s="1"/>
  <c r="CI81" i="1"/>
  <c r="CC81" i="1"/>
  <c r="BY81" i="1"/>
  <c r="BO81" i="1"/>
  <c r="BN81" i="1"/>
  <c r="BM81" i="1"/>
  <c r="BL81" i="1"/>
  <c r="BB81" i="1"/>
  <c r="BA81" i="1"/>
  <c r="AU81" i="1"/>
  <c r="AT81" i="1"/>
  <c r="AS81" i="1"/>
  <c r="AR81" i="1"/>
  <c r="Y81" i="1"/>
  <c r="M81" i="1"/>
  <c r="J81" i="1"/>
  <c r="DB80" i="1"/>
  <c r="DA80" i="1"/>
  <c r="CU80" i="1"/>
  <c r="CT80" i="1"/>
  <c r="CM80" i="1"/>
  <c r="CN80" i="1" s="1"/>
  <c r="CI80" i="1"/>
  <c r="CC80" i="1"/>
  <c r="CD80" i="1" s="1"/>
  <c r="BY80" i="1"/>
  <c r="BO80" i="1"/>
  <c r="BN80" i="1"/>
  <c r="BM80" i="1"/>
  <c r="BL80" i="1"/>
  <c r="BB80" i="1"/>
  <c r="BA80" i="1"/>
  <c r="AU80" i="1"/>
  <c r="AT80" i="1"/>
  <c r="AS80" i="1"/>
  <c r="AR80" i="1"/>
  <c r="Y80" i="1"/>
  <c r="S80" i="1"/>
  <c r="M80" i="1"/>
  <c r="J80" i="1"/>
  <c r="DB79" i="1"/>
  <c r="DA79" i="1"/>
  <c r="CU79" i="1"/>
  <c r="CT79" i="1"/>
  <c r="CM79" i="1"/>
  <c r="CI79" i="1"/>
  <c r="CC79" i="1"/>
  <c r="CD79" i="1" s="1"/>
  <c r="BY79" i="1"/>
  <c r="BO79" i="1"/>
  <c r="BN79" i="1"/>
  <c r="BM79" i="1"/>
  <c r="BL79" i="1"/>
  <c r="BB79" i="1"/>
  <c r="BA79" i="1"/>
  <c r="AU79" i="1"/>
  <c r="AT79" i="1"/>
  <c r="AS79" i="1"/>
  <c r="AR79" i="1"/>
  <c r="Y79" i="1"/>
  <c r="S79" i="1"/>
  <c r="M79" i="1"/>
  <c r="J79" i="1"/>
  <c r="DB78" i="1"/>
  <c r="DA78" i="1"/>
  <c r="CU78" i="1"/>
  <c r="CT78" i="1"/>
  <c r="CM78" i="1"/>
  <c r="CI78" i="1"/>
  <c r="CC78" i="1"/>
  <c r="BY78" i="1"/>
  <c r="BO78" i="1"/>
  <c r="BN78" i="1"/>
  <c r="BM78" i="1"/>
  <c r="BL78" i="1"/>
  <c r="BB78" i="1"/>
  <c r="BA78" i="1"/>
  <c r="AU78" i="1"/>
  <c r="AT78" i="1"/>
  <c r="AS78" i="1"/>
  <c r="AR78" i="1"/>
  <c r="Y78" i="1"/>
  <c r="M78" i="1"/>
  <c r="J78" i="1"/>
  <c r="DB77" i="1"/>
  <c r="DA77" i="1"/>
  <c r="CU77" i="1"/>
  <c r="CT77" i="1"/>
  <c r="CM77" i="1"/>
  <c r="CN77" i="1" s="1"/>
  <c r="CI77" i="1"/>
  <c r="CC77" i="1"/>
  <c r="BY77" i="1"/>
  <c r="BO77" i="1"/>
  <c r="BN77" i="1"/>
  <c r="BM77" i="1"/>
  <c r="BL77" i="1"/>
  <c r="BB77" i="1"/>
  <c r="BA77" i="1"/>
  <c r="AU77" i="1"/>
  <c r="AT77" i="1"/>
  <c r="AS77" i="1"/>
  <c r="AR77" i="1"/>
  <c r="Y77" i="1"/>
  <c r="W77" i="1"/>
  <c r="S77" i="1"/>
  <c r="M77" i="1"/>
  <c r="J77" i="1"/>
  <c r="DB76" i="1"/>
  <c r="DA76" i="1"/>
  <c r="CU76" i="1"/>
  <c r="CT76" i="1"/>
  <c r="CM76" i="1"/>
  <c r="CI76" i="1"/>
  <c r="CC76" i="1"/>
  <c r="BY76" i="1"/>
  <c r="BO76" i="1"/>
  <c r="BN76" i="1"/>
  <c r="BM76" i="1"/>
  <c r="BL76" i="1"/>
  <c r="BB76" i="1"/>
  <c r="BA76" i="1"/>
  <c r="AU76" i="1"/>
  <c r="AT76" i="1"/>
  <c r="AS76" i="1"/>
  <c r="AR76" i="1"/>
  <c r="Y76" i="1"/>
  <c r="W76" i="1"/>
  <c r="S76" i="1"/>
  <c r="M76" i="1"/>
  <c r="J76" i="1"/>
  <c r="DB75" i="1"/>
  <c r="DA75" i="1"/>
  <c r="CU75" i="1"/>
  <c r="CT75" i="1"/>
  <c r="CM75" i="1"/>
  <c r="CI75" i="1"/>
  <c r="CC75" i="1"/>
  <c r="BY75" i="1"/>
  <c r="BO75" i="1"/>
  <c r="BN75" i="1"/>
  <c r="BM75" i="1"/>
  <c r="BL75" i="1"/>
  <c r="BB75" i="1"/>
  <c r="BA75" i="1"/>
  <c r="AU75" i="1"/>
  <c r="AT75" i="1"/>
  <c r="AS75" i="1"/>
  <c r="AR75" i="1"/>
  <c r="Y75" i="1"/>
  <c r="W75" i="1"/>
  <c r="S75" i="1"/>
  <c r="M75" i="1"/>
  <c r="J75" i="1"/>
  <c r="DB74" i="1"/>
  <c r="DA74" i="1"/>
  <c r="CU74" i="1"/>
  <c r="CT74" i="1"/>
  <c r="CM74" i="1"/>
  <c r="CI74" i="1"/>
  <c r="CC74" i="1"/>
  <c r="CD74" i="1" s="1"/>
  <c r="BY74" i="1"/>
  <c r="BO74" i="1"/>
  <c r="BN74" i="1"/>
  <c r="BM74" i="1"/>
  <c r="BL74" i="1"/>
  <c r="BB74" i="1"/>
  <c r="BA74" i="1"/>
  <c r="AU74" i="1"/>
  <c r="AT74" i="1"/>
  <c r="AS74" i="1"/>
  <c r="AR74" i="1"/>
  <c r="Y74" i="1"/>
  <c r="W74" i="1"/>
  <c r="S74" i="1"/>
  <c r="M74" i="1"/>
  <c r="J74" i="1"/>
  <c r="DB73" i="1"/>
  <c r="DA73" i="1"/>
  <c r="CU73" i="1"/>
  <c r="CT73" i="1"/>
  <c r="CM73" i="1"/>
  <c r="CI73" i="1"/>
  <c r="CC73" i="1"/>
  <c r="CD73" i="1" s="1"/>
  <c r="BY73" i="1"/>
  <c r="BO73" i="1"/>
  <c r="BN73" i="1"/>
  <c r="BM73" i="1"/>
  <c r="BL73" i="1"/>
  <c r="BB73" i="1"/>
  <c r="BA73" i="1"/>
  <c r="AU73" i="1"/>
  <c r="AT73" i="1"/>
  <c r="AS73" i="1"/>
  <c r="AR73" i="1"/>
  <c r="Y73" i="1"/>
  <c r="W73" i="1"/>
  <c r="S73" i="1"/>
  <c r="M73" i="1"/>
  <c r="J73" i="1"/>
  <c r="DB72" i="1"/>
  <c r="DA72" i="1"/>
  <c r="CU72" i="1"/>
  <c r="CT72" i="1"/>
  <c r="CM72" i="1"/>
  <c r="CI72" i="1"/>
  <c r="CC72" i="1"/>
  <c r="BY72" i="1"/>
  <c r="BO72" i="1"/>
  <c r="BN72" i="1"/>
  <c r="BM72" i="1"/>
  <c r="BL72" i="1"/>
  <c r="BB72" i="1"/>
  <c r="BA72" i="1"/>
  <c r="AU72" i="1"/>
  <c r="AT72" i="1"/>
  <c r="AS72" i="1"/>
  <c r="AR72" i="1"/>
  <c r="Y72" i="1"/>
  <c r="W72" i="1"/>
  <c r="S72" i="1"/>
  <c r="J72" i="1"/>
  <c r="DB71" i="1"/>
  <c r="DA71" i="1"/>
  <c r="CU71" i="1"/>
  <c r="CT71" i="1"/>
  <c r="CM71" i="1"/>
  <c r="CI71" i="1"/>
  <c r="CC71" i="1"/>
  <c r="CD71" i="1" s="1"/>
  <c r="BY71" i="1"/>
  <c r="BO71" i="1"/>
  <c r="BN71" i="1"/>
  <c r="BM71" i="1"/>
  <c r="BL71" i="1"/>
  <c r="BB71" i="1"/>
  <c r="BA71" i="1"/>
  <c r="AU71" i="1"/>
  <c r="AT71" i="1"/>
  <c r="AS71" i="1"/>
  <c r="AR71" i="1"/>
  <c r="Y71" i="1"/>
  <c r="W71" i="1"/>
  <c r="S71" i="1"/>
  <c r="M71" i="1"/>
  <c r="J71" i="1"/>
  <c r="DB70" i="1"/>
  <c r="DA70" i="1"/>
  <c r="CU70" i="1"/>
  <c r="CT70" i="1"/>
  <c r="CM70" i="1"/>
  <c r="CI70" i="1"/>
  <c r="CC70" i="1"/>
  <c r="BY70" i="1"/>
  <c r="BO70" i="1"/>
  <c r="BN70" i="1"/>
  <c r="BM70" i="1"/>
  <c r="BL70" i="1"/>
  <c r="BB70" i="1"/>
  <c r="BA70" i="1"/>
  <c r="AU70" i="1"/>
  <c r="AT70" i="1"/>
  <c r="AS70" i="1"/>
  <c r="AR70" i="1"/>
  <c r="Y70" i="1"/>
  <c r="M70" i="1"/>
  <c r="J70" i="1"/>
  <c r="DB69" i="1"/>
  <c r="DA69" i="1"/>
  <c r="CU69" i="1"/>
  <c r="CT69" i="1"/>
  <c r="CM69" i="1"/>
  <c r="CN69" i="1" s="1"/>
  <c r="CI69" i="1"/>
  <c r="CC69" i="1"/>
  <c r="BY69" i="1"/>
  <c r="BO69" i="1"/>
  <c r="BN69" i="1"/>
  <c r="BM69" i="1"/>
  <c r="BL69" i="1"/>
  <c r="BB69" i="1"/>
  <c r="BA69" i="1"/>
  <c r="AU69" i="1"/>
  <c r="AT69" i="1"/>
  <c r="AS69" i="1"/>
  <c r="AR69" i="1"/>
  <c r="Y69" i="1"/>
  <c r="M69" i="1"/>
  <c r="J69" i="1"/>
  <c r="DB68" i="1"/>
  <c r="DA68" i="1"/>
  <c r="CU68" i="1"/>
  <c r="CT68" i="1"/>
  <c r="CM68" i="1"/>
  <c r="CI68" i="1"/>
  <c r="CC68" i="1"/>
  <c r="BY68" i="1"/>
  <c r="BO68" i="1"/>
  <c r="BN68" i="1"/>
  <c r="BM68" i="1"/>
  <c r="BL68" i="1"/>
  <c r="BB68" i="1"/>
  <c r="BA68" i="1"/>
  <c r="AU68" i="1"/>
  <c r="AT68" i="1"/>
  <c r="AS68" i="1"/>
  <c r="AR68" i="1"/>
  <c r="Y68" i="1"/>
  <c r="M68" i="1"/>
  <c r="J68" i="1"/>
  <c r="DB67" i="1"/>
  <c r="DA67" i="1"/>
  <c r="CU67" i="1"/>
  <c r="CT67" i="1"/>
  <c r="CM67" i="1"/>
  <c r="CI67" i="1"/>
  <c r="CC67" i="1"/>
  <c r="CD67" i="1" s="1"/>
  <c r="BY67" i="1"/>
  <c r="BO67" i="1"/>
  <c r="BN67" i="1"/>
  <c r="BM67" i="1"/>
  <c r="BL67" i="1"/>
  <c r="BB67" i="1"/>
  <c r="BA67" i="1"/>
  <c r="AU67" i="1"/>
  <c r="AT67" i="1"/>
  <c r="AS67" i="1"/>
  <c r="AR67" i="1"/>
  <c r="Y67" i="1"/>
  <c r="W67" i="1"/>
  <c r="S67" i="1"/>
  <c r="M67" i="1"/>
  <c r="J67" i="1"/>
  <c r="DB66" i="1"/>
  <c r="DA66" i="1"/>
  <c r="CU66" i="1"/>
  <c r="CT66" i="1"/>
  <c r="CM66" i="1"/>
  <c r="CI66" i="1"/>
  <c r="CN66" i="1" s="1"/>
  <c r="CC66" i="1"/>
  <c r="CD66" i="1" s="1"/>
  <c r="BY66" i="1"/>
  <c r="BO66" i="1"/>
  <c r="BN66" i="1"/>
  <c r="BM66" i="1"/>
  <c r="BL66" i="1"/>
  <c r="BB66" i="1"/>
  <c r="BA66" i="1"/>
  <c r="AU66" i="1"/>
  <c r="AT66" i="1"/>
  <c r="AS66" i="1"/>
  <c r="AR66" i="1"/>
  <c r="Y66" i="1"/>
  <c r="S66" i="1"/>
  <c r="M66" i="1"/>
  <c r="J66" i="1"/>
  <c r="DB65" i="1"/>
  <c r="DA65" i="1"/>
  <c r="CU65" i="1"/>
  <c r="CT65" i="1"/>
  <c r="CM65" i="1"/>
  <c r="CN65" i="1" s="1"/>
  <c r="CI65" i="1"/>
  <c r="CC65" i="1"/>
  <c r="BY65" i="1"/>
  <c r="CD65" i="1" s="1"/>
  <c r="BO65" i="1"/>
  <c r="BN65" i="1"/>
  <c r="BM65" i="1"/>
  <c r="BL65" i="1"/>
  <c r="BB65" i="1"/>
  <c r="BA65" i="1"/>
  <c r="AU65" i="1"/>
  <c r="AT65" i="1"/>
  <c r="AS65" i="1"/>
  <c r="AR65" i="1"/>
  <c r="Y65" i="1"/>
  <c r="S65" i="1"/>
  <c r="M65" i="1"/>
  <c r="J65" i="1"/>
  <c r="DB64" i="1"/>
  <c r="DA64" i="1"/>
  <c r="CU64" i="1"/>
  <c r="CT64" i="1"/>
  <c r="CM64" i="1"/>
  <c r="CN64" i="1" s="1"/>
  <c r="CI64" i="1"/>
  <c r="CC64" i="1"/>
  <c r="BY64" i="1"/>
  <c r="BO64" i="1"/>
  <c r="BN64" i="1"/>
  <c r="BM64" i="1"/>
  <c r="BL64" i="1"/>
  <c r="BB64" i="1"/>
  <c r="BA64" i="1"/>
  <c r="AU64" i="1"/>
  <c r="AT64" i="1"/>
  <c r="AS64" i="1"/>
  <c r="AR64" i="1"/>
  <c r="W64" i="1"/>
  <c r="S64" i="1"/>
  <c r="M64" i="1"/>
  <c r="J64" i="1"/>
  <c r="DB63" i="1"/>
  <c r="DA63" i="1"/>
  <c r="CU63" i="1"/>
  <c r="CT63" i="1"/>
  <c r="CM63" i="1"/>
  <c r="CN63" i="1" s="1"/>
  <c r="CI63" i="1"/>
  <c r="CC63" i="1"/>
  <c r="BY63" i="1"/>
  <c r="BO63" i="1"/>
  <c r="BN63" i="1"/>
  <c r="BM63" i="1"/>
  <c r="BL63" i="1"/>
  <c r="BB63" i="1"/>
  <c r="BA63" i="1"/>
  <c r="AU63" i="1"/>
  <c r="AT63" i="1"/>
  <c r="AS63" i="1"/>
  <c r="AR63" i="1"/>
  <c r="W63" i="1"/>
  <c r="S63" i="1"/>
  <c r="M63" i="1"/>
  <c r="N63" i="1" s="1"/>
  <c r="J63" i="1"/>
  <c r="DB62" i="1"/>
  <c r="DA62" i="1"/>
  <c r="CU62" i="1"/>
  <c r="CT62" i="1"/>
  <c r="CM62" i="1"/>
  <c r="CI62" i="1"/>
  <c r="CC62" i="1"/>
  <c r="BY62" i="1"/>
  <c r="BO62" i="1"/>
  <c r="BN62" i="1"/>
  <c r="BM62" i="1"/>
  <c r="BL62" i="1"/>
  <c r="BB62" i="1"/>
  <c r="BA62" i="1"/>
  <c r="AU62" i="1"/>
  <c r="AT62" i="1"/>
  <c r="AS62" i="1"/>
  <c r="AR62" i="1"/>
  <c r="W62" i="1"/>
  <c r="X62" i="1" s="1"/>
  <c r="Y62" i="1" s="1"/>
  <c r="S62" i="1"/>
  <c r="M62" i="1"/>
  <c r="J62" i="1"/>
  <c r="DB61" i="1"/>
  <c r="DA61" i="1"/>
  <c r="CU61" i="1"/>
  <c r="CT61" i="1"/>
  <c r="CM61" i="1"/>
  <c r="CN61" i="1" s="1"/>
  <c r="CI61" i="1"/>
  <c r="CC61" i="1"/>
  <c r="BY61" i="1"/>
  <c r="CD61" i="1" s="1"/>
  <c r="BO61" i="1"/>
  <c r="BN61" i="1"/>
  <c r="BM61" i="1"/>
  <c r="BL61" i="1"/>
  <c r="BB61" i="1"/>
  <c r="BA61" i="1"/>
  <c r="AU61" i="1"/>
  <c r="AT61" i="1"/>
  <c r="AS61" i="1"/>
  <c r="AR61" i="1"/>
  <c r="W61" i="1"/>
  <c r="X61" i="1" s="1"/>
  <c r="Y61" i="1" s="1"/>
  <c r="S61" i="1"/>
  <c r="M61" i="1"/>
  <c r="J61" i="1"/>
  <c r="DB60" i="1"/>
  <c r="DA60" i="1"/>
  <c r="CU60" i="1"/>
  <c r="CT60" i="1"/>
  <c r="CM60" i="1"/>
  <c r="CI60" i="1"/>
  <c r="CC60" i="1"/>
  <c r="CD60" i="1" s="1"/>
  <c r="BY60" i="1"/>
  <c r="BO60" i="1"/>
  <c r="BN60" i="1"/>
  <c r="BM60" i="1"/>
  <c r="BL60" i="1"/>
  <c r="BB60" i="1"/>
  <c r="BA60" i="1"/>
  <c r="AU60" i="1"/>
  <c r="AT60" i="1"/>
  <c r="AS60" i="1"/>
  <c r="AR60" i="1"/>
  <c r="W60" i="1"/>
  <c r="S60" i="1"/>
  <c r="M60" i="1"/>
  <c r="J60" i="1"/>
  <c r="DB59" i="1"/>
  <c r="DA59" i="1"/>
  <c r="CU59" i="1"/>
  <c r="CT59" i="1"/>
  <c r="CM59" i="1"/>
  <c r="CI59" i="1"/>
  <c r="CC59" i="1"/>
  <c r="CD59" i="1" s="1"/>
  <c r="BY59" i="1"/>
  <c r="BO59" i="1"/>
  <c r="BN59" i="1"/>
  <c r="BM59" i="1"/>
  <c r="BL59" i="1"/>
  <c r="BB59" i="1"/>
  <c r="BA59" i="1"/>
  <c r="AU59" i="1"/>
  <c r="AT59" i="1"/>
  <c r="AS59" i="1"/>
  <c r="AR59" i="1"/>
  <c r="W59" i="1"/>
  <c r="S59" i="1"/>
  <c r="M59" i="1"/>
  <c r="J59" i="1"/>
  <c r="DB58" i="1"/>
  <c r="DA58" i="1"/>
  <c r="CU58" i="1"/>
  <c r="CT58" i="1"/>
  <c r="CM58" i="1"/>
  <c r="CI58" i="1"/>
  <c r="CN58" i="1" s="1"/>
  <c r="CC58" i="1"/>
  <c r="BY58" i="1"/>
  <c r="BO58" i="1"/>
  <c r="BN58" i="1"/>
  <c r="BM58" i="1"/>
  <c r="BL58" i="1"/>
  <c r="BB58" i="1"/>
  <c r="BA58" i="1"/>
  <c r="AU58" i="1"/>
  <c r="AT58" i="1"/>
  <c r="AS58" i="1"/>
  <c r="AR58" i="1"/>
  <c r="W58" i="1"/>
  <c r="S58" i="1"/>
  <c r="M58" i="1"/>
  <c r="J58" i="1"/>
  <c r="DB57" i="1"/>
  <c r="DA57" i="1"/>
  <c r="CU57" i="1"/>
  <c r="CT57" i="1"/>
  <c r="CM57" i="1"/>
  <c r="CN57" i="1" s="1"/>
  <c r="CI57" i="1"/>
  <c r="CC57" i="1"/>
  <c r="BY57" i="1"/>
  <c r="BO57" i="1"/>
  <c r="BN57" i="1"/>
  <c r="BM57" i="1"/>
  <c r="BL57" i="1"/>
  <c r="BB57" i="1"/>
  <c r="BA57" i="1"/>
  <c r="AU57" i="1"/>
  <c r="AT57" i="1"/>
  <c r="AS57" i="1"/>
  <c r="AR57" i="1"/>
  <c r="W57" i="1"/>
  <c r="X57" i="1" s="1"/>
  <c r="Y57" i="1" s="1"/>
  <c r="S57" i="1"/>
  <c r="M57" i="1"/>
  <c r="N57" i="1" s="1"/>
  <c r="J57" i="1"/>
  <c r="DB56" i="1"/>
  <c r="DA56" i="1"/>
  <c r="CU56" i="1"/>
  <c r="CT56" i="1"/>
  <c r="CM56" i="1"/>
  <c r="CN56" i="1" s="1"/>
  <c r="CI56" i="1"/>
  <c r="CC56" i="1"/>
  <c r="CD56" i="1" s="1"/>
  <c r="BY56" i="1"/>
  <c r="BO56" i="1"/>
  <c r="BN56" i="1"/>
  <c r="BM56" i="1"/>
  <c r="BL56" i="1"/>
  <c r="BB56" i="1"/>
  <c r="BA56" i="1"/>
  <c r="AU56" i="1"/>
  <c r="AT56" i="1"/>
  <c r="AS56" i="1"/>
  <c r="AR56" i="1"/>
  <c r="W56" i="1"/>
  <c r="S56" i="1"/>
  <c r="X56" i="1" s="1"/>
  <c r="Y56" i="1" s="1"/>
  <c r="M56" i="1"/>
  <c r="J56" i="1"/>
  <c r="N56" i="1" s="1"/>
  <c r="DB55" i="1"/>
  <c r="DA55" i="1"/>
  <c r="CU55" i="1"/>
  <c r="CT55" i="1"/>
  <c r="CM55" i="1"/>
  <c r="CI55" i="1"/>
  <c r="CC55" i="1"/>
  <c r="BY55" i="1"/>
  <c r="BO55" i="1"/>
  <c r="BN55" i="1"/>
  <c r="BM55" i="1"/>
  <c r="BL55" i="1"/>
  <c r="BB55" i="1"/>
  <c r="BA55" i="1"/>
  <c r="AU55" i="1"/>
  <c r="AT55" i="1"/>
  <c r="AS55" i="1"/>
  <c r="AR55" i="1"/>
  <c r="W55" i="1"/>
  <c r="S55" i="1"/>
  <c r="M55" i="1"/>
  <c r="J55" i="1"/>
  <c r="DB54" i="1"/>
  <c r="DA54" i="1"/>
  <c r="CU54" i="1"/>
  <c r="CT54" i="1"/>
  <c r="CM54" i="1"/>
  <c r="CI54" i="1"/>
  <c r="CC54" i="1"/>
  <c r="BY54" i="1"/>
  <c r="BO54" i="1"/>
  <c r="BN54" i="1"/>
  <c r="BM54" i="1"/>
  <c r="BL54" i="1"/>
  <c r="BB54" i="1"/>
  <c r="BA54" i="1"/>
  <c r="AU54" i="1"/>
  <c r="AT54" i="1"/>
  <c r="AS54" i="1"/>
  <c r="AR54" i="1"/>
  <c r="W54" i="1"/>
  <c r="S54" i="1"/>
  <c r="M54" i="1"/>
  <c r="J54" i="1"/>
  <c r="DB53" i="1"/>
  <c r="DA53" i="1"/>
  <c r="CU53" i="1"/>
  <c r="CT53" i="1"/>
  <c r="CM53" i="1"/>
  <c r="CI53" i="1"/>
  <c r="CD53" i="1"/>
  <c r="CC53" i="1"/>
  <c r="BY53" i="1"/>
  <c r="BO53" i="1"/>
  <c r="BN53" i="1"/>
  <c r="BM53" i="1"/>
  <c r="BL53" i="1"/>
  <c r="BB53" i="1"/>
  <c r="BA53" i="1"/>
  <c r="AU53" i="1"/>
  <c r="AT53" i="1"/>
  <c r="AS53" i="1"/>
  <c r="AR53" i="1"/>
  <c r="W53" i="1"/>
  <c r="S53" i="1"/>
  <c r="X53" i="1" s="1"/>
  <c r="Y53" i="1" s="1"/>
  <c r="M53" i="1"/>
  <c r="N53" i="1" s="1"/>
  <c r="J53" i="1"/>
  <c r="DB52" i="1"/>
  <c r="DA52" i="1"/>
  <c r="CU52" i="1"/>
  <c r="CT52" i="1"/>
  <c r="CM52" i="1"/>
  <c r="CI52" i="1"/>
  <c r="CC52" i="1"/>
  <c r="BY52" i="1"/>
  <c r="BO52" i="1"/>
  <c r="BN52" i="1"/>
  <c r="BM52" i="1"/>
  <c r="BL52" i="1"/>
  <c r="BB52" i="1"/>
  <c r="BA52" i="1"/>
  <c r="AU52" i="1"/>
  <c r="AT52" i="1"/>
  <c r="AS52" i="1"/>
  <c r="AR52" i="1"/>
  <c r="W52" i="1"/>
  <c r="X52" i="1" s="1"/>
  <c r="Y52" i="1" s="1"/>
  <c r="S52" i="1"/>
  <c r="M52" i="1"/>
  <c r="J52" i="1"/>
  <c r="DB51" i="1"/>
  <c r="DA51" i="1"/>
  <c r="CU51" i="1"/>
  <c r="CT51" i="1"/>
  <c r="CM51" i="1"/>
  <c r="CI51" i="1"/>
  <c r="CC51" i="1"/>
  <c r="BY51" i="1"/>
  <c r="BO51" i="1"/>
  <c r="BN51" i="1"/>
  <c r="BM51" i="1"/>
  <c r="BL51" i="1"/>
  <c r="BB51" i="1"/>
  <c r="BA51" i="1"/>
  <c r="AU51" i="1"/>
  <c r="AT51" i="1"/>
  <c r="AS51" i="1"/>
  <c r="AR51" i="1"/>
  <c r="W51" i="1"/>
  <c r="X51" i="1" s="1"/>
  <c r="Y51" i="1" s="1"/>
  <c r="S51" i="1"/>
  <c r="M51" i="1"/>
  <c r="J51" i="1"/>
  <c r="DB50" i="1"/>
  <c r="DA50" i="1"/>
  <c r="CU50" i="1"/>
  <c r="CT50" i="1"/>
  <c r="CM50" i="1"/>
  <c r="CI50" i="1"/>
  <c r="CC50" i="1"/>
  <c r="CD50" i="1" s="1"/>
  <c r="BY50" i="1"/>
  <c r="BO50" i="1"/>
  <c r="BN50" i="1"/>
  <c r="BM50" i="1"/>
  <c r="BL50" i="1"/>
  <c r="BB50" i="1"/>
  <c r="BA50" i="1"/>
  <c r="AU50" i="1"/>
  <c r="AT50" i="1"/>
  <c r="AS50" i="1"/>
  <c r="AR50" i="1"/>
  <c r="W50" i="1"/>
  <c r="X50" i="1" s="1"/>
  <c r="Y50" i="1" s="1"/>
  <c r="S50" i="1"/>
  <c r="M50" i="1"/>
  <c r="J50" i="1"/>
  <c r="N50" i="1" s="1"/>
  <c r="DB49" i="1"/>
  <c r="DA49" i="1"/>
  <c r="CU49" i="1"/>
  <c r="CT49" i="1"/>
  <c r="CM49" i="1"/>
  <c r="CI49" i="1"/>
  <c r="CC49" i="1"/>
  <c r="BY49" i="1"/>
  <c r="BO49" i="1"/>
  <c r="BN49" i="1"/>
  <c r="BM49" i="1"/>
  <c r="BL49" i="1"/>
  <c r="BB49" i="1"/>
  <c r="BA49" i="1"/>
  <c r="AU49" i="1"/>
  <c r="AT49" i="1"/>
  <c r="AS49" i="1"/>
  <c r="AR49" i="1"/>
  <c r="W49" i="1"/>
  <c r="S49" i="1"/>
  <c r="M49" i="1"/>
  <c r="J49" i="1"/>
  <c r="DB48" i="1"/>
  <c r="DA48" i="1"/>
  <c r="CU48" i="1"/>
  <c r="CT48" i="1"/>
  <c r="CM48" i="1"/>
  <c r="CI48" i="1"/>
  <c r="CC48" i="1"/>
  <c r="BY48" i="1"/>
  <c r="BO48" i="1"/>
  <c r="BN48" i="1"/>
  <c r="BM48" i="1"/>
  <c r="BL48" i="1"/>
  <c r="BB48" i="1"/>
  <c r="BA48" i="1"/>
  <c r="AU48" i="1"/>
  <c r="AT48" i="1"/>
  <c r="AS48" i="1"/>
  <c r="AR48" i="1"/>
  <c r="W48" i="1"/>
  <c r="S48" i="1"/>
  <c r="M48" i="1"/>
  <c r="J48" i="1"/>
  <c r="DB47" i="1"/>
  <c r="DA47" i="1"/>
  <c r="CU47" i="1"/>
  <c r="CT47" i="1"/>
  <c r="CM47" i="1"/>
  <c r="CN47" i="1" s="1"/>
  <c r="CI47" i="1"/>
  <c r="CC47" i="1"/>
  <c r="BY47" i="1"/>
  <c r="BO47" i="1"/>
  <c r="BN47" i="1"/>
  <c r="BM47" i="1"/>
  <c r="BL47" i="1"/>
  <c r="BB47" i="1"/>
  <c r="BA47" i="1"/>
  <c r="AU47" i="1"/>
  <c r="AT47" i="1"/>
  <c r="AS47" i="1"/>
  <c r="AR47" i="1"/>
  <c r="W47" i="1"/>
  <c r="S47" i="1"/>
  <c r="X47" i="1" s="1"/>
  <c r="Y47" i="1" s="1"/>
  <c r="M47" i="1"/>
  <c r="N47" i="1" s="1"/>
  <c r="J47" i="1"/>
  <c r="DB46" i="1"/>
  <c r="DA46" i="1"/>
  <c r="CU46" i="1"/>
  <c r="CT46" i="1"/>
  <c r="CM46" i="1"/>
  <c r="CI46" i="1"/>
  <c r="CC46" i="1"/>
  <c r="CD46" i="1" s="1"/>
  <c r="BY46" i="1"/>
  <c r="BO46" i="1"/>
  <c r="BN46" i="1"/>
  <c r="BM46" i="1"/>
  <c r="BL46" i="1"/>
  <c r="BB46" i="1"/>
  <c r="BA46" i="1"/>
  <c r="AU46" i="1"/>
  <c r="AT46" i="1"/>
  <c r="AS46" i="1"/>
  <c r="AR46" i="1"/>
  <c r="W46" i="1"/>
  <c r="S46" i="1"/>
  <c r="M46" i="1"/>
  <c r="N46" i="1" s="1"/>
  <c r="J46" i="1"/>
  <c r="DB45" i="1"/>
  <c r="DA45" i="1"/>
  <c r="CU45" i="1"/>
  <c r="CT45" i="1"/>
  <c r="CM45" i="1"/>
  <c r="CN45" i="1" s="1"/>
  <c r="CI45" i="1"/>
  <c r="CC45" i="1"/>
  <c r="BY45" i="1"/>
  <c r="BO45" i="1"/>
  <c r="BN45" i="1"/>
  <c r="BM45" i="1"/>
  <c r="BL45" i="1"/>
  <c r="BB45" i="1"/>
  <c r="BA45" i="1"/>
  <c r="AU45" i="1"/>
  <c r="AT45" i="1"/>
  <c r="AS45" i="1"/>
  <c r="AR45" i="1"/>
  <c r="W45" i="1"/>
  <c r="X45" i="1" s="1"/>
  <c r="Y45" i="1" s="1"/>
  <c r="S45" i="1"/>
  <c r="M45" i="1"/>
  <c r="J45" i="1"/>
  <c r="DB44" i="1"/>
  <c r="DA44" i="1"/>
  <c r="CU44" i="1"/>
  <c r="CT44" i="1"/>
  <c r="CM44" i="1"/>
  <c r="CI44" i="1"/>
  <c r="CC44" i="1"/>
  <c r="BY44" i="1"/>
  <c r="BO44" i="1"/>
  <c r="BN44" i="1"/>
  <c r="BM44" i="1"/>
  <c r="BL44" i="1"/>
  <c r="BB44" i="1"/>
  <c r="BA44" i="1"/>
  <c r="AU44" i="1"/>
  <c r="AT44" i="1"/>
  <c r="AS44" i="1"/>
  <c r="AR44" i="1"/>
  <c r="W44" i="1"/>
  <c r="X44" i="1" s="1"/>
  <c r="Y44" i="1" s="1"/>
  <c r="S44" i="1"/>
  <c r="M44" i="1"/>
  <c r="J44" i="1"/>
  <c r="DB43" i="1"/>
  <c r="DA43" i="1"/>
  <c r="CU43" i="1"/>
  <c r="CT43" i="1"/>
  <c r="CM43" i="1"/>
  <c r="CN43" i="1" s="1"/>
  <c r="CI43" i="1"/>
  <c r="CC43" i="1"/>
  <c r="BY43" i="1"/>
  <c r="CD43" i="1" s="1"/>
  <c r="BO43" i="1"/>
  <c r="BN43" i="1"/>
  <c r="BM43" i="1"/>
  <c r="BL43" i="1"/>
  <c r="BB43" i="1"/>
  <c r="BA43" i="1"/>
  <c r="AU43" i="1"/>
  <c r="AT43" i="1"/>
  <c r="AS43" i="1"/>
  <c r="AR43" i="1"/>
  <c r="W43" i="1"/>
  <c r="S43" i="1"/>
  <c r="M43" i="1"/>
  <c r="J43" i="1"/>
  <c r="DB42" i="1"/>
  <c r="DA42" i="1"/>
  <c r="CU42" i="1"/>
  <c r="CT42" i="1"/>
  <c r="CM42" i="1"/>
  <c r="CI42" i="1"/>
  <c r="CC42" i="1"/>
  <c r="BY42" i="1"/>
  <c r="BO42" i="1"/>
  <c r="BN42" i="1"/>
  <c r="BM42" i="1"/>
  <c r="BL42" i="1"/>
  <c r="BB42" i="1"/>
  <c r="BA42" i="1"/>
  <c r="AU42" i="1"/>
  <c r="AT42" i="1"/>
  <c r="AS42" i="1"/>
  <c r="AR42" i="1"/>
  <c r="W42" i="1"/>
  <c r="S42" i="1"/>
  <c r="M42" i="1"/>
  <c r="N42" i="1" s="1"/>
  <c r="J42" i="1"/>
  <c r="DB41" i="1"/>
  <c r="DA41" i="1"/>
  <c r="CU41" i="1"/>
  <c r="CT41" i="1"/>
  <c r="CM41" i="1"/>
  <c r="CI41" i="1"/>
  <c r="CC41" i="1"/>
  <c r="BY41" i="1"/>
  <c r="BO41" i="1"/>
  <c r="BN41" i="1"/>
  <c r="BM41" i="1"/>
  <c r="BL41" i="1"/>
  <c r="BB41" i="1"/>
  <c r="BA41" i="1"/>
  <c r="AU41" i="1"/>
  <c r="AT41" i="1"/>
  <c r="AS41" i="1"/>
  <c r="AR41" i="1"/>
  <c r="W41" i="1"/>
  <c r="S41" i="1"/>
  <c r="M41" i="1"/>
  <c r="N41" i="1" s="1"/>
  <c r="J41" i="1"/>
  <c r="DB40" i="1"/>
  <c r="DA40" i="1"/>
  <c r="CU40" i="1"/>
  <c r="CT40" i="1"/>
  <c r="CM40" i="1"/>
  <c r="CI40" i="1"/>
  <c r="CC40" i="1"/>
  <c r="BY40" i="1"/>
  <c r="BO40" i="1"/>
  <c r="BN40" i="1"/>
  <c r="BM40" i="1"/>
  <c r="BL40" i="1"/>
  <c r="BB40" i="1"/>
  <c r="BA40" i="1"/>
  <c r="AU40" i="1"/>
  <c r="AT40" i="1"/>
  <c r="AS40" i="1"/>
  <c r="AR40" i="1"/>
  <c r="W40" i="1"/>
  <c r="X40" i="1" s="1"/>
  <c r="Y40" i="1" s="1"/>
  <c r="S40" i="1"/>
  <c r="M40" i="1"/>
  <c r="J40" i="1"/>
  <c r="DB39" i="1"/>
  <c r="DA39" i="1"/>
  <c r="CU39" i="1"/>
  <c r="CT39" i="1"/>
  <c r="CM39" i="1"/>
  <c r="CI39" i="1"/>
  <c r="CC39" i="1"/>
  <c r="BY39" i="1"/>
  <c r="BO39" i="1"/>
  <c r="BN39" i="1"/>
  <c r="BM39" i="1"/>
  <c r="BL39" i="1"/>
  <c r="BB39" i="1"/>
  <c r="BA39" i="1"/>
  <c r="AU39" i="1"/>
  <c r="AT39" i="1"/>
  <c r="AS39" i="1"/>
  <c r="AR39" i="1"/>
  <c r="W39" i="1"/>
  <c r="S39" i="1"/>
  <c r="M39" i="1"/>
  <c r="J39" i="1"/>
  <c r="DB38" i="1"/>
  <c r="DA38" i="1"/>
  <c r="CU38" i="1"/>
  <c r="CT38" i="1"/>
  <c r="CM38" i="1"/>
  <c r="CN38" i="1" s="1"/>
  <c r="CI38" i="1"/>
  <c r="CC38" i="1"/>
  <c r="BY38" i="1"/>
  <c r="BO38" i="1"/>
  <c r="BN38" i="1"/>
  <c r="BM38" i="1"/>
  <c r="BL38" i="1"/>
  <c r="BB38" i="1"/>
  <c r="BA38" i="1"/>
  <c r="AU38" i="1"/>
  <c r="AT38" i="1"/>
  <c r="AS38" i="1"/>
  <c r="AR38" i="1"/>
  <c r="W38" i="1"/>
  <c r="S38" i="1"/>
  <c r="X38" i="1" s="1"/>
  <c r="Y38" i="1" s="1"/>
  <c r="M38" i="1"/>
  <c r="N38" i="1" s="1"/>
  <c r="J38" i="1"/>
  <c r="DB37" i="1"/>
  <c r="DA37" i="1"/>
  <c r="CU37" i="1"/>
  <c r="CT37" i="1"/>
  <c r="CM37" i="1"/>
  <c r="CI37" i="1"/>
  <c r="CC37" i="1"/>
  <c r="CD37" i="1" s="1"/>
  <c r="BY37" i="1"/>
  <c r="BO37" i="1"/>
  <c r="BN37" i="1"/>
  <c r="BM37" i="1"/>
  <c r="BL37" i="1"/>
  <c r="BB37" i="1"/>
  <c r="BA37" i="1"/>
  <c r="AU37" i="1"/>
  <c r="AT37" i="1"/>
  <c r="AS37" i="1"/>
  <c r="AR37" i="1"/>
  <c r="W37" i="1"/>
  <c r="S37" i="1"/>
  <c r="M37" i="1"/>
  <c r="J37" i="1"/>
  <c r="DB36" i="1"/>
  <c r="DA36" i="1"/>
  <c r="CU36" i="1"/>
  <c r="CT36" i="1"/>
  <c r="CM36" i="1"/>
  <c r="CI36" i="1"/>
  <c r="CC36" i="1"/>
  <c r="BY36" i="1"/>
  <c r="BO36" i="1"/>
  <c r="BN36" i="1"/>
  <c r="BM36" i="1"/>
  <c r="BL36" i="1"/>
  <c r="BB36" i="1"/>
  <c r="BA36" i="1"/>
  <c r="AU36" i="1"/>
  <c r="AT36" i="1"/>
  <c r="AS36" i="1"/>
  <c r="AR36" i="1"/>
  <c r="W36" i="1"/>
  <c r="S36" i="1"/>
  <c r="M36" i="1"/>
  <c r="J36" i="1"/>
  <c r="DB35" i="1"/>
  <c r="DA35" i="1"/>
  <c r="CU35" i="1"/>
  <c r="CT35" i="1"/>
  <c r="CM35" i="1"/>
  <c r="CI35" i="1"/>
  <c r="CC35" i="1"/>
  <c r="CD35" i="1" s="1"/>
  <c r="BY35" i="1"/>
  <c r="BO35" i="1"/>
  <c r="BN35" i="1"/>
  <c r="BM35" i="1"/>
  <c r="BL35" i="1"/>
  <c r="BB35" i="1"/>
  <c r="BA35" i="1"/>
  <c r="AU35" i="1"/>
  <c r="AT35" i="1"/>
  <c r="AS35" i="1"/>
  <c r="AR35" i="1"/>
  <c r="W35" i="1"/>
  <c r="S35" i="1"/>
  <c r="M35" i="1"/>
  <c r="J35" i="1"/>
  <c r="DB34" i="1"/>
  <c r="DA34" i="1"/>
  <c r="CU34" i="1"/>
  <c r="CT34" i="1"/>
  <c r="CM34" i="1"/>
  <c r="CI34" i="1"/>
  <c r="CN34" i="1" s="1"/>
  <c r="CC34" i="1"/>
  <c r="BY34" i="1"/>
  <c r="BO34" i="1"/>
  <c r="BN34" i="1"/>
  <c r="BM34" i="1"/>
  <c r="BL34" i="1"/>
  <c r="BB34" i="1"/>
  <c r="BA34" i="1"/>
  <c r="AU34" i="1"/>
  <c r="AT34" i="1"/>
  <c r="AS34" i="1"/>
  <c r="AR34" i="1"/>
  <c r="W34" i="1"/>
  <c r="X34" i="1" s="1"/>
  <c r="Y34" i="1" s="1"/>
  <c r="S34" i="1"/>
  <c r="M34" i="1"/>
  <c r="N34" i="1" s="1"/>
  <c r="J34" i="1"/>
  <c r="DB33" i="1"/>
  <c r="DA33" i="1"/>
  <c r="CU33" i="1"/>
  <c r="CT33" i="1"/>
  <c r="CM33" i="1"/>
  <c r="CN33" i="1" s="1"/>
  <c r="CI33" i="1"/>
  <c r="CC33" i="1"/>
  <c r="BY33" i="1"/>
  <c r="BO33" i="1"/>
  <c r="BN33" i="1"/>
  <c r="BM33" i="1"/>
  <c r="BL33" i="1"/>
  <c r="BB33" i="1"/>
  <c r="BA33" i="1"/>
  <c r="AU33" i="1"/>
  <c r="AT33" i="1"/>
  <c r="AS33" i="1"/>
  <c r="AR33" i="1"/>
  <c r="W33" i="1"/>
  <c r="X33" i="1" s="1"/>
  <c r="Y33" i="1" s="1"/>
  <c r="S33" i="1"/>
  <c r="M33" i="1"/>
  <c r="N33" i="1" s="1"/>
  <c r="J33" i="1"/>
  <c r="DB32" i="1"/>
  <c r="DA32" i="1"/>
  <c r="CU32" i="1"/>
  <c r="CT32" i="1"/>
  <c r="CM32" i="1"/>
  <c r="CI32" i="1"/>
  <c r="CC32" i="1"/>
  <c r="BY32" i="1"/>
  <c r="BO32" i="1"/>
  <c r="BN32" i="1"/>
  <c r="BM32" i="1"/>
  <c r="BL32" i="1"/>
  <c r="BB32" i="1"/>
  <c r="BA32" i="1"/>
  <c r="AU32" i="1"/>
  <c r="AT32" i="1"/>
  <c r="AS32" i="1"/>
  <c r="AR32" i="1"/>
  <c r="W32" i="1"/>
  <c r="S32" i="1"/>
  <c r="M32" i="1"/>
  <c r="N32" i="1" s="1"/>
  <c r="J32" i="1"/>
  <c r="DB31" i="1"/>
  <c r="DA31" i="1"/>
  <c r="CU31" i="1"/>
  <c r="CT31" i="1"/>
  <c r="CM31" i="1"/>
  <c r="CI31" i="1"/>
  <c r="CN31" i="1" s="1"/>
  <c r="CC31" i="1"/>
  <c r="CD31" i="1" s="1"/>
  <c r="BY31" i="1"/>
  <c r="BO31" i="1"/>
  <c r="BN31" i="1"/>
  <c r="BM31" i="1"/>
  <c r="BL31" i="1"/>
  <c r="BB31" i="1"/>
  <c r="BA31" i="1"/>
  <c r="AU31" i="1"/>
  <c r="AT31" i="1"/>
  <c r="AS31" i="1"/>
  <c r="AR31" i="1"/>
  <c r="AG31" i="1"/>
  <c r="AH31" i="1" s="1"/>
  <c r="AC31" i="1"/>
  <c r="W31" i="1"/>
  <c r="S31" i="1"/>
  <c r="M31" i="1"/>
  <c r="J31" i="1"/>
  <c r="DB30" i="1"/>
  <c r="DA30" i="1"/>
  <c r="CU30" i="1"/>
  <c r="CT30" i="1"/>
  <c r="CM30" i="1"/>
  <c r="CN30" i="1" s="1"/>
  <c r="CI30" i="1"/>
  <c r="CC30" i="1"/>
  <c r="BY30" i="1"/>
  <c r="BO30" i="1"/>
  <c r="BN30" i="1"/>
  <c r="BM30" i="1"/>
  <c r="BL30" i="1"/>
  <c r="BB30" i="1"/>
  <c r="BA30" i="1"/>
  <c r="AU30" i="1"/>
  <c r="AT30" i="1"/>
  <c r="AS30" i="1"/>
  <c r="AR30" i="1"/>
  <c r="AG30" i="1"/>
  <c r="AC30" i="1"/>
  <c r="W30" i="1"/>
  <c r="X30" i="1" s="1"/>
  <c r="Y30" i="1" s="1"/>
  <c r="S30" i="1"/>
  <c r="M30" i="1"/>
  <c r="N30" i="1" s="1"/>
  <c r="J30" i="1"/>
  <c r="DB29" i="1"/>
  <c r="DA29" i="1"/>
  <c r="CU29" i="1"/>
  <c r="CT29" i="1"/>
  <c r="CM29" i="1"/>
  <c r="CI29" i="1"/>
  <c r="CC29" i="1"/>
  <c r="BY29" i="1"/>
  <c r="BO29" i="1"/>
  <c r="BN29" i="1"/>
  <c r="BM29" i="1"/>
  <c r="BL29" i="1"/>
  <c r="BB29" i="1"/>
  <c r="BA29" i="1"/>
  <c r="AU29" i="1"/>
  <c r="AT29" i="1"/>
  <c r="AS29" i="1"/>
  <c r="AR29" i="1"/>
  <c r="AG29" i="1"/>
  <c r="AC29" i="1"/>
  <c r="W29" i="1"/>
  <c r="X29" i="1" s="1"/>
  <c r="Y29" i="1" s="1"/>
  <c r="S29" i="1"/>
  <c r="M29" i="1"/>
  <c r="J29" i="1"/>
  <c r="DB28" i="1"/>
  <c r="DA28" i="1"/>
  <c r="CU28" i="1"/>
  <c r="CT28" i="1"/>
  <c r="CM28" i="1"/>
  <c r="CN28" i="1" s="1"/>
  <c r="CI28" i="1"/>
  <c r="CC28" i="1"/>
  <c r="BY28" i="1"/>
  <c r="BO28" i="1"/>
  <c r="BN28" i="1"/>
  <c r="BM28" i="1"/>
  <c r="BL28" i="1"/>
  <c r="BB28" i="1"/>
  <c r="BA28" i="1"/>
  <c r="AU28" i="1"/>
  <c r="AT28" i="1"/>
  <c r="AS28" i="1"/>
  <c r="AR28" i="1"/>
  <c r="AG28" i="1"/>
  <c r="AH28" i="1" s="1"/>
  <c r="AC28" i="1"/>
  <c r="W28" i="1"/>
  <c r="X28" i="1" s="1"/>
  <c r="Y28" i="1" s="1"/>
  <c r="S28" i="1"/>
  <c r="M28" i="1"/>
  <c r="J28" i="1"/>
  <c r="DB27" i="1"/>
  <c r="DA27" i="1"/>
  <c r="CU27" i="1"/>
  <c r="CT27" i="1"/>
  <c r="CM27" i="1"/>
  <c r="CI27" i="1"/>
  <c r="CC27" i="1"/>
  <c r="BY27" i="1"/>
  <c r="BO27" i="1"/>
  <c r="BN27" i="1"/>
  <c r="BM27" i="1"/>
  <c r="BL27" i="1"/>
  <c r="BB27" i="1"/>
  <c r="BA27" i="1"/>
  <c r="AU27" i="1"/>
  <c r="AT27" i="1"/>
  <c r="AS27" i="1"/>
  <c r="AR27" i="1"/>
  <c r="AG27" i="1"/>
  <c r="AC27" i="1"/>
  <c r="W27" i="1"/>
  <c r="S27" i="1"/>
  <c r="M27" i="1"/>
  <c r="J27" i="1"/>
  <c r="DB26" i="1"/>
  <c r="DA26" i="1"/>
  <c r="CU26" i="1"/>
  <c r="CT26" i="1"/>
  <c r="CM26" i="1"/>
  <c r="CN26" i="1" s="1"/>
  <c r="CI26" i="1"/>
  <c r="CC26" i="1"/>
  <c r="BY26" i="1"/>
  <c r="BO26" i="1"/>
  <c r="BN26" i="1"/>
  <c r="BM26" i="1"/>
  <c r="BL26" i="1"/>
  <c r="BB26" i="1"/>
  <c r="BA26" i="1"/>
  <c r="AU26" i="1"/>
  <c r="AT26" i="1"/>
  <c r="AS26" i="1"/>
  <c r="AR26" i="1"/>
  <c r="AG26" i="1"/>
  <c r="AC26" i="1"/>
  <c r="W26" i="1"/>
  <c r="S26" i="1"/>
  <c r="M26" i="1"/>
  <c r="J26" i="1"/>
  <c r="DB25" i="1"/>
  <c r="DA25" i="1"/>
  <c r="CU25" i="1"/>
  <c r="CT25" i="1"/>
  <c r="CM25" i="1"/>
  <c r="CI25" i="1"/>
  <c r="CC25" i="1"/>
  <c r="BY25" i="1"/>
  <c r="BO25" i="1"/>
  <c r="BN25" i="1"/>
  <c r="BM25" i="1"/>
  <c r="BL25" i="1"/>
  <c r="BB25" i="1"/>
  <c r="BA25" i="1"/>
  <c r="AU25" i="1"/>
  <c r="AT25" i="1"/>
  <c r="AS25" i="1"/>
  <c r="AR25" i="1"/>
  <c r="AG25" i="1"/>
  <c r="AC25" i="1"/>
  <c r="W25" i="1"/>
  <c r="X25" i="1" s="1"/>
  <c r="Y25" i="1" s="1"/>
  <c r="S25" i="1"/>
  <c r="M25" i="1"/>
  <c r="J25" i="1"/>
  <c r="DB24" i="1"/>
  <c r="DA24" i="1"/>
  <c r="CU24" i="1"/>
  <c r="CT24" i="1"/>
  <c r="CM24" i="1"/>
  <c r="CI24" i="1"/>
  <c r="CC24" i="1"/>
  <c r="BY24" i="1"/>
  <c r="CD24" i="1" s="1"/>
  <c r="BO24" i="1"/>
  <c r="BN24" i="1"/>
  <c r="BM24" i="1"/>
  <c r="BL24" i="1"/>
  <c r="BB24" i="1"/>
  <c r="BA24" i="1"/>
  <c r="AU24" i="1"/>
  <c r="AT24" i="1"/>
  <c r="AS24" i="1"/>
  <c r="AR24" i="1"/>
  <c r="AG24" i="1"/>
  <c r="AH24" i="1" s="1"/>
  <c r="AC24" i="1"/>
  <c r="W24" i="1"/>
  <c r="S24" i="1"/>
  <c r="M24" i="1"/>
  <c r="J24" i="1"/>
  <c r="DB23" i="1"/>
  <c r="DA23" i="1"/>
  <c r="CU23" i="1"/>
  <c r="CT23" i="1"/>
  <c r="CM23" i="1"/>
  <c r="CN23" i="1" s="1"/>
  <c r="CI23" i="1"/>
  <c r="CC23" i="1"/>
  <c r="BY23" i="1"/>
  <c r="BO23" i="1"/>
  <c r="BN23" i="1"/>
  <c r="BM23" i="1"/>
  <c r="BL23" i="1"/>
  <c r="BB23" i="1"/>
  <c r="BA23" i="1"/>
  <c r="AU23" i="1"/>
  <c r="AT23" i="1"/>
  <c r="AS23" i="1"/>
  <c r="AR23" i="1"/>
  <c r="AG23" i="1"/>
  <c r="AC23" i="1"/>
  <c r="W23" i="1"/>
  <c r="S23" i="1"/>
  <c r="M23" i="1"/>
  <c r="J23" i="1"/>
  <c r="DB22" i="1"/>
  <c r="DA22" i="1"/>
  <c r="CU22" i="1"/>
  <c r="CT22" i="1"/>
  <c r="CM22" i="1"/>
  <c r="CN22" i="1" s="1"/>
  <c r="CI22" i="1"/>
  <c r="CC22" i="1"/>
  <c r="BY22" i="1"/>
  <c r="BO22" i="1"/>
  <c r="BN22" i="1"/>
  <c r="BM22" i="1"/>
  <c r="BL22" i="1"/>
  <c r="BB22" i="1"/>
  <c r="BA22" i="1"/>
  <c r="AU22" i="1"/>
  <c r="AT22" i="1"/>
  <c r="AS22" i="1"/>
  <c r="AR22" i="1"/>
  <c r="AG22" i="1"/>
  <c r="AC22" i="1"/>
  <c r="W22" i="1"/>
  <c r="S22" i="1"/>
  <c r="X22" i="1" s="1"/>
  <c r="Y22" i="1" s="1"/>
  <c r="M22" i="1"/>
  <c r="J22" i="1"/>
  <c r="DB21" i="1"/>
  <c r="DA21" i="1"/>
  <c r="CU21" i="1"/>
  <c r="CT21" i="1"/>
  <c r="CM21" i="1"/>
  <c r="CI21" i="1"/>
  <c r="CC21" i="1"/>
  <c r="CD21" i="1" s="1"/>
  <c r="BY21" i="1"/>
  <c r="BO21" i="1"/>
  <c r="BN21" i="1"/>
  <c r="BM21" i="1"/>
  <c r="BL21" i="1"/>
  <c r="BB21" i="1"/>
  <c r="BA21" i="1"/>
  <c r="AU21" i="1"/>
  <c r="AT21" i="1"/>
  <c r="AS21" i="1"/>
  <c r="AR21" i="1"/>
  <c r="AG21" i="1"/>
  <c r="AC21" i="1"/>
  <c r="W21" i="1"/>
  <c r="S21" i="1"/>
  <c r="M21" i="1"/>
  <c r="N21" i="1" s="1"/>
  <c r="J21" i="1"/>
  <c r="DB20" i="1"/>
  <c r="DA20" i="1"/>
  <c r="CU20" i="1"/>
  <c r="CT20" i="1"/>
  <c r="CM20" i="1"/>
  <c r="CI20" i="1"/>
  <c r="CC20" i="1"/>
  <c r="BY20" i="1"/>
  <c r="BO20" i="1"/>
  <c r="BN20" i="1"/>
  <c r="BM20" i="1"/>
  <c r="BL20" i="1"/>
  <c r="BB20" i="1"/>
  <c r="BA20" i="1"/>
  <c r="AU20" i="1"/>
  <c r="AT20" i="1"/>
  <c r="AS20" i="1"/>
  <c r="AR20" i="1"/>
  <c r="AG20" i="1"/>
  <c r="AC20" i="1"/>
  <c r="W20" i="1"/>
  <c r="S20" i="1"/>
  <c r="M20" i="1"/>
  <c r="J20" i="1"/>
  <c r="DB19" i="1"/>
  <c r="DA19" i="1"/>
  <c r="CU19" i="1"/>
  <c r="CT19" i="1"/>
  <c r="CM19" i="1"/>
  <c r="CI19" i="1"/>
  <c r="CN19" i="1" s="1"/>
  <c r="CC19" i="1"/>
  <c r="BY19" i="1"/>
  <c r="BO19" i="1"/>
  <c r="BN19" i="1"/>
  <c r="BM19" i="1"/>
  <c r="BL19" i="1"/>
  <c r="BB19" i="1"/>
  <c r="BA19" i="1"/>
  <c r="AU19" i="1"/>
  <c r="AT19" i="1"/>
  <c r="AS19" i="1"/>
  <c r="AR19" i="1"/>
  <c r="AG19" i="1"/>
  <c r="AH19" i="1" s="1"/>
  <c r="AC19" i="1"/>
  <c r="W19" i="1"/>
  <c r="S19" i="1"/>
  <c r="M19" i="1"/>
  <c r="N19" i="1" s="1"/>
  <c r="J19" i="1"/>
  <c r="DB18" i="1"/>
  <c r="DA18" i="1"/>
  <c r="CU18" i="1"/>
  <c r="CT18" i="1"/>
  <c r="CM18" i="1"/>
  <c r="CI18" i="1"/>
  <c r="CC18" i="1"/>
  <c r="BY18" i="1"/>
  <c r="BO18" i="1"/>
  <c r="BN18" i="1"/>
  <c r="BM18" i="1"/>
  <c r="BL18" i="1"/>
  <c r="BB18" i="1"/>
  <c r="BA18" i="1"/>
  <c r="AU18" i="1"/>
  <c r="AT18" i="1"/>
  <c r="AS18" i="1"/>
  <c r="AR18" i="1"/>
  <c r="AG18" i="1"/>
  <c r="AC18" i="1"/>
  <c r="W18" i="1"/>
  <c r="S18" i="1"/>
  <c r="M18" i="1"/>
  <c r="J18" i="1"/>
  <c r="DB17" i="1"/>
  <c r="DA17" i="1"/>
  <c r="CU17" i="1"/>
  <c r="CT17" i="1"/>
  <c r="CM17" i="1"/>
  <c r="CI17" i="1"/>
  <c r="CC17" i="1"/>
  <c r="BY17" i="1"/>
  <c r="BO17" i="1"/>
  <c r="BN17" i="1"/>
  <c r="BM17" i="1"/>
  <c r="BL17" i="1"/>
  <c r="BB17" i="1"/>
  <c r="BA17" i="1"/>
  <c r="AU17" i="1"/>
  <c r="AT17" i="1"/>
  <c r="AS17" i="1"/>
  <c r="AR17" i="1"/>
  <c r="AG17" i="1"/>
  <c r="AH17" i="1" s="1"/>
  <c r="AC17" i="1"/>
  <c r="W17" i="1"/>
  <c r="S17" i="1"/>
  <c r="M17" i="1"/>
  <c r="N17" i="1" s="1"/>
  <c r="J17" i="1"/>
  <c r="DB16" i="1"/>
  <c r="DA16" i="1"/>
  <c r="CU16" i="1"/>
  <c r="CT16" i="1"/>
  <c r="CM16" i="1"/>
  <c r="CI16" i="1"/>
  <c r="CC16" i="1"/>
  <c r="BY16" i="1"/>
  <c r="BO16" i="1"/>
  <c r="BN16" i="1"/>
  <c r="BM16" i="1"/>
  <c r="BL16" i="1"/>
  <c r="BB16" i="1"/>
  <c r="BA16" i="1"/>
  <c r="AU16" i="1"/>
  <c r="AT16" i="1"/>
  <c r="AS16" i="1"/>
  <c r="AR16" i="1"/>
  <c r="AG16" i="1"/>
  <c r="AH16" i="1" s="1"/>
  <c r="AC16" i="1"/>
  <c r="W16" i="1"/>
  <c r="S16" i="1"/>
  <c r="M16" i="1"/>
  <c r="J16" i="1"/>
  <c r="DB15" i="1"/>
  <c r="DA15" i="1"/>
  <c r="CU15" i="1"/>
  <c r="CT15" i="1"/>
  <c r="CM15" i="1"/>
  <c r="CI15" i="1"/>
  <c r="CC15" i="1"/>
  <c r="BY15" i="1"/>
  <c r="BO15" i="1"/>
  <c r="BN15" i="1"/>
  <c r="BM15" i="1"/>
  <c r="BL15" i="1"/>
  <c r="BB15" i="1"/>
  <c r="BA15" i="1"/>
  <c r="AU15" i="1"/>
  <c r="AT15" i="1"/>
  <c r="AS15" i="1"/>
  <c r="AR15" i="1"/>
  <c r="AG15" i="1"/>
  <c r="AC15" i="1"/>
  <c r="W15" i="1"/>
  <c r="S15" i="1"/>
  <c r="M15" i="1"/>
  <c r="J15" i="1"/>
  <c r="DB14" i="1"/>
  <c r="DA14" i="1"/>
  <c r="CU14" i="1"/>
  <c r="CT14" i="1"/>
  <c r="CM14" i="1"/>
  <c r="CI14" i="1"/>
  <c r="CC14" i="1"/>
  <c r="BY14" i="1"/>
  <c r="BO14" i="1"/>
  <c r="BN14" i="1"/>
  <c r="BM14" i="1"/>
  <c r="BL14" i="1"/>
  <c r="BB14" i="1"/>
  <c r="BA14" i="1"/>
  <c r="AU14" i="1"/>
  <c r="AT14" i="1"/>
  <c r="AS14" i="1"/>
  <c r="AR14" i="1"/>
  <c r="AG14" i="1"/>
  <c r="AH14" i="1" s="1"/>
  <c r="AC14" i="1"/>
  <c r="W14" i="1"/>
  <c r="S14" i="1"/>
  <c r="M14" i="1"/>
  <c r="J14" i="1"/>
  <c r="DB13" i="1"/>
  <c r="DA13" i="1"/>
  <c r="CU13" i="1"/>
  <c r="CT13" i="1"/>
  <c r="CM13" i="1"/>
  <c r="CI13" i="1"/>
  <c r="CC13" i="1"/>
  <c r="CD13" i="1" s="1"/>
  <c r="BY13" i="1"/>
  <c r="BO13" i="1"/>
  <c r="BN13" i="1"/>
  <c r="BM13" i="1"/>
  <c r="BL13" i="1"/>
  <c r="BB13" i="1"/>
  <c r="BA13" i="1"/>
  <c r="AU13" i="1"/>
  <c r="AT13" i="1"/>
  <c r="AS13" i="1"/>
  <c r="AR13" i="1"/>
  <c r="AG13" i="1"/>
  <c r="AH13" i="1" s="1"/>
  <c r="AC13" i="1"/>
  <c r="W13" i="1"/>
  <c r="S13" i="1"/>
  <c r="M13" i="1"/>
  <c r="N13" i="1" s="1"/>
  <c r="J13" i="1"/>
  <c r="DB12" i="1"/>
  <c r="DA12" i="1"/>
  <c r="CU12" i="1"/>
  <c r="CT12" i="1"/>
  <c r="CM12" i="1"/>
  <c r="CI12" i="1"/>
  <c r="CC12" i="1"/>
  <c r="BY12" i="1"/>
  <c r="BO12" i="1"/>
  <c r="BN12" i="1"/>
  <c r="BM12" i="1"/>
  <c r="BL12" i="1"/>
  <c r="BB12" i="1"/>
  <c r="BA12" i="1"/>
  <c r="AU12" i="1"/>
  <c r="AT12" i="1"/>
  <c r="AS12" i="1"/>
  <c r="AR12" i="1"/>
  <c r="AG12" i="1"/>
  <c r="AH12" i="1" s="1"/>
  <c r="AC12" i="1"/>
  <c r="W12" i="1"/>
  <c r="S12" i="1"/>
  <c r="M12" i="1"/>
  <c r="J12" i="1"/>
  <c r="N12" i="1" s="1"/>
  <c r="DB11" i="1"/>
  <c r="DA11" i="1"/>
  <c r="CU11" i="1"/>
  <c r="CT11" i="1"/>
  <c r="CM11" i="1"/>
  <c r="CI11" i="1"/>
  <c r="CC11" i="1"/>
  <c r="CD11" i="1" s="1"/>
  <c r="BY11" i="1"/>
  <c r="BO11" i="1"/>
  <c r="BN11" i="1"/>
  <c r="BM11" i="1"/>
  <c r="BL11" i="1"/>
  <c r="BB11" i="1"/>
  <c r="BA11" i="1"/>
  <c r="AU11" i="1"/>
  <c r="AT11" i="1"/>
  <c r="AS11" i="1"/>
  <c r="AR11" i="1"/>
  <c r="AG11" i="1"/>
  <c r="AC11" i="1"/>
  <c r="W11" i="1"/>
  <c r="S11" i="1"/>
  <c r="M11" i="1"/>
  <c r="N11" i="1" s="1"/>
  <c r="J11" i="1"/>
  <c r="DB10" i="1"/>
  <c r="DA10" i="1"/>
  <c r="CU10" i="1"/>
  <c r="CT10" i="1"/>
  <c r="CM10" i="1"/>
  <c r="CI10" i="1"/>
  <c r="CC10" i="1"/>
  <c r="BY10" i="1"/>
  <c r="BO10" i="1"/>
  <c r="BN10" i="1"/>
  <c r="BM10" i="1"/>
  <c r="BL10" i="1"/>
  <c r="BB10" i="1"/>
  <c r="BA10" i="1"/>
  <c r="AU10" i="1"/>
  <c r="AT10" i="1"/>
  <c r="AS10" i="1"/>
  <c r="AR10" i="1"/>
  <c r="AG10" i="1"/>
  <c r="AC10" i="1"/>
  <c r="W10" i="1"/>
  <c r="S10" i="1"/>
  <c r="M10" i="1"/>
  <c r="J10" i="1"/>
  <c r="DB9" i="1"/>
  <c r="DA9" i="1"/>
  <c r="CU9" i="1"/>
  <c r="CT9" i="1"/>
  <c r="CM9" i="1"/>
  <c r="CI9" i="1"/>
  <c r="CC9" i="1"/>
  <c r="CD9" i="1" s="1"/>
  <c r="BY9" i="1"/>
  <c r="BO9" i="1"/>
  <c r="BN9" i="1"/>
  <c r="BM9" i="1"/>
  <c r="BL9" i="1"/>
  <c r="BB9" i="1"/>
  <c r="BA9" i="1"/>
  <c r="AU9" i="1"/>
  <c r="AT9" i="1"/>
  <c r="AS9" i="1"/>
  <c r="AR9" i="1"/>
  <c r="AG9" i="1"/>
  <c r="AH9" i="1" s="1"/>
  <c r="AC9" i="1"/>
  <c r="W9" i="1"/>
  <c r="S9" i="1"/>
  <c r="M9" i="1"/>
  <c r="N9" i="1" s="1"/>
  <c r="J9" i="1"/>
  <c r="DB8" i="1"/>
  <c r="DA8" i="1"/>
  <c r="CU8" i="1"/>
  <c r="CT8" i="1"/>
  <c r="CM8" i="1"/>
  <c r="CI8" i="1"/>
  <c r="CC8" i="1"/>
  <c r="BY8" i="1"/>
  <c r="BO8" i="1"/>
  <c r="BN8" i="1"/>
  <c r="BM8" i="1"/>
  <c r="BL8" i="1"/>
  <c r="BB8" i="1"/>
  <c r="BA8" i="1"/>
  <c r="AU8" i="1"/>
  <c r="AT8" i="1"/>
  <c r="AS8" i="1"/>
  <c r="AR8" i="1"/>
  <c r="AG8" i="1"/>
  <c r="AC8" i="1"/>
  <c r="W8" i="1"/>
  <c r="S8" i="1"/>
  <c r="M8" i="1"/>
  <c r="J8" i="1"/>
  <c r="DB7" i="1"/>
  <c r="DA7" i="1"/>
  <c r="CU7" i="1"/>
  <c r="CT7" i="1"/>
  <c r="CM7" i="1"/>
  <c r="CI7" i="1"/>
  <c r="CD7" i="1"/>
  <c r="CC7" i="1"/>
  <c r="BY7" i="1"/>
  <c r="BO7" i="1"/>
  <c r="BN7" i="1"/>
  <c r="BM7" i="1"/>
  <c r="BL7" i="1"/>
  <c r="BB7" i="1"/>
  <c r="BA7" i="1"/>
  <c r="AU7" i="1"/>
  <c r="AT7" i="1"/>
  <c r="AS7" i="1"/>
  <c r="AR7" i="1"/>
  <c r="AG7" i="1"/>
  <c r="AC7" i="1"/>
  <c r="W7" i="1"/>
  <c r="S7" i="1"/>
  <c r="M7" i="1"/>
  <c r="J7" i="1"/>
  <c r="DB6" i="1"/>
  <c r="DA6" i="1"/>
  <c r="CU6" i="1"/>
  <c r="CT6" i="1"/>
  <c r="CM6" i="1"/>
  <c r="CI6" i="1"/>
  <c r="CC6" i="1"/>
  <c r="BY6" i="1"/>
  <c r="BO6" i="1"/>
  <c r="BN6" i="1"/>
  <c r="BM6" i="1"/>
  <c r="BL6" i="1"/>
  <c r="BB6" i="1"/>
  <c r="BA6" i="1"/>
  <c r="AU6" i="1"/>
  <c r="AT6" i="1"/>
  <c r="AS6" i="1"/>
  <c r="AR6" i="1"/>
  <c r="AG6" i="1"/>
  <c r="AC6" i="1"/>
  <c r="W6" i="1"/>
  <c r="S6" i="1"/>
  <c r="M6" i="1"/>
  <c r="J6" i="1"/>
  <c r="N6" i="1" s="1"/>
  <c r="DB5" i="1"/>
  <c r="DA5" i="1"/>
  <c r="CU5" i="1"/>
  <c r="CT5" i="1"/>
  <c r="CM5" i="1"/>
  <c r="CN5" i="1" s="1"/>
  <c r="CI5" i="1"/>
  <c r="CC5" i="1"/>
  <c r="CD5" i="1" s="1"/>
  <c r="BY5" i="1"/>
  <c r="BO5" i="1"/>
  <c r="BN5" i="1"/>
  <c r="BM5" i="1"/>
  <c r="BL5" i="1"/>
  <c r="BB5" i="1"/>
  <c r="BA5" i="1"/>
  <c r="AU5" i="1"/>
  <c r="AT5" i="1"/>
  <c r="AS5" i="1"/>
  <c r="AR5" i="1"/>
  <c r="AG5" i="1"/>
  <c r="AC5" i="1"/>
  <c r="W5" i="1"/>
  <c r="X5" i="1" s="1"/>
  <c r="Y5" i="1" s="1"/>
  <c r="S5" i="1"/>
  <c r="M5" i="1"/>
  <c r="N5" i="1" s="1"/>
  <c r="J5" i="1"/>
  <c r="DB4" i="1"/>
  <c r="DA4" i="1"/>
  <c r="CU4" i="1"/>
  <c r="CT4" i="1"/>
  <c r="CM4" i="1"/>
  <c r="CI4" i="1"/>
  <c r="CC4" i="1"/>
  <c r="BY4" i="1"/>
  <c r="BO4" i="1"/>
  <c r="BN4" i="1"/>
  <c r="BM4" i="1"/>
  <c r="BL4" i="1"/>
  <c r="BB4" i="1"/>
  <c r="BA4" i="1"/>
  <c r="AU4" i="1"/>
  <c r="AT4" i="1"/>
  <c r="AS4" i="1"/>
  <c r="AR4" i="1"/>
  <c r="AG4" i="1"/>
  <c r="AC4" i="1"/>
  <c r="W4" i="1"/>
  <c r="S4" i="1"/>
  <c r="M4" i="1"/>
  <c r="J4" i="1"/>
  <c r="DB3" i="1"/>
  <c r="DA3" i="1"/>
  <c r="CU3" i="1"/>
  <c r="CT3" i="1"/>
  <c r="CM3" i="1"/>
  <c r="CI3" i="1"/>
  <c r="CC3" i="1"/>
  <c r="BY3" i="1"/>
  <c r="BO3" i="1"/>
  <c r="BN3" i="1"/>
  <c r="BM3" i="1"/>
  <c r="BL3" i="1"/>
  <c r="BB3" i="1"/>
  <c r="BA3" i="1"/>
  <c r="AU3" i="1"/>
  <c r="AT3" i="1"/>
  <c r="AS3" i="1"/>
  <c r="AR3" i="1"/>
  <c r="AG3" i="1"/>
  <c r="AC3" i="1"/>
  <c r="W3" i="1"/>
  <c r="S3" i="1"/>
  <c r="M3" i="1"/>
  <c r="N3" i="1" s="1"/>
  <c r="J3" i="1"/>
  <c r="DB2" i="1"/>
  <c r="DA2" i="1"/>
  <c r="CU2" i="1"/>
  <c r="CT2" i="1"/>
  <c r="CM2" i="1"/>
  <c r="CI2" i="1"/>
  <c r="CC2" i="1"/>
  <c r="BY2" i="1"/>
  <c r="BO2" i="1"/>
  <c r="BN2" i="1"/>
  <c r="BM2" i="1"/>
  <c r="BL2" i="1"/>
  <c r="BB2" i="1"/>
  <c r="BA2" i="1"/>
  <c r="AU2" i="1"/>
  <c r="AT2" i="1"/>
  <c r="AS2" i="1"/>
  <c r="AR2" i="1"/>
  <c r="AG2" i="1"/>
  <c r="AC2" i="1"/>
  <c r="W2" i="1"/>
  <c r="S2" i="1"/>
  <c r="M2" i="1"/>
  <c r="J2" i="1"/>
  <c r="CD2" i="1" l="1"/>
  <c r="AH23" i="1"/>
  <c r="AH25" i="1"/>
  <c r="AH29" i="1"/>
  <c r="CN46" i="1"/>
  <c r="CD49" i="1"/>
  <c r="CD72" i="1"/>
  <c r="CN74" i="1"/>
  <c r="CN84" i="1"/>
  <c r="CD87" i="1"/>
  <c r="CN89" i="1"/>
  <c r="N16" i="1"/>
  <c r="CD39" i="1"/>
  <c r="CD52" i="1"/>
  <c r="N59" i="1"/>
  <c r="CD62" i="1"/>
  <c r="CD90" i="1"/>
  <c r="X8" i="1"/>
  <c r="Y8" i="1" s="1"/>
  <c r="CD22" i="1"/>
  <c r="N26" i="1"/>
  <c r="CD26" i="1"/>
  <c r="X41" i="1"/>
  <c r="Y41" i="1" s="1"/>
  <c r="N44" i="1"/>
  <c r="X54" i="1"/>
  <c r="Y54" i="1" s="1"/>
  <c r="CD10" i="1"/>
  <c r="AH4" i="1"/>
  <c r="X12" i="1"/>
  <c r="Y12" i="1" s="1"/>
  <c r="X14" i="1"/>
  <c r="Y14" i="1" s="1"/>
  <c r="X18" i="1"/>
  <c r="Y18" i="1" s="1"/>
  <c r="CN18" i="1"/>
  <c r="X20" i="1"/>
  <c r="Y20" i="1" s="1"/>
  <c r="CD32" i="1"/>
  <c r="N39" i="1"/>
  <c r="CN44" i="1"/>
  <c r="CD47" i="1"/>
  <c r="CN52" i="1"/>
  <c r="CD57" i="1"/>
  <c r="X59" i="1"/>
  <c r="Y59" i="1" s="1"/>
  <c r="N62" i="1"/>
  <c r="CN67" i="1"/>
  <c r="CD75" i="1"/>
  <c r="CN90" i="1"/>
  <c r="N8" i="1"/>
  <c r="CD34" i="1"/>
  <c r="N54" i="1"/>
  <c r="CN10" i="1"/>
  <c r="N37" i="1"/>
  <c r="CD42" i="1"/>
  <c r="N14" i="1"/>
  <c r="N22" i="1"/>
  <c r="CN8" i="1"/>
  <c r="X10" i="1"/>
  <c r="Y10" i="1" s="1"/>
  <c r="AH20" i="1"/>
  <c r="X37" i="1"/>
  <c r="Y37" i="1" s="1"/>
  <c r="CN37" i="1"/>
  <c r="CN75" i="1"/>
  <c r="CD91" i="1"/>
  <c r="CN2" i="1"/>
  <c r="N10" i="1"/>
  <c r="CD18" i="1"/>
  <c r="N7" i="1"/>
  <c r="CD40" i="1"/>
  <c r="CN50" i="1"/>
  <c r="N60" i="1"/>
  <c r="CN73" i="1"/>
  <c r="X4" i="1"/>
  <c r="Y4" i="1" s="1"/>
  <c r="CD15" i="1"/>
  <c r="CD33" i="1"/>
  <c r="N40" i="1"/>
  <c r="CN40" i="1"/>
  <c r="X60" i="1"/>
  <c r="Y60" i="1" s="1"/>
  <c r="X6" i="1"/>
  <c r="Y6" i="1" s="1"/>
  <c r="AH3" i="1"/>
  <c r="N23" i="1"/>
  <c r="CD23" i="1"/>
  <c r="N25" i="1"/>
  <c r="N27" i="1"/>
  <c r="N29" i="1"/>
  <c r="CD29" i="1"/>
  <c r="X35" i="1"/>
  <c r="Y35" i="1" s="1"/>
  <c r="CN53" i="1"/>
  <c r="CN71" i="1"/>
  <c r="X2" i="1"/>
  <c r="Y2" i="1" s="1"/>
  <c r="CD14" i="1"/>
  <c r="AH7" i="1"/>
  <c r="X13" i="1"/>
  <c r="Y13" i="1" s="1"/>
  <c r="CN15" i="1"/>
  <c r="X21" i="1"/>
  <c r="Y21" i="1" s="1"/>
  <c r="CN21" i="1"/>
  <c r="X23" i="1"/>
  <c r="Y23" i="1" s="1"/>
  <c r="CD51" i="1"/>
  <c r="N58" i="1"/>
  <c r="X63" i="1"/>
  <c r="Y63" i="1" s="1"/>
  <c r="CD69" i="1"/>
  <c r="AH21" i="1"/>
  <c r="CN25" i="1"/>
  <c r="CN4" i="1"/>
  <c r="CD6" i="1"/>
  <c r="CD8" i="1"/>
  <c r="AH11" i="1"/>
  <c r="CN13" i="1"/>
  <c r="N15" i="1"/>
  <c r="CN20" i="1"/>
  <c r="X27" i="1"/>
  <c r="Y27" i="1" s="1"/>
  <c r="CN27" i="1"/>
  <c r="N36" i="1"/>
  <c r="CD36" i="1"/>
  <c r="CD41" i="1"/>
  <c r="N43" i="1"/>
  <c r="N48" i="1"/>
  <c r="CD48" i="1"/>
  <c r="N55" i="1"/>
  <c r="CD55" i="1"/>
  <c r="CN60" i="1"/>
  <c r="CN62" i="1"/>
  <c r="CN78" i="1"/>
  <c r="CD88" i="1"/>
  <c r="CN6" i="1"/>
  <c r="X15" i="1"/>
  <c r="Y15" i="1" s="1"/>
  <c r="CD17" i="1"/>
  <c r="N24" i="1"/>
  <c r="AH27" i="1"/>
  <c r="CN29" i="1"/>
  <c r="N31" i="1"/>
  <c r="X36" i="1"/>
  <c r="Y36" i="1" s="1"/>
  <c r="CN36" i="1"/>
  <c r="CN41" i="1"/>
  <c r="X43" i="1"/>
  <c r="Y43" i="1" s="1"/>
  <c r="X48" i="1"/>
  <c r="Y48" i="1" s="1"/>
  <c r="CN48" i="1"/>
  <c r="X55" i="1"/>
  <c r="Y55" i="1" s="1"/>
  <c r="CN55" i="1"/>
  <c r="N64" i="1"/>
  <c r="CD64" i="1"/>
  <c r="CN82" i="1"/>
  <c r="N52" i="1"/>
  <c r="X17" i="1"/>
  <c r="Y17" i="1" s="1"/>
  <c r="CN24" i="1"/>
  <c r="X31" i="1"/>
  <c r="Y31" i="1" s="1"/>
  <c r="CD38" i="1"/>
  <c r="N45" i="1"/>
  <c r="CD45" i="1"/>
  <c r="X64" i="1"/>
  <c r="Y64" i="1" s="1"/>
  <c r="CD70" i="1"/>
  <c r="AH6" i="1"/>
  <c r="AH15" i="1"/>
  <c r="CN17" i="1"/>
  <c r="X24" i="1"/>
  <c r="Y24" i="1" s="1"/>
  <c r="CD3" i="1"/>
  <c r="AH8" i="1"/>
  <c r="AH10" i="1"/>
  <c r="CD12" i="1"/>
  <c r="CD19" i="1"/>
  <c r="AH22" i="1"/>
  <c r="X26" i="1"/>
  <c r="Y26" i="1" s="1"/>
  <c r="N28" i="1"/>
  <c r="CD68" i="1"/>
  <c r="CN70" i="1"/>
  <c r="CD77" i="1"/>
  <c r="CD81" i="1"/>
  <c r="CD85" i="1"/>
  <c r="X3" i="1"/>
  <c r="Y3" i="1" s="1"/>
  <c r="CN3" i="1"/>
  <c r="CN12" i="1"/>
  <c r="X19" i="1"/>
  <c r="Y19" i="1" s="1"/>
  <c r="AH26" i="1"/>
  <c r="CD28" i="1"/>
  <c r="N35" i="1"/>
  <c r="CN59" i="1"/>
  <c r="N61" i="1"/>
  <c r="CN68" i="1"/>
  <c r="CD83" i="1"/>
  <c r="CD16" i="1"/>
  <c r="N49" i="1"/>
  <c r="CD54" i="1"/>
  <c r="CD63" i="1"/>
  <c r="CN72" i="1"/>
  <c r="CN79" i="1"/>
  <c r="CN87" i="1"/>
  <c r="N2" i="1"/>
  <c r="CN14" i="1"/>
  <c r="N18" i="1"/>
  <c r="CD30" i="1"/>
  <c r="CN35" i="1"/>
  <c r="X42" i="1"/>
  <c r="Y42" i="1" s="1"/>
  <c r="CN42" i="1"/>
  <c r="X49" i="1"/>
  <c r="Y49" i="1" s="1"/>
  <c r="CN49" i="1"/>
  <c r="CN54" i="1"/>
  <c r="CD89" i="1"/>
  <c r="AH5" i="1"/>
  <c r="CN7" i="1"/>
  <c r="X9" i="1"/>
  <c r="Y9" i="1" s="1"/>
  <c r="CN9" i="1"/>
  <c r="X16" i="1"/>
  <c r="Y16" i="1" s="1"/>
  <c r="CN16" i="1"/>
  <c r="CD25" i="1"/>
  <c r="CD44" i="1"/>
  <c r="N51" i="1"/>
  <c r="X7" i="1"/>
  <c r="Y7" i="1" s="1"/>
  <c r="N4" i="1"/>
  <c r="N20" i="1"/>
  <c r="CD58" i="1"/>
  <c r="CD76" i="1"/>
  <c r="AH2" i="1"/>
  <c r="CD4" i="1"/>
  <c r="X11" i="1"/>
  <c r="Y11" i="1" s="1"/>
  <c r="CN11" i="1"/>
  <c r="AH18" i="1"/>
  <c r="CD20" i="1"/>
  <c r="CD27" i="1"/>
  <c r="AH30" i="1"/>
  <c r="X32" i="1"/>
  <c r="Y32" i="1" s="1"/>
  <c r="CN32" i="1"/>
  <c r="X39" i="1"/>
  <c r="Y39" i="1" s="1"/>
  <c r="CN39" i="1"/>
  <c r="X46" i="1"/>
  <c r="Y46" i="1" s="1"/>
  <c r="CN51" i="1"/>
  <c r="X58" i="1"/>
  <c r="Y58" i="1" s="1"/>
  <c r="CN76" i="1"/>
  <c r="CD78" i="1"/>
  <c r="CD86" i="1"/>
</calcChain>
</file>

<file path=xl/sharedStrings.xml><?xml version="1.0" encoding="utf-8"?>
<sst xmlns="http://schemas.openxmlformats.org/spreadsheetml/2006/main" count="314" uniqueCount="132">
  <si>
    <t>编号</t>
  </si>
  <si>
    <t>组别</t>
  </si>
  <si>
    <t>年龄</t>
  </si>
  <si>
    <t>性别</t>
  </si>
  <si>
    <t>使用手机年限</t>
  </si>
  <si>
    <t>是否佩戴眼镜或隐形眼镜</t>
  </si>
  <si>
    <t>前CFF 1</t>
  </si>
  <si>
    <t>前CFF2</t>
  </si>
  <si>
    <t>前CFF ave</t>
  </si>
  <si>
    <t>后CFF 1</t>
  </si>
  <si>
    <t>后CFF2</t>
  </si>
  <si>
    <t>后CFF ave</t>
  </si>
  <si>
    <t>后-前</t>
  </si>
  <si>
    <t>前OSDI A</t>
  </si>
  <si>
    <t>前OSDI B</t>
  </si>
  <si>
    <t>前OSDI C</t>
  </si>
  <si>
    <t>前OSDI total</t>
  </si>
  <si>
    <t>后OSDI A</t>
  </si>
  <si>
    <t>后OSDI B</t>
  </si>
  <si>
    <t>后OSDI C</t>
  </si>
  <si>
    <t>后OSDI total</t>
  </si>
  <si>
    <t>换算</t>
  </si>
  <si>
    <t>前CVSS17 A</t>
  </si>
  <si>
    <t>前CVSS17 B</t>
  </si>
  <si>
    <t>前CVSS17 C</t>
  </si>
  <si>
    <t>前CVSS17 total</t>
  </si>
  <si>
    <t>后CVSS17 A</t>
  </si>
  <si>
    <t>后CVSS17 B</t>
  </si>
  <si>
    <t>后CVSS17 C</t>
  </si>
  <si>
    <t>后CVSS17 total</t>
  </si>
  <si>
    <t>前NIBUT 1 OD</t>
  </si>
  <si>
    <t>前NIBUT ave OD</t>
  </si>
  <si>
    <t>前NIBUT 1 OS</t>
  </si>
  <si>
    <t>前NIBUT ave OS</t>
  </si>
  <si>
    <t>后NIBUT 1 OD</t>
  </si>
  <si>
    <t>后NIBUT ave OD</t>
  </si>
  <si>
    <t>后NIBUT 1 OS</t>
  </si>
  <si>
    <t>后NIBUT ave OS</t>
  </si>
  <si>
    <t>后-前NIBUT 1 OD</t>
  </si>
  <si>
    <t>后-前NIBUT ave OD</t>
  </si>
  <si>
    <t>后-前NIBUT 1 OS</t>
  </si>
  <si>
    <t>后-前NIBUT ave OS</t>
  </si>
  <si>
    <t>前BR OD</t>
  </si>
  <si>
    <t>前BR OS</t>
  </si>
  <si>
    <t>后BR OD</t>
  </si>
  <si>
    <t>后BR OS</t>
  </si>
  <si>
    <t>后-前BR OD</t>
  </si>
  <si>
    <t>后-前BR OS</t>
  </si>
  <si>
    <t>前LR 1 OD</t>
  </si>
  <si>
    <t>前LR 2 OD</t>
  </si>
  <si>
    <t>前LR 1 OS</t>
  </si>
  <si>
    <t>前LR 2 OS</t>
  </si>
  <si>
    <t>后LR 1 OD</t>
  </si>
  <si>
    <t>后LR 2 OD</t>
  </si>
  <si>
    <t>后LR 1 OS</t>
  </si>
  <si>
    <t>后LR 2 OS</t>
  </si>
  <si>
    <t>后-前LR 1 OD</t>
  </si>
  <si>
    <t>后-前LR 2 OD</t>
  </si>
  <si>
    <t>后-前LR 1 OS</t>
  </si>
  <si>
    <t>后-前LR 2 OS</t>
  </si>
  <si>
    <t>前LLT OD</t>
  </si>
  <si>
    <t>前LLT OS</t>
  </si>
  <si>
    <t>后LLT OD</t>
  </si>
  <si>
    <t>后LLT OS</t>
  </si>
  <si>
    <t>前SMOD</t>
  </si>
  <si>
    <t>前SMOS</t>
  </si>
  <si>
    <t>后SM OD</t>
  </si>
  <si>
    <t>后SM OS</t>
  </si>
  <si>
    <t>前FTBUT1 OD</t>
  </si>
  <si>
    <t>前FTBUT2 OD</t>
  </si>
  <si>
    <t>前FTBUT3 OD</t>
  </si>
  <si>
    <t>前FTBUT ave OD</t>
  </si>
  <si>
    <t>后FTBUT1 OD</t>
  </si>
  <si>
    <t>后FTBUT2 OD</t>
  </si>
  <si>
    <t>后FTBUT3 OD</t>
  </si>
  <si>
    <t>后FTBUT ave OD</t>
  </si>
  <si>
    <t>后-前FTBUT ave OD</t>
  </si>
  <si>
    <t>前FTBUT1 OS</t>
  </si>
  <si>
    <t>前FTBUT2 OS</t>
  </si>
  <si>
    <t>前FTBUT3 OS</t>
  </si>
  <si>
    <t>前FTBUT ave OS</t>
  </si>
  <si>
    <t>后FTBUT1 OS</t>
  </si>
  <si>
    <t>后FTBUT2 OS</t>
  </si>
  <si>
    <t>后FTBUT3 OS</t>
  </si>
  <si>
    <t>后FTBUT ave OS</t>
  </si>
  <si>
    <t>后-前FTBUT1 OS</t>
  </si>
  <si>
    <t>前CFS OD</t>
  </si>
  <si>
    <t>前CFS OS</t>
  </si>
  <si>
    <t>后CFS OD</t>
  </si>
  <si>
    <t>后CFS OS</t>
  </si>
  <si>
    <t>后-前CFS OD</t>
  </si>
  <si>
    <t>后-前CFS OS</t>
  </si>
  <si>
    <t>前Schirmer OD</t>
  </si>
  <si>
    <t>前Schirmer OS</t>
  </si>
  <si>
    <t>后Schirmer OD</t>
  </si>
  <si>
    <t>后Schirmer OS</t>
  </si>
  <si>
    <t>后-前Schirmer OD</t>
  </si>
  <si>
    <t>后-前Schirmer OS</t>
  </si>
  <si>
    <t>LL-01</t>
  </si>
  <si>
    <t>男</t>
  </si>
  <si>
    <t>否</t>
  </si>
  <si>
    <t>LL-02</t>
  </si>
  <si>
    <t>LL-03</t>
  </si>
  <si>
    <t>女</t>
  </si>
  <si>
    <t>LL-04</t>
  </si>
  <si>
    <t>是</t>
  </si>
  <si>
    <t>LL-05</t>
  </si>
  <si>
    <t>LL-06</t>
  </si>
  <si>
    <t>LL-07</t>
  </si>
  <si>
    <t>LL-08</t>
  </si>
  <si>
    <t>LL-09</t>
  </si>
  <si>
    <t>LL-10</t>
  </si>
  <si>
    <t>LL-11</t>
  </si>
  <si>
    <t>LL-12</t>
  </si>
  <si>
    <t>LL-13</t>
  </si>
  <si>
    <t>LL-14</t>
  </si>
  <si>
    <t>LL-15</t>
  </si>
  <si>
    <t>LL-16</t>
  </si>
  <si>
    <t>LL-17</t>
  </si>
  <si>
    <t>LL-18</t>
  </si>
  <si>
    <t>LL-19</t>
  </si>
  <si>
    <t>LL-20</t>
  </si>
  <si>
    <t>LL-21</t>
  </si>
  <si>
    <t>LL-22</t>
  </si>
  <si>
    <t>LL-23</t>
  </si>
  <si>
    <t>LL-24</t>
  </si>
  <si>
    <t>LL-25</t>
  </si>
  <si>
    <t>LL-26</t>
  </si>
  <si>
    <t>LL-27</t>
  </si>
  <si>
    <t>LL-28</t>
  </si>
  <si>
    <t>LL-29</t>
  </si>
  <si>
    <t>LL-30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</si>
</sst>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_ "/>
  </numFmts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79" fontId="0" fillId="0" borderId="0" xfId="0" applyNumberFormat="1"/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前Schirmer OD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Sheet2!$A$2:$A$61</c:f>
              <c:numCache>
                <c:formatCode>General</c:formatCode>
                <c:ptCount val="60"/>
                <c:pt idx="0">
                  <c:v>2.5</c:v>
                </c:pt>
                <c:pt idx="1">
                  <c:v>11</c:v>
                </c:pt>
                <c:pt idx="2">
                  <c:v>2.5</c:v>
                </c:pt>
                <c:pt idx="3">
                  <c:v>7</c:v>
                </c:pt>
                <c:pt idx="4">
                  <c:v>3</c:v>
                </c:pt>
                <c:pt idx="5">
                  <c:v>6</c:v>
                </c:pt>
                <c:pt idx="6">
                  <c:v>3.5</c:v>
                </c:pt>
                <c:pt idx="7">
                  <c:v>5</c:v>
                </c:pt>
                <c:pt idx="8">
                  <c:v>5.5</c:v>
                </c:pt>
                <c:pt idx="9">
                  <c:v>3</c:v>
                </c:pt>
                <c:pt idx="10">
                  <c:v>2</c:v>
                </c:pt>
                <c:pt idx="11">
                  <c:v>6</c:v>
                </c:pt>
                <c:pt idx="12">
                  <c:v>8</c:v>
                </c:pt>
                <c:pt idx="13">
                  <c:v>3.5</c:v>
                </c:pt>
                <c:pt idx="14">
                  <c:v>3</c:v>
                </c:pt>
                <c:pt idx="15">
                  <c:v>0</c:v>
                </c:pt>
                <c:pt idx="16">
                  <c:v>9</c:v>
                </c:pt>
                <c:pt idx="17">
                  <c:v>6</c:v>
                </c:pt>
                <c:pt idx="18">
                  <c:v>3</c:v>
                </c:pt>
                <c:pt idx="19">
                  <c:v>4</c:v>
                </c:pt>
                <c:pt idx="20">
                  <c:v>11</c:v>
                </c:pt>
                <c:pt idx="21">
                  <c:v>2</c:v>
                </c:pt>
                <c:pt idx="22">
                  <c:v>10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9</c:v>
                </c:pt>
                <c:pt idx="27">
                  <c:v>3</c:v>
                </c:pt>
                <c:pt idx="28">
                  <c:v>3</c:v>
                </c:pt>
                <c:pt idx="29">
                  <c:v>13</c:v>
                </c:pt>
                <c:pt idx="30">
                  <c:v>5</c:v>
                </c:pt>
                <c:pt idx="31">
                  <c:v>4</c:v>
                </c:pt>
                <c:pt idx="32">
                  <c:v>6.5</c:v>
                </c:pt>
                <c:pt idx="33">
                  <c:v>2</c:v>
                </c:pt>
                <c:pt idx="34">
                  <c:v>2</c:v>
                </c:pt>
                <c:pt idx="35">
                  <c:v>12</c:v>
                </c:pt>
                <c:pt idx="36">
                  <c:v>3</c:v>
                </c:pt>
                <c:pt idx="37">
                  <c:v>9</c:v>
                </c:pt>
                <c:pt idx="38">
                  <c:v>4</c:v>
                </c:pt>
                <c:pt idx="39">
                  <c:v>0</c:v>
                </c:pt>
                <c:pt idx="40">
                  <c:v>10</c:v>
                </c:pt>
                <c:pt idx="41">
                  <c:v>3.5</c:v>
                </c:pt>
                <c:pt idx="42">
                  <c:v>2.5</c:v>
                </c:pt>
                <c:pt idx="43">
                  <c:v>9</c:v>
                </c:pt>
                <c:pt idx="44">
                  <c:v>6.5</c:v>
                </c:pt>
                <c:pt idx="45">
                  <c:v>5.5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15</c:v>
                </c:pt>
                <c:pt idx="50">
                  <c:v>13</c:v>
                </c:pt>
                <c:pt idx="51">
                  <c:v>2.5</c:v>
                </c:pt>
                <c:pt idx="52">
                  <c:v>10</c:v>
                </c:pt>
                <c:pt idx="53">
                  <c:v>11</c:v>
                </c:pt>
                <c:pt idx="54">
                  <c:v>8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3</c:v>
                </c:pt>
              </c:numCache>
            </c:numRef>
          </c:xVal>
          <c:yVal>
            <c:numRef>
              <c:f>Sheet2!$F$2:$F$61</c:f>
              <c:numCache>
                <c:formatCode>General</c:formatCode>
                <c:ptCount val="60"/>
                <c:pt idx="0">
                  <c:v>2</c:v>
                </c:pt>
                <c:pt idx="1">
                  <c:v>20</c:v>
                </c:pt>
                <c:pt idx="2">
                  <c:v>9</c:v>
                </c:pt>
                <c:pt idx="3">
                  <c:v>1</c:v>
                </c:pt>
                <c:pt idx="4">
                  <c:v>30</c:v>
                </c:pt>
                <c:pt idx="5">
                  <c:v>9</c:v>
                </c:pt>
                <c:pt idx="6">
                  <c:v>23</c:v>
                </c:pt>
                <c:pt idx="7">
                  <c:v>13</c:v>
                </c:pt>
                <c:pt idx="8">
                  <c:v>2</c:v>
                </c:pt>
                <c:pt idx="9">
                  <c:v>30</c:v>
                </c:pt>
                <c:pt idx="10">
                  <c:v>30</c:v>
                </c:pt>
                <c:pt idx="11">
                  <c:v>4</c:v>
                </c:pt>
                <c:pt idx="12">
                  <c:v>1</c:v>
                </c:pt>
                <c:pt idx="13">
                  <c:v>30</c:v>
                </c:pt>
                <c:pt idx="14">
                  <c:v>24</c:v>
                </c:pt>
                <c:pt idx="15">
                  <c:v>4</c:v>
                </c:pt>
                <c:pt idx="16">
                  <c:v>9</c:v>
                </c:pt>
                <c:pt idx="17">
                  <c:v>17</c:v>
                </c:pt>
                <c:pt idx="18">
                  <c:v>7</c:v>
                </c:pt>
                <c:pt idx="19">
                  <c:v>10</c:v>
                </c:pt>
                <c:pt idx="20">
                  <c:v>7</c:v>
                </c:pt>
                <c:pt idx="21">
                  <c:v>30</c:v>
                </c:pt>
                <c:pt idx="22">
                  <c:v>10</c:v>
                </c:pt>
                <c:pt idx="23">
                  <c:v>9</c:v>
                </c:pt>
                <c:pt idx="24">
                  <c:v>11</c:v>
                </c:pt>
                <c:pt idx="25">
                  <c:v>10</c:v>
                </c:pt>
                <c:pt idx="26">
                  <c:v>30</c:v>
                </c:pt>
                <c:pt idx="27">
                  <c:v>9</c:v>
                </c:pt>
                <c:pt idx="28">
                  <c:v>6</c:v>
                </c:pt>
                <c:pt idx="29">
                  <c:v>10</c:v>
                </c:pt>
                <c:pt idx="30">
                  <c:v>18</c:v>
                </c:pt>
                <c:pt idx="31">
                  <c:v>2</c:v>
                </c:pt>
                <c:pt idx="32">
                  <c:v>25</c:v>
                </c:pt>
                <c:pt idx="33">
                  <c:v>9</c:v>
                </c:pt>
                <c:pt idx="34">
                  <c:v>1</c:v>
                </c:pt>
                <c:pt idx="35">
                  <c:v>30</c:v>
                </c:pt>
                <c:pt idx="36">
                  <c:v>11</c:v>
                </c:pt>
                <c:pt idx="37">
                  <c:v>11</c:v>
                </c:pt>
                <c:pt idx="38">
                  <c:v>9</c:v>
                </c:pt>
                <c:pt idx="39">
                  <c:v>9</c:v>
                </c:pt>
                <c:pt idx="40">
                  <c:v>4</c:v>
                </c:pt>
                <c:pt idx="41">
                  <c:v>1</c:v>
                </c:pt>
                <c:pt idx="42">
                  <c:v>1</c:v>
                </c:pt>
                <c:pt idx="43">
                  <c:v>12</c:v>
                </c:pt>
                <c:pt idx="44">
                  <c:v>30</c:v>
                </c:pt>
                <c:pt idx="45">
                  <c:v>8</c:v>
                </c:pt>
                <c:pt idx="46">
                  <c:v>24</c:v>
                </c:pt>
                <c:pt idx="47">
                  <c:v>30</c:v>
                </c:pt>
                <c:pt idx="48">
                  <c:v>5</c:v>
                </c:pt>
                <c:pt idx="49">
                  <c:v>16</c:v>
                </c:pt>
                <c:pt idx="50">
                  <c:v>26</c:v>
                </c:pt>
                <c:pt idx="51">
                  <c:v>4</c:v>
                </c:pt>
                <c:pt idx="52">
                  <c:v>11</c:v>
                </c:pt>
                <c:pt idx="53">
                  <c:v>30</c:v>
                </c:pt>
                <c:pt idx="54">
                  <c:v>5</c:v>
                </c:pt>
                <c:pt idx="55">
                  <c:v>8</c:v>
                </c:pt>
                <c:pt idx="56">
                  <c:v>5</c:v>
                </c:pt>
                <c:pt idx="57">
                  <c:v>3</c:v>
                </c:pt>
                <c:pt idx="58">
                  <c:v>11</c:v>
                </c:pt>
                <c:pt idx="59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B3-4E49-903B-A3960F3E8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7823808"/>
        <c:axId val="1792262528"/>
      </c:scatterChart>
      <c:valAx>
        <c:axId val="157782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2262528"/>
        <c:crosses val="autoZero"/>
        <c:crossBetween val="midCat"/>
      </c:valAx>
      <c:valAx>
        <c:axId val="179226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77823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Sheet2!$G$1</c:f>
              <c:strCache>
                <c:ptCount val="1"/>
                <c:pt idx="0">
                  <c:v>前Schirmer 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Sheet2!$B$2:$B$61</c:f>
              <c:numCache>
                <c:formatCode>General</c:formatCode>
                <c:ptCount val="60"/>
                <c:pt idx="0">
                  <c:v>2.5</c:v>
                </c:pt>
                <c:pt idx="1">
                  <c:v>7.5</c:v>
                </c:pt>
                <c:pt idx="2">
                  <c:v>7</c:v>
                </c:pt>
                <c:pt idx="3">
                  <c:v>4</c:v>
                </c:pt>
                <c:pt idx="4">
                  <c:v>1.5</c:v>
                </c:pt>
                <c:pt idx="5">
                  <c:v>5</c:v>
                </c:pt>
                <c:pt idx="6">
                  <c:v>4</c:v>
                </c:pt>
                <c:pt idx="7">
                  <c:v>5</c:v>
                </c:pt>
                <c:pt idx="8">
                  <c:v>16</c:v>
                </c:pt>
                <c:pt idx="9">
                  <c:v>9.5</c:v>
                </c:pt>
                <c:pt idx="10">
                  <c:v>0</c:v>
                </c:pt>
                <c:pt idx="11">
                  <c:v>3.5</c:v>
                </c:pt>
                <c:pt idx="12">
                  <c:v>2.5</c:v>
                </c:pt>
                <c:pt idx="13">
                  <c:v>4.5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7</c:v>
                </c:pt>
                <c:pt idx="18">
                  <c:v>4.5</c:v>
                </c:pt>
                <c:pt idx="19">
                  <c:v>5</c:v>
                </c:pt>
                <c:pt idx="20">
                  <c:v>8.5</c:v>
                </c:pt>
                <c:pt idx="21">
                  <c:v>1</c:v>
                </c:pt>
                <c:pt idx="22">
                  <c:v>6.5</c:v>
                </c:pt>
                <c:pt idx="23">
                  <c:v>1.5</c:v>
                </c:pt>
                <c:pt idx="24">
                  <c:v>2</c:v>
                </c:pt>
                <c:pt idx="25">
                  <c:v>4</c:v>
                </c:pt>
                <c:pt idx="26">
                  <c:v>5</c:v>
                </c:pt>
                <c:pt idx="27">
                  <c:v>4</c:v>
                </c:pt>
                <c:pt idx="28">
                  <c:v>6</c:v>
                </c:pt>
                <c:pt idx="29">
                  <c:v>8</c:v>
                </c:pt>
                <c:pt idx="30">
                  <c:v>4</c:v>
                </c:pt>
                <c:pt idx="31">
                  <c:v>5</c:v>
                </c:pt>
                <c:pt idx="32">
                  <c:v>4</c:v>
                </c:pt>
                <c:pt idx="33">
                  <c:v>3</c:v>
                </c:pt>
                <c:pt idx="34">
                  <c:v>12</c:v>
                </c:pt>
                <c:pt idx="35">
                  <c:v>8</c:v>
                </c:pt>
                <c:pt idx="36">
                  <c:v>4.5</c:v>
                </c:pt>
                <c:pt idx="37">
                  <c:v>4</c:v>
                </c:pt>
                <c:pt idx="38">
                  <c:v>2.5</c:v>
                </c:pt>
                <c:pt idx="39">
                  <c:v>2</c:v>
                </c:pt>
                <c:pt idx="40">
                  <c:v>5.5</c:v>
                </c:pt>
                <c:pt idx="41">
                  <c:v>4</c:v>
                </c:pt>
                <c:pt idx="42">
                  <c:v>3</c:v>
                </c:pt>
                <c:pt idx="43">
                  <c:v>9.5</c:v>
                </c:pt>
                <c:pt idx="44">
                  <c:v>3</c:v>
                </c:pt>
                <c:pt idx="45">
                  <c:v>3.5</c:v>
                </c:pt>
                <c:pt idx="46">
                  <c:v>2</c:v>
                </c:pt>
                <c:pt idx="47">
                  <c:v>0</c:v>
                </c:pt>
                <c:pt idx="48">
                  <c:v>4</c:v>
                </c:pt>
                <c:pt idx="49">
                  <c:v>9</c:v>
                </c:pt>
                <c:pt idx="50">
                  <c:v>7</c:v>
                </c:pt>
                <c:pt idx="51">
                  <c:v>2</c:v>
                </c:pt>
                <c:pt idx="52">
                  <c:v>7</c:v>
                </c:pt>
                <c:pt idx="53">
                  <c:v>15</c:v>
                </c:pt>
                <c:pt idx="54">
                  <c:v>4</c:v>
                </c:pt>
                <c:pt idx="55">
                  <c:v>3</c:v>
                </c:pt>
                <c:pt idx="56">
                  <c:v>2.5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</c:numCache>
            </c:numRef>
          </c:xVal>
          <c:yVal>
            <c:numRef>
              <c:f>Sheet2!$G$2:$G$61</c:f>
              <c:numCache>
                <c:formatCode>General</c:formatCode>
                <c:ptCount val="60"/>
                <c:pt idx="0">
                  <c:v>10</c:v>
                </c:pt>
                <c:pt idx="1">
                  <c:v>16</c:v>
                </c:pt>
                <c:pt idx="2">
                  <c:v>10</c:v>
                </c:pt>
                <c:pt idx="3">
                  <c:v>6</c:v>
                </c:pt>
                <c:pt idx="4">
                  <c:v>30</c:v>
                </c:pt>
                <c:pt idx="5">
                  <c:v>7</c:v>
                </c:pt>
                <c:pt idx="6">
                  <c:v>29</c:v>
                </c:pt>
                <c:pt idx="7">
                  <c:v>24</c:v>
                </c:pt>
                <c:pt idx="8">
                  <c:v>5</c:v>
                </c:pt>
                <c:pt idx="9">
                  <c:v>30</c:v>
                </c:pt>
                <c:pt idx="10">
                  <c:v>12</c:v>
                </c:pt>
                <c:pt idx="11">
                  <c:v>5</c:v>
                </c:pt>
                <c:pt idx="12">
                  <c:v>4</c:v>
                </c:pt>
                <c:pt idx="13">
                  <c:v>30</c:v>
                </c:pt>
                <c:pt idx="14">
                  <c:v>30</c:v>
                </c:pt>
                <c:pt idx="15">
                  <c:v>4</c:v>
                </c:pt>
                <c:pt idx="16">
                  <c:v>10</c:v>
                </c:pt>
                <c:pt idx="17">
                  <c:v>16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30</c:v>
                </c:pt>
                <c:pt idx="22">
                  <c:v>15</c:v>
                </c:pt>
                <c:pt idx="23">
                  <c:v>20</c:v>
                </c:pt>
                <c:pt idx="24">
                  <c:v>13</c:v>
                </c:pt>
                <c:pt idx="25">
                  <c:v>7</c:v>
                </c:pt>
                <c:pt idx="26">
                  <c:v>30</c:v>
                </c:pt>
                <c:pt idx="27">
                  <c:v>30</c:v>
                </c:pt>
                <c:pt idx="28">
                  <c:v>7</c:v>
                </c:pt>
                <c:pt idx="29">
                  <c:v>30</c:v>
                </c:pt>
                <c:pt idx="30">
                  <c:v>30</c:v>
                </c:pt>
                <c:pt idx="31">
                  <c:v>2</c:v>
                </c:pt>
                <c:pt idx="32">
                  <c:v>30</c:v>
                </c:pt>
                <c:pt idx="33">
                  <c:v>12</c:v>
                </c:pt>
                <c:pt idx="34">
                  <c:v>1</c:v>
                </c:pt>
                <c:pt idx="35">
                  <c:v>21</c:v>
                </c:pt>
                <c:pt idx="36">
                  <c:v>8</c:v>
                </c:pt>
                <c:pt idx="37">
                  <c:v>12</c:v>
                </c:pt>
                <c:pt idx="38">
                  <c:v>27</c:v>
                </c:pt>
                <c:pt idx="39">
                  <c:v>14</c:v>
                </c:pt>
                <c:pt idx="40">
                  <c:v>4</c:v>
                </c:pt>
                <c:pt idx="41">
                  <c:v>4</c:v>
                </c:pt>
                <c:pt idx="42">
                  <c:v>2</c:v>
                </c:pt>
                <c:pt idx="43">
                  <c:v>17</c:v>
                </c:pt>
                <c:pt idx="44">
                  <c:v>30</c:v>
                </c:pt>
                <c:pt idx="45">
                  <c:v>12</c:v>
                </c:pt>
                <c:pt idx="46">
                  <c:v>12</c:v>
                </c:pt>
                <c:pt idx="47">
                  <c:v>23</c:v>
                </c:pt>
                <c:pt idx="48">
                  <c:v>9</c:v>
                </c:pt>
                <c:pt idx="49">
                  <c:v>30</c:v>
                </c:pt>
                <c:pt idx="50">
                  <c:v>30</c:v>
                </c:pt>
                <c:pt idx="51">
                  <c:v>3.5</c:v>
                </c:pt>
                <c:pt idx="52">
                  <c:v>15</c:v>
                </c:pt>
                <c:pt idx="53">
                  <c:v>30</c:v>
                </c:pt>
                <c:pt idx="54">
                  <c:v>0</c:v>
                </c:pt>
                <c:pt idx="55">
                  <c:v>5.5</c:v>
                </c:pt>
                <c:pt idx="56">
                  <c:v>11</c:v>
                </c:pt>
                <c:pt idx="57">
                  <c:v>5</c:v>
                </c:pt>
                <c:pt idx="58">
                  <c:v>15</c:v>
                </c:pt>
                <c:pt idx="5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FA-4601-A692-54B8A3ED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855840"/>
        <c:axId val="1639625440"/>
      </c:scatterChart>
      <c:valAx>
        <c:axId val="1797855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39625440"/>
        <c:crosses val="autoZero"/>
        <c:crossBetween val="midCat"/>
      </c:valAx>
      <c:valAx>
        <c:axId val="163962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7855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0469816272965899E-2"/>
          <c:y val="0.2"/>
          <c:w val="0.890196850393701"/>
          <c:h val="0.715748760571594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Sheet2!$H$1</c:f>
              <c:strCache>
                <c:ptCount val="1"/>
                <c:pt idx="0">
                  <c:v>后Schirmer OD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Sheet2!$C$2:$C$61</c:f>
              <c:numCache>
                <c:formatCode>General</c:formatCode>
                <c:ptCount val="60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6.5</c:v>
                </c:pt>
                <c:pt idx="5">
                  <c:v>7.5</c:v>
                </c:pt>
                <c:pt idx="6">
                  <c:v>0</c:v>
                </c:pt>
                <c:pt idx="7">
                  <c:v>4</c:v>
                </c:pt>
                <c:pt idx="8">
                  <c:v>11</c:v>
                </c:pt>
                <c:pt idx="9">
                  <c:v>7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8</c:v>
                </c:pt>
                <c:pt idx="14">
                  <c:v>7</c:v>
                </c:pt>
                <c:pt idx="15">
                  <c:v>0</c:v>
                </c:pt>
                <c:pt idx="16">
                  <c:v>8</c:v>
                </c:pt>
                <c:pt idx="17">
                  <c:v>12</c:v>
                </c:pt>
                <c:pt idx="18">
                  <c:v>7.5</c:v>
                </c:pt>
                <c:pt idx="19">
                  <c:v>5</c:v>
                </c:pt>
                <c:pt idx="20">
                  <c:v>9</c:v>
                </c:pt>
                <c:pt idx="21">
                  <c:v>3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3</c:v>
                </c:pt>
                <c:pt idx="26">
                  <c:v>12</c:v>
                </c:pt>
                <c:pt idx="27">
                  <c:v>2.5</c:v>
                </c:pt>
                <c:pt idx="28">
                  <c:v>2.5</c:v>
                </c:pt>
                <c:pt idx="29">
                  <c:v>10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4</c:v>
                </c:pt>
                <c:pt idx="34">
                  <c:v>7</c:v>
                </c:pt>
                <c:pt idx="35">
                  <c:v>10</c:v>
                </c:pt>
                <c:pt idx="36">
                  <c:v>6</c:v>
                </c:pt>
                <c:pt idx="37">
                  <c:v>7</c:v>
                </c:pt>
                <c:pt idx="38">
                  <c:v>5</c:v>
                </c:pt>
                <c:pt idx="39">
                  <c:v>5</c:v>
                </c:pt>
                <c:pt idx="40">
                  <c:v>6</c:v>
                </c:pt>
                <c:pt idx="41">
                  <c:v>6</c:v>
                </c:pt>
                <c:pt idx="42">
                  <c:v>3</c:v>
                </c:pt>
                <c:pt idx="43">
                  <c:v>10</c:v>
                </c:pt>
                <c:pt idx="44">
                  <c:v>4</c:v>
                </c:pt>
                <c:pt idx="45">
                  <c:v>4</c:v>
                </c:pt>
                <c:pt idx="46">
                  <c:v>6</c:v>
                </c:pt>
                <c:pt idx="47">
                  <c:v>3</c:v>
                </c:pt>
                <c:pt idx="48">
                  <c:v>6.5</c:v>
                </c:pt>
                <c:pt idx="49">
                  <c:v>12</c:v>
                </c:pt>
                <c:pt idx="50">
                  <c:v>7</c:v>
                </c:pt>
                <c:pt idx="51">
                  <c:v>6</c:v>
                </c:pt>
                <c:pt idx="52">
                  <c:v>8</c:v>
                </c:pt>
                <c:pt idx="53">
                  <c:v>6</c:v>
                </c:pt>
                <c:pt idx="54">
                  <c:v>4</c:v>
                </c:pt>
                <c:pt idx="55">
                  <c:v>5.5</c:v>
                </c:pt>
                <c:pt idx="56">
                  <c:v>2</c:v>
                </c:pt>
                <c:pt idx="57">
                  <c:v>4</c:v>
                </c:pt>
                <c:pt idx="58">
                  <c:v>2</c:v>
                </c:pt>
                <c:pt idx="59">
                  <c:v>2.5</c:v>
                </c:pt>
              </c:numCache>
            </c:numRef>
          </c:xVal>
          <c:yVal>
            <c:numRef>
              <c:f>Sheet2!$H$2:$H$61</c:f>
              <c:numCache>
                <c:formatCode>General</c:formatCode>
                <c:ptCount val="60"/>
                <c:pt idx="0">
                  <c:v>9</c:v>
                </c:pt>
                <c:pt idx="1">
                  <c:v>18</c:v>
                </c:pt>
                <c:pt idx="2">
                  <c:v>8</c:v>
                </c:pt>
                <c:pt idx="3">
                  <c:v>2</c:v>
                </c:pt>
                <c:pt idx="4">
                  <c:v>24</c:v>
                </c:pt>
                <c:pt idx="5">
                  <c:v>9</c:v>
                </c:pt>
                <c:pt idx="6">
                  <c:v>25</c:v>
                </c:pt>
                <c:pt idx="7">
                  <c:v>15</c:v>
                </c:pt>
                <c:pt idx="8">
                  <c:v>10</c:v>
                </c:pt>
                <c:pt idx="9">
                  <c:v>25</c:v>
                </c:pt>
                <c:pt idx="10">
                  <c:v>24</c:v>
                </c:pt>
                <c:pt idx="11">
                  <c:v>2.5</c:v>
                </c:pt>
                <c:pt idx="12">
                  <c:v>4</c:v>
                </c:pt>
                <c:pt idx="13">
                  <c:v>30</c:v>
                </c:pt>
                <c:pt idx="14">
                  <c:v>30</c:v>
                </c:pt>
                <c:pt idx="15">
                  <c:v>1</c:v>
                </c:pt>
                <c:pt idx="16">
                  <c:v>10</c:v>
                </c:pt>
                <c:pt idx="17">
                  <c:v>17</c:v>
                </c:pt>
                <c:pt idx="18">
                  <c:v>7</c:v>
                </c:pt>
                <c:pt idx="19">
                  <c:v>14</c:v>
                </c:pt>
                <c:pt idx="20">
                  <c:v>11</c:v>
                </c:pt>
                <c:pt idx="21">
                  <c:v>30</c:v>
                </c:pt>
                <c:pt idx="22">
                  <c:v>24</c:v>
                </c:pt>
                <c:pt idx="23">
                  <c:v>4</c:v>
                </c:pt>
                <c:pt idx="24">
                  <c:v>10</c:v>
                </c:pt>
                <c:pt idx="25">
                  <c:v>8</c:v>
                </c:pt>
                <c:pt idx="26">
                  <c:v>30</c:v>
                </c:pt>
                <c:pt idx="27">
                  <c:v>9</c:v>
                </c:pt>
                <c:pt idx="28">
                  <c:v>13</c:v>
                </c:pt>
                <c:pt idx="29">
                  <c:v>9</c:v>
                </c:pt>
                <c:pt idx="30">
                  <c:v>7</c:v>
                </c:pt>
                <c:pt idx="31">
                  <c:v>10</c:v>
                </c:pt>
                <c:pt idx="32">
                  <c:v>17</c:v>
                </c:pt>
                <c:pt idx="33">
                  <c:v>19</c:v>
                </c:pt>
                <c:pt idx="34">
                  <c:v>11</c:v>
                </c:pt>
                <c:pt idx="35">
                  <c:v>22</c:v>
                </c:pt>
                <c:pt idx="36">
                  <c:v>7</c:v>
                </c:pt>
                <c:pt idx="37">
                  <c:v>15</c:v>
                </c:pt>
                <c:pt idx="38">
                  <c:v>23</c:v>
                </c:pt>
                <c:pt idx="39">
                  <c:v>10</c:v>
                </c:pt>
                <c:pt idx="40">
                  <c:v>4</c:v>
                </c:pt>
                <c:pt idx="41">
                  <c:v>5</c:v>
                </c:pt>
                <c:pt idx="42">
                  <c:v>2</c:v>
                </c:pt>
                <c:pt idx="43">
                  <c:v>9</c:v>
                </c:pt>
                <c:pt idx="44">
                  <c:v>7</c:v>
                </c:pt>
                <c:pt idx="45">
                  <c:v>13</c:v>
                </c:pt>
                <c:pt idx="46">
                  <c:v>12</c:v>
                </c:pt>
                <c:pt idx="47">
                  <c:v>30</c:v>
                </c:pt>
                <c:pt idx="48">
                  <c:v>5</c:v>
                </c:pt>
                <c:pt idx="49">
                  <c:v>22</c:v>
                </c:pt>
                <c:pt idx="50">
                  <c:v>28</c:v>
                </c:pt>
                <c:pt idx="51">
                  <c:v>6</c:v>
                </c:pt>
                <c:pt idx="52">
                  <c:v>9</c:v>
                </c:pt>
                <c:pt idx="53">
                  <c:v>30</c:v>
                </c:pt>
                <c:pt idx="54">
                  <c:v>1</c:v>
                </c:pt>
                <c:pt idx="55">
                  <c:v>8</c:v>
                </c:pt>
                <c:pt idx="56">
                  <c:v>5.5</c:v>
                </c:pt>
                <c:pt idx="57">
                  <c:v>8</c:v>
                </c:pt>
                <c:pt idx="58">
                  <c:v>30</c:v>
                </c:pt>
                <c:pt idx="5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D24-4089-A0A2-B3FFFBE0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868288"/>
        <c:axId val="1787862464"/>
      </c:scatterChart>
      <c:valAx>
        <c:axId val="178786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87862464"/>
        <c:crosses val="autoZero"/>
        <c:crossBetween val="midCat"/>
      </c:valAx>
      <c:valAx>
        <c:axId val="17878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8786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2887364401338245E-2"/>
          <c:y val="0.16607142857142859"/>
          <c:w val="0.8868980433239837"/>
          <c:h val="0.72590059055118106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Sheet2!$I$1</c:f>
              <c:strCache>
                <c:ptCount val="1"/>
                <c:pt idx="0">
                  <c:v>后Schirmer 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zh-CN"/>
                </a:p>
              </c:txPr>
            </c:trendlineLbl>
          </c:trendline>
          <c:xVal>
            <c:numRef>
              <c:f>Sheet2!$D$2:$D$61</c:f>
              <c:numCache>
                <c:formatCode>General</c:formatCode>
                <c:ptCount val="60"/>
                <c:pt idx="0">
                  <c:v>6</c:v>
                </c:pt>
                <c:pt idx="1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7</c:v>
                </c:pt>
                <c:pt idx="5">
                  <c:v>9</c:v>
                </c:pt>
                <c:pt idx="6">
                  <c:v>6</c:v>
                </c:pt>
                <c:pt idx="7">
                  <c:v>4</c:v>
                </c:pt>
                <c:pt idx="8">
                  <c:v>12</c:v>
                </c:pt>
                <c:pt idx="9">
                  <c:v>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11</c:v>
                </c:pt>
                <c:pt idx="14">
                  <c:v>3.5</c:v>
                </c:pt>
                <c:pt idx="15">
                  <c:v>4</c:v>
                </c:pt>
                <c:pt idx="16">
                  <c:v>6</c:v>
                </c:pt>
                <c:pt idx="17">
                  <c:v>8</c:v>
                </c:pt>
                <c:pt idx="18">
                  <c:v>5.5</c:v>
                </c:pt>
                <c:pt idx="19">
                  <c:v>6</c:v>
                </c:pt>
                <c:pt idx="20">
                  <c:v>8</c:v>
                </c:pt>
                <c:pt idx="21">
                  <c:v>0</c:v>
                </c:pt>
                <c:pt idx="22">
                  <c:v>6</c:v>
                </c:pt>
                <c:pt idx="23">
                  <c:v>6.5</c:v>
                </c:pt>
                <c:pt idx="24">
                  <c:v>8</c:v>
                </c:pt>
                <c:pt idx="25">
                  <c:v>3.5</c:v>
                </c:pt>
                <c:pt idx="26">
                  <c:v>8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4.5</c:v>
                </c:pt>
                <c:pt idx="31">
                  <c:v>4.5</c:v>
                </c:pt>
                <c:pt idx="32">
                  <c:v>5</c:v>
                </c:pt>
                <c:pt idx="33">
                  <c:v>3</c:v>
                </c:pt>
                <c:pt idx="34">
                  <c:v>4.5</c:v>
                </c:pt>
                <c:pt idx="35">
                  <c:v>4</c:v>
                </c:pt>
                <c:pt idx="36">
                  <c:v>6</c:v>
                </c:pt>
                <c:pt idx="37">
                  <c:v>8.5</c:v>
                </c:pt>
                <c:pt idx="38">
                  <c:v>8</c:v>
                </c:pt>
                <c:pt idx="39">
                  <c:v>8</c:v>
                </c:pt>
                <c:pt idx="40">
                  <c:v>5.5</c:v>
                </c:pt>
                <c:pt idx="41">
                  <c:v>5</c:v>
                </c:pt>
                <c:pt idx="42">
                  <c:v>3.5</c:v>
                </c:pt>
                <c:pt idx="43">
                  <c:v>4</c:v>
                </c:pt>
                <c:pt idx="44">
                  <c:v>3.5</c:v>
                </c:pt>
                <c:pt idx="45">
                  <c:v>4</c:v>
                </c:pt>
                <c:pt idx="46">
                  <c:v>3</c:v>
                </c:pt>
                <c:pt idx="47">
                  <c:v>0</c:v>
                </c:pt>
                <c:pt idx="48">
                  <c:v>7</c:v>
                </c:pt>
                <c:pt idx="49">
                  <c:v>13</c:v>
                </c:pt>
                <c:pt idx="50">
                  <c:v>8.5</c:v>
                </c:pt>
                <c:pt idx="51">
                  <c:v>10</c:v>
                </c:pt>
                <c:pt idx="52">
                  <c:v>1</c:v>
                </c:pt>
                <c:pt idx="53">
                  <c:v>3.5</c:v>
                </c:pt>
                <c:pt idx="54">
                  <c:v>4.5</c:v>
                </c:pt>
                <c:pt idx="55">
                  <c:v>5.5</c:v>
                </c:pt>
                <c:pt idx="56">
                  <c:v>2.5</c:v>
                </c:pt>
                <c:pt idx="57">
                  <c:v>5</c:v>
                </c:pt>
                <c:pt idx="58">
                  <c:v>2</c:v>
                </c:pt>
                <c:pt idx="59">
                  <c:v>2.5</c:v>
                </c:pt>
              </c:numCache>
            </c:numRef>
          </c:xVal>
          <c:yVal>
            <c:numRef>
              <c:f>Sheet2!$I$2:$I$61</c:f>
              <c:numCache>
                <c:formatCode>General</c:formatCode>
                <c:ptCount val="60"/>
                <c:pt idx="0">
                  <c:v>10</c:v>
                </c:pt>
                <c:pt idx="1">
                  <c:v>14</c:v>
                </c:pt>
                <c:pt idx="2">
                  <c:v>8</c:v>
                </c:pt>
                <c:pt idx="3">
                  <c:v>4</c:v>
                </c:pt>
                <c:pt idx="4">
                  <c:v>17</c:v>
                </c:pt>
                <c:pt idx="5">
                  <c:v>7</c:v>
                </c:pt>
                <c:pt idx="6">
                  <c:v>30</c:v>
                </c:pt>
                <c:pt idx="7">
                  <c:v>30</c:v>
                </c:pt>
                <c:pt idx="8">
                  <c:v>8</c:v>
                </c:pt>
                <c:pt idx="9">
                  <c:v>30</c:v>
                </c:pt>
                <c:pt idx="10">
                  <c:v>17</c:v>
                </c:pt>
                <c:pt idx="11">
                  <c:v>4</c:v>
                </c:pt>
                <c:pt idx="12">
                  <c:v>6</c:v>
                </c:pt>
                <c:pt idx="13">
                  <c:v>30</c:v>
                </c:pt>
                <c:pt idx="14">
                  <c:v>30</c:v>
                </c:pt>
                <c:pt idx="15">
                  <c:v>2</c:v>
                </c:pt>
                <c:pt idx="16">
                  <c:v>27</c:v>
                </c:pt>
                <c:pt idx="17">
                  <c:v>24</c:v>
                </c:pt>
                <c:pt idx="18">
                  <c:v>10</c:v>
                </c:pt>
                <c:pt idx="19">
                  <c:v>11</c:v>
                </c:pt>
                <c:pt idx="20">
                  <c:v>11</c:v>
                </c:pt>
                <c:pt idx="21">
                  <c:v>30</c:v>
                </c:pt>
                <c:pt idx="22">
                  <c:v>30</c:v>
                </c:pt>
                <c:pt idx="23">
                  <c:v>5</c:v>
                </c:pt>
                <c:pt idx="24">
                  <c:v>9</c:v>
                </c:pt>
                <c:pt idx="25">
                  <c:v>9</c:v>
                </c:pt>
                <c:pt idx="26">
                  <c:v>30</c:v>
                </c:pt>
                <c:pt idx="27">
                  <c:v>28</c:v>
                </c:pt>
                <c:pt idx="28">
                  <c:v>6</c:v>
                </c:pt>
                <c:pt idx="29">
                  <c:v>16</c:v>
                </c:pt>
                <c:pt idx="30">
                  <c:v>18</c:v>
                </c:pt>
                <c:pt idx="31">
                  <c:v>7</c:v>
                </c:pt>
                <c:pt idx="32">
                  <c:v>15</c:v>
                </c:pt>
                <c:pt idx="33">
                  <c:v>17</c:v>
                </c:pt>
                <c:pt idx="34">
                  <c:v>8</c:v>
                </c:pt>
                <c:pt idx="35">
                  <c:v>16</c:v>
                </c:pt>
                <c:pt idx="36">
                  <c:v>10</c:v>
                </c:pt>
                <c:pt idx="37">
                  <c:v>17</c:v>
                </c:pt>
                <c:pt idx="38">
                  <c:v>22</c:v>
                </c:pt>
                <c:pt idx="39">
                  <c:v>14</c:v>
                </c:pt>
                <c:pt idx="40">
                  <c:v>6</c:v>
                </c:pt>
                <c:pt idx="41">
                  <c:v>14</c:v>
                </c:pt>
                <c:pt idx="42">
                  <c:v>2</c:v>
                </c:pt>
                <c:pt idx="43">
                  <c:v>7</c:v>
                </c:pt>
                <c:pt idx="44">
                  <c:v>14</c:v>
                </c:pt>
                <c:pt idx="45">
                  <c:v>30</c:v>
                </c:pt>
                <c:pt idx="46">
                  <c:v>9</c:v>
                </c:pt>
                <c:pt idx="47">
                  <c:v>30</c:v>
                </c:pt>
                <c:pt idx="48">
                  <c:v>9</c:v>
                </c:pt>
                <c:pt idx="49">
                  <c:v>27</c:v>
                </c:pt>
                <c:pt idx="50">
                  <c:v>28</c:v>
                </c:pt>
                <c:pt idx="51">
                  <c:v>6</c:v>
                </c:pt>
                <c:pt idx="52">
                  <c:v>7</c:v>
                </c:pt>
                <c:pt idx="53">
                  <c:v>30</c:v>
                </c:pt>
                <c:pt idx="54">
                  <c:v>1</c:v>
                </c:pt>
                <c:pt idx="55">
                  <c:v>5</c:v>
                </c:pt>
                <c:pt idx="56">
                  <c:v>8</c:v>
                </c:pt>
                <c:pt idx="57">
                  <c:v>5</c:v>
                </c:pt>
                <c:pt idx="58">
                  <c:v>29</c:v>
                </c:pt>
                <c:pt idx="5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F4-4F95-BD78-EF2DE462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2381376"/>
        <c:axId val="1792387200"/>
      </c:scatterChart>
      <c:valAx>
        <c:axId val="179238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2387200"/>
        <c:crosses val="autoZero"/>
        <c:crossBetween val="midCat"/>
      </c:valAx>
      <c:valAx>
        <c:axId val="17923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238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164305</xdr:colOff>
      <xdr:row>1</xdr:row>
      <xdr:rowOff>40481</xdr:rowOff>
    </xdr:from>
    <xdr:to>
      <xdr:col>12</xdr:col>
      <xdr:colOff>202405</xdr:colOff>
      <xdr:row>17</xdr:row>
      <xdr:rowOff>40481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45243</xdr:colOff>
      <xdr:row>3</xdr:row>
      <xdr:rowOff>107156</xdr:rowOff>
    </xdr:from>
    <xdr:to>
      <xdr:col>11</xdr:col>
      <xdr:colOff>83343</xdr:colOff>
      <xdr:row>19</xdr:row>
      <xdr:rowOff>107156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83343</xdr:colOff>
      <xdr:row>16</xdr:row>
      <xdr:rowOff>69056</xdr:rowOff>
    </xdr:from>
    <xdr:to>
      <xdr:col>12</xdr:col>
      <xdr:colOff>121443</xdr:colOff>
      <xdr:row>32</xdr:row>
      <xdr:rowOff>69056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223043</xdr:colOff>
      <xdr:row>6</xdr:row>
      <xdr:rowOff>45243</xdr:rowOff>
    </xdr:from>
    <xdr:to>
      <xdr:col>19</xdr:col>
      <xdr:colOff>261143</xdr:colOff>
      <xdr:row>22</xdr:row>
      <xdr:rowOff>45243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91"/>
  <sheetViews>
    <sheetView tabSelected="1" topLeftCell="DD1" workbookViewId="0">
      <pane ySplit="1" topLeftCell="A2" activePane="bottomLeft" state="frozen"/>
      <selection pane="bottomLeft" activeCell="CE22" sqref="CE22"/>
    </sheetView>
  </sheetViews>
  <sheetFormatPr defaultColWidth="9" defaultRowHeight="14" x14ac:dyDescent="0.25"/>
  <cols>
    <col min="1" max="1" width="12.1796875" customWidth="1"/>
    <col min="2" max="3" width="7.08984375" customWidth="1"/>
    <col min="26" max="34" width="9" hidden="1" customWidth="1"/>
    <col min="69" max="73" width="9" hidden="1" customWidth="1"/>
  </cols>
  <sheetData>
    <row r="1" spans="1:10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12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12</v>
      </c>
      <c r="AI1" s="1"/>
      <c r="AJ1" s="1" t="s">
        <v>30</v>
      </c>
      <c r="AK1" s="1" t="s">
        <v>31</v>
      </c>
      <c r="AL1" s="1" t="s">
        <v>32</v>
      </c>
      <c r="AM1" s="1" t="s">
        <v>33</v>
      </c>
      <c r="AN1" t="s">
        <v>34</v>
      </c>
      <c r="AO1" t="s">
        <v>35</v>
      </c>
      <c r="AP1" t="s">
        <v>36</v>
      </c>
      <c r="AQ1" t="s">
        <v>37</v>
      </c>
      <c r="AR1" s="1" t="s">
        <v>38</v>
      </c>
      <c r="AS1" s="1" t="s">
        <v>39</v>
      </c>
      <c r="AT1" s="1" t="s">
        <v>40</v>
      </c>
      <c r="AU1" s="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D1" t="s">
        <v>48</v>
      </c>
      <c r="BE1" t="s">
        <v>49</v>
      </c>
      <c r="BF1" t="s">
        <v>50</v>
      </c>
      <c r="BG1" t="s">
        <v>51</v>
      </c>
      <c r="BH1" t="s">
        <v>52</v>
      </c>
      <c r="BI1" t="s">
        <v>53</v>
      </c>
      <c r="BJ1" t="s">
        <v>54</v>
      </c>
      <c r="BK1" t="s">
        <v>55</v>
      </c>
      <c r="BL1" t="s">
        <v>56</v>
      </c>
      <c r="BM1" t="s">
        <v>57</v>
      </c>
      <c r="BN1" t="s">
        <v>58</v>
      </c>
      <c r="BO1" t="s">
        <v>59</v>
      </c>
      <c r="BQ1" t="s">
        <v>60</v>
      </c>
      <c r="BR1" t="s">
        <v>61</v>
      </c>
      <c r="BS1" t="s">
        <v>62</v>
      </c>
      <c r="BT1" t="s">
        <v>63</v>
      </c>
      <c r="BV1" t="s">
        <v>68</v>
      </c>
      <c r="BW1" t="s">
        <v>69</v>
      </c>
      <c r="BX1" t="s">
        <v>70</v>
      </c>
      <c r="BY1" t="s">
        <v>71</v>
      </c>
      <c r="BZ1" t="s">
        <v>72</v>
      </c>
      <c r="CA1" t="s">
        <v>73</v>
      </c>
      <c r="CB1" t="s">
        <v>74</v>
      </c>
      <c r="CC1" t="s">
        <v>75</v>
      </c>
      <c r="CD1" t="s">
        <v>76</v>
      </c>
      <c r="CF1" t="s">
        <v>77</v>
      </c>
      <c r="CG1" t="s">
        <v>78</v>
      </c>
      <c r="CH1" t="s">
        <v>79</v>
      </c>
      <c r="CI1" t="s">
        <v>80</v>
      </c>
      <c r="CJ1" t="s">
        <v>81</v>
      </c>
      <c r="CK1" t="s">
        <v>82</v>
      </c>
      <c r="CL1" t="s">
        <v>83</v>
      </c>
      <c r="CM1" t="s">
        <v>84</v>
      </c>
      <c r="CN1" t="s">
        <v>85</v>
      </c>
      <c r="CP1" t="s">
        <v>86</v>
      </c>
      <c r="CQ1" t="s">
        <v>87</v>
      </c>
      <c r="CR1" t="s">
        <v>88</v>
      </c>
      <c r="CS1" t="s">
        <v>89</v>
      </c>
      <c r="CT1" t="s">
        <v>90</v>
      </c>
      <c r="CU1" t="s">
        <v>91</v>
      </c>
      <c r="CW1" t="s">
        <v>92</v>
      </c>
      <c r="CX1" t="s">
        <v>93</v>
      </c>
      <c r="CY1" t="s">
        <v>94</v>
      </c>
      <c r="CZ1" t="s">
        <v>95</v>
      </c>
      <c r="DA1" t="s">
        <v>96</v>
      </c>
      <c r="DB1" t="s">
        <v>97</v>
      </c>
    </row>
    <row r="2" spans="1:106" x14ac:dyDescent="0.25">
      <c r="A2" t="s">
        <v>98</v>
      </c>
      <c r="B2">
        <v>3</v>
      </c>
      <c r="C2">
        <v>24</v>
      </c>
      <c r="D2" t="s">
        <v>99</v>
      </c>
      <c r="E2">
        <v>10</v>
      </c>
      <c r="F2" t="s">
        <v>100</v>
      </c>
      <c r="H2">
        <v>32.6</v>
      </c>
      <c r="I2">
        <v>33</v>
      </c>
      <c r="J2">
        <f>AVERAGE(H2:I2)</f>
        <v>32.799999999999997</v>
      </c>
      <c r="K2">
        <v>32.5</v>
      </c>
      <c r="L2">
        <v>32.1</v>
      </c>
      <c r="M2">
        <f>AVERAGE(K2:L2)</f>
        <v>32.299999999999997</v>
      </c>
      <c r="N2">
        <f>M2-J2</f>
        <v>-0.5</v>
      </c>
      <c r="P2">
        <v>0</v>
      </c>
      <c r="Q2">
        <v>0</v>
      </c>
      <c r="R2">
        <v>0</v>
      </c>
      <c r="S2">
        <f>P2+Q2+R2</f>
        <v>0</v>
      </c>
      <c r="T2">
        <v>4</v>
      </c>
      <c r="U2">
        <v>4</v>
      </c>
      <c r="V2">
        <v>2</v>
      </c>
      <c r="W2">
        <f>T2+U2+V2</f>
        <v>10</v>
      </c>
      <c r="X2">
        <f>W2-S2</f>
        <v>10</v>
      </c>
      <c r="Y2">
        <f>(X2*25)/12</f>
        <v>20.833333333333332</v>
      </c>
      <c r="Z2">
        <v>19</v>
      </c>
      <c r="AA2">
        <v>3</v>
      </c>
      <c r="AB2">
        <v>6</v>
      </c>
      <c r="AC2">
        <f>Z2+AA2+AB2</f>
        <v>28</v>
      </c>
      <c r="AD2">
        <v>25</v>
      </c>
      <c r="AE2">
        <v>4</v>
      </c>
      <c r="AF2">
        <v>8</v>
      </c>
      <c r="AG2">
        <f>AD2+AE2+AF2</f>
        <v>37</v>
      </c>
      <c r="AH2">
        <f>AG2-AC2</f>
        <v>9</v>
      </c>
      <c r="AJ2">
        <v>10</v>
      </c>
      <c r="AK2">
        <v>10</v>
      </c>
      <c r="AL2">
        <v>11.85</v>
      </c>
      <c r="AM2">
        <v>11.85</v>
      </c>
      <c r="AN2">
        <v>11.01</v>
      </c>
      <c r="AO2">
        <v>11.01</v>
      </c>
      <c r="AP2">
        <v>5.93</v>
      </c>
      <c r="AQ2">
        <v>8.09</v>
      </c>
      <c r="AR2">
        <f>AN2-AJ2</f>
        <v>1.0099999999999998</v>
      </c>
      <c r="AS2">
        <f>AO2-AK2</f>
        <v>1.0099999999999998</v>
      </c>
      <c r="AT2">
        <f>AP2-AL2</f>
        <v>-5.92</v>
      </c>
      <c r="AU2">
        <f>AQ2-AM2</f>
        <v>-3.76</v>
      </c>
      <c r="AW2">
        <v>1.1000000000000001</v>
      </c>
      <c r="AX2">
        <v>1.2</v>
      </c>
      <c r="AY2">
        <v>1.1000000000000001</v>
      </c>
      <c r="AZ2">
        <v>1.1000000000000001</v>
      </c>
      <c r="BA2">
        <f>AY2-AW2</f>
        <v>0</v>
      </c>
      <c r="BB2">
        <f>AZ2-AX2</f>
        <v>-9.9999999999999867E-2</v>
      </c>
      <c r="BD2">
        <v>1.3</v>
      </c>
      <c r="BE2">
        <v>0.8</v>
      </c>
      <c r="BF2">
        <v>1.4</v>
      </c>
      <c r="BG2">
        <v>1.1000000000000001</v>
      </c>
      <c r="BH2">
        <v>1.3</v>
      </c>
      <c r="BI2">
        <v>0.9</v>
      </c>
      <c r="BJ2">
        <v>1.2</v>
      </c>
      <c r="BK2">
        <v>1</v>
      </c>
      <c r="BL2">
        <f>BH2-BD2</f>
        <v>0</v>
      </c>
      <c r="BM2">
        <f>BI2-BE2</f>
        <v>9.9999999999999978E-2</v>
      </c>
      <c r="BN2">
        <f>BJ2-BF2</f>
        <v>-0.19999999999999996</v>
      </c>
      <c r="BO2">
        <f>BK2-BG2</f>
        <v>-0.10000000000000009</v>
      </c>
      <c r="BQ2">
        <v>2</v>
      </c>
      <c r="BR2">
        <v>2</v>
      </c>
      <c r="BS2">
        <v>2</v>
      </c>
      <c r="BT2">
        <v>2</v>
      </c>
      <c r="BV2">
        <v>3.5</v>
      </c>
      <c r="BW2">
        <v>5.12</v>
      </c>
      <c r="BX2">
        <v>5.12</v>
      </c>
      <c r="BY2">
        <f>AVERAGE(BV2:BX2)</f>
        <v>4.580000000000001</v>
      </c>
      <c r="BZ2">
        <v>5.36</v>
      </c>
      <c r="CA2">
        <v>2.84</v>
      </c>
      <c r="CB2">
        <v>3.06</v>
      </c>
      <c r="CC2">
        <f>AVERAGE(BZ2:CB2)</f>
        <v>3.7533333333333334</v>
      </c>
      <c r="CD2">
        <f>CC2-BY2</f>
        <v>-0.82666666666666755</v>
      </c>
      <c r="CF2">
        <v>9.2100000000000009</v>
      </c>
      <c r="CG2">
        <v>7.26</v>
      </c>
      <c r="CH2">
        <v>5.28</v>
      </c>
      <c r="CI2">
        <f>AVERAGE(CF2:CH2)</f>
        <v>7.25</v>
      </c>
      <c r="CJ2">
        <v>3.4</v>
      </c>
      <c r="CK2">
        <v>4.95</v>
      </c>
      <c r="CL2">
        <v>5.57</v>
      </c>
      <c r="CM2">
        <f>AVERAGE(CJ2:CL2)</f>
        <v>4.6399999999999997</v>
      </c>
      <c r="CN2">
        <f>CM2-CI2</f>
        <v>-2.6100000000000003</v>
      </c>
      <c r="CP2">
        <v>0</v>
      </c>
      <c r="CQ2">
        <v>0</v>
      </c>
      <c r="CR2">
        <v>0</v>
      </c>
      <c r="CS2">
        <v>0</v>
      </c>
      <c r="CT2">
        <f>CR2-CP2</f>
        <v>0</v>
      </c>
      <c r="CU2">
        <f>CS2-CQ2</f>
        <v>0</v>
      </c>
      <c r="CW2">
        <v>20</v>
      </c>
      <c r="CX2">
        <v>23</v>
      </c>
      <c r="CY2">
        <v>8</v>
      </c>
      <c r="CZ2">
        <v>10</v>
      </c>
      <c r="DA2">
        <f>CY2-CW2</f>
        <v>-12</v>
      </c>
      <c r="DB2">
        <f>CZ2-CX2</f>
        <v>-13</v>
      </c>
    </row>
    <row r="3" spans="1:106" x14ac:dyDescent="0.25">
      <c r="A3" t="s">
        <v>101</v>
      </c>
      <c r="B3">
        <v>3</v>
      </c>
      <c r="C3">
        <v>23</v>
      </c>
      <c r="D3" t="s">
        <v>99</v>
      </c>
      <c r="E3">
        <v>5</v>
      </c>
      <c r="F3" t="s">
        <v>100</v>
      </c>
      <c r="H3">
        <v>25.9</v>
      </c>
      <c r="I3">
        <v>27.4</v>
      </c>
      <c r="J3">
        <f t="shared" ref="J3:J66" si="0">AVERAGE(H3:I3)</f>
        <v>26.65</v>
      </c>
      <c r="K3">
        <v>25.8</v>
      </c>
      <c r="L3">
        <v>29.6</v>
      </c>
      <c r="M3">
        <f t="shared" ref="M3:M66" si="1">AVERAGE(K3:L3)</f>
        <v>27.700000000000003</v>
      </c>
      <c r="N3">
        <f t="shared" ref="N3:N64" si="2">M3-J3</f>
        <v>1.0500000000000043</v>
      </c>
      <c r="P3">
        <v>2</v>
      </c>
      <c r="Q3">
        <v>3</v>
      </c>
      <c r="R3">
        <v>4</v>
      </c>
      <c r="S3">
        <f t="shared" ref="S3:S64" si="3">P3+Q3+R3</f>
        <v>9</v>
      </c>
      <c r="T3">
        <v>6</v>
      </c>
      <c r="U3">
        <v>5</v>
      </c>
      <c r="V3">
        <v>4</v>
      </c>
      <c r="W3">
        <f>T3+U3+V3</f>
        <v>15</v>
      </c>
      <c r="X3">
        <f t="shared" ref="X3:X64" si="4">W3-S3</f>
        <v>6</v>
      </c>
      <c r="Y3">
        <f t="shared" ref="Y3:Y66" si="5">(X3*25)/12</f>
        <v>12.5</v>
      </c>
      <c r="Z3">
        <v>17</v>
      </c>
      <c r="AA3">
        <v>3</v>
      </c>
      <c r="AB3">
        <v>6</v>
      </c>
      <c r="AC3">
        <f t="shared" ref="AC3:AC31" si="6">Z3+AA3+AB3</f>
        <v>26</v>
      </c>
      <c r="AD3">
        <v>24</v>
      </c>
      <c r="AE3">
        <v>4</v>
      </c>
      <c r="AF3">
        <v>6</v>
      </c>
      <c r="AG3">
        <f>AD3+AE3+AF3</f>
        <v>34</v>
      </c>
      <c r="AH3">
        <f t="shared" ref="AH3:AH31" si="7">AG3-AC3</f>
        <v>8</v>
      </c>
      <c r="AJ3">
        <v>2.68</v>
      </c>
      <c r="AK3">
        <v>8.73</v>
      </c>
      <c r="AL3">
        <v>4.78</v>
      </c>
      <c r="AM3">
        <v>6.4</v>
      </c>
      <c r="AN3">
        <v>2.41</v>
      </c>
      <c r="AO3">
        <v>6.89</v>
      </c>
      <c r="AP3">
        <v>4.21</v>
      </c>
      <c r="AQ3">
        <v>6.08</v>
      </c>
      <c r="AR3">
        <f t="shared" ref="AR3:AR66" si="8">AN3-AJ3</f>
        <v>-0.27</v>
      </c>
      <c r="AS3">
        <f t="shared" ref="AS3:AS66" si="9">AO3-AK3</f>
        <v>-1.8400000000000007</v>
      </c>
      <c r="AT3">
        <f t="shared" ref="AT3:AT66" si="10">AP3-AL3</f>
        <v>-0.57000000000000028</v>
      </c>
      <c r="AU3">
        <f t="shared" ref="AU3:AU66" si="11">AQ3-AM3</f>
        <v>-0.32000000000000028</v>
      </c>
      <c r="AW3">
        <v>0.4</v>
      </c>
      <c r="AX3">
        <v>0.6</v>
      </c>
      <c r="AY3">
        <v>1.2</v>
      </c>
      <c r="AZ3">
        <v>0.7</v>
      </c>
      <c r="BA3">
        <f>AY3-AW3</f>
        <v>0.79999999999999993</v>
      </c>
      <c r="BB3">
        <f>AZ3-AX3</f>
        <v>9.9999999999999978E-2</v>
      </c>
      <c r="BD3">
        <v>0.5</v>
      </c>
      <c r="BE3">
        <v>0.4</v>
      </c>
      <c r="BF3">
        <v>0.7</v>
      </c>
      <c r="BG3">
        <v>0.6</v>
      </c>
      <c r="BH3">
        <v>0.8</v>
      </c>
      <c r="BI3">
        <v>1.4</v>
      </c>
      <c r="BJ3">
        <v>0.6</v>
      </c>
      <c r="BK3">
        <v>0.7</v>
      </c>
      <c r="BL3">
        <f t="shared" ref="BL3:BL5" si="12">BH3-BD3</f>
        <v>0.30000000000000004</v>
      </c>
      <c r="BM3">
        <f t="shared" ref="BM3:BM5" si="13">BI3-BE3</f>
        <v>0.99999999999999989</v>
      </c>
      <c r="BN3">
        <f t="shared" ref="BN3:BN5" si="14">BJ3-BF3</f>
        <v>-9.9999999999999978E-2</v>
      </c>
      <c r="BO3">
        <f t="shared" ref="BO3:BO5" si="15">BK3-BG3</f>
        <v>9.9999999999999978E-2</v>
      </c>
      <c r="BQ3">
        <v>2</v>
      </c>
      <c r="BR3">
        <v>1</v>
      </c>
      <c r="BS3">
        <v>1</v>
      </c>
      <c r="BT3">
        <v>2</v>
      </c>
      <c r="BV3">
        <v>5.26</v>
      </c>
      <c r="BW3">
        <v>7.12</v>
      </c>
      <c r="BX3">
        <v>9.14</v>
      </c>
      <c r="BY3">
        <f t="shared" ref="BY3:BY66" si="16">AVERAGE(BV3:BX3)</f>
        <v>7.1733333333333329</v>
      </c>
      <c r="BZ3">
        <v>4.4800000000000004</v>
      </c>
      <c r="CA3">
        <v>4.26</v>
      </c>
      <c r="CB3">
        <v>5.18</v>
      </c>
      <c r="CC3">
        <f t="shared" ref="CC3:CC66" si="17">AVERAGE(BZ3:CB3)</f>
        <v>4.6399999999999997</v>
      </c>
      <c r="CD3">
        <f t="shared" ref="CD3:CD66" si="18">CC3-BY3</f>
        <v>-2.5333333333333332</v>
      </c>
      <c r="CF3">
        <v>2.79</v>
      </c>
      <c r="CG3">
        <v>4.42</v>
      </c>
      <c r="CH3">
        <v>4.68</v>
      </c>
      <c r="CI3">
        <f t="shared" ref="CI3:CI66" si="19">AVERAGE(CF3:CH3)</f>
        <v>3.9633333333333334</v>
      </c>
      <c r="CJ3">
        <v>6.66</v>
      </c>
      <c r="CK3">
        <v>4.25</v>
      </c>
      <c r="CL3">
        <v>6.06</v>
      </c>
      <c r="CM3">
        <f t="shared" ref="CM3:CM8" si="20">AVERAGE(CJ3:CL3)</f>
        <v>5.6566666666666663</v>
      </c>
      <c r="CN3">
        <f t="shared" ref="CN3:CN8" si="21">CM3-CI3</f>
        <v>1.6933333333333329</v>
      </c>
      <c r="CP3">
        <v>0</v>
      </c>
      <c r="CQ3">
        <v>0</v>
      </c>
      <c r="CR3">
        <v>0</v>
      </c>
      <c r="CS3">
        <v>0</v>
      </c>
      <c r="CT3">
        <f t="shared" ref="CT3:CT66" si="22">CR3-CP3</f>
        <v>0</v>
      </c>
      <c r="CU3">
        <f t="shared" ref="CU3:CU66" si="23">CS3-CQ3</f>
        <v>0</v>
      </c>
      <c r="CW3">
        <v>30</v>
      </c>
      <c r="CX3">
        <v>21</v>
      </c>
      <c r="CY3">
        <v>27</v>
      </c>
      <c r="CZ3">
        <v>30</v>
      </c>
      <c r="DA3">
        <f t="shared" ref="DA3:DA66" si="24">CY3-CW3</f>
        <v>-3</v>
      </c>
      <c r="DB3">
        <f t="shared" ref="DB3:DB66" si="25">CZ3-CX3</f>
        <v>9</v>
      </c>
    </row>
    <row r="4" spans="1:106" x14ac:dyDescent="0.25">
      <c r="A4" t="s">
        <v>102</v>
      </c>
      <c r="B4">
        <v>3</v>
      </c>
      <c r="C4">
        <v>28</v>
      </c>
      <c r="D4" t="s">
        <v>103</v>
      </c>
      <c r="E4">
        <v>10</v>
      </c>
      <c r="F4" t="s">
        <v>100</v>
      </c>
      <c r="H4">
        <v>31.1</v>
      </c>
      <c r="I4">
        <v>33.299999999999997</v>
      </c>
      <c r="J4">
        <f t="shared" si="0"/>
        <v>32.200000000000003</v>
      </c>
      <c r="K4">
        <v>28</v>
      </c>
      <c r="L4">
        <v>30.3</v>
      </c>
      <c r="M4">
        <f t="shared" si="1"/>
        <v>29.15</v>
      </c>
      <c r="N4">
        <f t="shared" si="2"/>
        <v>-3.0500000000000043</v>
      </c>
      <c r="P4">
        <v>1</v>
      </c>
      <c r="Q4">
        <v>1</v>
      </c>
      <c r="R4">
        <v>1</v>
      </c>
      <c r="S4">
        <f t="shared" si="3"/>
        <v>3</v>
      </c>
      <c r="T4">
        <v>4</v>
      </c>
      <c r="U4">
        <v>3</v>
      </c>
      <c r="V4">
        <v>2</v>
      </c>
      <c r="W4">
        <f>T4+U4+V4</f>
        <v>9</v>
      </c>
      <c r="X4">
        <f t="shared" si="4"/>
        <v>6</v>
      </c>
      <c r="Y4">
        <f t="shared" si="5"/>
        <v>12.5</v>
      </c>
      <c r="Z4">
        <v>21</v>
      </c>
      <c r="AA4">
        <v>3</v>
      </c>
      <c r="AB4">
        <v>8</v>
      </c>
      <c r="AC4">
        <f t="shared" si="6"/>
        <v>32</v>
      </c>
      <c r="AD4">
        <v>22</v>
      </c>
      <c r="AE4">
        <v>4</v>
      </c>
      <c r="AF4">
        <v>8</v>
      </c>
      <c r="AG4">
        <f>AD4+AE4+AF4</f>
        <v>34</v>
      </c>
      <c r="AH4">
        <f t="shared" si="7"/>
        <v>2</v>
      </c>
      <c r="AJ4">
        <v>5.74</v>
      </c>
      <c r="AK4">
        <v>8.6</v>
      </c>
      <c r="AL4">
        <v>5.16</v>
      </c>
      <c r="AM4">
        <v>8.67</v>
      </c>
      <c r="AN4">
        <v>3.63</v>
      </c>
      <c r="AO4">
        <v>5.74</v>
      </c>
      <c r="AP4">
        <v>2.63</v>
      </c>
      <c r="AQ4">
        <v>4.68</v>
      </c>
      <c r="AR4">
        <f t="shared" si="8"/>
        <v>-2.1100000000000003</v>
      </c>
      <c r="AS4">
        <f t="shared" si="9"/>
        <v>-2.8599999999999994</v>
      </c>
      <c r="AT4">
        <f t="shared" si="10"/>
        <v>-2.5300000000000002</v>
      </c>
      <c r="AU4">
        <f t="shared" si="11"/>
        <v>-3.99</v>
      </c>
      <c r="AW4">
        <v>1.3</v>
      </c>
      <c r="AX4">
        <v>1.4</v>
      </c>
      <c r="AY4">
        <v>1</v>
      </c>
      <c r="AZ4">
        <v>0.9</v>
      </c>
      <c r="BA4">
        <f t="shared" ref="BA4:BA67" si="26">AY4-AW4</f>
        <v>-0.30000000000000004</v>
      </c>
      <c r="BB4">
        <f t="shared" ref="BB4:BB67" si="27">AZ4-AX4</f>
        <v>-0.49999999999999989</v>
      </c>
      <c r="BD4">
        <v>0.9</v>
      </c>
      <c r="BE4">
        <v>1.8</v>
      </c>
      <c r="BF4">
        <v>0.9</v>
      </c>
      <c r="BG4">
        <v>0.9</v>
      </c>
      <c r="BH4">
        <v>1</v>
      </c>
      <c r="BI4">
        <v>0.9</v>
      </c>
      <c r="BJ4">
        <v>0.8</v>
      </c>
      <c r="BK4">
        <v>1</v>
      </c>
      <c r="BL4">
        <f t="shared" si="12"/>
        <v>9.9999999999999978E-2</v>
      </c>
      <c r="BM4">
        <f t="shared" si="13"/>
        <v>-0.9</v>
      </c>
      <c r="BN4">
        <f t="shared" si="14"/>
        <v>-9.9999999999999978E-2</v>
      </c>
      <c r="BO4">
        <f t="shared" si="15"/>
        <v>9.9999999999999978E-2</v>
      </c>
      <c r="BQ4">
        <v>2</v>
      </c>
      <c r="BR4">
        <v>2</v>
      </c>
      <c r="BS4">
        <v>1</v>
      </c>
      <c r="BT4">
        <v>0</v>
      </c>
      <c r="BV4">
        <v>2.9</v>
      </c>
      <c r="BW4">
        <v>3.94</v>
      </c>
      <c r="BX4">
        <v>4.03</v>
      </c>
      <c r="BY4">
        <f t="shared" si="16"/>
        <v>3.6233333333333335</v>
      </c>
      <c r="BZ4">
        <v>2.64</v>
      </c>
      <c r="CA4">
        <v>2.62</v>
      </c>
      <c r="CB4">
        <v>2.75</v>
      </c>
      <c r="CC4">
        <f t="shared" si="17"/>
        <v>2.67</v>
      </c>
      <c r="CD4">
        <f t="shared" si="18"/>
        <v>-0.95333333333333359</v>
      </c>
      <c r="CF4">
        <v>7.02</v>
      </c>
      <c r="CG4">
        <v>5.62</v>
      </c>
      <c r="CH4">
        <v>5.67</v>
      </c>
      <c r="CI4">
        <f t="shared" si="19"/>
        <v>6.1033333333333344</v>
      </c>
      <c r="CJ4">
        <v>3.48</v>
      </c>
      <c r="CK4">
        <v>2.4900000000000002</v>
      </c>
      <c r="CL4">
        <v>3.83</v>
      </c>
      <c r="CM4">
        <f t="shared" si="20"/>
        <v>3.2666666666666671</v>
      </c>
      <c r="CN4">
        <f t="shared" si="21"/>
        <v>-2.8366666666666673</v>
      </c>
      <c r="CP4">
        <v>2</v>
      </c>
      <c r="CQ4">
        <v>2</v>
      </c>
      <c r="CR4">
        <v>2</v>
      </c>
      <c r="CS4">
        <v>2</v>
      </c>
      <c r="CT4">
        <f t="shared" si="22"/>
        <v>0</v>
      </c>
      <c r="CU4">
        <f t="shared" si="23"/>
        <v>0</v>
      </c>
      <c r="CW4">
        <v>7</v>
      </c>
      <c r="CX4">
        <v>14</v>
      </c>
      <c r="CY4">
        <v>2</v>
      </c>
      <c r="CZ4">
        <v>2</v>
      </c>
      <c r="DA4">
        <f t="shared" si="24"/>
        <v>-5</v>
      </c>
      <c r="DB4">
        <f t="shared" si="25"/>
        <v>-12</v>
      </c>
    </row>
    <row r="5" spans="1:106" x14ac:dyDescent="0.25">
      <c r="A5" t="s">
        <v>104</v>
      </c>
      <c r="B5">
        <v>3</v>
      </c>
      <c r="C5">
        <v>25</v>
      </c>
      <c r="D5" t="s">
        <v>99</v>
      </c>
      <c r="E5">
        <v>15</v>
      </c>
      <c r="F5" t="s">
        <v>105</v>
      </c>
      <c r="H5">
        <v>32.4</v>
      </c>
      <c r="I5">
        <v>32.200000000000003</v>
      </c>
      <c r="J5">
        <f t="shared" si="0"/>
        <v>32.299999999999997</v>
      </c>
      <c r="K5">
        <v>30.8</v>
      </c>
      <c r="L5">
        <v>30.7</v>
      </c>
      <c r="M5">
        <f t="shared" si="1"/>
        <v>30.75</v>
      </c>
      <c r="N5">
        <f t="shared" si="2"/>
        <v>-1.5499999999999972</v>
      </c>
      <c r="P5">
        <v>5</v>
      </c>
      <c r="Q5">
        <v>3</v>
      </c>
      <c r="R5">
        <v>6</v>
      </c>
      <c r="S5">
        <f t="shared" si="3"/>
        <v>14</v>
      </c>
      <c r="T5">
        <v>8</v>
      </c>
      <c r="U5">
        <v>5</v>
      </c>
      <c r="V5">
        <v>9</v>
      </c>
      <c r="W5">
        <f t="shared" ref="W5:W64" si="28">T5+U5+V5</f>
        <v>22</v>
      </c>
      <c r="X5">
        <f t="shared" si="4"/>
        <v>8</v>
      </c>
      <c r="Y5">
        <f t="shared" si="5"/>
        <v>16.666666666666668</v>
      </c>
      <c r="Z5">
        <v>23</v>
      </c>
      <c r="AA5">
        <v>2</v>
      </c>
      <c r="AB5">
        <v>9</v>
      </c>
      <c r="AC5">
        <f t="shared" si="6"/>
        <v>34</v>
      </c>
      <c r="AD5">
        <v>24</v>
      </c>
      <c r="AE5">
        <v>4</v>
      </c>
      <c r="AF5">
        <v>9</v>
      </c>
      <c r="AG5">
        <f t="shared" ref="AG5:AG31" si="29">AD5+AE5+AF5</f>
        <v>37</v>
      </c>
      <c r="AH5">
        <f t="shared" si="7"/>
        <v>3</v>
      </c>
      <c r="AJ5">
        <v>5.65</v>
      </c>
      <c r="AK5">
        <v>8.7100000000000009</v>
      </c>
      <c r="AL5">
        <v>8.0299999999999994</v>
      </c>
      <c r="AM5">
        <v>9.0299999999999994</v>
      </c>
      <c r="AN5">
        <v>8.41</v>
      </c>
      <c r="AO5">
        <v>8.5399999999999991</v>
      </c>
      <c r="AP5">
        <v>7.51</v>
      </c>
      <c r="AQ5">
        <v>7.51</v>
      </c>
      <c r="AR5">
        <f t="shared" si="8"/>
        <v>2.76</v>
      </c>
      <c r="AS5">
        <f t="shared" si="9"/>
        <v>-0.17000000000000171</v>
      </c>
      <c r="AT5">
        <f t="shared" si="10"/>
        <v>-0.51999999999999957</v>
      </c>
      <c r="AU5">
        <f t="shared" si="11"/>
        <v>-1.5199999999999996</v>
      </c>
      <c r="AW5">
        <v>0.8</v>
      </c>
      <c r="AX5">
        <v>0.9</v>
      </c>
      <c r="AY5">
        <v>1.1000000000000001</v>
      </c>
      <c r="AZ5">
        <v>1.2</v>
      </c>
      <c r="BA5">
        <f t="shared" si="26"/>
        <v>0.30000000000000004</v>
      </c>
      <c r="BB5">
        <f t="shared" si="27"/>
        <v>0.29999999999999993</v>
      </c>
      <c r="BD5">
        <v>0.9</v>
      </c>
      <c r="BE5">
        <v>0.6</v>
      </c>
      <c r="BF5">
        <v>0.8</v>
      </c>
      <c r="BG5">
        <v>1</v>
      </c>
      <c r="BH5">
        <v>1.2</v>
      </c>
      <c r="BI5">
        <v>1</v>
      </c>
      <c r="BJ5">
        <v>1</v>
      </c>
      <c r="BK5">
        <v>1.3</v>
      </c>
      <c r="BL5">
        <f t="shared" si="12"/>
        <v>0.29999999999999993</v>
      </c>
      <c r="BM5">
        <f t="shared" si="13"/>
        <v>0.4</v>
      </c>
      <c r="BN5">
        <f t="shared" si="14"/>
        <v>0.19999999999999996</v>
      </c>
      <c r="BO5">
        <f t="shared" si="15"/>
        <v>0.30000000000000004</v>
      </c>
      <c r="BQ5">
        <v>2</v>
      </c>
      <c r="BR5">
        <v>2</v>
      </c>
      <c r="BS5">
        <v>2</v>
      </c>
      <c r="BT5">
        <v>2</v>
      </c>
      <c r="BV5">
        <v>3.67</v>
      </c>
      <c r="BW5">
        <v>5.37</v>
      </c>
      <c r="BX5">
        <v>3.64</v>
      </c>
      <c r="BY5">
        <f t="shared" si="16"/>
        <v>4.2266666666666666</v>
      </c>
      <c r="BZ5">
        <v>2.78</v>
      </c>
      <c r="CA5">
        <v>2.8</v>
      </c>
      <c r="CB5">
        <v>1.87</v>
      </c>
      <c r="CC5">
        <f t="shared" si="17"/>
        <v>2.4833333333333334</v>
      </c>
      <c r="CD5">
        <f t="shared" si="18"/>
        <v>-1.7433333333333332</v>
      </c>
      <c r="CF5">
        <v>2.27</v>
      </c>
      <c r="CG5">
        <v>5.4</v>
      </c>
      <c r="CH5">
        <v>4.2</v>
      </c>
      <c r="CI5">
        <f t="shared" si="19"/>
        <v>3.956666666666667</v>
      </c>
      <c r="CJ5">
        <v>3.19</v>
      </c>
      <c r="CK5">
        <v>2.1800000000000002</v>
      </c>
      <c r="CL5">
        <v>3.19</v>
      </c>
      <c r="CM5">
        <f t="shared" si="20"/>
        <v>2.8533333333333335</v>
      </c>
      <c r="CN5">
        <f t="shared" si="21"/>
        <v>-1.1033333333333335</v>
      </c>
      <c r="CP5">
        <v>0</v>
      </c>
      <c r="CQ5">
        <v>0</v>
      </c>
      <c r="CR5">
        <v>1</v>
      </c>
      <c r="CS5">
        <v>0</v>
      </c>
      <c r="CT5">
        <f t="shared" si="22"/>
        <v>1</v>
      </c>
      <c r="CU5">
        <f t="shared" si="23"/>
        <v>0</v>
      </c>
      <c r="CW5">
        <v>9</v>
      </c>
      <c r="CX5">
        <v>30</v>
      </c>
      <c r="CY5">
        <v>8</v>
      </c>
      <c r="CZ5">
        <v>28</v>
      </c>
      <c r="DA5">
        <f t="shared" si="24"/>
        <v>-1</v>
      </c>
      <c r="DB5">
        <f t="shared" si="25"/>
        <v>-2</v>
      </c>
    </row>
    <row r="6" spans="1:106" x14ac:dyDescent="0.25">
      <c r="A6" t="s">
        <v>106</v>
      </c>
      <c r="B6">
        <v>3</v>
      </c>
      <c r="C6">
        <v>28</v>
      </c>
      <c r="D6" t="s">
        <v>103</v>
      </c>
      <c r="E6">
        <v>11</v>
      </c>
      <c r="F6" t="s">
        <v>100</v>
      </c>
      <c r="H6">
        <v>25.9</v>
      </c>
      <c r="I6">
        <v>26</v>
      </c>
      <c r="J6">
        <f t="shared" si="0"/>
        <v>25.95</v>
      </c>
      <c r="K6">
        <v>24.9</v>
      </c>
      <c r="L6">
        <v>26.8</v>
      </c>
      <c r="M6">
        <f t="shared" si="1"/>
        <v>25.85</v>
      </c>
      <c r="N6">
        <f t="shared" si="2"/>
        <v>-9.9999999999997868E-2</v>
      </c>
      <c r="P6">
        <v>2</v>
      </c>
      <c r="Q6">
        <v>2</v>
      </c>
      <c r="R6">
        <v>3</v>
      </c>
      <c r="S6">
        <f t="shared" si="3"/>
        <v>7</v>
      </c>
      <c r="T6">
        <v>5</v>
      </c>
      <c r="U6">
        <v>3</v>
      </c>
      <c r="V6">
        <v>3</v>
      </c>
      <c r="W6">
        <f t="shared" si="28"/>
        <v>11</v>
      </c>
      <c r="X6">
        <f t="shared" si="4"/>
        <v>4</v>
      </c>
      <c r="Y6">
        <f t="shared" si="5"/>
        <v>8.3333333333333339</v>
      </c>
      <c r="Z6">
        <v>18</v>
      </c>
      <c r="AA6">
        <v>3</v>
      </c>
      <c r="AB6">
        <v>8</v>
      </c>
      <c r="AC6">
        <f t="shared" si="6"/>
        <v>29</v>
      </c>
      <c r="AD6">
        <v>20</v>
      </c>
      <c r="AE6">
        <v>4</v>
      </c>
      <c r="AF6">
        <v>9</v>
      </c>
      <c r="AG6">
        <f t="shared" si="29"/>
        <v>33</v>
      </c>
      <c r="AH6">
        <f t="shared" si="7"/>
        <v>4</v>
      </c>
      <c r="AJ6">
        <v>5.16</v>
      </c>
      <c r="AK6">
        <v>8.73</v>
      </c>
      <c r="AL6">
        <v>10.32</v>
      </c>
      <c r="AM6">
        <v>10.32</v>
      </c>
      <c r="AN6">
        <v>2.4900000000000002</v>
      </c>
      <c r="AO6">
        <v>2.68</v>
      </c>
      <c r="AP6">
        <v>4.97</v>
      </c>
      <c r="AQ6">
        <v>6.09</v>
      </c>
      <c r="AR6">
        <f t="shared" si="8"/>
        <v>-2.67</v>
      </c>
      <c r="AS6">
        <f t="shared" si="9"/>
        <v>-6.0500000000000007</v>
      </c>
      <c r="AT6">
        <f t="shared" si="10"/>
        <v>-5.3500000000000005</v>
      </c>
      <c r="AU6">
        <f t="shared" si="11"/>
        <v>-4.2300000000000004</v>
      </c>
      <c r="AW6">
        <v>0.6</v>
      </c>
      <c r="AX6">
        <v>0.8</v>
      </c>
      <c r="AY6">
        <v>1.1000000000000001</v>
      </c>
      <c r="AZ6">
        <v>1.1000000000000001</v>
      </c>
      <c r="BA6">
        <f t="shared" si="26"/>
        <v>0.50000000000000011</v>
      </c>
      <c r="BB6">
        <f t="shared" si="27"/>
        <v>0.30000000000000004</v>
      </c>
      <c r="BD6">
        <v>0.6</v>
      </c>
      <c r="BE6">
        <v>0.8</v>
      </c>
      <c r="BF6">
        <v>0.8</v>
      </c>
      <c r="BG6">
        <v>0.9</v>
      </c>
      <c r="BH6">
        <v>1.1000000000000001</v>
      </c>
      <c r="BI6">
        <v>1</v>
      </c>
      <c r="BJ6">
        <v>1.2</v>
      </c>
      <c r="BK6">
        <v>1.1000000000000001</v>
      </c>
      <c r="BL6">
        <f t="shared" ref="BL6:BL69" si="30">BH6-BD6</f>
        <v>0.50000000000000011</v>
      </c>
      <c r="BM6">
        <f t="shared" ref="BM6:BM69" si="31">BI6-BE6</f>
        <v>0.19999999999999996</v>
      </c>
      <c r="BN6">
        <f t="shared" ref="BN6:BN69" si="32">BJ6-BF6</f>
        <v>0.39999999999999991</v>
      </c>
      <c r="BO6">
        <f t="shared" ref="BO6:BO69" si="33">BK6-BG6</f>
        <v>0.20000000000000007</v>
      </c>
      <c r="BQ6">
        <v>2</v>
      </c>
      <c r="BR6">
        <v>2</v>
      </c>
      <c r="BS6">
        <v>1</v>
      </c>
      <c r="BT6">
        <v>2</v>
      </c>
      <c r="BV6">
        <v>2.85</v>
      </c>
      <c r="BW6">
        <v>2.89</v>
      </c>
      <c r="BX6">
        <v>2.87</v>
      </c>
      <c r="BY6">
        <f t="shared" si="16"/>
        <v>2.8699999999999997</v>
      </c>
      <c r="BZ6">
        <v>2.89</v>
      </c>
      <c r="CA6">
        <v>3.65</v>
      </c>
      <c r="CB6">
        <v>3.96</v>
      </c>
      <c r="CC6">
        <f t="shared" si="17"/>
        <v>3.5</v>
      </c>
      <c r="CD6">
        <f t="shared" si="18"/>
        <v>0.63000000000000034</v>
      </c>
      <c r="CF6">
        <v>2.56</v>
      </c>
      <c r="CG6">
        <v>2.9</v>
      </c>
      <c r="CH6">
        <v>2.87</v>
      </c>
      <c r="CI6">
        <f t="shared" si="19"/>
        <v>2.7766666666666668</v>
      </c>
      <c r="CJ6">
        <v>3.28</v>
      </c>
      <c r="CK6">
        <v>3.02</v>
      </c>
      <c r="CL6">
        <v>2.09</v>
      </c>
      <c r="CM6">
        <f t="shared" si="20"/>
        <v>2.7966666666666669</v>
      </c>
      <c r="CN6">
        <f t="shared" si="21"/>
        <v>2.0000000000000018E-2</v>
      </c>
      <c r="CP6">
        <v>0</v>
      </c>
      <c r="CQ6">
        <v>0</v>
      </c>
      <c r="CR6">
        <v>0</v>
      </c>
      <c r="CS6">
        <v>1</v>
      </c>
      <c r="CT6">
        <f t="shared" si="22"/>
        <v>0</v>
      </c>
      <c r="CU6">
        <f t="shared" si="23"/>
        <v>1</v>
      </c>
      <c r="CW6">
        <v>7</v>
      </c>
      <c r="CX6">
        <v>9</v>
      </c>
      <c r="CY6">
        <v>13</v>
      </c>
      <c r="CZ6">
        <v>21</v>
      </c>
      <c r="DA6">
        <f t="shared" si="24"/>
        <v>6</v>
      </c>
      <c r="DB6">
        <f t="shared" si="25"/>
        <v>12</v>
      </c>
    </row>
    <row r="7" spans="1:106" x14ac:dyDescent="0.25">
      <c r="A7" t="s">
        <v>107</v>
      </c>
      <c r="B7">
        <v>3</v>
      </c>
      <c r="C7">
        <v>25</v>
      </c>
      <c r="D7" t="s">
        <v>103</v>
      </c>
      <c r="E7">
        <v>10</v>
      </c>
      <c r="F7" t="s">
        <v>105</v>
      </c>
      <c r="H7">
        <v>30.3</v>
      </c>
      <c r="I7">
        <v>33.700000000000003</v>
      </c>
      <c r="J7">
        <f t="shared" si="0"/>
        <v>32</v>
      </c>
      <c r="K7">
        <v>30.1</v>
      </c>
      <c r="L7">
        <v>31.3</v>
      </c>
      <c r="M7">
        <f t="shared" si="1"/>
        <v>30.700000000000003</v>
      </c>
      <c r="N7">
        <f t="shared" si="2"/>
        <v>-1.2999999999999972</v>
      </c>
      <c r="P7">
        <v>2</v>
      </c>
      <c r="Q7">
        <v>2</v>
      </c>
      <c r="R7">
        <v>1</v>
      </c>
      <c r="S7">
        <f t="shared" si="3"/>
        <v>5</v>
      </c>
      <c r="T7">
        <v>3</v>
      </c>
      <c r="U7">
        <v>2</v>
      </c>
      <c r="V7">
        <v>3</v>
      </c>
      <c r="W7">
        <f t="shared" si="28"/>
        <v>8</v>
      </c>
      <c r="X7">
        <f t="shared" si="4"/>
        <v>3</v>
      </c>
      <c r="Y7">
        <f t="shared" si="5"/>
        <v>6.25</v>
      </c>
      <c r="Z7">
        <v>15</v>
      </c>
      <c r="AA7">
        <v>3</v>
      </c>
      <c r="AB7">
        <v>5</v>
      </c>
      <c r="AC7">
        <f t="shared" si="6"/>
        <v>23</v>
      </c>
      <c r="AD7">
        <v>23</v>
      </c>
      <c r="AE7">
        <v>4</v>
      </c>
      <c r="AF7">
        <v>7</v>
      </c>
      <c r="AG7">
        <f t="shared" si="29"/>
        <v>34</v>
      </c>
      <c r="AH7">
        <f t="shared" si="7"/>
        <v>11</v>
      </c>
      <c r="AJ7">
        <v>5.93</v>
      </c>
      <c r="AK7">
        <v>7</v>
      </c>
      <c r="AL7">
        <v>11.23</v>
      </c>
      <c r="AM7">
        <v>11.23</v>
      </c>
      <c r="AN7">
        <v>4.21</v>
      </c>
      <c r="AO7">
        <v>6.88</v>
      </c>
      <c r="AP7">
        <v>4.97</v>
      </c>
      <c r="AQ7">
        <v>6.84</v>
      </c>
      <c r="AR7">
        <f t="shared" si="8"/>
        <v>-1.7199999999999998</v>
      </c>
      <c r="AS7">
        <f t="shared" si="9"/>
        <v>-0.12000000000000011</v>
      </c>
      <c r="AT7">
        <f t="shared" si="10"/>
        <v>-6.2600000000000007</v>
      </c>
      <c r="AU7">
        <f t="shared" si="11"/>
        <v>-4.3900000000000006</v>
      </c>
      <c r="AW7">
        <v>0.8</v>
      </c>
      <c r="AX7">
        <v>0.8</v>
      </c>
      <c r="AY7">
        <v>0.6</v>
      </c>
      <c r="AZ7">
        <v>0.9</v>
      </c>
      <c r="BA7">
        <f t="shared" si="26"/>
        <v>-0.20000000000000007</v>
      </c>
      <c r="BB7">
        <f t="shared" si="27"/>
        <v>9.9999999999999978E-2</v>
      </c>
      <c r="BD7">
        <v>0.6</v>
      </c>
      <c r="BE7">
        <v>0.6</v>
      </c>
      <c r="BF7">
        <v>1</v>
      </c>
      <c r="BG7">
        <v>0.6</v>
      </c>
      <c r="BH7">
        <v>0.6</v>
      </c>
      <c r="BI7">
        <v>0.4</v>
      </c>
      <c r="BJ7">
        <v>0.9</v>
      </c>
      <c r="BK7">
        <v>0.5</v>
      </c>
      <c r="BL7">
        <f t="shared" si="30"/>
        <v>0</v>
      </c>
      <c r="BM7">
        <f t="shared" si="31"/>
        <v>-0.19999999999999996</v>
      </c>
      <c r="BN7">
        <f t="shared" si="32"/>
        <v>-9.9999999999999978E-2</v>
      </c>
      <c r="BO7">
        <f t="shared" si="33"/>
        <v>-9.9999999999999978E-2</v>
      </c>
      <c r="BQ7">
        <v>2</v>
      </c>
      <c r="BR7">
        <v>2</v>
      </c>
      <c r="BS7">
        <v>1</v>
      </c>
      <c r="BT7">
        <v>1</v>
      </c>
      <c r="BV7">
        <v>1.45</v>
      </c>
      <c r="BW7">
        <v>0.96</v>
      </c>
      <c r="BX7">
        <v>1.28</v>
      </c>
      <c r="BY7">
        <f t="shared" si="16"/>
        <v>1.2300000000000002</v>
      </c>
      <c r="BZ7">
        <v>2.62</v>
      </c>
      <c r="CA7">
        <v>2.0099999999999998</v>
      </c>
      <c r="CB7">
        <v>2.06</v>
      </c>
      <c r="CC7">
        <f t="shared" si="17"/>
        <v>2.23</v>
      </c>
      <c r="CD7">
        <f t="shared" si="18"/>
        <v>0.99999999999999978</v>
      </c>
      <c r="CF7">
        <v>1.66</v>
      </c>
      <c r="CG7">
        <v>2.11</v>
      </c>
      <c r="CH7">
        <v>2.92</v>
      </c>
      <c r="CI7">
        <f t="shared" si="19"/>
        <v>2.23</v>
      </c>
      <c r="CJ7">
        <v>1.62</v>
      </c>
      <c r="CK7">
        <v>1.52</v>
      </c>
      <c r="CL7">
        <v>2.27</v>
      </c>
      <c r="CM7">
        <f t="shared" si="20"/>
        <v>1.8033333333333335</v>
      </c>
      <c r="CN7">
        <f t="shared" si="21"/>
        <v>-0.42666666666666653</v>
      </c>
      <c r="CP7">
        <v>0</v>
      </c>
      <c r="CQ7">
        <v>0</v>
      </c>
      <c r="CR7">
        <v>1</v>
      </c>
      <c r="CS7">
        <v>2</v>
      </c>
      <c r="CT7">
        <f t="shared" si="22"/>
        <v>1</v>
      </c>
      <c r="CU7">
        <f t="shared" si="23"/>
        <v>2</v>
      </c>
      <c r="CW7">
        <v>20</v>
      </c>
      <c r="CX7">
        <v>14</v>
      </c>
      <c r="CY7">
        <v>8</v>
      </c>
      <c r="CZ7">
        <v>19</v>
      </c>
      <c r="DA7">
        <f t="shared" si="24"/>
        <v>-12</v>
      </c>
      <c r="DB7">
        <f t="shared" si="25"/>
        <v>5</v>
      </c>
    </row>
    <row r="8" spans="1:106" x14ac:dyDescent="0.25">
      <c r="A8" t="s">
        <v>108</v>
      </c>
      <c r="B8">
        <v>3</v>
      </c>
      <c r="C8">
        <v>24</v>
      </c>
      <c r="D8" t="s">
        <v>103</v>
      </c>
      <c r="E8">
        <v>9</v>
      </c>
      <c r="F8" t="s">
        <v>105</v>
      </c>
      <c r="H8">
        <v>21.3</v>
      </c>
      <c r="I8">
        <v>28.4</v>
      </c>
      <c r="J8">
        <f t="shared" si="0"/>
        <v>24.85</v>
      </c>
      <c r="K8">
        <v>27.9</v>
      </c>
      <c r="L8">
        <v>27.6</v>
      </c>
      <c r="M8">
        <f t="shared" si="1"/>
        <v>27.75</v>
      </c>
      <c r="N8">
        <f t="shared" si="2"/>
        <v>2.8999999999999986</v>
      </c>
      <c r="P8">
        <v>0</v>
      </c>
      <c r="Q8">
        <v>0</v>
      </c>
      <c r="R8">
        <v>0</v>
      </c>
      <c r="S8">
        <f t="shared" si="3"/>
        <v>0</v>
      </c>
      <c r="T8">
        <v>2</v>
      </c>
      <c r="U8">
        <v>2</v>
      </c>
      <c r="V8">
        <v>3</v>
      </c>
      <c r="W8">
        <f t="shared" si="28"/>
        <v>7</v>
      </c>
      <c r="X8">
        <f t="shared" si="4"/>
        <v>7</v>
      </c>
      <c r="Y8">
        <f t="shared" si="5"/>
        <v>14.583333333333334</v>
      </c>
      <c r="Z8">
        <v>14</v>
      </c>
      <c r="AA8">
        <v>3</v>
      </c>
      <c r="AB8">
        <v>6</v>
      </c>
      <c r="AC8">
        <f t="shared" si="6"/>
        <v>23</v>
      </c>
      <c r="AD8">
        <v>20</v>
      </c>
      <c r="AE8">
        <v>4</v>
      </c>
      <c r="AF8">
        <v>9</v>
      </c>
      <c r="AG8">
        <f t="shared" si="29"/>
        <v>33</v>
      </c>
      <c r="AH8">
        <f t="shared" si="7"/>
        <v>10</v>
      </c>
      <c r="AJ8">
        <v>9.18</v>
      </c>
      <c r="AK8">
        <v>9.18</v>
      </c>
      <c r="AL8">
        <v>8.6</v>
      </c>
      <c r="AM8">
        <v>9.2899999999999991</v>
      </c>
      <c r="AN8">
        <v>2.61</v>
      </c>
      <c r="AO8">
        <v>8.27</v>
      </c>
      <c r="AP8">
        <v>3.63</v>
      </c>
      <c r="AQ8">
        <v>6.81</v>
      </c>
      <c r="AR8">
        <f t="shared" si="8"/>
        <v>-6.57</v>
      </c>
      <c r="AS8">
        <f t="shared" si="9"/>
        <v>-0.91000000000000014</v>
      </c>
      <c r="AT8">
        <f t="shared" si="10"/>
        <v>-4.97</v>
      </c>
      <c r="AU8">
        <f t="shared" si="11"/>
        <v>-2.4799999999999995</v>
      </c>
      <c r="AW8">
        <v>0.8</v>
      </c>
      <c r="AX8">
        <v>0.9</v>
      </c>
      <c r="AY8">
        <v>0.9</v>
      </c>
      <c r="AZ8">
        <v>0.6</v>
      </c>
      <c r="BA8">
        <f t="shared" si="26"/>
        <v>9.9999999999999978E-2</v>
      </c>
      <c r="BB8">
        <f t="shared" si="27"/>
        <v>-0.30000000000000004</v>
      </c>
      <c r="BD8">
        <v>0.8</v>
      </c>
      <c r="BE8">
        <v>0.3</v>
      </c>
      <c r="BF8">
        <v>0.4</v>
      </c>
      <c r="BG8">
        <v>0.5</v>
      </c>
      <c r="BH8">
        <v>0.6</v>
      </c>
      <c r="BI8">
        <v>0.3</v>
      </c>
      <c r="BJ8">
        <v>0.3</v>
      </c>
      <c r="BK8">
        <v>0.4</v>
      </c>
      <c r="BL8">
        <f t="shared" si="30"/>
        <v>-0.20000000000000007</v>
      </c>
      <c r="BM8">
        <f t="shared" si="31"/>
        <v>0</v>
      </c>
      <c r="BN8">
        <f t="shared" si="32"/>
        <v>-0.10000000000000003</v>
      </c>
      <c r="BO8">
        <f t="shared" si="33"/>
        <v>-9.9999999999999978E-2</v>
      </c>
      <c r="BQ8">
        <v>2</v>
      </c>
      <c r="BR8">
        <v>2</v>
      </c>
      <c r="BS8">
        <v>1</v>
      </c>
      <c r="BT8">
        <v>2</v>
      </c>
      <c r="BV8">
        <v>2.85</v>
      </c>
      <c r="BW8">
        <v>3.23</v>
      </c>
      <c r="BX8">
        <v>3.98</v>
      </c>
      <c r="BY8">
        <f t="shared" si="16"/>
        <v>3.3533333333333335</v>
      </c>
      <c r="BZ8">
        <v>2.89</v>
      </c>
      <c r="CA8">
        <v>3.19</v>
      </c>
      <c r="CB8">
        <v>4.57</v>
      </c>
      <c r="CC8">
        <f t="shared" si="17"/>
        <v>3.5500000000000003</v>
      </c>
      <c r="CD8">
        <f t="shared" si="18"/>
        <v>0.19666666666666677</v>
      </c>
      <c r="CF8">
        <v>4.3</v>
      </c>
      <c r="CG8">
        <v>5.6</v>
      </c>
      <c r="CH8">
        <v>5.38</v>
      </c>
      <c r="CI8">
        <f t="shared" si="19"/>
        <v>5.0933333333333328</v>
      </c>
      <c r="CJ8">
        <v>5.77</v>
      </c>
      <c r="CK8">
        <v>4.1100000000000003</v>
      </c>
      <c r="CL8">
        <v>6.13</v>
      </c>
      <c r="CM8">
        <f t="shared" si="20"/>
        <v>5.336666666666666</v>
      </c>
      <c r="CN8">
        <f t="shared" si="21"/>
        <v>0.24333333333333318</v>
      </c>
      <c r="CP8">
        <v>0</v>
      </c>
      <c r="CQ8">
        <v>0</v>
      </c>
      <c r="CR8">
        <v>0</v>
      </c>
      <c r="CS8">
        <v>0</v>
      </c>
      <c r="CT8">
        <f t="shared" si="22"/>
        <v>0</v>
      </c>
      <c r="CU8">
        <f t="shared" si="23"/>
        <v>0</v>
      </c>
      <c r="CW8">
        <v>10</v>
      </c>
      <c r="CX8">
        <v>15</v>
      </c>
      <c r="CY8">
        <v>29</v>
      </c>
      <c r="CZ8">
        <v>30</v>
      </c>
      <c r="DA8">
        <f t="shared" si="24"/>
        <v>19</v>
      </c>
      <c r="DB8">
        <f t="shared" si="25"/>
        <v>15</v>
      </c>
    </row>
    <row r="9" spans="1:106" x14ac:dyDescent="0.25">
      <c r="A9" t="s">
        <v>109</v>
      </c>
      <c r="B9">
        <v>3</v>
      </c>
      <c r="C9">
        <v>30</v>
      </c>
      <c r="D9" t="s">
        <v>103</v>
      </c>
      <c r="E9">
        <v>10</v>
      </c>
      <c r="F9" t="s">
        <v>105</v>
      </c>
      <c r="H9">
        <v>38.299999999999997</v>
      </c>
      <c r="I9">
        <v>33.799999999999997</v>
      </c>
      <c r="J9">
        <f t="shared" si="0"/>
        <v>36.049999999999997</v>
      </c>
      <c r="K9">
        <v>33.4</v>
      </c>
      <c r="L9">
        <v>31.4</v>
      </c>
      <c r="M9">
        <f t="shared" si="1"/>
        <v>32.4</v>
      </c>
      <c r="N9">
        <f t="shared" si="2"/>
        <v>-3.6499999999999986</v>
      </c>
      <c r="P9">
        <v>9</v>
      </c>
      <c r="Q9">
        <v>8</v>
      </c>
      <c r="R9">
        <v>7</v>
      </c>
      <c r="S9">
        <f t="shared" si="3"/>
        <v>24</v>
      </c>
      <c r="T9">
        <v>11</v>
      </c>
      <c r="U9">
        <v>9</v>
      </c>
      <c r="V9">
        <v>8</v>
      </c>
      <c r="W9">
        <f t="shared" si="28"/>
        <v>28</v>
      </c>
      <c r="X9">
        <f t="shared" si="4"/>
        <v>4</v>
      </c>
      <c r="Y9">
        <f t="shared" si="5"/>
        <v>8.3333333333333339</v>
      </c>
      <c r="Z9">
        <v>31</v>
      </c>
      <c r="AA9">
        <v>2</v>
      </c>
      <c r="AB9">
        <v>13</v>
      </c>
      <c r="AC9">
        <f t="shared" si="6"/>
        <v>46</v>
      </c>
      <c r="AD9">
        <v>31</v>
      </c>
      <c r="AE9">
        <v>4</v>
      </c>
      <c r="AF9">
        <v>14</v>
      </c>
      <c r="AG9">
        <f t="shared" si="29"/>
        <v>49</v>
      </c>
      <c r="AH9">
        <f t="shared" si="7"/>
        <v>3</v>
      </c>
      <c r="AJ9">
        <v>6.88</v>
      </c>
      <c r="AK9">
        <v>8.83</v>
      </c>
      <c r="AL9">
        <v>4.21</v>
      </c>
      <c r="AM9">
        <v>7.04</v>
      </c>
      <c r="AN9">
        <v>6.3</v>
      </c>
      <c r="AO9">
        <v>6.58</v>
      </c>
      <c r="AP9">
        <v>7.84</v>
      </c>
      <c r="AQ9">
        <v>8.6</v>
      </c>
      <c r="AR9">
        <f t="shared" si="8"/>
        <v>-0.58000000000000007</v>
      </c>
      <c r="AS9">
        <f t="shared" si="9"/>
        <v>-2.25</v>
      </c>
      <c r="AT9">
        <f t="shared" si="10"/>
        <v>3.63</v>
      </c>
      <c r="AU9">
        <f t="shared" si="11"/>
        <v>1.5599999999999996</v>
      </c>
      <c r="AW9">
        <v>0.7</v>
      </c>
      <c r="AX9">
        <v>0.7</v>
      </c>
      <c r="AY9">
        <v>0.9</v>
      </c>
      <c r="AZ9">
        <v>0.6</v>
      </c>
      <c r="BA9">
        <f t="shared" si="26"/>
        <v>0.20000000000000007</v>
      </c>
      <c r="BB9">
        <f t="shared" si="27"/>
        <v>-9.9999999999999978E-2</v>
      </c>
      <c r="BD9">
        <v>0.8</v>
      </c>
      <c r="BE9">
        <v>0.6</v>
      </c>
      <c r="BF9">
        <v>0.7</v>
      </c>
      <c r="BG9">
        <v>0.6</v>
      </c>
      <c r="BH9">
        <v>0.8</v>
      </c>
      <c r="BI9">
        <v>0.4</v>
      </c>
      <c r="BJ9">
        <v>0.5</v>
      </c>
      <c r="BK9">
        <v>0.6</v>
      </c>
      <c r="BL9">
        <f t="shared" si="30"/>
        <v>0</v>
      </c>
      <c r="BM9">
        <f t="shared" si="31"/>
        <v>-0.19999999999999996</v>
      </c>
      <c r="BN9">
        <f t="shared" si="32"/>
        <v>-0.19999999999999996</v>
      </c>
      <c r="BO9">
        <f t="shared" si="33"/>
        <v>0</v>
      </c>
      <c r="BQ9">
        <v>2</v>
      </c>
      <c r="BR9">
        <v>1</v>
      </c>
      <c r="BS9">
        <v>1</v>
      </c>
      <c r="BT9">
        <v>2</v>
      </c>
      <c r="BV9">
        <v>5.24</v>
      </c>
      <c r="BW9">
        <v>6.13</v>
      </c>
      <c r="BX9">
        <v>4.03</v>
      </c>
      <c r="BY9">
        <f t="shared" si="16"/>
        <v>5.1333333333333337</v>
      </c>
      <c r="BZ9">
        <v>4.78</v>
      </c>
      <c r="CA9">
        <v>5.23</v>
      </c>
      <c r="CB9">
        <v>5.83</v>
      </c>
      <c r="CC9">
        <f t="shared" si="17"/>
        <v>5.28</v>
      </c>
      <c r="CD9">
        <f t="shared" si="18"/>
        <v>0.1466666666666665</v>
      </c>
      <c r="CF9">
        <v>3.66</v>
      </c>
      <c r="CG9">
        <v>3.87</v>
      </c>
      <c r="CH9">
        <v>3.55</v>
      </c>
      <c r="CI9">
        <f t="shared" si="19"/>
        <v>3.6933333333333334</v>
      </c>
      <c r="CJ9">
        <v>2.84</v>
      </c>
      <c r="CK9">
        <v>4.6399999999999997</v>
      </c>
      <c r="CL9">
        <v>3.98</v>
      </c>
      <c r="CM9">
        <f t="shared" ref="CM9:CM72" si="34">AVERAGE(CJ9:CL9)</f>
        <v>3.82</v>
      </c>
      <c r="CN9">
        <f t="shared" ref="CN9:CN72" si="35">CM9-CI9</f>
        <v>0.12666666666666648</v>
      </c>
      <c r="CP9">
        <v>0</v>
      </c>
      <c r="CQ9">
        <v>2</v>
      </c>
      <c r="CR9">
        <v>0</v>
      </c>
      <c r="CS9">
        <v>2</v>
      </c>
      <c r="CT9">
        <f t="shared" si="22"/>
        <v>0</v>
      </c>
      <c r="CU9">
        <f t="shared" si="23"/>
        <v>0</v>
      </c>
      <c r="CW9">
        <v>4</v>
      </c>
      <c r="CX9">
        <v>10</v>
      </c>
      <c r="CY9">
        <v>3</v>
      </c>
      <c r="CZ9">
        <v>5</v>
      </c>
      <c r="DA9">
        <f t="shared" si="24"/>
        <v>-1</v>
      </c>
      <c r="DB9">
        <f t="shared" si="25"/>
        <v>-5</v>
      </c>
    </row>
    <row r="10" spans="1:106" x14ac:dyDescent="0.25">
      <c r="A10" t="s">
        <v>110</v>
      </c>
      <c r="B10">
        <v>3</v>
      </c>
      <c r="C10">
        <v>28</v>
      </c>
      <c r="D10" t="s">
        <v>103</v>
      </c>
      <c r="E10">
        <v>10</v>
      </c>
      <c r="F10" t="s">
        <v>100</v>
      </c>
      <c r="H10">
        <v>40.700000000000003</v>
      </c>
      <c r="I10">
        <v>41.4</v>
      </c>
      <c r="J10">
        <f t="shared" si="0"/>
        <v>41.05</v>
      </c>
      <c r="K10">
        <v>35.1</v>
      </c>
      <c r="L10">
        <v>41</v>
      </c>
      <c r="M10">
        <f t="shared" si="1"/>
        <v>38.049999999999997</v>
      </c>
      <c r="N10">
        <f t="shared" si="2"/>
        <v>-3</v>
      </c>
      <c r="P10">
        <v>2</v>
      </c>
      <c r="Q10">
        <v>0</v>
      </c>
      <c r="R10">
        <v>1</v>
      </c>
      <c r="S10">
        <f t="shared" si="3"/>
        <v>3</v>
      </c>
      <c r="T10">
        <v>3</v>
      </c>
      <c r="U10">
        <v>2</v>
      </c>
      <c r="V10">
        <v>2</v>
      </c>
      <c r="W10">
        <f t="shared" si="28"/>
        <v>7</v>
      </c>
      <c r="X10">
        <f t="shared" si="4"/>
        <v>4</v>
      </c>
      <c r="Y10">
        <f t="shared" si="5"/>
        <v>8.3333333333333339</v>
      </c>
      <c r="Z10">
        <v>21</v>
      </c>
      <c r="AA10">
        <v>3</v>
      </c>
      <c r="AB10">
        <v>8</v>
      </c>
      <c r="AC10">
        <f t="shared" si="6"/>
        <v>32</v>
      </c>
      <c r="AD10">
        <v>24</v>
      </c>
      <c r="AE10">
        <v>4</v>
      </c>
      <c r="AF10">
        <v>9</v>
      </c>
      <c r="AG10">
        <f t="shared" si="29"/>
        <v>37</v>
      </c>
      <c r="AH10">
        <f t="shared" si="7"/>
        <v>5</v>
      </c>
      <c r="AJ10">
        <v>5.54</v>
      </c>
      <c r="AK10">
        <v>7.46</v>
      </c>
      <c r="AL10">
        <v>10.36</v>
      </c>
      <c r="AM10">
        <v>10.36</v>
      </c>
      <c r="AN10">
        <v>10.130000000000001</v>
      </c>
      <c r="AO10">
        <v>10.42</v>
      </c>
      <c r="AP10">
        <v>7.41</v>
      </c>
      <c r="AQ10">
        <v>7.41</v>
      </c>
      <c r="AR10">
        <f t="shared" si="8"/>
        <v>4.5900000000000007</v>
      </c>
      <c r="AS10">
        <f t="shared" si="9"/>
        <v>2.96</v>
      </c>
      <c r="AT10">
        <f t="shared" si="10"/>
        <v>-2.9499999999999993</v>
      </c>
      <c r="AU10">
        <f t="shared" si="11"/>
        <v>-2.9499999999999993</v>
      </c>
      <c r="AW10">
        <v>0.5</v>
      </c>
      <c r="AX10">
        <v>0.6</v>
      </c>
      <c r="AY10">
        <v>0.55000000000000004</v>
      </c>
      <c r="AZ10">
        <v>0.7</v>
      </c>
      <c r="BA10">
        <f t="shared" si="26"/>
        <v>5.0000000000000044E-2</v>
      </c>
      <c r="BB10">
        <f t="shared" si="27"/>
        <v>9.9999999999999978E-2</v>
      </c>
      <c r="BD10">
        <v>0.6</v>
      </c>
      <c r="BE10">
        <v>0.4</v>
      </c>
      <c r="BF10">
        <v>0.4</v>
      </c>
      <c r="BG10">
        <v>0.4</v>
      </c>
      <c r="BH10">
        <v>0.5</v>
      </c>
      <c r="BI10">
        <v>0.3</v>
      </c>
      <c r="BJ10">
        <v>0.5</v>
      </c>
      <c r="BK10">
        <v>0.4</v>
      </c>
      <c r="BL10">
        <f t="shared" si="30"/>
        <v>-9.9999999999999978E-2</v>
      </c>
      <c r="BM10">
        <f t="shared" si="31"/>
        <v>-0.10000000000000003</v>
      </c>
      <c r="BN10">
        <f t="shared" si="32"/>
        <v>9.9999999999999978E-2</v>
      </c>
      <c r="BO10">
        <f t="shared" si="33"/>
        <v>0</v>
      </c>
      <c r="BQ10">
        <v>1</v>
      </c>
      <c r="BR10">
        <v>2</v>
      </c>
      <c r="BS10">
        <v>2</v>
      </c>
      <c r="BT10">
        <v>2</v>
      </c>
      <c r="BV10">
        <v>1.1200000000000001</v>
      </c>
      <c r="BW10">
        <v>1.46</v>
      </c>
      <c r="BX10">
        <v>1.56</v>
      </c>
      <c r="BY10">
        <f t="shared" si="16"/>
        <v>1.3800000000000001</v>
      </c>
      <c r="BZ10">
        <v>3.26</v>
      </c>
      <c r="CA10">
        <v>4.7699999999999996</v>
      </c>
      <c r="CB10">
        <v>3.68</v>
      </c>
      <c r="CC10">
        <f t="shared" si="17"/>
        <v>3.9033333333333329</v>
      </c>
      <c r="CD10">
        <f t="shared" si="18"/>
        <v>2.5233333333333325</v>
      </c>
      <c r="CF10">
        <v>3.39</v>
      </c>
      <c r="CG10">
        <v>3.43</v>
      </c>
      <c r="CH10">
        <v>4.0199999999999996</v>
      </c>
      <c r="CI10">
        <f t="shared" si="19"/>
        <v>3.6133333333333333</v>
      </c>
      <c r="CJ10">
        <v>3.56</v>
      </c>
      <c r="CK10">
        <v>3.21</v>
      </c>
      <c r="CL10">
        <v>3.26</v>
      </c>
      <c r="CM10">
        <f t="shared" si="34"/>
        <v>3.3433333333333333</v>
      </c>
      <c r="CN10">
        <f t="shared" si="35"/>
        <v>-0.27</v>
      </c>
      <c r="CP10">
        <v>0</v>
      </c>
      <c r="CQ10">
        <v>0</v>
      </c>
      <c r="CR10">
        <v>0</v>
      </c>
      <c r="CS10">
        <v>0</v>
      </c>
      <c r="CT10">
        <f t="shared" si="22"/>
        <v>0</v>
      </c>
      <c r="CU10">
        <f t="shared" si="23"/>
        <v>0</v>
      </c>
      <c r="CW10">
        <v>18</v>
      </c>
      <c r="CX10">
        <v>11</v>
      </c>
      <c r="CY10">
        <v>15</v>
      </c>
      <c r="CZ10">
        <v>10</v>
      </c>
      <c r="DA10">
        <f t="shared" si="24"/>
        <v>-3</v>
      </c>
      <c r="DB10">
        <f t="shared" si="25"/>
        <v>-1</v>
      </c>
    </row>
    <row r="11" spans="1:106" x14ac:dyDescent="0.25">
      <c r="A11" t="s">
        <v>111</v>
      </c>
      <c r="B11">
        <v>3</v>
      </c>
      <c r="C11">
        <v>25</v>
      </c>
      <c r="D11" t="s">
        <v>103</v>
      </c>
      <c r="E11">
        <v>12</v>
      </c>
      <c r="F11" t="s">
        <v>100</v>
      </c>
      <c r="H11">
        <v>27.1</v>
      </c>
      <c r="I11">
        <v>27.4</v>
      </c>
      <c r="J11">
        <f t="shared" si="0"/>
        <v>27.25</v>
      </c>
      <c r="K11">
        <v>25.9</v>
      </c>
      <c r="L11">
        <v>28.4</v>
      </c>
      <c r="M11">
        <f t="shared" si="1"/>
        <v>27.15</v>
      </c>
      <c r="N11">
        <f t="shared" si="2"/>
        <v>-0.10000000000000142</v>
      </c>
      <c r="P11">
        <v>2</v>
      </c>
      <c r="Q11">
        <v>3</v>
      </c>
      <c r="R11">
        <v>4</v>
      </c>
      <c r="S11">
        <f t="shared" si="3"/>
        <v>9</v>
      </c>
      <c r="T11">
        <v>4</v>
      </c>
      <c r="U11">
        <v>3</v>
      </c>
      <c r="V11">
        <v>5</v>
      </c>
      <c r="W11">
        <f t="shared" si="28"/>
        <v>12</v>
      </c>
      <c r="X11">
        <f t="shared" si="4"/>
        <v>3</v>
      </c>
      <c r="Y11">
        <f t="shared" si="5"/>
        <v>6.25</v>
      </c>
      <c r="Z11">
        <v>17</v>
      </c>
      <c r="AA11">
        <v>3</v>
      </c>
      <c r="AB11">
        <v>6</v>
      </c>
      <c r="AC11">
        <f t="shared" si="6"/>
        <v>26</v>
      </c>
      <c r="AD11">
        <v>23</v>
      </c>
      <c r="AE11">
        <v>4</v>
      </c>
      <c r="AF11">
        <v>10</v>
      </c>
      <c r="AG11">
        <f t="shared" si="29"/>
        <v>37</v>
      </c>
      <c r="AH11">
        <f t="shared" si="7"/>
        <v>11</v>
      </c>
      <c r="AJ11">
        <v>11.23</v>
      </c>
      <c r="AK11">
        <v>12.01</v>
      </c>
      <c r="AL11">
        <v>13.44</v>
      </c>
      <c r="AM11">
        <v>13.68</v>
      </c>
      <c r="AN11">
        <v>5.31</v>
      </c>
      <c r="AO11">
        <v>5.31</v>
      </c>
      <c r="AP11">
        <v>3.44</v>
      </c>
      <c r="AQ11">
        <v>7.3</v>
      </c>
      <c r="AR11">
        <f t="shared" si="8"/>
        <v>-5.9200000000000008</v>
      </c>
      <c r="AS11">
        <f t="shared" si="9"/>
        <v>-6.7</v>
      </c>
      <c r="AT11">
        <f t="shared" si="10"/>
        <v>-10</v>
      </c>
      <c r="AU11">
        <f t="shared" si="11"/>
        <v>-6.38</v>
      </c>
      <c r="AW11">
        <v>0.6</v>
      </c>
      <c r="AX11">
        <v>0.7</v>
      </c>
      <c r="AY11">
        <v>0.7</v>
      </c>
      <c r="AZ11">
        <v>0.8</v>
      </c>
      <c r="BA11">
        <f t="shared" si="26"/>
        <v>9.9999999999999978E-2</v>
      </c>
      <c r="BB11">
        <f t="shared" si="27"/>
        <v>0.10000000000000009</v>
      </c>
      <c r="BD11">
        <v>0.6</v>
      </c>
      <c r="BE11">
        <v>0.6</v>
      </c>
      <c r="BF11">
        <v>0.4</v>
      </c>
      <c r="BG11">
        <v>0.4</v>
      </c>
      <c r="BH11">
        <v>0.4</v>
      </c>
      <c r="BI11">
        <v>0.3</v>
      </c>
      <c r="BJ11">
        <v>0.5</v>
      </c>
      <c r="BK11">
        <v>0.4</v>
      </c>
      <c r="BL11">
        <f t="shared" si="30"/>
        <v>-0.19999999999999996</v>
      </c>
      <c r="BM11">
        <f t="shared" si="31"/>
        <v>-0.3</v>
      </c>
      <c r="BN11">
        <f t="shared" si="32"/>
        <v>9.9999999999999978E-2</v>
      </c>
      <c r="BO11">
        <f t="shared" si="33"/>
        <v>0</v>
      </c>
      <c r="BQ11">
        <v>2</v>
      </c>
      <c r="BR11">
        <v>2</v>
      </c>
      <c r="BS11">
        <v>1</v>
      </c>
      <c r="BT11">
        <v>2</v>
      </c>
      <c r="BV11">
        <v>1.52</v>
      </c>
      <c r="BW11">
        <v>1.29</v>
      </c>
      <c r="BX11">
        <v>1.06</v>
      </c>
      <c r="BY11">
        <f t="shared" si="16"/>
        <v>1.29</v>
      </c>
      <c r="BZ11">
        <v>2.77</v>
      </c>
      <c r="CA11">
        <v>4.41</v>
      </c>
      <c r="CB11">
        <v>3.21</v>
      </c>
      <c r="CC11">
        <f t="shared" si="17"/>
        <v>3.4633333333333334</v>
      </c>
      <c r="CD11">
        <f t="shared" si="18"/>
        <v>2.1733333333333333</v>
      </c>
      <c r="CF11">
        <v>2.85</v>
      </c>
      <c r="CG11">
        <v>3.8</v>
      </c>
      <c r="CH11">
        <v>3.22</v>
      </c>
      <c r="CI11">
        <f t="shared" si="19"/>
        <v>3.2900000000000005</v>
      </c>
      <c r="CJ11">
        <v>3.35</v>
      </c>
      <c r="CK11">
        <v>4.82</v>
      </c>
      <c r="CL11">
        <v>3.11</v>
      </c>
      <c r="CM11">
        <f t="shared" si="34"/>
        <v>3.76</v>
      </c>
      <c r="CN11">
        <f t="shared" si="35"/>
        <v>0.46999999999999931</v>
      </c>
      <c r="CP11">
        <v>0</v>
      </c>
      <c r="CQ11">
        <v>0</v>
      </c>
      <c r="CR11">
        <v>0</v>
      </c>
      <c r="CS11">
        <v>0</v>
      </c>
      <c r="CT11">
        <f t="shared" si="22"/>
        <v>0</v>
      </c>
      <c r="CU11">
        <f t="shared" si="23"/>
        <v>0</v>
      </c>
      <c r="CW11">
        <v>4</v>
      </c>
      <c r="CX11">
        <v>6</v>
      </c>
      <c r="CY11">
        <v>12</v>
      </c>
      <c r="CZ11">
        <v>11</v>
      </c>
      <c r="DA11">
        <f t="shared" si="24"/>
        <v>8</v>
      </c>
      <c r="DB11">
        <f t="shared" si="25"/>
        <v>5</v>
      </c>
    </row>
    <row r="12" spans="1:106" x14ac:dyDescent="0.25">
      <c r="A12" t="s">
        <v>112</v>
      </c>
      <c r="B12">
        <v>3</v>
      </c>
      <c r="C12">
        <v>25</v>
      </c>
      <c r="D12" t="s">
        <v>103</v>
      </c>
      <c r="E12">
        <v>15</v>
      </c>
      <c r="F12" t="s">
        <v>105</v>
      </c>
      <c r="H12">
        <v>28.6</v>
      </c>
      <c r="I12">
        <v>26.2</v>
      </c>
      <c r="J12">
        <f t="shared" si="0"/>
        <v>27.4</v>
      </c>
      <c r="K12">
        <v>30.2</v>
      </c>
      <c r="L12">
        <v>27</v>
      </c>
      <c r="M12">
        <f t="shared" si="1"/>
        <v>28.6</v>
      </c>
      <c r="N12">
        <f t="shared" si="2"/>
        <v>1.2000000000000028</v>
      </c>
      <c r="P12">
        <v>7</v>
      </c>
      <c r="Q12">
        <v>4</v>
      </c>
      <c r="R12">
        <v>6</v>
      </c>
      <c r="S12">
        <f t="shared" si="3"/>
        <v>17</v>
      </c>
      <c r="T12">
        <v>8</v>
      </c>
      <c r="U12">
        <v>5</v>
      </c>
      <c r="V12">
        <v>6</v>
      </c>
      <c r="W12">
        <f t="shared" si="28"/>
        <v>19</v>
      </c>
      <c r="X12">
        <f t="shared" si="4"/>
        <v>2</v>
      </c>
      <c r="Y12">
        <f t="shared" si="5"/>
        <v>4.166666666666667</v>
      </c>
      <c r="Z12">
        <v>25</v>
      </c>
      <c r="AA12">
        <v>3</v>
      </c>
      <c r="AB12">
        <v>10</v>
      </c>
      <c r="AC12">
        <f t="shared" si="6"/>
        <v>38</v>
      </c>
      <c r="AD12">
        <v>26</v>
      </c>
      <c r="AE12">
        <v>4</v>
      </c>
      <c r="AF12">
        <v>10</v>
      </c>
      <c r="AG12">
        <f t="shared" si="29"/>
        <v>40</v>
      </c>
      <c r="AH12">
        <f t="shared" si="7"/>
        <v>2</v>
      </c>
      <c r="AJ12">
        <v>14.53</v>
      </c>
      <c r="AK12">
        <v>14.53</v>
      </c>
      <c r="AL12">
        <v>14.32</v>
      </c>
      <c r="AM12">
        <v>14.32</v>
      </c>
      <c r="AN12">
        <v>4.59</v>
      </c>
      <c r="AO12">
        <v>5.81</v>
      </c>
      <c r="AP12">
        <v>4.21</v>
      </c>
      <c r="AQ12">
        <v>7.86</v>
      </c>
      <c r="AR12">
        <f t="shared" si="8"/>
        <v>-9.94</v>
      </c>
      <c r="AS12">
        <f t="shared" si="9"/>
        <v>-8.7199999999999989</v>
      </c>
      <c r="AT12">
        <f t="shared" si="10"/>
        <v>-10.11</v>
      </c>
      <c r="AU12">
        <f t="shared" si="11"/>
        <v>-6.46</v>
      </c>
      <c r="AW12">
        <v>0.5</v>
      </c>
      <c r="AX12">
        <v>0.7</v>
      </c>
      <c r="AY12">
        <v>0.5</v>
      </c>
      <c r="AZ12">
        <v>1</v>
      </c>
      <c r="BA12">
        <f t="shared" si="26"/>
        <v>0</v>
      </c>
      <c r="BB12">
        <f t="shared" si="27"/>
        <v>0.30000000000000004</v>
      </c>
      <c r="BD12">
        <v>0.5</v>
      </c>
      <c r="BE12">
        <v>0.3</v>
      </c>
      <c r="BF12">
        <v>0.4</v>
      </c>
      <c r="BG12">
        <v>0.5</v>
      </c>
      <c r="BH12">
        <v>0.3</v>
      </c>
      <c r="BI12">
        <v>0.3</v>
      </c>
      <c r="BJ12">
        <v>0.7</v>
      </c>
      <c r="BK12">
        <v>0.4</v>
      </c>
      <c r="BL12">
        <f t="shared" si="30"/>
        <v>-0.2</v>
      </c>
      <c r="BM12">
        <f t="shared" si="31"/>
        <v>0</v>
      </c>
      <c r="BN12">
        <f t="shared" si="32"/>
        <v>0.29999999999999993</v>
      </c>
      <c r="BO12">
        <f t="shared" si="33"/>
        <v>-9.9999999999999978E-2</v>
      </c>
      <c r="BQ12">
        <v>2</v>
      </c>
      <c r="BR12">
        <v>2</v>
      </c>
      <c r="BS12">
        <v>1</v>
      </c>
      <c r="BT12">
        <v>2</v>
      </c>
      <c r="BV12">
        <v>3.65</v>
      </c>
      <c r="BW12">
        <v>4.33</v>
      </c>
      <c r="BX12">
        <v>3.62</v>
      </c>
      <c r="BY12">
        <f t="shared" si="16"/>
        <v>3.8666666666666671</v>
      </c>
      <c r="BZ12">
        <v>4.4000000000000004</v>
      </c>
      <c r="CA12">
        <v>4.3</v>
      </c>
      <c r="CB12">
        <v>2.3199999999999998</v>
      </c>
      <c r="CC12">
        <f t="shared" si="17"/>
        <v>3.6733333333333333</v>
      </c>
      <c r="CD12">
        <f t="shared" si="18"/>
        <v>-0.1933333333333338</v>
      </c>
      <c r="CF12">
        <v>3.05</v>
      </c>
      <c r="CG12">
        <v>4.53</v>
      </c>
      <c r="CH12">
        <v>3.65</v>
      </c>
      <c r="CI12">
        <f t="shared" si="19"/>
        <v>3.7433333333333336</v>
      </c>
      <c r="CJ12">
        <v>5.29</v>
      </c>
      <c r="CK12">
        <v>4.41</v>
      </c>
      <c r="CL12">
        <v>4.84</v>
      </c>
      <c r="CM12">
        <f t="shared" si="34"/>
        <v>4.8466666666666667</v>
      </c>
      <c r="CN12">
        <f t="shared" si="35"/>
        <v>1.1033333333333331</v>
      </c>
      <c r="CP12">
        <v>0</v>
      </c>
      <c r="CQ12">
        <v>0</v>
      </c>
      <c r="CR12">
        <v>0</v>
      </c>
      <c r="CS12">
        <v>0</v>
      </c>
      <c r="CT12">
        <f t="shared" si="22"/>
        <v>0</v>
      </c>
      <c r="CU12">
        <f t="shared" si="23"/>
        <v>0</v>
      </c>
      <c r="CW12">
        <v>25</v>
      </c>
      <c r="CX12">
        <v>26</v>
      </c>
      <c r="CY12">
        <v>22</v>
      </c>
      <c r="CZ12">
        <v>19</v>
      </c>
      <c r="DA12">
        <f t="shared" si="24"/>
        <v>-3</v>
      </c>
      <c r="DB12">
        <f t="shared" si="25"/>
        <v>-7</v>
      </c>
    </row>
    <row r="13" spans="1:106" x14ac:dyDescent="0.25">
      <c r="A13" t="s">
        <v>113</v>
      </c>
      <c r="B13">
        <v>3</v>
      </c>
      <c r="C13">
        <v>29</v>
      </c>
      <c r="D13" t="s">
        <v>99</v>
      </c>
      <c r="E13">
        <v>12</v>
      </c>
      <c r="F13" t="s">
        <v>105</v>
      </c>
      <c r="H13">
        <v>26.5</v>
      </c>
      <c r="I13">
        <v>28.3</v>
      </c>
      <c r="J13">
        <f t="shared" si="0"/>
        <v>27.4</v>
      </c>
      <c r="K13">
        <v>27.9</v>
      </c>
      <c r="L13">
        <v>24.9</v>
      </c>
      <c r="M13">
        <f t="shared" si="1"/>
        <v>26.4</v>
      </c>
      <c r="N13">
        <f t="shared" si="2"/>
        <v>-1</v>
      </c>
      <c r="P13">
        <v>2</v>
      </c>
      <c r="Q13">
        <v>2</v>
      </c>
      <c r="R13">
        <v>2</v>
      </c>
      <c r="S13">
        <f t="shared" si="3"/>
        <v>6</v>
      </c>
      <c r="T13">
        <v>4</v>
      </c>
      <c r="U13">
        <v>3</v>
      </c>
      <c r="V13">
        <v>2</v>
      </c>
      <c r="W13">
        <f t="shared" si="28"/>
        <v>9</v>
      </c>
      <c r="X13">
        <f t="shared" si="4"/>
        <v>3</v>
      </c>
      <c r="Y13">
        <f t="shared" si="5"/>
        <v>6.25</v>
      </c>
      <c r="Z13">
        <v>16</v>
      </c>
      <c r="AA13">
        <v>4</v>
      </c>
      <c r="AB13">
        <v>6</v>
      </c>
      <c r="AC13">
        <f t="shared" si="6"/>
        <v>26</v>
      </c>
      <c r="AD13">
        <v>16</v>
      </c>
      <c r="AE13">
        <v>4</v>
      </c>
      <c r="AF13">
        <v>7</v>
      </c>
      <c r="AG13">
        <f t="shared" si="29"/>
        <v>27</v>
      </c>
      <c r="AH13">
        <f t="shared" si="7"/>
        <v>1</v>
      </c>
      <c r="AJ13">
        <v>2.4900000000000002</v>
      </c>
      <c r="AK13">
        <v>4.46</v>
      </c>
      <c r="AL13">
        <v>3.44</v>
      </c>
      <c r="AM13">
        <v>5.07</v>
      </c>
      <c r="AN13">
        <v>3.63</v>
      </c>
      <c r="AO13">
        <v>3.82</v>
      </c>
      <c r="AP13">
        <v>7.01</v>
      </c>
      <c r="AQ13">
        <v>7.36</v>
      </c>
      <c r="AR13">
        <f t="shared" si="8"/>
        <v>1.1399999999999997</v>
      </c>
      <c r="AS13">
        <f t="shared" si="9"/>
        <v>-0.64000000000000012</v>
      </c>
      <c r="AT13">
        <f t="shared" si="10"/>
        <v>3.57</v>
      </c>
      <c r="AU13">
        <f t="shared" si="11"/>
        <v>2.29</v>
      </c>
      <c r="AW13">
        <v>1.4</v>
      </c>
      <c r="AX13">
        <v>1.2</v>
      </c>
      <c r="AY13">
        <v>1.3</v>
      </c>
      <c r="AZ13">
        <v>1.3</v>
      </c>
      <c r="BA13">
        <f t="shared" si="26"/>
        <v>-9.9999999999999867E-2</v>
      </c>
      <c r="BB13">
        <f t="shared" si="27"/>
        <v>0.10000000000000009</v>
      </c>
      <c r="BD13">
        <v>0.9</v>
      </c>
      <c r="BE13">
        <v>0.7</v>
      </c>
      <c r="BF13">
        <v>1</v>
      </c>
      <c r="BG13">
        <v>0.9</v>
      </c>
      <c r="BH13">
        <v>1</v>
      </c>
      <c r="BI13">
        <v>0.8</v>
      </c>
      <c r="BJ13">
        <v>1.1000000000000001</v>
      </c>
      <c r="BK13">
        <v>0.9</v>
      </c>
      <c r="BL13">
        <f t="shared" si="30"/>
        <v>9.9999999999999978E-2</v>
      </c>
      <c r="BM13">
        <f t="shared" si="31"/>
        <v>0.10000000000000009</v>
      </c>
      <c r="BN13">
        <f t="shared" si="32"/>
        <v>0.10000000000000009</v>
      </c>
      <c r="BO13">
        <f t="shared" si="33"/>
        <v>0</v>
      </c>
      <c r="BQ13">
        <v>1</v>
      </c>
      <c r="BR13">
        <v>1</v>
      </c>
      <c r="BS13">
        <v>1</v>
      </c>
      <c r="BT13">
        <v>2</v>
      </c>
      <c r="BV13">
        <v>3.89</v>
      </c>
      <c r="BW13">
        <v>4.0199999999999996</v>
      </c>
      <c r="BX13">
        <v>3.59</v>
      </c>
      <c r="BY13">
        <f t="shared" si="16"/>
        <v>3.8333333333333335</v>
      </c>
      <c r="BZ13">
        <v>3.65</v>
      </c>
      <c r="CA13">
        <v>2.75</v>
      </c>
      <c r="CB13">
        <v>2.2999999999999998</v>
      </c>
      <c r="CC13">
        <f t="shared" si="17"/>
        <v>2.9</v>
      </c>
      <c r="CD13">
        <f t="shared" si="18"/>
        <v>-0.93333333333333357</v>
      </c>
      <c r="CF13">
        <v>2.59</v>
      </c>
      <c r="CG13">
        <v>4.6100000000000003</v>
      </c>
      <c r="CH13">
        <v>5.15</v>
      </c>
      <c r="CI13">
        <f t="shared" si="19"/>
        <v>4.1166666666666671</v>
      </c>
      <c r="CJ13">
        <v>3.21</v>
      </c>
      <c r="CK13">
        <v>2.23</v>
      </c>
      <c r="CL13">
        <v>5.14</v>
      </c>
      <c r="CM13">
        <f t="shared" si="34"/>
        <v>3.526666666666666</v>
      </c>
      <c r="CN13">
        <f t="shared" si="35"/>
        <v>-0.59000000000000119</v>
      </c>
      <c r="CP13">
        <v>0</v>
      </c>
      <c r="CQ13">
        <v>0</v>
      </c>
      <c r="CR13">
        <v>0</v>
      </c>
      <c r="CS13">
        <v>0</v>
      </c>
      <c r="CT13">
        <f t="shared" si="22"/>
        <v>0</v>
      </c>
      <c r="CU13">
        <f t="shared" si="23"/>
        <v>0</v>
      </c>
      <c r="CW13">
        <v>7</v>
      </c>
      <c r="CX13">
        <v>9</v>
      </c>
      <c r="CY13">
        <v>6</v>
      </c>
      <c r="CZ13">
        <v>10</v>
      </c>
      <c r="DA13">
        <f t="shared" si="24"/>
        <v>-1</v>
      </c>
      <c r="DB13">
        <f t="shared" si="25"/>
        <v>1</v>
      </c>
    </row>
    <row r="14" spans="1:106" x14ac:dyDescent="0.25">
      <c r="A14" t="s">
        <v>114</v>
      </c>
      <c r="B14">
        <v>3</v>
      </c>
      <c r="C14">
        <v>25</v>
      </c>
      <c r="D14" t="s">
        <v>103</v>
      </c>
      <c r="E14">
        <v>10</v>
      </c>
      <c r="F14" t="s">
        <v>105</v>
      </c>
      <c r="H14">
        <v>28.8</v>
      </c>
      <c r="I14">
        <v>28.8</v>
      </c>
      <c r="J14">
        <f t="shared" si="0"/>
        <v>28.8</v>
      </c>
      <c r="K14">
        <v>21.8</v>
      </c>
      <c r="L14">
        <v>23.8</v>
      </c>
      <c r="M14">
        <f t="shared" si="1"/>
        <v>22.8</v>
      </c>
      <c r="N14">
        <f t="shared" si="2"/>
        <v>-6</v>
      </c>
      <c r="P14">
        <v>10</v>
      </c>
      <c r="Q14">
        <v>8</v>
      </c>
      <c r="R14">
        <v>7</v>
      </c>
      <c r="S14">
        <f t="shared" si="3"/>
        <v>25</v>
      </c>
      <c r="T14">
        <v>12</v>
      </c>
      <c r="U14">
        <v>11</v>
      </c>
      <c r="V14">
        <v>8</v>
      </c>
      <c r="W14">
        <f t="shared" si="28"/>
        <v>31</v>
      </c>
      <c r="X14">
        <f t="shared" si="4"/>
        <v>6</v>
      </c>
      <c r="Y14">
        <f t="shared" si="5"/>
        <v>12.5</v>
      </c>
      <c r="Z14">
        <v>26</v>
      </c>
      <c r="AA14">
        <v>3</v>
      </c>
      <c r="AB14">
        <v>11</v>
      </c>
      <c r="AC14">
        <f t="shared" si="6"/>
        <v>40</v>
      </c>
      <c r="AD14">
        <v>28</v>
      </c>
      <c r="AE14">
        <v>4</v>
      </c>
      <c r="AF14">
        <v>11</v>
      </c>
      <c r="AG14">
        <f t="shared" si="29"/>
        <v>43</v>
      </c>
      <c r="AH14">
        <f t="shared" si="7"/>
        <v>3</v>
      </c>
      <c r="AJ14">
        <v>3.25</v>
      </c>
      <c r="AK14">
        <v>6.01</v>
      </c>
      <c r="AL14">
        <v>8.0299999999999994</v>
      </c>
      <c r="AM14">
        <v>8.0299999999999994</v>
      </c>
      <c r="AN14">
        <v>2.68</v>
      </c>
      <c r="AO14">
        <v>2.68</v>
      </c>
      <c r="AP14">
        <v>6.41</v>
      </c>
      <c r="AQ14">
        <v>6.79</v>
      </c>
      <c r="AR14">
        <f t="shared" si="8"/>
        <v>-0.56999999999999984</v>
      </c>
      <c r="AS14">
        <f t="shared" si="9"/>
        <v>-3.3299999999999996</v>
      </c>
      <c r="AT14">
        <f t="shared" si="10"/>
        <v>-1.6199999999999992</v>
      </c>
      <c r="AU14">
        <f t="shared" si="11"/>
        <v>-1.2399999999999993</v>
      </c>
      <c r="AW14">
        <v>1.4</v>
      </c>
      <c r="AX14">
        <v>1.1000000000000001</v>
      </c>
      <c r="AY14">
        <v>1.2</v>
      </c>
      <c r="AZ14">
        <v>1.7</v>
      </c>
      <c r="BA14">
        <f t="shared" si="26"/>
        <v>-0.19999999999999996</v>
      </c>
      <c r="BB14">
        <f t="shared" si="27"/>
        <v>0.59999999999999987</v>
      </c>
      <c r="BD14">
        <v>1.3</v>
      </c>
      <c r="BE14">
        <v>1</v>
      </c>
      <c r="BF14">
        <v>1</v>
      </c>
      <c r="BG14">
        <v>1.1000000000000001</v>
      </c>
      <c r="BH14">
        <v>1.1000000000000001</v>
      </c>
      <c r="BI14">
        <v>0.8</v>
      </c>
      <c r="BJ14">
        <v>0.9</v>
      </c>
      <c r="BK14">
        <v>1.1000000000000001</v>
      </c>
      <c r="BL14">
        <f t="shared" si="30"/>
        <v>-0.19999999999999996</v>
      </c>
      <c r="BM14">
        <f t="shared" si="31"/>
        <v>-0.19999999999999996</v>
      </c>
      <c r="BN14">
        <f t="shared" si="32"/>
        <v>-9.9999999999999978E-2</v>
      </c>
      <c r="BO14">
        <f t="shared" si="33"/>
        <v>0</v>
      </c>
      <c r="BQ14">
        <v>1</v>
      </c>
      <c r="BR14">
        <v>2</v>
      </c>
      <c r="BS14">
        <v>1</v>
      </c>
      <c r="BT14">
        <v>2</v>
      </c>
      <c r="BV14">
        <v>2.25</v>
      </c>
      <c r="BW14">
        <v>2.2799999999999998</v>
      </c>
      <c r="BX14">
        <v>2.75</v>
      </c>
      <c r="BY14">
        <f t="shared" si="16"/>
        <v>2.4266666666666663</v>
      </c>
      <c r="BZ14">
        <v>2.68</v>
      </c>
      <c r="CA14">
        <v>3.4</v>
      </c>
      <c r="CB14">
        <v>1.34</v>
      </c>
      <c r="CC14">
        <f t="shared" si="17"/>
        <v>2.4733333333333332</v>
      </c>
      <c r="CD14">
        <f t="shared" si="18"/>
        <v>4.6666666666666856E-2</v>
      </c>
      <c r="CF14">
        <v>3.34</v>
      </c>
      <c r="CG14">
        <v>3.44</v>
      </c>
      <c r="CH14">
        <v>2.87</v>
      </c>
      <c r="CI14">
        <f t="shared" si="19"/>
        <v>3.2166666666666663</v>
      </c>
      <c r="CJ14">
        <v>2.58</v>
      </c>
      <c r="CK14">
        <v>2.44</v>
      </c>
      <c r="CL14">
        <v>2.0699999999999998</v>
      </c>
      <c r="CM14">
        <f t="shared" si="34"/>
        <v>2.3633333333333333</v>
      </c>
      <c r="CN14">
        <f t="shared" si="35"/>
        <v>-0.85333333333333306</v>
      </c>
      <c r="CP14">
        <v>4</v>
      </c>
      <c r="CQ14">
        <v>2</v>
      </c>
      <c r="CR14">
        <v>4</v>
      </c>
      <c r="CS14">
        <v>2</v>
      </c>
      <c r="CT14">
        <f t="shared" si="22"/>
        <v>0</v>
      </c>
      <c r="CU14">
        <f t="shared" si="23"/>
        <v>0</v>
      </c>
      <c r="CW14">
        <v>11</v>
      </c>
      <c r="CX14">
        <v>5</v>
      </c>
      <c r="CY14">
        <v>1</v>
      </c>
      <c r="CZ14">
        <v>1</v>
      </c>
      <c r="DA14">
        <f t="shared" si="24"/>
        <v>-10</v>
      </c>
      <c r="DB14">
        <f t="shared" si="25"/>
        <v>-4</v>
      </c>
    </row>
    <row r="15" spans="1:106" x14ac:dyDescent="0.25">
      <c r="A15" t="s">
        <v>115</v>
      </c>
      <c r="B15">
        <v>3</v>
      </c>
      <c r="C15">
        <v>25</v>
      </c>
      <c r="D15" t="s">
        <v>103</v>
      </c>
      <c r="E15">
        <v>8</v>
      </c>
      <c r="F15" t="s">
        <v>105</v>
      </c>
      <c r="H15">
        <v>24.9</v>
      </c>
      <c r="I15">
        <v>27</v>
      </c>
      <c r="J15">
        <f t="shared" si="0"/>
        <v>25.95</v>
      </c>
      <c r="K15">
        <v>16.899999999999999</v>
      </c>
      <c r="L15">
        <v>22.2</v>
      </c>
      <c r="M15">
        <f t="shared" si="1"/>
        <v>19.549999999999997</v>
      </c>
      <c r="N15">
        <f t="shared" si="2"/>
        <v>-6.4000000000000021</v>
      </c>
      <c r="P15">
        <v>8</v>
      </c>
      <c r="Q15">
        <v>5</v>
      </c>
      <c r="R15">
        <v>3</v>
      </c>
      <c r="S15">
        <f t="shared" si="3"/>
        <v>16</v>
      </c>
      <c r="T15">
        <v>11</v>
      </c>
      <c r="U15">
        <v>5</v>
      </c>
      <c r="V15">
        <v>4</v>
      </c>
      <c r="W15">
        <f t="shared" si="28"/>
        <v>20</v>
      </c>
      <c r="X15">
        <f t="shared" si="4"/>
        <v>4</v>
      </c>
      <c r="Y15">
        <f t="shared" si="5"/>
        <v>8.3333333333333339</v>
      </c>
      <c r="Z15">
        <v>26</v>
      </c>
      <c r="AA15">
        <v>3</v>
      </c>
      <c r="AB15">
        <v>10</v>
      </c>
      <c r="AC15">
        <f t="shared" si="6"/>
        <v>39</v>
      </c>
      <c r="AD15">
        <v>26</v>
      </c>
      <c r="AE15">
        <v>2</v>
      </c>
      <c r="AF15">
        <v>9</v>
      </c>
      <c r="AG15">
        <f t="shared" si="29"/>
        <v>37</v>
      </c>
      <c r="AH15">
        <f t="shared" si="7"/>
        <v>-2</v>
      </c>
      <c r="AJ15">
        <v>3.89</v>
      </c>
      <c r="AK15">
        <v>5.32</v>
      </c>
      <c r="AL15">
        <v>10.25</v>
      </c>
      <c r="AM15">
        <v>10.25</v>
      </c>
      <c r="AN15">
        <v>5.61</v>
      </c>
      <c r="AO15">
        <v>7.53</v>
      </c>
      <c r="AP15">
        <v>3.25</v>
      </c>
      <c r="AQ15">
        <v>5.97</v>
      </c>
      <c r="AR15">
        <f t="shared" si="8"/>
        <v>1.7200000000000002</v>
      </c>
      <c r="AS15">
        <f t="shared" si="9"/>
        <v>2.21</v>
      </c>
      <c r="AT15">
        <f t="shared" si="10"/>
        <v>-7</v>
      </c>
      <c r="AU15">
        <f t="shared" si="11"/>
        <v>-4.28</v>
      </c>
      <c r="AW15">
        <v>1.1000000000000001</v>
      </c>
      <c r="AX15">
        <v>1.2</v>
      </c>
      <c r="AY15">
        <v>1.4</v>
      </c>
      <c r="AZ15">
        <v>1.2</v>
      </c>
      <c r="BA15">
        <f t="shared" si="26"/>
        <v>0.29999999999999982</v>
      </c>
      <c r="BB15">
        <f t="shared" si="27"/>
        <v>0</v>
      </c>
      <c r="BD15">
        <v>0.8</v>
      </c>
      <c r="BE15">
        <v>0.7</v>
      </c>
      <c r="BF15">
        <v>1.3</v>
      </c>
      <c r="BG15">
        <v>0.5</v>
      </c>
      <c r="BH15">
        <v>1.2</v>
      </c>
      <c r="BI15">
        <v>0.8</v>
      </c>
      <c r="BJ15">
        <v>0.9</v>
      </c>
      <c r="BK15">
        <v>0.7</v>
      </c>
      <c r="BL15">
        <f t="shared" si="30"/>
        <v>0.39999999999999991</v>
      </c>
      <c r="BM15">
        <f t="shared" si="31"/>
        <v>0.10000000000000009</v>
      </c>
      <c r="BN15">
        <f t="shared" si="32"/>
        <v>-0.4</v>
      </c>
      <c r="BO15">
        <f t="shared" si="33"/>
        <v>0.19999999999999996</v>
      </c>
      <c r="BQ15">
        <v>1</v>
      </c>
      <c r="BR15">
        <v>2</v>
      </c>
      <c r="BS15">
        <v>2</v>
      </c>
      <c r="BT15">
        <v>1</v>
      </c>
      <c r="BV15">
        <v>4.6399999999999997</v>
      </c>
      <c r="BW15">
        <v>3.37</v>
      </c>
      <c r="BX15">
        <v>3.43</v>
      </c>
      <c r="BY15">
        <f t="shared" si="16"/>
        <v>3.813333333333333</v>
      </c>
      <c r="BZ15">
        <v>2.15</v>
      </c>
      <c r="CA15">
        <v>3.35</v>
      </c>
      <c r="CB15">
        <v>2.5</v>
      </c>
      <c r="CC15">
        <f t="shared" si="17"/>
        <v>2.6666666666666665</v>
      </c>
      <c r="CD15">
        <f t="shared" si="18"/>
        <v>-1.1466666666666665</v>
      </c>
      <c r="CF15">
        <v>2.21</v>
      </c>
      <c r="CG15">
        <v>1.97</v>
      </c>
      <c r="CH15">
        <v>2.5299999999999998</v>
      </c>
      <c r="CI15">
        <f t="shared" si="19"/>
        <v>2.2366666666666664</v>
      </c>
      <c r="CJ15">
        <v>1.29</v>
      </c>
      <c r="CK15">
        <v>2.44</v>
      </c>
      <c r="CL15">
        <v>1.28</v>
      </c>
      <c r="CM15">
        <f t="shared" si="34"/>
        <v>1.67</v>
      </c>
      <c r="CN15">
        <f t="shared" si="35"/>
        <v>-0.56666666666666643</v>
      </c>
      <c r="CP15">
        <v>1</v>
      </c>
      <c r="CQ15">
        <v>1</v>
      </c>
      <c r="CR15">
        <v>1</v>
      </c>
      <c r="CS15">
        <v>1</v>
      </c>
      <c r="CT15">
        <f t="shared" si="22"/>
        <v>0</v>
      </c>
      <c r="CU15">
        <f t="shared" si="23"/>
        <v>0</v>
      </c>
      <c r="CW15">
        <v>8</v>
      </c>
      <c r="CX15">
        <v>3</v>
      </c>
      <c r="CY15">
        <v>5</v>
      </c>
      <c r="CZ15">
        <v>6</v>
      </c>
      <c r="DA15">
        <f t="shared" si="24"/>
        <v>-3</v>
      </c>
      <c r="DB15">
        <f t="shared" si="25"/>
        <v>3</v>
      </c>
    </row>
    <row r="16" spans="1:106" x14ac:dyDescent="0.25">
      <c r="A16" t="s">
        <v>116</v>
      </c>
      <c r="B16">
        <v>3</v>
      </c>
      <c r="C16">
        <v>25</v>
      </c>
      <c r="D16" t="s">
        <v>103</v>
      </c>
      <c r="E16">
        <v>7</v>
      </c>
      <c r="F16" t="s">
        <v>105</v>
      </c>
      <c r="H16">
        <v>31.5</v>
      </c>
      <c r="I16">
        <v>31.2</v>
      </c>
      <c r="J16">
        <f t="shared" si="0"/>
        <v>31.35</v>
      </c>
      <c r="K16">
        <v>30</v>
      </c>
      <c r="L16">
        <v>30.9</v>
      </c>
      <c r="M16">
        <f t="shared" si="1"/>
        <v>30.45</v>
      </c>
      <c r="N16">
        <f t="shared" si="2"/>
        <v>-0.90000000000000213</v>
      </c>
      <c r="P16">
        <v>0</v>
      </c>
      <c r="Q16">
        <v>0</v>
      </c>
      <c r="R16">
        <v>0</v>
      </c>
      <c r="S16">
        <f t="shared" si="3"/>
        <v>0</v>
      </c>
      <c r="T16">
        <v>3</v>
      </c>
      <c r="U16">
        <v>3</v>
      </c>
      <c r="V16">
        <v>2</v>
      </c>
      <c r="W16">
        <f t="shared" si="28"/>
        <v>8</v>
      </c>
      <c r="X16">
        <f t="shared" si="4"/>
        <v>8</v>
      </c>
      <c r="Y16">
        <f t="shared" si="5"/>
        <v>16.666666666666668</v>
      </c>
      <c r="Z16">
        <v>13</v>
      </c>
      <c r="AA16">
        <v>4</v>
      </c>
      <c r="AB16">
        <v>5</v>
      </c>
      <c r="AC16">
        <f t="shared" si="6"/>
        <v>22</v>
      </c>
      <c r="AD16">
        <v>17</v>
      </c>
      <c r="AE16">
        <v>3</v>
      </c>
      <c r="AF16">
        <v>8</v>
      </c>
      <c r="AG16">
        <f t="shared" si="29"/>
        <v>28</v>
      </c>
      <c r="AH16">
        <f t="shared" si="7"/>
        <v>6</v>
      </c>
      <c r="AJ16">
        <v>14.55</v>
      </c>
      <c r="AK16">
        <v>14.55</v>
      </c>
      <c r="AL16">
        <v>10.9</v>
      </c>
      <c r="AM16">
        <v>11.28</v>
      </c>
      <c r="AN16">
        <v>10.37</v>
      </c>
      <c r="AO16">
        <v>10.37</v>
      </c>
      <c r="AP16">
        <v>8.98</v>
      </c>
      <c r="AQ16">
        <v>10.51</v>
      </c>
      <c r="AR16">
        <f t="shared" si="8"/>
        <v>-4.1800000000000015</v>
      </c>
      <c r="AS16">
        <f t="shared" si="9"/>
        <v>-4.1800000000000015</v>
      </c>
      <c r="AT16">
        <f t="shared" si="10"/>
        <v>-1.92</v>
      </c>
      <c r="AU16">
        <f t="shared" si="11"/>
        <v>-0.76999999999999957</v>
      </c>
      <c r="AW16">
        <v>1</v>
      </c>
      <c r="AX16">
        <v>0.8</v>
      </c>
      <c r="AY16">
        <v>1.1000000000000001</v>
      </c>
      <c r="AZ16">
        <v>1</v>
      </c>
      <c r="BA16">
        <f t="shared" si="26"/>
        <v>0.10000000000000009</v>
      </c>
      <c r="BB16">
        <f t="shared" si="27"/>
        <v>0.19999999999999996</v>
      </c>
      <c r="BD16">
        <v>0.7</v>
      </c>
      <c r="BE16">
        <v>0.6</v>
      </c>
      <c r="BF16">
        <v>0.5</v>
      </c>
      <c r="BG16">
        <v>0.6</v>
      </c>
      <c r="BH16">
        <v>1.3</v>
      </c>
      <c r="BI16">
        <v>0.8</v>
      </c>
      <c r="BJ16">
        <v>0.7</v>
      </c>
      <c r="BK16">
        <v>0.8</v>
      </c>
      <c r="BL16">
        <f t="shared" si="30"/>
        <v>0.60000000000000009</v>
      </c>
      <c r="BM16">
        <f t="shared" si="31"/>
        <v>0.20000000000000007</v>
      </c>
      <c r="BN16">
        <f t="shared" si="32"/>
        <v>0.19999999999999996</v>
      </c>
      <c r="BO16">
        <f t="shared" si="33"/>
        <v>0.20000000000000007</v>
      </c>
      <c r="BQ16">
        <v>2</v>
      </c>
      <c r="BR16">
        <v>2</v>
      </c>
      <c r="BS16">
        <v>2</v>
      </c>
      <c r="BT16">
        <v>2</v>
      </c>
      <c r="BV16">
        <v>4.3899999999999997</v>
      </c>
      <c r="BW16">
        <v>4.34</v>
      </c>
      <c r="BX16">
        <v>4.28</v>
      </c>
      <c r="BY16">
        <f t="shared" si="16"/>
        <v>4.3366666666666669</v>
      </c>
      <c r="BZ16">
        <v>5.5</v>
      </c>
      <c r="CA16">
        <v>5.58</v>
      </c>
      <c r="CB16">
        <v>5.97</v>
      </c>
      <c r="CC16">
        <f t="shared" si="17"/>
        <v>5.6833333333333336</v>
      </c>
      <c r="CD16">
        <f t="shared" si="18"/>
        <v>1.3466666666666667</v>
      </c>
      <c r="CF16">
        <v>5.43</v>
      </c>
      <c r="CG16">
        <v>4.1500000000000004</v>
      </c>
      <c r="CH16">
        <v>5.75</v>
      </c>
      <c r="CI16">
        <f t="shared" si="19"/>
        <v>5.1100000000000003</v>
      </c>
      <c r="CJ16">
        <v>7.53</v>
      </c>
      <c r="CK16">
        <v>9.7200000000000006</v>
      </c>
      <c r="CL16">
        <v>7.79</v>
      </c>
      <c r="CM16">
        <f t="shared" si="34"/>
        <v>8.3466666666666658</v>
      </c>
      <c r="CN16">
        <f t="shared" si="35"/>
        <v>3.2366666666666655</v>
      </c>
      <c r="CP16">
        <v>0</v>
      </c>
      <c r="CQ16">
        <v>0</v>
      </c>
      <c r="CR16">
        <v>0</v>
      </c>
      <c r="CS16">
        <v>0</v>
      </c>
      <c r="CT16">
        <f t="shared" si="22"/>
        <v>0</v>
      </c>
      <c r="CU16">
        <f t="shared" si="23"/>
        <v>0</v>
      </c>
      <c r="CW16">
        <v>7.5</v>
      </c>
      <c r="CX16">
        <v>5.5</v>
      </c>
      <c r="CY16">
        <v>12</v>
      </c>
      <c r="CZ16">
        <v>18</v>
      </c>
      <c r="DA16">
        <f t="shared" si="24"/>
        <v>4.5</v>
      </c>
      <c r="DB16">
        <f t="shared" si="25"/>
        <v>12.5</v>
      </c>
    </row>
    <row r="17" spans="1:106" x14ac:dyDescent="0.25">
      <c r="A17" t="s">
        <v>117</v>
      </c>
      <c r="B17">
        <v>3</v>
      </c>
      <c r="C17">
        <v>24</v>
      </c>
      <c r="D17" t="s">
        <v>99</v>
      </c>
      <c r="E17">
        <v>6</v>
      </c>
      <c r="F17" t="s">
        <v>105</v>
      </c>
      <c r="H17">
        <v>26.4</v>
      </c>
      <c r="I17">
        <v>25.5</v>
      </c>
      <c r="J17">
        <f t="shared" si="0"/>
        <v>25.95</v>
      </c>
      <c r="K17">
        <v>28</v>
      </c>
      <c r="L17">
        <v>25.7</v>
      </c>
      <c r="M17">
        <f t="shared" si="1"/>
        <v>26.85</v>
      </c>
      <c r="N17">
        <f t="shared" si="2"/>
        <v>0.90000000000000213</v>
      </c>
      <c r="P17">
        <v>12</v>
      </c>
      <c r="Q17">
        <v>9</v>
      </c>
      <c r="R17">
        <v>8</v>
      </c>
      <c r="S17">
        <f t="shared" si="3"/>
        <v>29</v>
      </c>
      <c r="T17">
        <v>15</v>
      </c>
      <c r="U17">
        <v>11</v>
      </c>
      <c r="V17">
        <v>8</v>
      </c>
      <c r="W17">
        <f t="shared" si="28"/>
        <v>34</v>
      </c>
      <c r="X17">
        <f t="shared" si="4"/>
        <v>5</v>
      </c>
      <c r="Y17">
        <f t="shared" si="5"/>
        <v>10.416666666666666</v>
      </c>
      <c r="Z17">
        <v>28</v>
      </c>
      <c r="AA17">
        <v>4</v>
      </c>
      <c r="AB17">
        <v>11</v>
      </c>
      <c r="AC17">
        <f t="shared" si="6"/>
        <v>43</v>
      </c>
      <c r="AD17">
        <v>33</v>
      </c>
      <c r="AE17">
        <v>3</v>
      </c>
      <c r="AF17">
        <v>13</v>
      </c>
      <c r="AG17">
        <f t="shared" si="29"/>
        <v>49</v>
      </c>
      <c r="AH17">
        <f t="shared" si="7"/>
        <v>6</v>
      </c>
      <c r="AJ17">
        <v>11.65</v>
      </c>
      <c r="AK17">
        <v>11.65</v>
      </c>
      <c r="AL17">
        <v>3.83</v>
      </c>
      <c r="AM17">
        <v>7.52</v>
      </c>
      <c r="AN17">
        <v>7.68</v>
      </c>
      <c r="AO17">
        <v>7.68</v>
      </c>
      <c r="AP17">
        <v>3.64</v>
      </c>
      <c r="AQ17">
        <v>6.12</v>
      </c>
      <c r="AR17">
        <f t="shared" si="8"/>
        <v>-3.9700000000000006</v>
      </c>
      <c r="AS17">
        <f t="shared" si="9"/>
        <v>-3.9700000000000006</v>
      </c>
      <c r="AT17">
        <f t="shared" si="10"/>
        <v>-0.18999999999999995</v>
      </c>
      <c r="AU17">
        <f t="shared" si="11"/>
        <v>-1.3999999999999995</v>
      </c>
      <c r="AW17">
        <v>1.1000000000000001</v>
      </c>
      <c r="AX17">
        <v>1.1000000000000001</v>
      </c>
      <c r="AY17">
        <v>1</v>
      </c>
      <c r="AZ17">
        <v>1</v>
      </c>
      <c r="BA17">
        <f t="shared" si="26"/>
        <v>-0.10000000000000009</v>
      </c>
      <c r="BB17">
        <f t="shared" si="27"/>
        <v>-0.10000000000000009</v>
      </c>
      <c r="BD17">
        <v>0.9</v>
      </c>
      <c r="BE17">
        <v>0.8</v>
      </c>
      <c r="BF17">
        <v>1</v>
      </c>
      <c r="BG17">
        <v>0.7</v>
      </c>
      <c r="BH17">
        <v>0.8</v>
      </c>
      <c r="BI17">
        <v>0.7</v>
      </c>
      <c r="BJ17">
        <v>1.2</v>
      </c>
      <c r="BK17">
        <v>0.6</v>
      </c>
      <c r="BL17">
        <f t="shared" si="30"/>
        <v>-9.9999999999999978E-2</v>
      </c>
      <c r="BM17">
        <f t="shared" si="31"/>
        <v>-0.10000000000000009</v>
      </c>
      <c r="BN17">
        <f t="shared" si="32"/>
        <v>0.19999999999999996</v>
      </c>
      <c r="BO17">
        <f t="shared" si="33"/>
        <v>-9.9999999999999978E-2</v>
      </c>
      <c r="BQ17">
        <v>2</v>
      </c>
      <c r="BR17">
        <v>2</v>
      </c>
      <c r="BS17">
        <v>2</v>
      </c>
      <c r="BT17">
        <v>1</v>
      </c>
      <c r="BV17">
        <v>6.14</v>
      </c>
      <c r="BW17">
        <v>4.6399999999999997</v>
      </c>
      <c r="BX17">
        <v>9.34</v>
      </c>
      <c r="BY17">
        <f t="shared" si="16"/>
        <v>6.7066666666666661</v>
      </c>
      <c r="BZ17">
        <v>3</v>
      </c>
      <c r="CA17">
        <v>3.5</v>
      </c>
      <c r="CB17">
        <v>2.4700000000000002</v>
      </c>
      <c r="CC17">
        <f t="shared" si="17"/>
        <v>2.99</v>
      </c>
      <c r="CD17">
        <f t="shared" si="18"/>
        <v>-3.7166666666666659</v>
      </c>
      <c r="CF17">
        <v>4.62</v>
      </c>
      <c r="CG17">
        <v>4.9000000000000004</v>
      </c>
      <c r="CH17">
        <v>8.85</v>
      </c>
      <c r="CI17">
        <f t="shared" si="19"/>
        <v>6.1233333333333322</v>
      </c>
      <c r="CJ17">
        <v>2.79</v>
      </c>
      <c r="CK17">
        <v>2.79</v>
      </c>
      <c r="CL17">
        <v>3.4</v>
      </c>
      <c r="CM17">
        <f t="shared" si="34"/>
        <v>2.9933333333333336</v>
      </c>
      <c r="CN17">
        <f t="shared" si="35"/>
        <v>-3.1299999999999986</v>
      </c>
      <c r="CP17">
        <v>0</v>
      </c>
      <c r="CQ17">
        <v>0</v>
      </c>
      <c r="CR17">
        <v>0</v>
      </c>
      <c r="CS17">
        <v>0</v>
      </c>
      <c r="CT17">
        <f t="shared" si="22"/>
        <v>0</v>
      </c>
      <c r="CU17">
        <f t="shared" si="23"/>
        <v>0</v>
      </c>
      <c r="CW17">
        <v>15</v>
      </c>
      <c r="CX17">
        <v>13</v>
      </c>
      <c r="CY17">
        <v>15</v>
      </c>
      <c r="CZ17">
        <v>25</v>
      </c>
      <c r="DA17">
        <f t="shared" si="24"/>
        <v>0</v>
      </c>
      <c r="DB17">
        <f t="shared" si="25"/>
        <v>12</v>
      </c>
    </row>
    <row r="18" spans="1:106" x14ac:dyDescent="0.25">
      <c r="A18" t="s">
        <v>118</v>
      </c>
      <c r="B18">
        <v>3</v>
      </c>
      <c r="C18">
        <v>26</v>
      </c>
      <c r="D18" t="s">
        <v>103</v>
      </c>
      <c r="E18">
        <v>12</v>
      </c>
      <c r="F18" t="s">
        <v>105</v>
      </c>
      <c r="H18">
        <v>27.2</v>
      </c>
      <c r="I18">
        <v>28.2</v>
      </c>
      <c r="J18">
        <f t="shared" si="0"/>
        <v>27.7</v>
      </c>
      <c r="K18">
        <v>23</v>
      </c>
      <c r="L18">
        <v>25.9</v>
      </c>
      <c r="M18">
        <f t="shared" si="1"/>
        <v>24.45</v>
      </c>
      <c r="N18">
        <f t="shared" si="2"/>
        <v>-3.25</v>
      </c>
      <c r="P18">
        <v>4</v>
      </c>
      <c r="Q18">
        <v>0</v>
      </c>
      <c r="R18">
        <v>3</v>
      </c>
      <c r="S18">
        <f t="shared" si="3"/>
        <v>7</v>
      </c>
      <c r="T18">
        <v>4</v>
      </c>
      <c r="U18">
        <v>0</v>
      </c>
      <c r="V18">
        <v>3</v>
      </c>
      <c r="W18">
        <f t="shared" si="28"/>
        <v>7</v>
      </c>
      <c r="X18">
        <f t="shared" si="4"/>
        <v>0</v>
      </c>
      <c r="Y18">
        <f t="shared" si="5"/>
        <v>0</v>
      </c>
      <c r="Z18">
        <v>16</v>
      </c>
      <c r="AA18">
        <v>3</v>
      </c>
      <c r="AB18">
        <v>6</v>
      </c>
      <c r="AC18">
        <f t="shared" si="6"/>
        <v>25</v>
      </c>
      <c r="AD18">
        <v>19</v>
      </c>
      <c r="AE18">
        <v>3</v>
      </c>
      <c r="AF18">
        <v>8</v>
      </c>
      <c r="AG18">
        <f t="shared" si="29"/>
        <v>30</v>
      </c>
      <c r="AH18">
        <f t="shared" si="7"/>
        <v>5</v>
      </c>
      <c r="AJ18">
        <v>8.6</v>
      </c>
      <c r="AK18">
        <v>10.5</v>
      </c>
      <c r="AL18">
        <v>6.12</v>
      </c>
      <c r="AM18">
        <v>8.26</v>
      </c>
      <c r="AN18">
        <v>7.52</v>
      </c>
      <c r="AO18">
        <v>7.52</v>
      </c>
      <c r="AP18">
        <v>4.01</v>
      </c>
      <c r="AQ18">
        <v>7.36</v>
      </c>
      <c r="AR18">
        <f t="shared" si="8"/>
        <v>-1.08</v>
      </c>
      <c r="AS18">
        <f t="shared" si="9"/>
        <v>-2.9800000000000004</v>
      </c>
      <c r="AT18">
        <f t="shared" si="10"/>
        <v>-2.1100000000000003</v>
      </c>
      <c r="AU18">
        <f t="shared" si="11"/>
        <v>-0.89999999999999947</v>
      </c>
      <c r="AW18">
        <v>0.9</v>
      </c>
      <c r="AX18">
        <v>0.8</v>
      </c>
      <c r="AY18">
        <v>1.1000000000000001</v>
      </c>
      <c r="AZ18">
        <v>1</v>
      </c>
      <c r="BA18">
        <f t="shared" si="26"/>
        <v>0.20000000000000007</v>
      </c>
      <c r="BB18">
        <f t="shared" si="27"/>
        <v>0.19999999999999996</v>
      </c>
      <c r="BD18">
        <v>0.7</v>
      </c>
      <c r="BE18">
        <v>0.5</v>
      </c>
      <c r="BF18">
        <v>0.7</v>
      </c>
      <c r="BG18">
        <v>0.7</v>
      </c>
      <c r="BH18">
        <v>0.9</v>
      </c>
      <c r="BI18">
        <v>0.8</v>
      </c>
      <c r="BJ18">
        <v>0.8</v>
      </c>
      <c r="BK18">
        <v>0.7</v>
      </c>
      <c r="BL18">
        <f t="shared" si="30"/>
        <v>0.20000000000000007</v>
      </c>
      <c r="BM18">
        <f t="shared" si="31"/>
        <v>0.30000000000000004</v>
      </c>
      <c r="BN18">
        <f t="shared" si="32"/>
        <v>0.10000000000000009</v>
      </c>
      <c r="BO18">
        <f t="shared" si="33"/>
        <v>0</v>
      </c>
      <c r="BQ18">
        <v>2</v>
      </c>
      <c r="BR18">
        <v>2</v>
      </c>
      <c r="BS18">
        <v>2</v>
      </c>
      <c r="BT18">
        <v>1</v>
      </c>
      <c r="BV18">
        <v>3.53</v>
      </c>
      <c r="BW18">
        <v>4.0599999999999996</v>
      </c>
      <c r="BX18">
        <v>3.57</v>
      </c>
      <c r="BY18">
        <f t="shared" si="16"/>
        <v>3.72</v>
      </c>
      <c r="BZ18">
        <v>2.75</v>
      </c>
      <c r="CA18">
        <v>3.31</v>
      </c>
      <c r="CB18">
        <v>2.2200000000000002</v>
      </c>
      <c r="CC18">
        <f t="shared" si="17"/>
        <v>2.7600000000000002</v>
      </c>
      <c r="CD18">
        <f t="shared" si="18"/>
        <v>-0.96</v>
      </c>
      <c r="CF18">
        <v>2.15</v>
      </c>
      <c r="CG18">
        <v>1.82</v>
      </c>
      <c r="CH18">
        <v>2.5</v>
      </c>
      <c r="CI18">
        <f t="shared" si="19"/>
        <v>2.1566666666666667</v>
      </c>
      <c r="CJ18">
        <v>2.2799999999999998</v>
      </c>
      <c r="CK18">
        <v>1.91</v>
      </c>
      <c r="CL18">
        <v>1.38</v>
      </c>
      <c r="CM18">
        <f t="shared" si="34"/>
        <v>1.8566666666666665</v>
      </c>
      <c r="CN18">
        <f t="shared" si="35"/>
        <v>-0.30000000000000027</v>
      </c>
      <c r="CP18">
        <v>0</v>
      </c>
      <c r="CQ18">
        <v>0</v>
      </c>
      <c r="CR18">
        <v>1</v>
      </c>
      <c r="CS18">
        <v>0</v>
      </c>
      <c r="CT18">
        <f t="shared" si="22"/>
        <v>1</v>
      </c>
      <c r="CU18">
        <f t="shared" si="23"/>
        <v>0</v>
      </c>
      <c r="CW18">
        <v>4</v>
      </c>
      <c r="CX18">
        <v>5</v>
      </c>
      <c r="CY18">
        <v>9</v>
      </c>
      <c r="CZ18">
        <v>5</v>
      </c>
      <c r="DA18">
        <f t="shared" si="24"/>
        <v>5</v>
      </c>
      <c r="DB18">
        <f t="shared" si="25"/>
        <v>0</v>
      </c>
    </row>
    <row r="19" spans="1:106" x14ac:dyDescent="0.25">
      <c r="A19" t="s">
        <v>119</v>
      </c>
      <c r="B19">
        <v>3</v>
      </c>
      <c r="C19">
        <v>30</v>
      </c>
      <c r="D19" t="s">
        <v>103</v>
      </c>
      <c r="E19">
        <v>10</v>
      </c>
      <c r="F19" t="s">
        <v>105</v>
      </c>
      <c r="H19">
        <v>30.1</v>
      </c>
      <c r="I19">
        <v>27.3</v>
      </c>
      <c r="J19">
        <f t="shared" si="0"/>
        <v>28.700000000000003</v>
      </c>
      <c r="K19">
        <v>30.8</v>
      </c>
      <c r="L19">
        <v>26.9</v>
      </c>
      <c r="M19">
        <f t="shared" si="1"/>
        <v>28.85</v>
      </c>
      <c r="N19">
        <f t="shared" si="2"/>
        <v>0.14999999999999858</v>
      </c>
      <c r="P19">
        <v>5</v>
      </c>
      <c r="Q19">
        <v>6</v>
      </c>
      <c r="R19">
        <v>3</v>
      </c>
      <c r="S19">
        <f t="shared" si="3"/>
        <v>14</v>
      </c>
      <c r="T19">
        <v>7</v>
      </c>
      <c r="U19">
        <v>6</v>
      </c>
      <c r="V19">
        <v>3</v>
      </c>
      <c r="W19">
        <f t="shared" si="28"/>
        <v>16</v>
      </c>
      <c r="X19">
        <f t="shared" si="4"/>
        <v>2</v>
      </c>
      <c r="Y19">
        <f t="shared" si="5"/>
        <v>4.166666666666667</v>
      </c>
      <c r="Z19">
        <v>23</v>
      </c>
      <c r="AA19">
        <v>4</v>
      </c>
      <c r="AB19">
        <v>9</v>
      </c>
      <c r="AC19">
        <f t="shared" si="6"/>
        <v>36</v>
      </c>
      <c r="AD19">
        <v>25</v>
      </c>
      <c r="AE19">
        <v>4</v>
      </c>
      <c r="AF19">
        <v>10</v>
      </c>
      <c r="AG19">
        <f t="shared" si="29"/>
        <v>39</v>
      </c>
      <c r="AH19">
        <f t="shared" si="7"/>
        <v>3</v>
      </c>
      <c r="AJ19">
        <v>12.04</v>
      </c>
      <c r="AK19">
        <v>12.04</v>
      </c>
      <c r="AL19">
        <v>5.93</v>
      </c>
      <c r="AM19">
        <v>10.06</v>
      </c>
      <c r="AN19">
        <v>7.26</v>
      </c>
      <c r="AO19">
        <v>7.9</v>
      </c>
      <c r="AP19">
        <v>4.24</v>
      </c>
      <c r="AQ19">
        <v>6.55</v>
      </c>
      <c r="AR19">
        <f t="shared" si="8"/>
        <v>-4.7799999999999994</v>
      </c>
      <c r="AS19">
        <f t="shared" si="9"/>
        <v>-4.1399999999999988</v>
      </c>
      <c r="AT19">
        <f t="shared" si="10"/>
        <v>-1.6899999999999995</v>
      </c>
      <c r="AU19">
        <f t="shared" si="11"/>
        <v>-3.5100000000000007</v>
      </c>
      <c r="AW19">
        <v>1.2</v>
      </c>
      <c r="AX19">
        <v>1.2</v>
      </c>
      <c r="AY19">
        <v>1.3</v>
      </c>
      <c r="AZ19">
        <v>1.2</v>
      </c>
      <c r="BA19">
        <f t="shared" si="26"/>
        <v>0.10000000000000009</v>
      </c>
      <c r="BB19">
        <f t="shared" si="27"/>
        <v>0</v>
      </c>
      <c r="BD19">
        <v>1.2</v>
      </c>
      <c r="BE19">
        <v>0.8</v>
      </c>
      <c r="BF19">
        <v>1.3</v>
      </c>
      <c r="BG19">
        <v>0.9</v>
      </c>
      <c r="BH19">
        <v>1.3</v>
      </c>
      <c r="BI19">
        <v>0.7</v>
      </c>
      <c r="BJ19">
        <v>1.1000000000000001</v>
      </c>
      <c r="BK19">
        <v>0.9</v>
      </c>
      <c r="BL19">
        <f t="shared" si="30"/>
        <v>0.10000000000000009</v>
      </c>
      <c r="BM19">
        <f t="shared" si="31"/>
        <v>-0.10000000000000009</v>
      </c>
      <c r="BN19">
        <f t="shared" si="32"/>
        <v>-0.19999999999999996</v>
      </c>
      <c r="BO19">
        <f t="shared" si="33"/>
        <v>0</v>
      </c>
      <c r="BQ19">
        <v>2</v>
      </c>
      <c r="BR19">
        <v>2</v>
      </c>
      <c r="BS19">
        <v>2</v>
      </c>
      <c r="BT19">
        <v>2</v>
      </c>
      <c r="BV19">
        <v>7.63</v>
      </c>
      <c r="BW19">
        <v>6.25</v>
      </c>
      <c r="BX19">
        <v>5.5</v>
      </c>
      <c r="BY19">
        <f t="shared" si="16"/>
        <v>6.46</v>
      </c>
      <c r="BZ19">
        <v>4.37</v>
      </c>
      <c r="CA19">
        <v>4.59</v>
      </c>
      <c r="CB19">
        <v>5</v>
      </c>
      <c r="CC19">
        <f t="shared" si="17"/>
        <v>4.6533333333333333</v>
      </c>
      <c r="CD19">
        <f t="shared" si="18"/>
        <v>-1.8066666666666666</v>
      </c>
      <c r="CF19">
        <v>6.65</v>
      </c>
      <c r="CG19">
        <v>5.72</v>
      </c>
      <c r="CH19">
        <v>5.72</v>
      </c>
      <c r="CI19">
        <f t="shared" si="19"/>
        <v>6.03</v>
      </c>
      <c r="CJ19">
        <v>2.69</v>
      </c>
      <c r="CK19">
        <v>4.6900000000000004</v>
      </c>
      <c r="CL19">
        <v>3.13</v>
      </c>
      <c r="CM19">
        <f t="shared" si="34"/>
        <v>3.5033333333333339</v>
      </c>
      <c r="CN19">
        <f t="shared" si="35"/>
        <v>-2.5266666666666664</v>
      </c>
      <c r="CP19">
        <v>0</v>
      </c>
      <c r="CQ19">
        <v>0</v>
      </c>
      <c r="CR19">
        <v>1</v>
      </c>
      <c r="CS19">
        <v>1</v>
      </c>
      <c r="CT19">
        <f t="shared" si="22"/>
        <v>1</v>
      </c>
      <c r="CU19">
        <f t="shared" si="23"/>
        <v>1</v>
      </c>
      <c r="CW19">
        <v>5</v>
      </c>
      <c r="CX19">
        <v>7</v>
      </c>
      <c r="CY19">
        <v>9</v>
      </c>
      <c r="CZ19">
        <v>9</v>
      </c>
      <c r="DA19">
        <f t="shared" si="24"/>
        <v>4</v>
      </c>
      <c r="DB19">
        <f t="shared" si="25"/>
        <v>2</v>
      </c>
    </row>
    <row r="20" spans="1:106" x14ac:dyDescent="0.25">
      <c r="A20" t="s">
        <v>120</v>
      </c>
      <c r="B20">
        <v>3</v>
      </c>
      <c r="C20">
        <v>24</v>
      </c>
      <c r="D20" t="s">
        <v>99</v>
      </c>
      <c r="E20">
        <v>8</v>
      </c>
      <c r="F20" t="s">
        <v>105</v>
      </c>
      <c r="H20">
        <v>33</v>
      </c>
      <c r="I20">
        <v>33.6</v>
      </c>
      <c r="J20">
        <f t="shared" si="0"/>
        <v>33.299999999999997</v>
      </c>
      <c r="K20">
        <v>31.3</v>
      </c>
      <c r="L20">
        <v>32.200000000000003</v>
      </c>
      <c r="M20">
        <f t="shared" si="1"/>
        <v>31.75</v>
      </c>
      <c r="N20">
        <f t="shared" si="2"/>
        <v>-1.5499999999999972</v>
      </c>
      <c r="P20">
        <v>5</v>
      </c>
      <c r="Q20">
        <v>4</v>
      </c>
      <c r="R20">
        <v>2</v>
      </c>
      <c r="S20">
        <f t="shared" si="3"/>
        <v>11</v>
      </c>
      <c r="T20">
        <v>7</v>
      </c>
      <c r="U20">
        <v>5</v>
      </c>
      <c r="V20">
        <v>3</v>
      </c>
      <c r="W20">
        <f t="shared" si="28"/>
        <v>15</v>
      </c>
      <c r="X20">
        <f t="shared" si="4"/>
        <v>4</v>
      </c>
      <c r="Y20">
        <f t="shared" si="5"/>
        <v>8.3333333333333339</v>
      </c>
      <c r="Z20">
        <v>26</v>
      </c>
      <c r="AA20">
        <v>2</v>
      </c>
      <c r="AB20">
        <v>10</v>
      </c>
      <c r="AC20">
        <f t="shared" si="6"/>
        <v>38</v>
      </c>
      <c r="AD20">
        <v>28</v>
      </c>
      <c r="AE20">
        <v>2</v>
      </c>
      <c r="AF20">
        <v>11</v>
      </c>
      <c r="AG20">
        <f t="shared" si="29"/>
        <v>41</v>
      </c>
      <c r="AH20">
        <f t="shared" si="7"/>
        <v>3</v>
      </c>
      <c r="AJ20">
        <v>7.46</v>
      </c>
      <c r="AK20">
        <v>10.34</v>
      </c>
      <c r="AL20">
        <v>6.31</v>
      </c>
      <c r="AM20">
        <v>9.4499999999999993</v>
      </c>
      <c r="AN20">
        <v>6.01</v>
      </c>
      <c r="AO20">
        <v>7.28</v>
      </c>
      <c r="AP20">
        <v>3.61</v>
      </c>
      <c r="AQ20">
        <v>7.4</v>
      </c>
      <c r="AR20">
        <f t="shared" si="8"/>
        <v>-1.4500000000000002</v>
      </c>
      <c r="AS20">
        <f t="shared" si="9"/>
        <v>-3.0599999999999996</v>
      </c>
      <c r="AT20">
        <f t="shared" si="10"/>
        <v>-2.6999999999999997</v>
      </c>
      <c r="AU20">
        <f t="shared" si="11"/>
        <v>-2.0499999999999989</v>
      </c>
      <c r="AW20">
        <v>0.8</v>
      </c>
      <c r="AX20">
        <v>0.9</v>
      </c>
      <c r="AY20">
        <v>1.1000000000000001</v>
      </c>
      <c r="AZ20">
        <v>1.3</v>
      </c>
      <c r="BA20">
        <f t="shared" si="26"/>
        <v>0.30000000000000004</v>
      </c>
      <c r="BB20">
        <f t="shared" si="27"/>
        <v>0.4</v>
      </c>
      <c r="BD20">
        <v>0.7</v>
      </c>
      <c r="BE20">
        <v>0.5</v>
      </c>
      <c r="BF20">
        <v>0.5</v>
      </c>
      <c r="BG20">
        <v>0.7</v>
      </c>
      <c r="BH20">
        <v>0.9</v>
      </c>
      <c r="BI20">
        <v>0.6</v>
      </c>
      <c r="BJ20">
        <v>0.7</v>
      </c>
      <c r="BK20">
        <v>1.2</v>
      </c>
      <c r="BL20">
        <f t="shared" si="30"/>
        <v>0.20000000000000007</v>
      </c>
      <c r="BM20">
        <f t="shared" si="31"/>
        <v>9.9999999999999978E-2</v>
      </c>
      <c r="BN20">
        <f t="shared" si="32"/>
        <v>0.19999999999999996</v>
      </c>
      <c r="BO20">
        <f t="shared" si="33"/>
        <v>0.5</v>
      </c>
      <c r="BQ20">
        <v>2</v>
      </c>
      <c r="BR20">
        <v>2</v>
      </c>
      <c r="BS20">
        <v>1</v>
      </c>
      <c r="BT20">
        <v>1</v>
      </c>
      <c r="BV20">
        <v>3.91</v>
      </c>
      <c r="BW20">
        <v>4.5</v>
      </c>
      <c r="BX20">
        <v>4.5</v>
      </c>
      <c r="BY20">
        <f t="shared" si="16"/>
        <v>4.3033333333333337</v>
      </c>
      <c r="BZ20">
        <v>2.84</v>
      </c>
      <c r="CA20">
        <v>2.84</v>
      </c>
      <c r="CB20">
        <v>3.5</v>
      </c>
      <c r="CC20">
        <f t="shared" si="17"/>
        <v>3.06</v>
      </c>
      <c r="CD20">
        <f t="shared" si="18"/>
        <v>-1.2433333333333336</v>
      </c>
      <c r="CF20">
        <v>3.72</v>
      </c>
      <c r="CG20">
        <v>4.22</v>
      </c>
      <c r="CH20">
        <v>4.87</v>
      </c>
      <c r="CI20">
        <f t="shared" si="19"/>
        <v>4.2699999999999996</v>
      </c>
      <c r="CJ20">
        <v>3.69</v>
      </c>
      <c r="CK20">
        <v>3.75</v>
      </c>
      <c r="CL20">
        <v>3.22</v>
      </c>
      <c r="CM20">
        <f t="shared" si="34"/>
        <v>3.5533333333333332</v>
      </c>
      <c r="CN20">
        <f t="shared" si="35"/>
        <v>-0.71666666666666634</v>
      </c>
      <c r="CP20">
        <v>0</v>
      </c>
      <c r="CQ20">
        <v>0</v>
      </c>
      <c r="CR20">
        <v>0</v>
      </c>
      <c r="CS20">
        <v>0</v>
      </c>
      <c r="CT20">
        <f t="shared" si="22"/>
        <v>0</v>
      </c>
      <c r="CU20">
        <f t="shared" si="23"/>
        <v>0</v>
      </c>
      <c r="CW20">
        <v>26</v>
      </c>
      <c r="CX20">
        <v>24</v>
      </c>
      <c r="CY20">
        <v>13</v>
      </c>
      <c r="CZ20">
        <v>20</v>
      </c>
      <c r="DA20">
        <f t="shared" si="24"/>
        <v>-13</v>
      </c>
      <c r="DB20">
        <f t="shared" si="25"/>
        <v>-4</v>
      </c>
    </row>
    <row r="21" spans="1:106" x14ac:dyDescent="0.25">
      <c r="A21" t="s">
        <v>121</v>
      </c>
      <c r="B21">
        <v>3</v>
      </c>
      <c r="C21">
        <v>25</v>
      </c>
      <c r="D21" t="s">
        <v>99</v>
      </c>
      <c r="E21">
        <v>13</v>
      </c>
      <c r="F21" t="s">
        <v>105</v>
      </c>
      <c r="H21">
        <v>30.5</v>
      </c>
      <c r="I21">
        <v>30.8</v>
      </c>
      <c r="J21">
        <f t="shared" si="0"/>
        <v>30.65</v>
      </c>
      <c r="K21">
        <v>28.7</v>
      </c>
      <c r="L21">
        <v>29.8</v>
      </c>
      <c r="M21">
        <f t="shared" si="1"/>
        <v>29.25</v>
      </c>
      <c r="N21">
        <f t="shared" si="2"/>
        <v>-1.3999999999999986</v>
      </c>
      <c r="P21">
        <v>8</v>
      </c>
      <c r="Q21">
        <v>3</v>
      </c>
      <c r="R21">
        <v>4</v>
      </c>
      <c r="S21">
        <f t="shared" si="3"/>
        <v>15</v>
      </c>
      <c r="T21">
        <v>8</v>
      </c>
      <c r="U21">
        <v>5</v>
      </c>
      <c r="V21">
        <v>5</v>
      </c>
      <c r="W21">
        <f t="shared" si="28"/>
        <v>18</v>
      </c>
      <c r="X21">
        <f t="shared" si="4"/>
        <v>3</v>
      </c>
      <c r="Y21">
        <f t="shared" si="5"/>
        <v>6.25</v>
      </c>
      <c r="Z21">
        <v>21</v>
      </c>
      <c r="AA21">
        <v>3</v>
      </c>
      <c r="AB21">
        <v>10</v>
      </c>
      <c r="AC21">
        <f t="shared" si="6"/>
        <v>34</v>
      </c>
      <c r="AD21">
        <v>24</v>
      </c>
      <c r="AE21">
        <v>3</v>
      </c>
      <c r="AF21">
        <v>10</v>
      </c>
      <c r="AG21">
        <f t="shared" si="29"/>
        <v>37</v>
      </c>
      <c r="AH21">
        <f t="shared" si="7"/>
        <v>3</v>
      </c>
      <c r="AJ21">
        <v>7.9</v>
      </c>
      <c r="AK21">
        <v>8.25</v>
      </c>
      <c r="AL21">
        <v>9.0500000000000007</v>
      </c>
      <c r="AM21">
        <v>10.199999999999999</v>
      </c>
      <c r="AN21">
        <v>5.93</v>
      </c>
      <c r="AO21">
        <v>8.91</v>
      </c>
      <c r="AP21">
        <v>4.37</v>
      </c>
      <c r="AQ21">
        <v>7.61</v>
      </c>
      <c r="AR21">
        <f t="shared" si="8"/>
        <v>-1.9700000000000006</v>
      </c>
      <c r="AS21">
        <f t="shared" si="9"/>
        <v>0.66000000000000014</v>
      </c>
      <c r="AT21">
        <f t="shared" si="10"/>
        <v>-4.6800000000000006</v>
      </c>
      <c r="AU21">
        <f t="shared" si="11"/>
        <v>-2.589999999999999</v>
      </c>
      <c r="AW21">
        <v>0.9</v>
      </c>
      <c r="AX21">
        <v>0.9</v>
      </c>
      <c r="AY21">
        <v>1.3</v>
      </c>
      <c r="AZ21">
        <v>1</v>
      </c>
      <c r="BA21">
        <f t="shared" si="26"/>
        <v>0.4</v>
      </c>
      <c r="BB21">
        <f t="shared" si="27"/>
        <v>9.9999999999999978E-2</v>
      </c>
      <c r="BD21">
        <v>0.4</v>
      </c>
      <c r="BE21">
        <v>0.7</v>
      </c>
      <c r="BF21">
        <v>0.5</v>
      </c>
      <c r="BG21">
        <v>0.6</v>
      </c>
      <c r="BH21">
        <v>1.2</v>
      </c>
      <c r="BI21">
        <v>0.9</v>
      </c>
      <c r="BJ21">
        <v>0.8</v>
      </c>
      <c r="BK21">
        <v>0.9</v>
      </c>
      <c r="BL21">
        <f t="shared" si="30"/>
        <v>0.79999999999999993</v>
      </c>
      <c r="BM21">
        <f t="shared" si="31"/>
        <v>0.20000000000000007</v>
      </c>
      <c r="BN21">
        <f t="shared" si="32"/>
        <v>0.30000000000000004</v>
      </c>
      <c r="BO21">
        <f t="shared" si="33"/>
        <v>0.30000000000000004</v>
      </c>
      <c r="BQ21">
        <v>2</v>
      </c>
      <c r="BR21">
        <v>2</v>
      </c>
      <c r="BS21">
        <v>2</v>
      </c>
      <c r="BT21">
        <v>1</v>
      </c>
      <c r="BV21">
        <v>3.81</v>
      </c>
      <c r="BW21">
        <v>3.07</v>
      </c>
      <c r="BX21">
        <v>2.65</v>
      </c>
      <c r="BY21">
        <f t="shared" si="16"/>
        <v>3.1766666666666663</v>
      </c>
      <c r="BZ21">
        <v>2.44</v>
      </c>
      <c r="CA21">
        <v>2.66</v>
      </c>
      <c r="CB21">
        <v>2.56</v>
      </c>
      <c r="CC21">
        <f t="shared" si="17"/>
        <v>2.5533333333333332</v>
      </c>
      <c r="CD21">
        <f t="shared" si="18"/>
        <v>-0.62333333333333307</v>
      </c>
      <c r="CF21">
        <v>2.79</v>
      </c>
      <c r="CG21">
        <v>4.22</v>
      </c>
      <c r="CH21">
        <v>4.84</v>
      </c>
      <c r="CI21">
        <f t="shared" si="19"/>
        <v>3.9499999999999997</v>
      </c>
      <c r="CJ21">
        <v>2.41</v>
      </c>
      <c r="CK21">
        <v>3.6</v>
      </c>
      <c r="CL21">
        <v>3.16</v>
      </c>
      <c r="CM21">
        <f t="shared" si="34"/>
        <v>3.0566666666666666</v>
      </c>
      <c r="CN21">
        <f t="shared" si="35"/>
        <v>-0.89333333333333309</v>
      </c>
      <c r="CP21">
        <v>0</v>
      </c>
      <c r="CQ21">
        <v>0</v>
      </c>
      <c r="CR21">
        <v>0</v>
      </c>
      <c r="CS21">
        <v>0</v>
      </c>
      <c r="CT21">
        <f t="shared" si="22"/>
        <v>0</v>
      </c>
      <c r="CU21">
        <f t="shared" si="23"/>
        <v>0</v>
      </c>
      <c r="CW21">
        <v>3</v>
      </c>
      <c r="CX21">
        <v>4</v>
      </c>
      <c r="CY21">
        <v>5</v>
      </c>
      <c r="CZ21">
        <v>3</v>
      </c>
      <c r="DA21">
        <f t="shared" si="24"/>
        <v>2</v>
      </c>
      <c r="DB21">
        <f t="shared" si="25"/>
        <v>-1</v>
      </c>
    </row>
    <row r="22" spans="1:106" x14ac:dyDescent="0.25">
      <c r="A22" t="s">
        <v>122</v>
      </c>
      <c r="B22">
        <v>3</v>
      </c>
      <c r="C22">
        <v>24</v>
      </c>
      <c r="D22" t="s">
        <v>103</v>
      </c>
      <c r="E22">
        <v>10</v>
      </c>
      <c r="F22" t="s">
        <v>105</v>
      </c>
      <c r="H22">
        <v>27.5</v>
      </c>
      <c r="I22">
        <v>28.1</v>
      </c>
      <c r="J22">
        <f t="shared" si="0"/>
        <v>27.8</v>
      </c>
      <c r="K22">
        <v>28.1</v>
      </c>
      <c r="L22">
        <v>28.1</v>
      </c>
      <c r="M22">
        <f t="shared" si="1"/>
        <v>28.1</v>
      </c>
      <c r="N22">
        <f t="shared" si="2"/>
        <v>0.30000000000000071</v>
      </c>
      <c r="P22">
        <v>10</v>
      </c>
      <c r="Q22">
        <v>5</v>
      </c>
      <c r="R22">
        <v>4</v>
      </c>
      <c r="S22">
        <f t="shared" si="3"/>
        <v>19</v>
      </c>
      <c r="T22">
        <v>10</v>
      </c>
      <c r="U22">
        <v>6</v>
      </c>
      <c r="V22">
        <v>4</v>
      </c>
      <c r="W22">
        <f t="shared" si="28"/>
        <v>20</v>
      </c>
      <c r="X22">
        <f t="shared" si="4"/>
        <v>1</v>
      </c>
      <c r="Y22">
        <f t="shared" si="5"/>
        <v>2.0833333333333335</v>
      </c>
      <c r="Z22">
        <v>27</v>
      </c>
      <c r="AA22">
        <v>3</v>
      </c>
      <c r="AB22">
        <v>10</v>
      </c>
      <c r="AC22">
        <f t="shared" si="6"/>
        <v>40</v>
      </c>
      <c r="AD22">
        <v>29</v>
      </c>
      <c r="AE22">
        <v>4</v>
      </c>
      <c r="AF22">
        <v>11</v>
      </c>
      <c r="AG22">
        <f t="shared" si="29"/>
        <v>44</v>
      </c>
      <c r="AH22">
        <f t="shared" si="7"/>
        <v>4</v>
      </c>
      <c r="AJ22">
        <v>4.01</v>
      </c>
      <c r="AK22">
        <v>4.6900000000000004</v>
      </c>
      <c r="AL22">
        <v>4.59</v>
      </c>
      <c r="AM22">
        <v>7.84</v>
      </c>
      <c r="AN22">
        <v>4.21</v>
      </c>
      <c r="AO22">
        <v>7.53</v>
      </c>
      <c r="AP22">
        <v>3.61</v>
      </c>
      <c r="AQ22">
        <v>6.57</v>
      </c>
      <c r="AR22">
        <f t="shared" si="8"/>
        <v>0.20000000000000018</v>
      </c>
      <c r="AS22">
        <f t="shared" si="9"/>
        <v>2.84</v>
      </c>
      <c r="AT22">
        <f t="shared" si="10"/>
        <v>-0.98</v>
      </c>
      <c r="AU22">
        <f t="shared" si="11"/>
        <v>-1.2699999999999996</v>
      </c>
      <c r="AW22">
        <v>0.7</v>
      </c>
      <c r="AX22">
        <v>0.9</v>
      </c>
      <c r="AY22">
        <v>1.1000000000000001</v>
      </c>
      <c r="AZ22">
        <v>1</v>
      </c>
      <c r="BA22">
        <f t="shared" si="26"/>
        <v>0.40000000000000013</v>
      </c>
      <c r="BB22">
        <f t="shared" si="27"/>
        <v>9.9999999999999978E-2</v>
      </c>
      <c r="BD22">
        <v>0.7</v>
      </c>
      <c r="BE22">
        <v>0.5</v>
      </c>
      <c r="BF22">
        <v>0.7</v>
      </c>
      <c r="BG22">
        <v>0.8</v>
      </c>
      <c r="BH22">
        <v>0.9</v>
      </c>
      <c r="BI22">
        <v>1</v>
      </c>
      <c r="BJ22">
        <v>0.8</v>
      </c>
      <c r="BK22">
        <v>0.7</v>
      </c>
      <c r="BL22">
        <f t="shared" si="30"/>
        <v>0.20000000000000007</v>
      </c>
      <c r="BM22">
        <f t="shared" si="31"/>
        <v>0.5</v>
      </c>
      <c r="BN22">
        <f t="shared" si="32"/>
        <v>0.10000000000000009</v>
      </c>
      <c r="BO22">
        <f t="shared" si="33"/>
        <v>-0.10000000000000009</v>
      </c>
      <c r="BQ22">
        <v>1</v>
      </c>
      <c r="BR22">
        <v>1</v>
      </c>
      <c r="BS22">
        <v>1</v>
      </c>
      <c r="BT22">
        <v>1</v>
      </c>
      <c r="BV22">
        <v>7.58</v>
      </c>
      <c r="BW22">
        <v>8.82</v>
      </c>
      <c r="BX22">
        <v>10.119999999999999</v>
      </c>
      <c r="BY22">
        <f t="shared" si="16"/>
        <v>8.8399999999999981</v>
      </c>
      <c r="BZ22">
        <v>4.72</v>
      </c>
      <c r="CA22">
        <v>5.62</v>
      </c>
      <c r="CB22">
        <v>5.0199999999999996</v>
      </c>
      <c r="CC22">
        <f t="shared" si="17"/>
        <v>5.12</v>
      </c>
      <c r="CD22">
        <f t="shared" si="18"/>
        <v>-3.719999999999998</v>
      </c>
      <c r="CF22">
        <v>6.77</v>
      </c>
      <c r="CG22">
        <v>7.53</v>
      </c>
      <c r="CH22">
        <v>4.93</v>
      </c>
      <c r="CI22">
        <f t="shared" si="19"/>
        <v>6.41</v>
      </c>
      <c r="CJ22">
        <v>5.82</v>
      </c>
      <c r="CK22">
        <v>3.81</v>
      </c>
      <c r="CL22">
        <v>4.47</v>
      </c>
      <c r="CM22">
        <f t="shared" si="34"/>
        <v>4.7</v>
      </c>
      <c r="CN22">
        <f t="shared" si="35"/>
        <v>-1.71</v>
      </c>
      <c r="CP22">
        <v>0</v>
      </c>
      <c r="CQ22">
        <v>0</v>
      </c>
      <c r="CR22">
        <v>0</v>
      </c>
      <c r="CS22">
        <v>1</v>
      </c>
      <c r="CT22">
        <f t="shared" si="22"/>
        <v>0</v>
      </c>
      <c r="CU22">
        <f t="shared" si="23"/>
        <v>1</v>
      </c>
      <c r="CW22">
        <v>30</v>
      </c>
      <c r="CX22">
        <v>30</v>
      </c>
      <c r="CY22">
        <v>25</v>
      </c>
      <c r="CZ22">
        <v>27</v>
      </c>
      <c r="DA22">
        <f t="shared" si="24"/>
        <v>-5</v>
      </c>
      <c r="DB22">
        <f t="shared" si="25"/>
        <v>-3</v>
      </c>
    </row>
    <row r="23" spans="1:106" x14ac:dyDescent="0.25">
      <c r="A23" t="s">
        <v>123</v>
      </c>
      <c r="B23">
        <v>3</v>
      </c>
      <c r="C23">
        <v>22</v>
      </c>
      <c r="D23" t="s">
        <v>99</v>
      </c>
      <c r="E23">
        <v>9</v>
      </c>
      <c r="F23" t="s">
        <v>100</v>
      </c>
      <c r="H23">
        <v>28.9</v>
      </c>
      <c r="I23">
        <v>27.3</v>
      </c>
      <c r="J23">
        <f t="shared" si="0"/>
        <v>28.1</v>
      </c>
      <c r="K23">
        <v>26.4</v>
      </c>
      <c r="L23">
        <v>26</v>
      </c>
      <c r="M23">
        <f t="shared" si="1"/>
        <v>26.2</v>
      </c>
      <c r="N23">
        <f t="shared" si="2"/>
        <v>-1.9000000000000021</v>
      </c>
      <c r="P23">
        <v>8</v>
      </c>
      <c r="Q23">
        <v>4</v>
      </c>
      <c r="R23">
        <v>1</v>
      </c>
      <c r="S23">
        <f t="shared" si="3"/>
        <v>13</v>
      </c>
      <c r="T23">
        <v>8</v>
      </c>
      <c r="U23">
        <v>5</v>
      </c>
      <c r="V23">
        <v>3</v>
      </c>
      <c r="W23">
        <f t="shared" si="28"/>
        <v>16</v>
      </c>
      <c r="X23">
        <f t="shared" si="4"/>
        <v>3</v>
      </c>
      <c r="Y23">
        <f t="shared" si="5"/>
        <v>6.25</v>
      </c>
      <c r="Z23">
        <v>22</v>
      </c>
      <c r="AA23">
        <v>2</v>
      </c>
      <c r="AB23">
        <v>8</v>
      </c>
      <c r="AC23">
        <f t="shared" si="6"/>
        <v>32</v>
      </c>
      <c r="AD23">
        <v>22</v>
      </c>
      <c r="AE23">
        <v>3</v>
      </c>
      <c r="AF23">
        <v>8</v>
      </c>
      <c r="AG23">
        <f t="shared" si="29"/>
        <v>33</v>
      </c>
      <c r="AH23">
        <f t="shared" si="7"/>
        <v>1</v>
      </c>
      <c r="AJ23">
        <v>11.3</v>
      </c>
      <c r="AK23">
        <v>11.3</v>
      </c>
      <c r="AL23">
        <v>5.6</v>
      </c>
      <c r="AM23">
        <v>5.87</v>
      </c>
      <c r="AN23">
        <v>4.4000000000000004</v>
      </c>
      <c r="AO23">
        <v>4.49</v>
      </c>
      <c r="AP23">
        <v>6.31</v>
      </c>
      <c r="AQ23">
        <v>9.64</v>
      </c>
      <c r="AR23">
        <f t="shared" si="8"/>
        <v>-6.9</v>
      </c>
      <c r="AS23">
        <f t="shared" si="9"/>
        <v>-6.8100000000000005</v>
      </c>
      <c r="AT23">
        <f t="shared" si="10"/>
        <v>0.71</v>
      </c>
      <c r="AU23">
        <f t="shared" si="11"/>
        <v>3.7700000000000005</v>
      </c>
      <c r="AW23">
        <v>0.9</v>
      </c>
      <c r="AX23">
        <v>0.9</v>
      </c>
      <c r="AY23">
        <v>1.2</v>
      </c>
      <c r="AZ23">
        <v>1.5</v>
      </c>
      <c r="BA23">
        <f t="shared" si="26"/>
        <v>0.29999999999999993</v>
      </c>
      <c r="BB23">
        <f t="shared" si="27"/>
        <v>0.6</v>
      </c>
      <c r="BD23">
        <v>0.8</v>
      </c>
      <c r="BE23">
        <v>0.6</v>
      </c>
      <c r="BF23">
        <v>0.8</v>
      </c>
      <c r="BG23">
        <v>0.7</v>
      </c>
      <c r="BH23">
        <v>1.1000000000000001</v>
      </c>
      <c r="BI23">
        <v>1</v>
      </c>
      <c r="BJ23">
        <v>1.4</v>
      </c>
      <c r="BK23">
        <v>1.3</v>
      </c>
      <c r="BL23">
        <f t="shared" si="30"/>
        <v>0.30000000000000004</v>
      </c>
      <c r="BM23">
        <f t="shared" si="31"/>
        <v>0.4</v>
      </c>
      <c r="BN23">
        <f t="shared" si="32"/>
        <v>0.59999999999999987</v>
      </c>
      <c r="BO23">
        <f t="shared" si="33"/>
        <v>0.60000000000000009</v>
      </c>
      <c r="BQ23">
        <v>2</v>
      </c>
      <c r="BR23">
        <v>1</v>
      </c>
      <c r="BS23">
        <v>1</v>
      </c>
      <c r="BT23">
        <v>2</v>
      </c>
      <c r="BV23">
        <v>4.9400000000000004</v>
      </c>
      <c r="BW23">
        <v>3.34</v>
      </c>
      <c r="BX23">
        <v>3.47</v>
      </c>
      <c r="BY23">
        <f t="shared" si="16"/>
        <v>3.9166666666666674</v>
      </c>
      <c r="BZ23">
        <v>1.18</v>
      </c>
      <c r="CA23">
        <v>1.1299999999999999</v>
      </c>
      <c r="CB23">
        <v>1.1200000000000001</v>
      </c>
      <c r="CC23">
        <f t="shared" si="17"/>
        <v>1.1433333333333333</v>
      </c>
      <c r="CD23">
        <f t="shared" si="18"/>
        <v>-2.7733333333333343</v>
      </c>
      <c r="CF23">
        <v>4.12</v>
      </c>
      <c r="CG23">
        <v>3.34</v>
      </c>
      <c r="CH23">
        <v>3.91</v>
      </c>
      <c r="CI23">
        <f t="shared" si="19"/>
        <v>3.7900000000000005</v>
      </c>
      <c r="CJ23">
        <v>1.86</v>
      </c>
      <c r="CK23">
        <v>1.88</v>
      </c>
      <c r="CL23">
        <v>2.34</v>
      </c>
      <c r="CM23">
        <f t="shared" si="34"/>
        <v>2.0266666666666668</v>
      </c>
      <c r="CN23">
        <f t="shared" si="35"/>
        <v>-1.7633333333333336</v>
      </c>
      <c r="CP23">
        <v>1</v>
      </c>
      <c r="CQ23">
        <v>1</v>
      </c>
      <c r="CR23">
        <v>1</v>
      </c>
      <c r="CS23">
        <v>1</v>
      </c>
      <c r="CT23">
        <f t="shared" si="22"/>
        <v>0</v>
      </c>
      <c r="CU23">
        <f t="shared" si="23"/>
        <v>0</v>
      </c>
      <c r="CW23">
        <v>14</v>
      </c>
      <c r="CX23">
        <v>15</v>
      </c>
      <c r="CY23">
        <v>7</v>
      </c>
      <c r="CZ23">
        <v>8</v>
      </c>
      <c r="DA23">
        <f t="shared" si="24"/>
        <v>-7</v>
      </c>
      <c r="DB23">
        <f t="shared" si="25"/>
        <v>-7</v>
      </c>
    </row>
    <row r="24" spans="1:106" x14ac:dyDescent="0.25">
      <c r="A24" t="s">
        <v>124</v>
      </c>
      <c r="B24">
        <v>3</v>
      </c>
      <c r="C24">
        <v>25</v>
      </c>
      <c r="D24" t="s">
        <v>103</v>
      </c>
      <c r="E24">
        <v>9</v>
      </c>
      <c r="F24" t="s">
        <v>100</v>
      </c>
      <c r="H24">
        <v>32.200000000000003</v>
      </c>
      <c r="I24">
        <v>32.799999999999997</v>
      </c>
      <c r="J24">
        <f t="shared" si="0"/>
        <v>32.5</v>
      </c>
      <c r="K24">
        <v>33.200000000000003</v>
      </c>
      <c r="L24">
        <v>31.2</v>
      </c>
      <c r="M24">
        <f t="shared" si="1"/>
        <v>32.200000000000003</v>
      </c>
      <c r="N24">
        <f t="shared" si="2"/>
        <v>-0.29999999999999716</v>
      </c>
      <c r="P24">
        <v>2</v>
      </c>
      <c r="Q24">
        <v>0</v>
      </c>
      <c r="R24">
        <v>1</v>
      </c>
      <c r="S24">
        <f t="shared" si="3"/>
        <v>3</v>
      </c>
      <c r="T24">
        <v>3</v>
      </c>
      <c r="U24">
        <v>2</v>
      </c>
      <c r="V24">
        <v>2</v>
      </c>
      <c r="W24">
        <f t="shared" si="28"/>
        <v>7</v>
      </c>
      <c r="X24">
        <f t="shared" si="4"/>
        <v>4</v>
      </c>
      <c r="Y24">
        <f t="shared" si="5"/>
        <v>8.3333333333333339</v>
      </c>
      <c r="Z24">
        <v>13</v>
      </c>
      <c r="AA24">
        <v>3</v>
      </c>
      <c r="AB24">
        <v>4</v>
      </c>
      <c r="AC24">
        <f t="shared" si="6"/>
        <v>20</v>
      </c>
      <c r="AD24">
        <v>16</v>
      </c>
      <c r="AE24">
        <v>3</v>
      </c>
      <c r="AF24">
        <v>6</v>
      </c>
      <c r="AG24">
        <f t="shared" si="29"/>
        <v>25</v>
      </c>
      <c r="AH24">
        <f t="shared" si="7"/>
        <v>5</v>
      </c>
      <c r="AJ24">
        <v>1.91</v>
      </c>
      <c r="AK24">
        <v>7.84</v>
      </c>
      <c r="AL24">
        <v>5.93</v>
      </c>
      <c r="AM24">
        <v>8.2200000000000006</v>
      </c>
      <c r="AN24">
        <v>1.26</v>
      </c>
      <c r="AO24">
        <v>5.37</v>
      </c>
      <c r="AP24">
        <v>6.04</v>
      </c>
      <c r="AQ24">
        <v>9.1199999999999992</v>
      </c>
      <c r="AR24">
        <f t="shared" si="8"/>
        <v>-0.64999999999999991</v>
      </c>
      <c r="AS24">
        <f t="shared" si="9"/>
        <v>-2.4699999999999998</v>
      </c>
      <c r="AT24">
        <f t="shared" si="10"/>
        <v>0.11000000000000032</v>
      </c>
      <c r="AU24">
        <f t="shared" si="11"/>
        <v>0.89999999999999858</v>
      </c>
      <c r="AW24">
        <v>0.8</v>
      </c>
      <c r="AX24">
        <v>1.1000000000000001</v>
      </c>
      <c r="AY24">
        <v>1.1000000000000001</v>
      </c>
      <c r="AZ24">
        <v>1.3</v>
      </c>
      <c r="BA24">
        <f t="shared" si="26"/>
        <v>0.30000000000000004</v>
      </c>
      <c r="BB24">
        <f t="shared" si="27"/>
        <v>0.19999999999999996</v>
      </c>
      <c r="BD24">
        <v>0.7</v>
      </c>
      <c r="BE24">
        <v>0.6</v>
      </c>
      <c r="BF24">
        <v>1</v>
      </c>
      <c r="BG24">
        <v>0.9</v>
      </c>
      <c r="BH24">
        <v>0.8</v>
      </c>
      <c r="BI24">
        <v>0.8</v>
      </c>
      <c r="BJ24">
        <v>1.1000000000000001</v>
      </c>
      <c r="BK24">
        <v>1.1000000000000001</v>
      </c>
      <c r="BL24">
        <f t="shared" si="30"/>
        <v>0.10000000000000009</v>
      </c>
      <c r="BM24">
        <f t="shared" si="31"/>
        <v>0.20000000000000007</v>
      </c>
      <c r="BN24">
        <f t="shared" si="32"/>
        <v>0.10000000000000009</v>
      </c>
      <c r="BO24">
        <f t="shared" si="33"/>
        <v>0.20000000000000007</v>
      </c>
      <c r="BQ24">
        <v>1</v>
      </c>
      <c r="BR24">
        <v>2</v>
      </c>
      <c r="BS24">
        <v>1</v>
      </c>
      <c r="BT24">
        <v>1</v>
      </c>
      <c r="BV24">
        <v>4.78</v>
      </c>
      <c r="BW24">
        <v>5.0999999999999996</v>
      </c>
      <c r="BX24">
        <v>4.12</v>
      </c>
      <c r="BY24">
        <f t="shared" si="16"/>
        <v>4.666666666666667</v>
      </c>
      <c r="BZ24">
        <v>3.43</v>
      </c>
      <c r="CA24">
        <v>2.34</v>
      </c>
      <c r="CB24">
        <v>2.5299999999999998</v>
      </c>
      <c r="CC24">
        <f t="shared" si="17"/>
        <v>2.7666666666666662</v>
      </c>
      <c r="CD24">
        <f t="shared" si="18"/>
        <v>-1.9000000000000008</v>
      </c>
      <c r="CF24">
        <v>3.31</v>
      </c>
      <c r="CG24">
        <v>2.25</v>
      </c>
      <c r="CH24">
        <v>2.81</v>
      </c>
      <c r="CI24">
        <f t="shared" si="19"/>
        <v>2.7900000000000005</v>
      </c>
      <c r="CJ24">
        <v>1.6</v>
      </c>
      <c r="CK24">
        <v>3.43</v>
      </c>
      <c r="CL24">
        <v>2.34</v>
      </c>
      <c r="CM24">
        <f t="shared" si="34"/>
        <v>2.4566666666666666</v>
      </c>
      <c r="CN24">
        <f t="shared" si="35"/>
        <v>-0.33333333333333393</v>
      </c>
      <c r="CP24">
        <v>0</v>
      </c>
      <c r="CQ24">
        <v>0</v>
      </c>
      <c r="CR24">
        <v>2</v>
      </c>
      <c r="CS24">
        <v>0</v>
      </c>
      <c r="CT24">
        <f t="shared" si="22"/>
        <v>2</v>
      </c>
      <c r="CU24">
        <f t="shared" si="23"/>
        <v>0</v>
      </c>
      <c r="CW24">
        <v>2</v>
      </c>
      <c r="CX24">
        <v>4</v>
      </c>
      <c r="CY24">
        <v>3</v>
      </c>
      <c r="CZ24">
        <v>10</v>
      </c>
      <c r="DA24">
        <f t="shared" si="24"/>
        <v>1</v>
      </c>
      <c r="DB24">
        <f t="shared" si="25"/>
        <v>6</v>
      </c>
    </row>
    <row r="25" spans="1:106" x14ac:dyDescent="0.25">
      <c r="A25" t="s">
        <v>125</v>
      </c>
      <c r="B25">
        <v>3</v>
      </c>
      <c r="C25">
        <v>25</v>
      </c>
      <c r="D25" t="s">
        <v>103</v>
      </c>
      <c r="E25">
        <v>11</v>
      </c>
      <c r="F25" t="s">
        <v>105</v>
      </c>
      <c r="H25">
        <v>32.4</v>
      </c>
      <c r="I25">
        <v>31.8</v>
      </c>
      <c r="J25">
        <f t="shared" si="0"/>
        <v>32.1</v>
      </c>
      <c r="K25">
        <v>30.2</v>
      </c>
      <c r="L25">
        <v>31.7</v>
      </c>
      <c r="M25">
        <f t="shared" si="1"/>
        <v>30.95</v>
      </c>
      <c r="N25">
        <f t="shared" si="2"/>
        <v>-1.1500000000000021</v>
      </c>
      <c r="P25">
        <v>3</v>
      </c>
      <c r="Q25">
        <v>1</v>
      </c>
      <c r="R25">
        <v>0</v>
      </c>
      <c r="S25">
        <f t="shared" si="3"/>
        <v>4</v>
      </c>
      <c r="T25">
        <v>4</v>
      </c>
      <c r="U25">
        <v>2</v>
      </c>
      <c r="V25">
        <v>0</v>
      </c>
      <c r="W25">
        <f t="shared" si="28"/>
        <v>6</v>
      </c>
      <c r="X25">
        <f t="shared" si="4"/>
        <v>2</v>
      </c>
      <c r="Y25">
        <f t="shared" si="5"/>
        <v>4.166666666666667</v>
      </c>
      <c r="Z25">
        <v>19</v>
      </c>
      <c r="AA25">
        <v>2</v>
      </c>
      <c r="AB25">
        <v>8</v>
      </c>
      <c r="AC25">
        <f t="shared" si="6"/>
        <v>29</v>
      </c>
      <c r="AD25">
        <v>19</v>
      </c>
      <c r="AE25">
        <v>3</v>
      </c>
      <c r="AF25">
        <v>9</v>
      </c>
      <c r="AG25">
        <f t="shared" si="29"/>
        <v>31</v>
      </c>
      <c r="AH25">
        <f t="shared" si="7"/>
        <v>2</v>
      </c>
      <c r="AJ25">
        <v>8.0299999999999994</v>
      </c>
      <c r="AK25">
        <v>10.37</v>
      </c>
      <c r="AL25">
        <v>11.32</v>
      </c>
      <c r="AM25">
        <v>11.32</v>
      </c>
      <c r="AN25">
        <v>3.44</v>
      </c>
      <c r="AO25">
        <v>7.2</v>
      </c>
      <c r="AP25">
        <v>2.1</v>
      </c>
      <c r="AQ25">
        <v>7.28</v>
      </c>
      <c r="AR25">
        <f t="shared" si="8"/>
        <v>-4.59</v>
      </c>
      <c r="AS25">
        <f t="shared" si="9"/>
        <v>-3.169999999999999</v>
      </c>
      <c r="AT25">
        <f t="shared" si="10"/>
        <v>-9.2200000000000006</v>
      </c>
      <c r="AU25">
        <f t="shared" si="11"/>
        <v>-4.04</v>
      </c>
      <c r="AW25">
        <v>0.6</v>
      </c>
      <c r="AX25">
        <v>0.6</v>
      </c>
      <c r="AY25">
        <v>0.6</v>
      </c>
      <c r="AZ25">
        <v>0.7</v>
      </c>
      <c r="BA25">
        <f t="shared" si="26"/>
        <v>0</v>
      </c>
      <c r="BB25">
        <f t="shared" si="27"/>
        <v>9.9999999999999978E-2</v>
      </c>
      <c r="BD25">
        <v>0.7</v>
      </c>
      <c r="BE25">
        <v>0.3</v>
      </c>
      <c r="BF25">
        <v>0.4</v>
      </c>
      <c r="BG25">
        <v>0.4</v>
      </c>
      <c r="BH25">
        <v>0.6</v>
      </c>
      <c r="BI25">
        <v>0.3</v>
      </c>
      <c r="BJ25">
        <v>0.4</v>
      </c>
      <c r="BK25">
        <v>0.5</v>
      </c>
      <c r="BL25">
        <f t="shared" si="30"/>
        <v>-9.9999999999999978E-2</v>
      </c>
      <c r="BM25">
        <f t="shared" si="31"/>
        <v>0</v>
      </c>
      <c r="BN25">
        <f t="shared" si="32"/>
        <v>0</v>
      </c>
      <c r="BO25">
        <f t="shared" si="33"/>
        <v>9.9999999999999978E-2</v>
      </c>
      <c r="BQ25">
        <v>2</v>
      </c>
      <c r="BR25">
        <v>2</v>
      </c>
      <c r="BS25">
        <v>1</v>
      </c>
      <c r="BT25">
        <v>2</v>
      </c>
      <c r="BV25">
        <v>7.09</v>
      </c>
      <c r="BW25">
        <v>7.31</v>
      </c>
      <c r="BX25">
        <v>8.5399999999999991</v>
      </c>
      <c r="BY25">
        <f t="shared" si="16"/>
        <v>7.6466666666666656</v>
      </c>
      <c r="BZ25">
        <v>5.16</v>
      </c>
      <c r="CA25">
        <v>5.81</v>
      </c>
      <c r="CB25">
        <v>4.13</v>
      </c>
      <c r="CC25">
        <f t="shared" si="17"/>
        <v>5.0333333333333323</v>
      </c>
      <c r="CD25">
        <f t="shared" si="18"/>
        <v>-2.6133333333333333</v>
      </c>
      <c r="CF25">
        <v>10.41</v>
      </c>
      <c r="CG25">
        <v>11.65</v>
      </c>
      <c r="CH25">
        <v>9.7200000000000006</v>
      </c>
      <c r="CI25">
        <f t="shared" si="19"/>
        <v>10.593333333333334</v>
      </c>
      <c r="CJ25">
        <v>6.84</v>
      </c>
      <c r="CK25">
        <v>6.34</v>
      </c>
      <c r="CL25">
        <v>8.1300000000000008</v>
      </c>
      <c r="CM25">
        <f t="shared" si="34"/>
        <v>7.1033333333333344</v>
      </c>
      <c r="CN25">
        <f t="shared" si="35"/>
        <v>-3.4899999999999993</v>
      </c>
      <c r="CP25">
        <v>1</v>
      </c>
      <c r="CQ25">
        <v>0</v>
      </c>
      <c r="CR25">
        <v>1</v>
      </c>
      <c r="CS25">
        <v>1</v>
      </c>
      <c r="CT25">
        <f t="shared" si="22"/>
        <v>0</v>
      </c>
      <c r="CU25">
        <f t="shared" si="23"/>
        <v>1</v>
      </c>
      <c r="CW25">
        <v>30</v>
      </c>
      <c r="CX25">
        <v>30</v>
      </c>
      <c r="CY25">
        <v>30</v>
      </c>
      <c r="CZ25">
        <v>30</v>
      </c>
      <c r="DA25">
        <f t="shared" si="24"/>
        <v>0</v>
      </c>
      <c r="DB25">
        <f t="shared" si="25"/>
        <v>0</v>
      </c>
    </row>
    <row r="26" spans="1:106" x14ac:dyDescent="0.25">
      <c r="A26" t="s">
        <v>126</v>
      </c>
      <c r="B26">
        <v>3</v>
      </c>
      <c r="C26">
        <v>25</v>
      </c>
      <c r="D26" t="s">
        <v>99</v>
      </c>
      <c r="E26">
        <v>7</v>
      </c>
      <c r="F26" t="s">
        <v>105</v>
      </c>
      <c r="H26">
        <v>36.299999999999997</v>
      </c>
      <c r="I26">
        <v>36.700000000000003</v>
      </c>
      <c r="J26">
        <f t="shared" si="0"/>
        <v>36.5</v>
      </c>
      <c r="K26">
        <v>32.700000000000003</v>
      </c>
      <c r="L26">
        <v>33</v>
      </c>
      <c r="M26">
        <f t="shared" si="1"/>
        <v>32.85</v>
      </c>
      <c r="N26">
        <f t="shared" si="2"/>
        <v>-3.6499999999999986</v>
      </c>
      <c r="P26">
        <v>4</v>
      </c>
      <c r="Q26">
        <v>2</v>
      </c>
      <c r="R26">
        <v>2</v>
      </c>
      <c r="S26">
        <f t="shared" si="3"/>
        <v>8</v>
      </c>
      <c r="T26">
        <v>5</v>
      </c>
      <c r="U26">
        <v>4</v>
      </c>
      <c r="V26">
        <v>2</v>
      </c>
      <c r="W26">
        <f t="shared" si="28"/>
        <v>11</v>
      </c>
      <c r="X26">
        <f t="shared" si="4"/>
        <v>3</v>
      </c>
      <c r="Y26">
        <f t="shared" si="5"/>
        <v>6.25</v>
      </c>
      <c r="Z26">
        <v>18</v>
      </c>
      <c r="AA26">
        <v>3</v>
      </c>
      <c r="AB26">
        <v>7</v>
      </c>
      <c r="AC26">
        <f t="shared" si="6"/>
        <v>28</v>
      </c>
      <c r="AD26">
        <v>18</v>
      </c>
      <c r="AE26">
        <v>3</v>
      </c>
      <c r="AF26">
        <v>7</v>
      </c>
      <c r="AG26">
        <f t="shared" si="29"/>
        <v>28</v>
      </c>
      <c r="AH26">
        <f t="shared" si="7"/>
        <v>0</v>
      </c>
      <c r="AJ26">
        <v>4.59</v>
      </c>
      <c r="AK26">
        <v>6.65</v>
      </c>
      <c r="AL26">
        <v>5.35</v>
      </c>
      <c r="AM26">
        <v>5.54</v>
      </c>
      <c r="AN26">
        <v>5.74</v>
      </c>
      <c r="AO26">
        <v>7.24</v>
      </c>
      <c r="AP26">
        <v>6.37</v>
      </c>
      <c r="AQ26">
        <v>6.37</v>
      </c>
      <c r="AR26">
        <f t="shared" si="8"/>
        <v>1.1500000000000004</v>
      </c>
      <c r="AS26">
        <f t="shared" si="9"/>
        <v>0.58999999999999986</v>
      </c>
      <c r="AT26">
        <f t="shared" si="10"/>
        <v>1.0200000000000005</v>
      </c>
      <c r="AU26">
        <f t="shared" si="11"/>
        <v>0.83000000000000007</v>
      </c>
      <c r="AW26">
        <v>0.9</v>
      </c>
      <c r="AX26">
        <v>0.7</v>
      </c>
      <c r="AY26">
        <v>0.9</v>
      </c>
      <c r="AZ26">
        <v>1.2</v>
      </c>
      <c r="BA26">
        <f t="shared" si="26"/>
        <v>0</v>
      </c>
      <c r="BB26">
        <f t="shared" si="27"/>
        <v>0.5</v>
      </c>
      <c r="BD26">
        <v>0.6</v>
      </c>
      <c r="BE26">
        <v>0.4</v>
      </c>
      <c r="BF26">
        <v>0.3</v>
      </c>
      <c r="BG26">
        <v>0.6</v>
      </c>
      <c r="BH26">
        <v>0.6</v>
      </c>
      <c r="BI26">
        <v>0.3</v>
      </c>
      <c r="BJ26">
        <v>1.1000000000000001</v>
      </c>
      <c r="BK26">
        <v>1</v>
      </c>
      <c r="BL26">
        <f t="shared" si="30"/>
        <v>0</v>
      </c>
      <c r="BM26">
        <f t="shared" si="31"/>
        <v>-0.10000000000000003</v>
      </c>
      <c r="BN26">
        <f t="shared" si="32"/>
        <v>0.8</v>
      </c>
      <c r="BO26">
        <f t="shared" si="33"/>
        <v>0.4</v>
      </c>
      <c r="BQ26">
        <v>1</v>
      </c>
      <c r="BR26">
        <v>1</v>
      </c>
      <c r="BS26">
        <v>1</v>
      </c>
      <c r="BT26">
        <v>1</v>
      </c>
      <c r="BV26">
        <v>5.13</v>
      </c>
      <c r="BW26">
        <v>4.71</v>
      </c>
      <c r="BX26">
        <v>3.62</v>
      </c>
      <c r="BY26">
        <f t="shared" si="16"/>
        <v>4.4866666666666672</v>
      </c>
      <c r="BZ26">
        <v>3.31</v>
      </c>
      <c r="CA26">
        <v>2.65</v>
      </c>
      <c r="CB26">
        <v>4.34</v>
      </c>
      <c r="CC26">
        <f t="shared" si="17"/>
        <v>3.4333333333333336</v>
      </c>
      <c r="CD26">
        <f t="shared" si="18"/>
        <v>-1.0533333333333337</v>
      </c>
      <c r="CF26">
        <v>3.32</v>
      </c>
      <c r="CG26">
        <v>2.96</v>
      </c>
      <c r="CH26">
        <v>3.46</v>
      </c>
      <c r="CI26">
        <f t="shared" si="19"/>
        <v>3.2466666666666661</v>
      </c>
      <c r="CJ26">
        <v>1.87</v>
      </c>
      <c r="CK26">
        <v>1.4</v>
      </c>
      <c r="CL26">
        <v>1.75</v>
      </c>
      <c r="CM26">
        <f t="shared" si="34"/>
        <v>1.6733333333333331</v>
      </c>
      <c r="CN26">
        <f t="shared" si="35"/>
        <v>-1.573333333333333</v>
      </c>
      <c r="CP26">
        <v>0</v>
      </c>
      <c r="CQ26">
        <v>0</v>
      </c>
      <c r="CR26">
        <v>1</v>
      </c>
      <c r="CS26">
        <v>2</v>
      </c>
      <c r="CT26">
        <f t="shared" si="22"/>
        <v>1</v>
      </c>
      <c r="CU26">
        <f t="shared" si="23"/>
        <v>2</v>
      </c>
      <c r="CW26">
        <v>0</v>
      </c>
      <c r="CX26">
        <v>0</v>
      </c>
      <c r="CY26">
        <v>0</v>
      </c>
      <c r="CZ26">
        <v>0</v>
      </c>
      <c r="DA26">
        <f t="shared" si="24"/>
        <v>0</v>
      </c>
      <c r="DB26">
        <f t="shared" si="25"/>
        <v>0</v>
      </c>
    </row>
    <row r="27" spans="1:106" x14ac:dyDescent="0.25">
      <c r="A27" t="s">
        <v>127</v>
      </c>
      <c r="B27">
        <v>3</v>
      </c>
      <c r="C27">
        <v>22</v>
      </c>
      <c r="D27" t="s">
        <v>99</v>
      </c>
      <c r="E27">
        <v>8</v>
      </c>
      <c r="F27" t="s">
        <v>105</v>
      </c>
      <c r="H27">
        <v>29.9</v>
      </c>
      <c r="I27">
        <v>29.4</v>
      </c>
      <c r="J27">
        <f t="shared" si="0"/>
        <v>29.65</v>
      </c>
      <c r="K27">
        <v>27.5</v>
      </c>
      <c r="L27">
        <v>26.6</v>
      </c>
      <c r="M27">
        <f t="shared" si="1"/>
        <v>27.05</v>
      </c>
      <c r="N27">
        <f t="shared" si="2"/>
        <v>-2.5999999999999979</v>
      </c>
      <c r="P27">
        <v>1</v>
      </c>
      <c r="Q27">
        <v>0</v>
      </c>
      <c r="R27">
        <v>2</v>
      </c>
      <c r="S27">
        <f t="shared" si="3"/>
        <v>3</v>
      </c>
      <c r="T27">
        <v>3</v>
      </c>
      <c r="U27">
        <v>1</v>
      </c>
      <c r="V27">
        <v>2</v>
      </c>
      <c r="W27">
        <f t="shared" si="28"/>
        <v>6</v>
      </c>
      <c r="X27">
        <f t="shared" si="4"/>
        <v>3</v>
      </c>
      <c r="Y27">
        <f t="shared" si="5"/>
        <v>6.25</v>
      </c>
      <c r="Z27">
        <v>13</v>
      </c>
      <c r="AA27">
        <v>2</v>
      </c>
      <c r="AB27">
        <v>4</v>
      </c>
      <c r="AC27">
        <f t="shared" si="6"/>
        <v>19</v>
      </c>
      <c r="AD27">
        <v>20</v>
      </c>
      <c r="AE27">
        <v>2</v>
      </c>
      <c r="AF27">
        <v>7</v>
      </c>
      <c r="AG27">
        <f t="shared" si="29"/>
        <v>29</v>
      </c>
      <c r="AH27">
        <f t="shared" si="7"/>
        <v>10</v>
      </c>
      <c r="AJ27">
        <v>2.1</v>
      </c>
      <c r="AK27">
        <v>2.27</v>
      </c>
      <c r="AL27">
        <v>2.09</v>
      </c>
      <c r="AM27">
        <v>2.09</v>
      </c>
      <c r="AN27">
        <v>2.29</v>
      </c>
      <c r="AO27">
        <v>2.98</v>
      </c>
      <c r="AP27">
        <v>1.57</v>
      </c>
      <c r="AQ27">
        <v>1.57</v>
      </c>
      <c r="AR27">
        <f t="shared" si="8"/>
        <v>0.18999999999999995</v>
      </c>
      <c r="AS27">
        <f t="shared" si="9"/>
        <v>0.71</v>
      </c>
      <c r="AT27">
        <f t="shared" si="10"/>
        <v>-0.5199999999999998</v>
      </c>
      <c r="AU27">
        <f t="shared" si="11"/>
        <v>-0.5199999999999998</v>
      </c>
      <c r="AW27">
        <v>1.1000000000000001</v>
      </c>
      <c r="AX27">
        <v>1.2</v>
      </c>
      <c r="AY27">
        <v>1.2</v>
      </c>
      <c r="AZ27">
        <v>1.4</v>
      </c>
      <c r="BA27">
        <f t="shared" si="26"/>
        <v>9.9999999999999867E-2</v>
      </c>
      <c r="BB27">
        <f t="shared" si="27"/>
        <v>0.19999999999999996</v>
      </c>
      <c r="BD27">
        <v>1</v>
      </c>
      <c r="BE27">
        <v>0.8</v>
      </c>
      <c r="BF27">
        <v>0.9</v>
      </c>
      <c r="BG27">
        <v>1.2</v>
      </c>
      <c r="BH27">
        <v>1.2</v>
      </c>
      <c r="BI27">
        <v>1</v>
      </c>
      <c r="BJ27">
        <v>1.1000000000000001</v>
      </c>
      <c r="BK27">
        <v>1.6</v>
      </c>
      <c r="BL27">
        <f t="shared" si="30"/>
        <v>0.19999999999999996</v>
      </c>
      <c r="BM27">
        <f t="shared" si="31"/>
        <v>0.19999999999999996</v>
      </c>
      <c r="BN27">
        <f t="shared" si="32"/>
        <v>0.20000000000000007</v>
      </c>
      <c r="BO27">
        <f t="shared" si="33"/>
        <v>0.40000000000000013</v>
      </c>
      <c r="BQ27">
        <v>1</v>
      </c>
      <c r="BR27">
        <v>1</v>
      </c>
      <c r="BS27">
        <v>1</v>
      </c>
      <c r="BT27">
        <v>1</v>
      </c>
      <c r="BV27">
        <v>2.1</v>
      </c>
      <c r="BW27">
        <v>2.34</v>
      </c>
      <c r="BX27">
        <v>3.47</v>
      </c>
      <c r="BY27">
        <f t="shared" si="16"/>
        <v>2.6366666666666667</v>
      </c>
      <c r="BZ27">
        <v>3.16</v>
      </c>
      <c r="CA27">
        <v>3.44</v>
      </c>
      <c r="CB27">
        <v>3.65</v>
      </c>
      <c r="CC27">
        <f t="shared" si="17"/>
        <v>3.4166666666666665</v>
      </c>
      <c r="CD27">
        <f t="shared" si="18"/>
        <v>0.7799999999999998</v>
      </c>
      <c r="CF27">
        <v>4.12</v>
      </c>
      <c r="CG27">
        <v>2.84</v>
      </c>
      <c r="CH27">
        <v>2.56</v>
      </c>
      <c r="CI27">
        <f t="shared" si="19"/>
        <v>3.1733333333333333</v>
      </c>
      <c r="CJ27">
        <v>3.72</v>
      </c>
      <c r="CK27">
        <v>3.47</v>
      </c>
      <c r="CL27">
        <v>3.31</v>
      </c>
      <c r="CM27">
        <f t="shared" si="34"/>
        <v>3.5</v>
      </c>
      <c r="CN27">
        <f t="shared" si="35"/>
        <v>0.32666666666666666</v>
      </c>
      <c r="CP27">
        <v>0</v>
      </c>
      <c r="CQ27">
        <v>0</v>
      </c>
      <c r="CR27">
        <v>0</v>
      </c>
      <c r="CS27">
        <v>0</v>
      </c>
      <c r="CT27">
        <f t="shared" si="22"/>
        <v>0</v>
      </c>
      <c r="CU27">
        <f t="shared" si="23"/>
        <v>0</v>
      </c>
      <c r="CW27">
        <v>30</v>
      </c>
      <c r="CX27">
        <v>30</v>
      </c>
      <c r="CY27">
        <v>30</v>
      </c>
      <c r="CZ27">
        <v>30</v>
      </c>
      <c r="DA27">
        <f t="shared" si="24"/>
        <v>0</v>
      </c>
      <c r="DB27">
        <f t="shared" si="25"/>
        <v>0</v>
      </c>
    </row>
    <row r="28" spans="1:106" x14ac:dyDescent="0.25">
      <c r="A28" t="s">
        <v>128</v>
      </c>
      <c r="B28">
        <v>3</v>
      </c>
      <c r="C28">
        <v>26</v>
      </c>
      <c r="D28" t="s">
        <v>103</v>
      </c>
      <c r="E28">
        <v>8</v>
      </c>
      <c r="F28" t="s">
        <v>105</v>
      </c>
      <c r="H28">
        <v>31.6</v>
      </c>
      <c r="I28">
        <v>30.9</v>
      </c>
      <c r="J28">
        <f t="shared" si="0"/>
        <v>31.25</v>
      </c>
      <c r="K28">
        <v>30.5</v>
      </c>
      <c r="L28">
        <v>29.4</v>
      </c>
      <c r="M28">
        <f t="shared" si="1"/>
        <v>29.95</v>
      </c>
      <c r="N28">
        <f t="shared" si="2"/>
        <v>-1.3000000000000007</v>
      </c>
      <c r="P28">
        <v>4</v>
      </c>
      <c r="Q28">
        <v>3</v>
      </c>
      <c r="R28">
        <v>4</v>
      </c>
      <c r="S28">
        <f t="shared" si="3"/>
        <v>11</v>
      </c>
      <c r="T28">
        <v>5</v>
      </c>
      <c r="U28">
        <v>4</v>
      </c>
      <c r="V28">
        <v>5</v>
      </c>
      <c r="W28">
        <f t="shared" si="28"/>
        <v>14</v>
      </c>
      <c r="X28">
        <f t="shared" si="4"/>
        <v>3</v>
      </c>
      <c r="Y28">
        <f t="shared" si="5"/>
        <v>6.25</v>
      </c>
      <c r="Z28">
        <v>27</v>
      </c>
      <c r="AA28">
        <v>4</v>
      </c>
      <c r="AB28">
        <v>10</v>
      </c>
      <c r="AC28">
        <f t="shared" si="6"/>
        <v>41</v>
      </c>
      <c r="AD28">
        <v>29</v>
      </c>
      <c r="AE28">
        <v>4</v>
      </c>
      <c r="AF28">
        <v>11</v>
      </c>
      <c r="AG28">
        <f t="shared" si="29"/>
        <v>44</v>
      </c>
      <c r="AH28">
        <f t="shared" si="7"/>
        <v>3</v>
      </c>
      <c r="AJ28">
        <v>3.25</v>
      </c>
      <c r="AK28">
        <v>3.82</v>
      </c>
      <c r="AL28">
        <v>2.29</v>
      </c>
      <c r="AM28">
        <v>2.29</v>
      </c>
      <c r="AN28">
        <v>1.72</v>
      </c>
      <c r="AO28">
        <v>4.32</v>
      </c>
      <c r="AP28">
        <v>3.63</v>
      </c>
      <c r="AQ28">
        <v>4.47</v>
      </c>
      <c r="AR28">
        <f t="shared" si="8"/>
        <v>-1.53</v>
      </c>
      <c r="AS28">
        <f t="shared" si="9"/>
        <v>0.50000000000000044</v>
      </c>
      <c r="AT28">
        <f t="shared" si="10"/>
        <v>1.3399999999999999</v>
      </c>
      <c r="AU28">
        <f t="shared" si="11"/>
        <v>2.1799999999999997</v>
      </c>
      <c r="AW28">
        <v>0.8</v>
      </c>
      <c r="AX28">
        <v>1.1000000000000001</v>
      </c>
      <c r="AY28">
        <v>1</v>
      </c>
      <c r="AZ28">
        <v>1</v>
      </c>
      <c r="BA28">
        <f t="shared" si="26"/>
        <v>0.19999999999999996</v>
      </c>
      <c r="BB28">
        <f t="shared" si="27"/>
        <v>-0.10000000000000009</v>
      </c>
      <c r="BD28">
        <v>0.7</v>
      </c>
      <c r="BE28">
        <v>0.5</v>
      </c>
      <c r="BF28">
        <v>0.5</v>
      </c>
      <c r="BG28">
        <v>0.7</v>
      </c>
      <c r="BH28">
        <v>0.8</v>
      </c>
      <c r="BI28">
        <v>0.7</v>
      </c>
      <c r="BJ28">
        <v>0.6</v>
      </c>
      <c r="BK28">
        <v>0.5</v>
      </c>
      <c r="BL28">
        <f t="shared" si="30"/>
        <v>0.10000000000000009</v>
      </c>
      <c r="BM28">
        <f t="shared" si="31"/>
        <v>0.19999999999999996</v>
      </c>
      <c r="BN28">
        <f t="shared" si="32"/>
        <v>9.9999999999999978E-2</v>
      </c>
      <c r="BO28">
        <f t="shared" si="33"/>
        <v>-0.19999999999999996</v>
      </c>
      <c r="BQ28">
        <v>1</v>
      </c>
      <c r="BR28">
        <v>1</v>
      </c>
      <c r="BS28">
        <v>1</v>
      </c>
      <c r="BT28">
        <v>1</v>
      </c>
      <c r="BV28">
        <v>2.15</v>
      </c>
      <c r="BW28">
        <v>2.13</v>
      </c>
      <c r="BX28">
        <v>3.31</v>
      </c>
      <c r="BY28">
        <f t="shared" si="16"/>
        <v>2.5299999999999998</v>
      </c>
      <c r="BZ28">
        <v>2.72</v>
      </c>
      <c r="CA28">
        <v>2.69</v>
      </c>
      <c r="CB28">
        <v>2.62</v>
      </c>
      <c r="CC28">
        <f t="shared" si="17"/>
        <v>2.6766666666666672</v>
      </c>
      <c r="CD28">
        <f t="shared" si="18"/>
        <v>0.14666666666666739</v>
      </c>
      <c r="CF28">
        <v>2.04</v>
      </c>
      <c r="CG28">
        <v>2.34</v>
      </c>
      <c r="CH28">
        <v>2.94</v>
      </c>
      <c r="CI28">
        <f t="shared" si="19"/>
        <v>2.44</v>
      </c>
      <c r="CJ28">
        <v>2.87</v>
      </c>
      <c r="CK28">
        <v>2.78</v>
      </c>
      <c r="CL28">
        <v>2.1800000000000002</v>
      </c>
      <c r="CM28">
        <f t="shared" si="34"/>
        <v>2.61</v>
      </c>
      <c r="CN28">
        <f t="shared" si="35"/>
        <v>0.16999999999999993</v>
      </c>
      <c r="CP28">
        <v>0</v>
      </c>
      <c r="CQ28">
        <v>0</v>
      </c>
      <c r="CR28">
        <v>0</v>
      </c>
      <c r="CS28">
        <v>0</v>
      </c>
      <c r="CT28">
        <f t="shared" si="22"/>
        <v>0</v>
      </c>
      <c r="CU28">
        <f t="shared" si="23"/>
        <v>0</v>
      </c>
      <c r="CW28">
        <v>7</v>
      </c>
      <c r="CX28">
        <v>6</v>
      </c>
      <c r="CY28">
        <v>7</v>
      </c>
      <c r="CZ28">
        <v>4</v>
      </c>
      <c r="DA28">
        <f t="shared" si="24"/>
        <v>0</v>
      </c>
      <c r="DB28">
        <f t="shared" si="25"/>
        <v>-2</v>
      </c>
    </row>
    <row r="29" spans="1:106" x14ac:dyDescent="0.25">
      <c r="A29" t="s">
        <v>129</v>
      </c>
      <c r="B29">
        <v>3</v>
      </c>
      <c r="C29">
        <v>30</v>
      </c>
      <c r="D29" t="s">
        <v>99</v>
      </c>
      <c r="E29">
        <v>10</v>
      </c>
      <c r="F29" t="s">
        <v>105</v>
      </c>
      <c r="H29">
        <v>27.4</v>
      </c>
      <c r="I29">
        <v>26</v>
      </c>
      <c r="J29">
        <f t="shared" si="0"/>
        <v>26.7</v>
      </c>
      <c r="K29">
        <v>27.4</v>
      </c>
      <c r="L29">
        <v>26.2</v>
      </c>
      <c r="M29">
        <f t="shared" si="1"/>
        <v>26.799999999999997</v>
      </c>
      <c r="N29">
        <f t="shared" si="2"/>
        <v>9.9999999999997868E-2</v>
      </c>
      <c r="P29">
        <v>4</v>
      </c>
      <c r="Q29">
        <v>4</v>
      </c>
      <c r="R29">
        <v>4</v>
      </c>
      <c r="S29">
        <f t="shared" si="3"/>
        <v>12</v>
      </c>
      <c r="T29">
        <v>7</v>
      </c>
      <c r="U29">
        <v>5</v>
      </c>
      <c r="V29">
        <v>6</v>
      </c>
      <c r="W29">
        <f t="shared" si="28"/>
        <v>18</v>
      </c>
      <c r="X29">
        <f t="shared" si="4"/>
        <v>6</v>
      </c>
      <c r="Y29">
        <f t="shared" si="5"/>
        <v>12.5</v>
      </c>
      <c r="Z29">
        <v>20</v>
      </c>
      <c r="AA29">
        <v>4</v>
      </c>
      <c r="AB29">
        <v>8</v>
      </c>
      <c r="AC29">
        <f t="shared" si="6"/>
        <v>32</v>
      </c>
      <c r="AD29">
        <v>19</v>
      </c>
      <c r="AE29">
        <v>4</v>
      </c>
      <c r="AF29">
        <v>7</v>
      </c>
      <c r="AG29">
        <f t="shared" si="29"/>
        <v>30</v>
      </c>
      <c r="AH29">
        <f t="shared" si="7"/>
        <v>-2</v>
      </c>
      <c r="AJ29">
        <v>2.87</v>
      </c>
      <c r="AK29">
        <v>5.51</v>
      </c>
      <c r="AL29">
        <v>3.06</v>
      </c>
      <c r="AM29">
        <v>5.01</v>
      </c>
      <c r="AN29">
        <v>7.26</v>
      </c>
      <c r="AO29">
        <v>8.8800000000000008</v>
      </c>
      <c r="AP29">
        <v>3.04</v>
      </c>
      <c r="AQ29">
        <v>3.27</v>
      </c>
      <c r="AR29">
        <f t="shared" si="8"/>
        <v>4.3899999999999997</v>
      </c>
      <c r="AS29">
        <f t="shared" si="9"/>
        <v>3.370000000000001</v>
      </c>
      <c r="AT29">
        <f t="shared" si="10"/>
        <v>-2.0000000000000018E-2</v>
      </c>
      <c r="AU29">
        <f t="shared" si="11"/>
        <v>-1.7399999999999998</v>
      </c>
      <c r="AW29">
        <v>1.4</v>
      </c>
      <c r="AX29">
        <v>1.3</v>
      </c>
      <c r="AY29">
        <v>1.6</v>
      </c>
      <c r="AZ29">
        <v>1.5</v>
      </c>
      <c r="BA29">
        <f t="shared" si="26"/>
        <v>0.20000000000000018</v>
      </c>
      <c r="BB29">
        <f t="shared" si="27"/>
        <v>0.19999999999999996</v>
      </c>
      <c r="BD29">
        <v>1.7</v>
      </c>
      <c r="BE29">
        <v>1.1000000000000001</v>
      </c>
      <c r="BF29">
        <v>1</v>
      </c>
      <c r="BG29">
        <v>1</v>
      </c>
      <c r="BH29">
        <v>1.8</v>
      </c>
      <c r="BI29">
        <v>1.4</v>
      </c>
      <c r="BJ29">
        <v>1.2</v>
      </c>
      <c r="BK29">
        <v>1</v>
      </c>
      <c r="BL29">
        <f t="shared" si="30"/>
        <v>0.10000000000000009</v>
      </c>
      <c r="BM29">
        <f t="shared" si="31"/>
        <v>0.29999999999999982</v>
      </c>
      <c r="BN29">
        <f t="shared" si="32"/>
        <v>0.19999999999999996</v>
      </c>
      <c r="BO29">
        <f t="shared" si="33"/>
        <v>0</v>
      </c>
      <c r="BQ29">
        <v>1</v>
      </c>
      <c r="BR29">
        <v>1</v>
      </c>
      <c r="BS29">
        <v>2</v>
      </c>
      <c r="BT29">
        <v>1</v>
      </c>
      <c r="BV29">
        <v>2.69</v>
      </c>
      <c r="BW29">
        <v>4.03</v>
      </c>
      <c r="BX29">
        <v>3</v>
      </c>
      <c r="BY29">
        <f t="shared" si="16"/>
        <v>3.24</v>
      </c>
      <c r="BZ29">
        <v>2.87</v>
      </c>
      <c r="CA29">
        <v>2.78</v>
      </c>
      <c r="CB29">
        <v>2.75</v>
      </c>
      <c r="CC29">
        <f t="shared" si="17"/>
        <v>2.8000000000000003</v>
      </c>
      <c r="CD29">
        <f t="shared" si="18"/>
        <v>-0.43999999999999995</v>
      </c>
      <c r="CF29">
        <v>2.06</v>
      </c>
      <c r="CG29">
        <v>3.03</v>
      </c>
      <c r="CH29">
        <v>4.5</v>
      </c>
      <c r="CI29">
        <f t="shared" si="19"/>
        <v>3.1966666666666668</v>
      </c>
      <c r="CJ29">
        <v>2.9</v>
      </c>
      <c r="CK29">
        <v>3.81</v>
      </c>
      <c r="CL29">
        <v>3.47</v>
      </c>
      <c r="CM29">
        <f t="shared" si="34"/>
        <v>3.3933333333333331</v>
      </c>
      <c r="CN29">
        <f t="shared" si="35"/>
        <v>0.19666666666666632</v>
      </c>
      <c r="CP29">
        <v>0</v>
      </c>
      <c r="CQ29">
        <v>0</v>
      </c>
      <c r="CR29">
        <v>0</v>
      </c>
      <c r="CS29">
        <v>0</v>
      </c>
      <c r="CT29">
        <f t="shared" si="22"/>
        <v>0</v>
      </c>
      <c r="CU29">
        <f t="shared" si="23"/>
        <v>0</v>
      </c>
      <c r="CW29">
        <v>20</v>
      </c>
      <c r="CX29">
        <v>7</v>
      </c>
      <c r="CY29">
        <v>0</v>
      </c>
      <c r="CZ29">
        <v>30</v>
      </c>
      <c r="DA29">
        <f t="shared" si="24"/>
        <v>-20</v>
      </c>
      <c r="DB29">
        <f t="shared" si="25"/>
        <v>23</v>
      </c>
    </row>
    <row r="30" spans="1:106" x14ac:dyDescent="0.25">
      <c r="A30" t="s">
        <v>130</v>
      </c>
      <c r="B30">
        <v>3</v>
      </c>
      <c r="C30">
        <v>23</v>
      </c>
      <c r="D30" t="s">
        <v>103</v>
      </c>
      <c r="E30">
        <v>12</v>
      </c>
      <c r="F30" t="s">
        <v>105</v>
      </c>
      <c r="H30">
        <v>25</v>
      </c>
      <c r="I30">
        <v>30.7</v>
      </c>
      <c r="J30">
        <f t="shared" si="0"/>
        <v>27.85</v>
      </c>
      <c r="K30">
        <v>24.2</v>
      </c>
      <c r="L30">
        <v>24.8</v>
      </c>
      <c r="M30">
        <f t="shared" si="1"/>
        <v>24.5</v>
      </c>
      <c r="N30">
        <f t="shared" si="2"/>
        <v>-3.3500000000000014</v>
      </c>
      <c r="P30">
        <v>7</v>
      </c>
      <c r="Q30">
        <v>6</v>
      </c>
      <c r="R30">
        <v>1</v>
      </c>
      <c r="S30">
        <f t="shared" si="3"/>
        <v>14</v>
      </c>
      <c r="T30">
        <v>9</v>
      </c>
      <c r="U30">
        <v>7</v>
      </c>
      <c r="V30">
        <v>5</v>
      </c>
      <c r="W30">
        <f t="shared" si="28"/>
        <v>21</v>
      </c>
      <c r="X30">
        <f t="shared" si="4"/>
        <v>7</v>
      </c>
      <c r="Y30">
        <f t="shared" si="5"/>
        <v>14.583333333333334</v>
      </c>
      <c r="Z30">
        <v>22</v>
      </c>
      <c r="AA30">
        <v>3</v>
      </c>
      <c r="AB30">
        <v>8</v>
      </c>
      <c r="AC30">
        <f t="shared" si="6"/>
        <v>33</v>
      </c>
      <c r="AD30">
        <v>24</v>
      </c>
      <c r="AE30">
        <v>4</v>
      </c>
      <c r="AF30">
        <v>10</v>
      </c>
      <c r="AG30">
        <f t="shared" si="29"/>
        <v>38</v>
      </c>
      <c r="AH30">
        <f t="shared" si="7"/>
        <v>5</v>
      </c>
      <c r="AJ30">
        <v>3.63</v>
      </c>
      <c r="AK30">
        <v>6.65</v>
      </c>
      <c r="AL30">
        <v>4.41</v>
      </c>
      <c r="AM30">
        <v>7.36</v>
      </c>
      <c r="AN30">
        <v>2.1</v>
      </c>
      <c r="AO30">
        <v>6.66</v>
      </c>
      <c r="AP30">
        <v>3.43</v>
      </c>
      <c r="AQ30">
        <v>5.67</v>
      </c>
      <c r="AR30">
        <f t="shared" si="8"/>
        <v>-1.5299999999999998</v>
      </c>
      <c r="AS30">
        <f t="shared" si="9"/>
        <v>9.9999999999997868E-3</v>
      </c>
      <c r="AT30">
        <f t="shared" si="10"/>
        <v>-0.98</v>
      </c>
      <c r="AU30">
        <f t="shared" si="11"/>
        <v>-1.6900000000000004</v>
      </c>
      <c r="AW30">
        <v>0.7</v>
      </c>
      <c r="AX30">
        <v>0.7</v>
      </c>
      <c r="AY30">
        <v>0.5</v>
      </c>
      <c r="AZ30">
        <v>0.8</v>
      </c>
      <c r="BA30">
        <f t="shared" si="26"/>
        <v>-0.19999999999999996</v>
      </c>
      <c r="BB30">
        <f t="shared" si="27"/>
        <v>0.10000000000000009</v>
      </c>
      <c r="BD30">
        <v>0.6</v>
      </c>
      <c r="BE30">
        <v>0.4</v>
      </c>
      <c r="BF30">
        <v>0.5</v>
      </c>
      <c r="BG30">
        <v>0.6</v>
      </c>
      <c r="BH30">
        <v>0.4</v>
      </c>
      <c r="BI30">
        <v>0.4</v>
      </c>
      <c r="BJ30">
        <v>0.6</v>
      </c>
      <c r="BK30">
        <v>0.6</v>
      </c>
      <c r="BL30">
        <f t="shared" si="30"/>
        <v>-0.19999999999999996</v>
      </c>
      <c r="BM30">
        <f t="shared" si="31"/>
        <v>0</v>
      </c>
      <c r="BN30">
        <f t="shared" si="32"/>
        <v>9.9999999999999978E-2</v>
      </c>
      <c r="BO30">
        <f t="shared" si="33"/>
        <v>0</v>
      </c>
      <c r="BQ30">
        <v>2</v>
      </c>
      <c r="BR30">
        <v>2</v>
      </c>
      <c r="BS30">
        <v>2</v>
      </c>
      <c r="BT30">
        <v>2</v>
      </c>
      <c r="BV30">
        <v>2.75</v>
      </c>
      <c r="BW30">
        <v>2.36</v>
      </c>
      <c r="BX30">
        <v>1.57</v>
      </c>
      <c r="BY30">
        <f t="shared" si="16"/>
        <v>2.2266666666666666</v>
      </c>
      <c r="BZ30">
        <v>1.59</v>
      </c>
      <c r="CA30">
        <v>2.19</v>
      </c>
      <c r="CB30">
        <v>1.81</v>
      </c>
      <c r="CC30">
        <f t="shared" si="17"/>
        <v>1.8633333333333333</v>
      </c>
      <c r="CD30">
        <f t="shared" si="18"/>
        <v>-0.36333333333333329</v>
      </c>
      <c r="CF30">
        <v>4.9400000000000004</v>
      </c>
      <c r="CG30">
        <v>2.9</v>
      </c>
      <c r="CH30">
        <v>3.22</v>
      </c>
      <c r="CI30">
        <f t="shared" si="19"/>
        <v>3.686666666666667</v>
      </c>
      <c r="CJ30">
        <v>1.81</v>
      </c>
      <c r="CK30">
        <v>1.63</v>
      </c>
      <c r="CL30">
        <v>2.13</v>
      </c>
      <c r="CM30">
        <f t="shared" si="34"/>
        <v>1.8566666666666667</v>
      </c>
      <c r="CN30">
        <f t="shared" si="35"/>
        <v>-1.8300000000000003</v>
      </c>
      <c r="CP30">
        <v>2</v>
      </c>
      <c r="CQ30">
        <v>0</v>
      </c>
      <c r="CR30">
        <v>2</v>
      </c>
      <c r="CS30">
        <v>1</v>
      </c>
      <c r="CT30">
        <f t="shared" si="22"/>
        <v>0</v>
      </c>
      <c r="CU30">
        <f t="shared" si="23"/>
        <v>1</v>
      </c>
      <c r="CW30">
        <v>22</v>
      </c>
      <c r="CX30">
        <v>24</v>
      </c>
      <c r="CY30">
        <v>13</v>
      </c>
      <c r="CZ30">
        <v>24</v>
      </c>
      <c r="DA30">
        <f t="shared" si="24"/>
        <v>-9</v>
      </c>
      <c r="DB30">
        <f t="shared" si="25"/>
        <v>0</v>
      </c>
    </row>
    <row r="31" spans="1:106" x14ac:dyDescent="0.25">
      <c r="A31" t="s">
        <v>131</v>
      </c>
      <c r="B31">
        <v>3</v>
      </c>
      <c r="C31">
        <v>27</v>
      </c>
      <c r="D31" t="s">
        <v>103</v>
      </c>
      <c r="E31">
        <v>7</v>
      </c>
      <c r="F31" t="s">
        <v>105</v>
      </c>
      <c r="H31">
        <v>28.8</v>
      </c>
      <c r="I31">
        <v>29.1</v>
      </c>
      <c r="J31">
        <f t="shared" si="0"/>
        <v>28.950000000000003</v>
      </c>
      <c r="K31">
        <v>28.5</v>
      </c>
      <c r="L31">
        <v>28.7</v>
      </c>
      <c r="M31">
        <f t="shared" si="1"/>
        <v>28.6</v>
      </c>
      <c r="N31">
        <f t="shared" si="2"/>
        <v>-0.35000000000000142</v>
      </c>
      <c r="P31">
        <v>3</v>
      </c>
      <c r="Q31">
        <v>1</v>
      </c>
      <c r="R31">
        <v>1</v>
      </c>
      <c r="S31">
        <f t="shared" si="3"/>
        <v>5</v>
      </c>
      <c r="T31">
        <v>5</v>
      </c>
      <c r="U31">
        <v>2</v>
      </c>
      <c r="V31">
        <v>2</v>
      </c>
      <c r="W31">
        <f t="shared" si="28"/>
        <v>9</v>
      </c>
      <c r="X31">
        <f t="shared" si="4"/>
        <v>4</v>
      </c>
      <c r="Y31">
        <f t="shared" si="5"/>
        <v>8.3333333333333339</v>
      </c>
      <c r="Z31">
        <v>20</v>
      </c>
      <c r="AA31">
        <v>4</v>
      </c>
      <c r="AB31">
        <v>7</v>
      </c>
      <c r="AC31">
        <f t="shared" si="6"/>
        <v>31</v>
      </c>
      <c r="AD31">
        <v>25</v>
      </c>
      <c r="AE31">
        <v>4</v>
      </c>
      <c r="AF31">
        <v>10</v>
      </c>
      <c r="AG31">
        <f t="shared" si="29"/>
        <v>39</v>
      </c>
      <c r="AH31">
        <f t="shared" si="7"/>
        <v>8</v>
      </c>
      <c r="AJ31">
        <v>4.04</v>
      </c>
      <c r="AK31">
        <v>4.2300000000000004</v>
      </c>
      <c r="AL31">
        <v>5.35</v>
      </c>
      <c r="AM31">
        <v>5.35</v>
      </c>
      <c r="AN31">
        <v>3.28</v>
      </c>
      <c r="AO31">
        <v>5.61</v>
      </c>
      <c r="AP31">
        <v>5.33</v>
      </c>
      <c r="AQ31">
        <v>5.33</v>
      </c>
      <c r="AR31">
        <f t="shared" si="8"/>
        <v>-0.76000000000000023</v>
      </c>
      <c r="AS31">
        <f t="shared" si="9"/>
        <v>1.38</v>
      </c>
      <c r="AT31">
        <f t="shared" si="10"/>
        <v>-1.9999999999999574E-2</v>
      </c>
      <c r="AU31">
        <f t="shared" si="11"/>
        <v>-1.9999999999999574E-2</v>
      </c>
      <c r="AW31">
        <v>0.8</v>
      </c>
      <c r="AX31">
        <v>0.9</v>
      </c>
      <c r="AY31">
        <v>1</v>
      </c>
      <c r="AZ31">
        <v>0.9</v>
      </c>
      <c r="BA31">
        <f t="shared" si="26"/>
        <v>0.19999999999999996</v>
      </c>
      <c r="BB31">
        <f t="shared" si="27"/>
        <v>0</v>
      </c>
      <c r="BD31">
        <v>0.5</v>
      </c>
      <c r="BE31">
        <v>0.3</v>
      </c>
      <c r="BF31">
        <v>0.8</v>
      </c>
      <c r="BG31">
        <v>0.4</v>
      </c>
      <c r="BH31">
        <v>0.6</v>
      </c>
      <c r="BI31">
        <v>0.6</v>
      </c>
      <c r="BJ31">
        <v>0.8</v>
      </c>
      <c r="BK31">
        <v>0.6</v>
      </c>
      <c r="BL31">
        <f t="shared" si="30"/>
        <v>9.9999999999999978E-2</v>
      </c>
      <c r="BM31">
        <f t="shared" si="31"/>
        <v>0.3</v>
      </c>
      <c r="BN31">
        <f t="shared" si="32"/>
        <v>0</v>
      </c>
      <c r="BO31">
        <f t="shared" si="33"/>
        <v>0.19999999999999996</v>
      </c>
      <c r="BQ31">
        <v>2</v>
      </c>
      <c r="BR31">
        <v>2</v>
      </c>
      <c r="BS31">
        <v>2</v>
      </c>
      <c r="BT31">
        <v>2</v>
      </c>
      <c r="BV31">
        <v>3.03</v>
      </c>
      <c r="BW31">
        <v>3.28</v>
      </c>
      <c r="BX31">
        <v>4.22</v>
      </c>
      <c r="BY31">
        <f t="shared" si="16"/>
        <v>3.51</v>
      </c>
      <c r="BZ31">
        <v>3.26</v>
      </c>
      <c r="CA31">
        <v>2.98</v>
      </c>
      <c r="CB31">
        <v>2.77</v>
      </c>
      <c r="CC31">
        <f t="shared" si="17"/>
        <v>3.0033333333333334</v>
      </c>
      <c r="CD31">
        <f t="shared" si="18"/>
        <v>-0.50666666666666638</v>
      </c>
      <c r="CF31">
        <v>2.89</v>
      </c>
      <c r="CG31">
        <v>2.96</v>
      </c>
      <c r="CH31">
        <v>3.55</v>
      </c>
      <c r="CI31">
        <f t="shared" si="19"/>
        <v>3.1333333333333329</v>
      </c>
      <c r="CJ31">
        <v>2.78</v>
      </c>
      <c r="CK31">
        <v>3.01</v>
      </c>
      <c r="CL31">
        <v>3.21</v>
      </c>
      <c r="CM31">
        <f t="shared" si="34"/>
        <v>3</v>
      </c>
      <c r="CN31">
        <f t="shared" si="35"/>
        <v>-0.13333333333333286</v>
      </c>
      <c r="CP31">
        <v>0</v>
      </c>
      <c r="CQ31">
        <v>0</v>
      </c>
      <c r="CR31">
        <v>0</v>
      </c>
      <c r="CS31">
        <v>0</v>
      </c>
      <c r="CT31">
        <f t="shared" si="22"/>
        <v>0</v>
      </c>
      <c r="CU31">
        <f t="shared" si="23"/>
        <v>0</v>
      </c>
      <c r="CW31">
        <v>10</v>
      </c>
      <c r="CX31">
        <v>8</v>
      </c>
      <c r="CY31">
        <v>15</v>
      </c>
      <c r="CZ31">
        <v>7</v>
      </c>
      <c r="DA31">
        <f t="shared" si="24"/>
        <v>5</v>
      </c>
      <c r="DB31">
        <f t="shared" si="25"/>
        <v>-1</v>
      </c>
    </row>
    <row r="32" spans="1:106" x14ac:dyDescent="0.25">
      <c r="A32">
        <v>2021011601</v>
      </c>
      <c r="B32">
        <v>2</v>
      </c>
      <c r="C32">
        <v>25</v>
      </c>
      <c r="D32" t="s">
        <v>103</v>
      </c>
      <c r="E32">
        <v>8</v>
      </c>
      <c r="F32" t="s">
        <v>105</v>
      </c>
      <c r="H32">
        <v>32.1</v>
      </c>
      <c r="I32">
        <v>29.9</v>
      </c>
      <c r="J32">
        <f t="shared" si="0"/>
        <v>31</v>
      </c>
      <c r="K32">
        <v>32.1</v>
      </c>
      <c r="L32">
        <v>31</v>
      </c>
      <c r="M32">
        <f t="shared" si="1"/>
        <v>31.55</v>
      </c>
      <c r="N32">
        <f t="shared" si="2"/>
        <v>0.55000000000000071</v>
      </c>
      <c r="P32">
        <v>5</v>
      </c>
      <c r="Q32">
        <v>2</v>
      </c>
      <c r="R32">
        <v>2</v>
      </c>
      <c r="S32">
        <f t="shared" si="3"/>
        <v>9</v>
      </c>
      <c r="T32">
        <v>6</v>
      </c>
      <c r="U32">
        <v>3</v>
      </c>
      <c r="V32">
        <v>2</v>
      </c>
      <c r="W32">
        <f t="shared" si="28"/>
        <v>11</v>
      </c>
      <c r="X32">
        <f t="shared" si="4"/>
        <v>2</v>
      </c>
      <c r="Y32">
        <f t="shared" si="5"/>
        <v>4.166666666666667</v>
      </c>
      <c r="AJ32">
        <v>8.0299999999999994</v>
      </c>
      <c r="AK32">
        <v>9.07</v>
      </c>
      <c r="AL32">
        <v>12.62</v>
      </c>
      <c r="AM32">
        <v>12.62</v>
      </c>
      <c r="AN32">
        <v>6.69</v>
      </c>
      <c r="AO32">
        <v>7.16</v>
      </c>
      <c r="AP32">
        <v>3.44</v>
      </c>
      <c r="AQ32">
        <v>4.17</v>
      </c>
      <c r="AR32">
        <f t="shared" si="8"/>
        <v>-1.339999999999999</v>
      </c>
      <c r="AS32">
        <f t="shared" si="9"/>
        <v>-1.9100000000000001</v>
      </c>
      <c r="AT32">
        <f t="shared" si="10"/>
        <v>-9.18</v>
      </c>
      <c r="AU32">
        <f t="shared" si="11"/>
        <v>-8.4499999999999993</v>
      </c>
      <c r="AW32">
        <v>0.7</v>
      </c>
      <c r="AX32">
        <v>0.5</v>
      </c>
      <c r="AY32">
        <v>0.5</v>
      </c>
      <c r="AZ32">
        <v>0.5</v>
      </c>
      <c r="BA32">
        <f t="shared" si="26"/>
        <v>-0.19999999999999996</v>
      </c>
      <c r="BB32">
        <f t="shared" si="27"/>
        <v>0</v>
      </c>
      <c r="BD32">
        <v>0.4</v>
      </c>
      <c r="BE32">
        <v>0.6</v>
      </c>
      <c r="BF32">
        <v>0.3</v>
      </c>
      <c r="BG32">
        <v>0.4</v>
      </c>
      <c r="BH32">
        <v>0.2</v>
      </c>
      <c r="BI32">
        <v>0.3</v>
      </c>
      <c r="BJ32">
        <v>0.3</v>
      </c>
      <c r="BK32">
        <v>0.2</v>
      </c>
      <c r="BL32">
        <f t="shared" si="30"/>
        <v>-0.2</v>
      </c>
      <c r="BM32">
        <f t="shared" si="31"/>
        <v>-0.3</v>
      </c>
      <c r="BN32">
        <f t="shared" si="32"/>
        <v>0</v>
      </c>
      <c r="BO32">
        <f t="shared" si="33"/>
        <v>-0.2</v>
      </c>
      <c r="BV32">
        <v>9.5</v>
      </c>
      <c r="BW32">
        <v>7.47</v>
      </c>
      <c r="BX32">
        <v>9.6199999999999992</v>
      </c>
      <c r="BY32">
        <f t="shared" si="16"/>
        <v>8.8633333333333315</v>
      </c>
      <c r="BZ32">
        <v>3.5</v>
      </c>
      <c r="CA32">
        <v>2.78</v>
      </c>
      <c r="CB32">
        <v>3.81</v>
      </c>
      <c r="CC32">
        <f t="shared" si="17"/>
        <v>3.3633333333333333</v>
      </c>
      <c r="CD32">
        <f t="shared" si="18"/>
        <v>-5.4999999999999982</v>
      </c>
      <c r="CF32">
        <v>6.12</v>
      </c>
      <c r="CG32">
        <v>5.16</v>
      </c>
      <c r="CH32">
        <v>6.06</v>
      </c>
      <c r="CI32">
        <f t="shared" si="19"/>
        <v>5.78</v>
      </c>
      <c r="CJ32">
        <v>2.72</v>
      </c>
      <c r="CK32">
        <v>3.25</v>
      </c>
      <c r="CL32">
        <v>3.41</v>
      </c>
      <c r="CM32">
        <f t="shared" si="34"/>
        <v>3.1266666666666669</v>
      </c>
      <c r="CN32">
        <f t="shared" si="35"/>
        <v>-2.6533333333333333</v>
      </c>
      <c r="CP32">
        <v>8</v>
      </c>
      <c r="CQ32">
        <v>0</v>
      </c>
      <c r="CR32">
        <v>3</v>
      </c>
      <c r="CS32">
        <v>1</v>
      </c>
      <c r="CT32">
        <f t="shared" si="22"/>
        <v>-5</v>
      </c>
      <c r="CU32">
        <f t="shared" si="23"/>
        <v>1</v>
      </c>
      <c r="CW32">
        <v>2</v>
      </c>
      <c r="CX32">
        <v>10</v>
      </c>
      <c r="CY32">
        <v>9</v>
      </c>
      <c r="CZ32">
        <v>10</v>
      </c>
      <c r="DA32">
        <f t="shared" si="24"/>
        <v>7</v>
      </c>
      <c r="DB32">
        <f t="shared" si="25"/>
        <v>0</v>
      </c>
    </row>
    <row r="33" spans="1:106" x14ac:dyDescent="0.25">
      <c r="A33">
        <v>2021011604</v>
      </c>
      <c r="B33">
        <v>2</v>
      </c>
      <c r="C33">
        <v>29</v>
      </c>
      <c r="D33" t="s">
        <v>99</v>
      </c>
      <c r="E33">
        <v>12</v>
      </c>
      <c r="F33" t="s">
        <v>105</v>
      </c>
      <c r="H33">
        <v>27.6</v>
      </c>
      <c r="I33">
        <v>26.3</v>
      </c>
      <c r="J33">
        <f t="shared" si="0"/>
        <v>26.950000000000003</v>
      </c>
      <c r="K33">
        <v>25.9</v>
      </c>
      <c r="L33">
        <v>26.3</v>
      </c>
      <c r="M33">
        <f t="shared" si="1"/>
        <v>26.1</v>
      </c>
      <c r="N33">
        <f t="shared" si="2"/>
        <v>-0.85000000000000142</v>
      </c>
      <c r="P33">
        <v>5</v>
      </c>
      <c r="Q33">
        <v>1</v>
      </c>
      <c r="R33">
        <v>3</v>
      </c>
      <c r="S33">
        <f t="shared" si="3"/>
        <v>9</v>
      </c>
      <c r="T33">
        <v>5</v>
      </c>
      <c r="U33">
        <v>2</v>
      </c>
      <c r="V33">
        <v>3</v>
      </c>
      <c r="W33">
        <f t="shared" si="28"/>
        <v>10</v>
      </c>
      <c r="X33">
        <f t="shared" si="4"/>
        <v>1</v>
      </c>
      <c r="Y33">
        <f t="shared" si="5"/>
        <v>2.0833333333333335</v>
      </c>
      <c r="AJ33">
        <v>12.81</v>
      </c>
      <c r="AK33">
        <v>13.69</v>
      </c>
      <c r="AL33">
        <v>16.25</v>
      </c>
      <c r="AM33">
        <v>16.25</v>
      </c>
      <c r="AN33">
        <v>8.41</v>
      </c>
      <c r="AO33">
        <v>10.130000000000001</v>
      </c>
      <c r="AP33">
        <v>13.19</v>
      </c>
      <c r="AQ33">
        <v>13.19</v>
      </c>
      <c r="AR33">
        <f t="shared" si="8"/>
        <v>-4.4000000000000004</v>
      </c>
      <c r="AS33">
        <f t="shared" si="9"/>
        <v>-3.5599999999999987</v>
      </c>
      <c r="AT33">
        <f t="shared" si="10"/>
        <v>-3.0600000000000005</v>
      </c>
      <c r="AU33">
        <f t="shared" si="11"/>
        <v>-3.0600000000000005</v>
      </c>
      <c r="AW33">
        <v>0.9</v>
      </c>
      <c r="AX33">
        <v>0.7</v>
      </c>
      <c r="AY33">
        <v>0.9</v>
      </c>
      <c r="AZ33">
        <v>0.8</v>
      </c>
      <c r="BA33">
        <f t="shared" si="26"/>
        <v>0</v>
      </c>
      <c r="BB33">
        <f t="shared" si="27"/>
        <v>0.10000000000000009</v>
      </c>
      <c r="BD33">
        <v>0.6</v>
      </c>
      <c r="BE33">
        <v>0.4</v>
      </c>
      <c r="BF33">
        <v>0.4</v>
      </c>
      <c r="BG33">
        <v>0.5</v>
      </c>
      <c r="BH33">
        <v>0.5</v>
      </c>
      <c r="BI33">
        <v>0.3</v>
      </c>
      <c r="BJ33">
        <v>0.6</v>
      </c>
      <c r="BK33">
        <v>0.6</v>
      </c>
      <c r="BL33">
        <f t="shared" si="30"/>
        <v>-9.9999999999999978E-2</v>
      </c>
      <c r="BM33">
        <f t="shared" si="31"/>
        <v>-0.10000000000000003</v>
      </c>
      <c r="BN33">
        <f t="shared" si="32"/>
        <v>0.19999999999999996</v>
      </c>
      <c r="BO33">
        <f t="shared" si="33"/>
        <v>9.9999999999999978E-2</v>
      </c>
      <c r="BV33">
        <v>2.35</v>
      </c>
      <c r="BW33">
        <v>2.6</v>
      </c>
      <c r="BX33">
        <v>2.09</v>
      </c>
      <c r="BY33">
        <f t="shared" si="16"/>
        <v>2.3466666666666667</v>
      </c>
      <c r="BZ33">
        <v>5.81</v>
      </c>
      <c r="CA33">
        <v>6.13</v>
      </c>
      <c r="CB33">
        <v>7.91</v>
      </c>
      <c r="CC33">
        <f t="shared" si="17"/>
        <v>6.6166666666666671</v>
      </c>
      <c r="CD33">
        <f t="shared" si="18"/>
        <v>4.2700000000000005</v>
      </c>
      <c r="CF33">
        <v>1.65</v>
      </c>
      <c r="CG33">
        <v>2.69</v>
      </c>
      <c r="CH33">
        <v>2.16</v>
      </c>
      <c r="CI33">
        <f t="shared" si="19"/>
        <v>2.1666666666666665</v>
      </c>
      <c r="CJ33">
        <v>3.03</v>
      </c>
      <c r="CK33">
        <v>4</v>
      </c>
      <c r="CL33">
        <v>4.41</v>
      </c>
      <c r="CM33">
        <f t="shared" si="34"/>
        <v>3.813333333333333</v>
      </c>
      <c r="CN33">
        <f t="shared" si="35"/>
        <v>1.6466666666666665</v>
      </c>
      <c r="CP33">
        <v>3</v>
      </c>
      <c r="CQ33">
        <v>0</v>
      </c>
      <c r="CR33">
        <v>1</v>
      </c>
      <c r="CS33">
        <v>1</v>
      </c>
      <c r="CT33">
        <f t="shared" si="22"/>
        <v>-2</v>
      </c>
      <c r="CU33">
        <f t="shared" si="23"/>
        <v>1</v>
      </c>
      <c r="CW33">
        <v>20</v>
      </c>
      <c r="CX33">
        <v>16</v>
      </c>
      <c r="CY33">
        <v>18</v>
      </c>
      <c r="CZ33">
        <v>14</v>
      </c>
      <c r="DA33">
        <f t="shared" si="24"/>
        <v>-2</v>
      </c>
      <c r="DB33">
        <f t="shared" si="25"/>
        <v>-2</v>
      </c>
    </row>
    <row r="34" spans="1:106" x14ac:dyDescent="0.25">
      <c r="A34">
        <v>2021011606</v>
      </c>
      <c r="B34">
        <v>2</v>
      </c>
      <c r="C34">
        <v>25</v>
      </c>
      <c r="D34" t="s">
        <v>103</v>
      </c>
      <c r="E34">
        <v>7</v>
      </c>
      <c r="F34" t="s">
        <v>105</v>
      </c>
      <c r="H34">
        <v>31.5</v>
      </c>
      <c r="I34">
        <v>32.4</v>
      </c>
      <c r="J34">
        <f t="shared" si="0"/>
        <v>31.95</v>
      </c>
      <c r="K34">
        <v>32</v>
      </c>
      <c r="L34">
        <v>32.200000000000003</v>
      </c>
      <c r="M34">
        <f t="shared" si="1"/>
        <v>32.1</v>
      </c>
      <c r="N34">
        <f t="shared" si="2"/>
        <v>0.15000000000000213</v>
      </c>
      <c r="P34">
        <v>1</v>
      </c>
      <c r="Q34">
        <v>0</v>
      </c>
      <c r="R34">
        <v>0</v>
      </c>
      <c r="S34">
        <f t="shared" si="3"/>
        <v>1</v>
      </c>
      <c r="T34">
        <v>1</v>
      </c>
      <c r="U34">
        <v>0</v>
      </c>
      <c r="V34">
        <v>1</v>
      </c>
      <c r="W34">
        <f t="shared" si="28"/>
        <v>2</v>
      </c>
      <c r="X34">
        <f t="shared" si="4"/>
        <v>1</v>
      </c>
      <c r="Y34">
        <f t="shared" si="5"/>
        <v>2.0833333333333335</v>
      </c>
      <c r="AJ34">
        <v>13.96</v>
      </c>
      <c r="AK34">
        <v>13.96</v>
      </c>
      <c r="AL34">
        <v>12.34</v>
      </c>
      <c r="AM34">
        <v>12.57</v>
      </c>
      <c r="AN34">
        <v>11.7</v>
      </c>
      <c r="AO34">
        <v>11.7</v>
      </c>
      <c r="AP34">
        <v>9.6999999999999993</v>
      </c>
      <c r="AQ34">
        <v>9.6999999999999993</v>
      </c>
      <c r="AR34">
        <f t="shared" si="8"/>
        <v>-2.2600000000000016</v>
      </c>
      <c r="AS34">
        <f t="shared" si="9"/>
        <v>-2.2600000000000016</v>
      </c>
      <c r="AT34">
        <f t="shared" si="10"/>
        <v>-2.6400000000000006</v>
      </c>
      <c r="AU34">
        <f t="shared" si="11"/>
        <v>-2.870000000000001</v>
      </c>
      <c r="AW34">
        <v>1</v>
      </c>
      <c r="AX34">
        <v>0.8</v>
      </c>
      <c r="AY34">
        <v>0.8</v>
      </c>
      <c r="AZ34">
        <v>0.8</v>
      </c>
      <c r="BA34">
        <f t="shared" si="26"/>
        <v>-0.19999999999999996</v>
      </c>
      <c r="BB34">
        <f t="shared" si="27"/>
        <v>0</v>
      </c>
      <c r="BD34">
        <v>0.4</v>
      </c>
      <c r="BE34">
        <v>0.3</v>
      </c>
      <c r="BF34">
        <v>0.4</v>
      </c>
      <c r="BG34">
        <v>0.4</v>
      </c>
      <c r="BH34">
        <v>0.5</v>
      </c>
      <c r="BI34">
        <v>0.3</v>
      </c>
      <c r="BJ34">
        <v>0.5</v>
      </c>
      <c r="BK34">
        <v>0.4</v>
      </c>
      <c r="BL34">
        <f t="shared" si="30"/>
        <v>9.9999999999999978E-2</v>
      </c>
      <c r="BM34">
        <f t="shared" si="31"/>
        <v>0</v>
      </c>
      <c r="BN34">
        <f t="shared" si="32"/>
        <v>9.9999999999999978E-2</v>
      </c>
      <c r="BO34">
        <f t="shared" si="33"/>
        <v>0</v>
      </c>
      <c r="BV34">
        <v>1.46</v>
      </c>
      <c r="BW34">
        <v>2.12</v>
      </c>
      <c r="BX34">
        <v>2.25</v>
      </c>
      <c r="BY34">
        <f t="shared" si="16"/>
        <v>1.9433333333333334</v>
      </c>
      <c r="BZ34">
        <v>1.18</v>
      </c>
      <c r="CA34">
        <v>2.42</v>
      </c>
      <c r="CB34">
        <v>2.0299999999999998</v>
      </c>
      <c r="CC34">
        <f t="shared" si="17"/>
        <v>1.8766666666666663</v>
      </c>
      <c r="CD34">
        <f t="shared" si="18"/>
        <v>-6.6666666666667096E-2</v>
      </c>
      <c r="CF34">
        <v>4.28</v>
      </c>
      <c r="CG34">
        <v>4.78</v>
      </c>
      <c r="CH34">
        <v>5.41</v>
      </c>
      <c r="CI34">
        <f t="shared" si="19"/>
        <v>4.8233333333333333</v>
      </c>
      <c r="CJ34">
        <v>5.0199999999999996</v>
      </c>
      <c r="CK34">
        <v>3.32</v>
      </c>
      <c r="CL34">
        <v>4.22</v>
      </c>
      <c r="CM34">
        <f t="shared" si="34"/>
        <v>4.1866666666666665</v>
      </c>
      <c r="CN34">
        <f t="shared" si="35"/>
        <v>-0.63666666666666671</v>
      </c>
      <c r="CP34">
        <v>1</v>
      </c>
      <c r="CQ34">
        <v>0</v>
      </c>
      <c r="CR34">
        <v>0</v>
      </c>
      <c r="CS34">
        <v>0</v>
      </c>
      <c r="CT34">
        <f t="shared" si="22"/>
        <v>-1</v>
      </c>
      <c r="CU34">
        <f t="shared" si="23"/>
        <v>0</v>
      </c>
      <c r="CW34">
        <v>9</v>
      </c>
      <c r="CX34">
        <v>10</v>
      </c>
      <c r="CY34">
        <v>8</v>
      </c>
      <c r="CZ34">
        <v>8</v>
      </c>
      <c r="DA34">
        <f t="shared" si="24"/>
        <v>-1</v>
      </c>
      <c r="DB34">
        <f t="shared" si="25"/>
        <v>-2</v>
      </c>
    </row>
    <row r="35" spans="1:106" x14ac:dyDescent="0.25">
      <c r="A35">
        <v>2021011607</v>
      </c>
      <c r="B35">
        <v>2</v>
      </c>
      <c r="C35">
        <v>23</v>
      </c>
      <c r="D35" t="s">
        <v>99</v>
      </c>
      <c r="E35">
        <v>6</v>
      </c>
      <c r="F35" t="s">
        <v>105</v>
      </c>
      <c r="H35">
        <v>30.2</v>
      </c>
      <c r="I35">
        <v>27.8</v>
      </c>
      <c r="J35">
        <f t="shared" si="0"/>
        <v>29</v>
      </c>
      <c r="K35">
        <v>27.2</v>
      </c>
      <c r="L35">
        <v>24.5</v>
      </c>
      <c r="M35">
        <f t="shared" si="1"/>
        <v>25.85</v>
      </c>
      <c r="N35">
        <f t="shared" si="2"/>
        <v>-3.1499999999999986</v>
      </c>
      <c r="P35">
        <v>3</v>
      </c>
      <c r="Q35">
        <v>3</v>
      </c>
      <c r="R35">
        <v>2</v>
      </c>
      <c r="S35">
        <f t="shared" si="3"/>
        <v>8</v>
      </c>
      <c r="T35">
        <v>4</v>
      </c>
      <c r="U35">
        <v>3</v>
      </c>
      <c r="V35">
        <v>2</v>
      </c>
      <c r="W35">
        <f t="shared" si="28"/>
        <v>9</v>
      </c>
      <c r="X35">
        <f t="shared" si="4"/>
        <v>1</v>
      </c>
      <c r="Y35">
        <f t="shared" si="5"/>
        <v>2.0833333333333335</v>
      </c>
      <c r="AJ35">
        <v>5.31</v>
      </c>
      <c r="AK35">
        <v>6.4</v>
      </c>
      <c r="AL35">
        <v>6.91</v>
      </c>
      <c r="AM35">
        <v>6.91</v>
      </c>
      <c r="AN35">
        <v>7.38</v>
      </c>
      <c r="AO35">
        <v>8.27</v>
      </c>
      <c r="AP35">
        <v>5.54</v>
      </c>
      <c r="AQ35">
        <v>5.54</v>
      </c>
      <c r="AR35">
        <f t="shared" si="8"/>
        <v>2.0700000000000003</v>
      </c>
      <c r="AS35">
        <f t="shared" si="9"/>
        <v>1.8699999999999992</v>
      </c>
      <c r="AT35">
        <f t="shared" si="10"/>
        <v>-1.37</v>
      </c>
      <c r="AU35">
        <f t="shared" si="11"/>
        <v>-1.37</v>
      </c>
      <c r="AW35">
        <v>1.3</v>
      </c>
      <c r="AX35">
        <v>1.4</v>
      </c>
      <c r="AY35">
        <v>1.3</v>
      </c>
      <c r="AZ35">
        <v>1.5</v>
      </c>
      <c r="BA35">
        <f t="shared" si="26"/>
        <v>0</v>
      </c>
      <c r="BB35">
        <f t="shared" si="27"/>
        <v>0.10000000000000009</v>
      </c>
      <c r="BD35">
        <v>1</v>
      </c>
      <c r="BE35">
        <v>0.9</v>
      </c>
      <c r="BF35">
        <v>1.3</v>
      </c>
      <c r="BG35">
        <v>0.9</v>
      </c>
      <c r="BH35">
        <v>0.8</v>
      </c>
      <c r="BI35">
        <v>0.8</v>
      </c>
      <c r="BJ35">
        <v>1</v>
      </c>
      <c r="BK35">
        <v>0.8</v>
      </c>
      <c r="BL35">
        <f t="shared" si="30"/>
        <v>-0.19999999999999996</v>
      </c>
      <c r="BM35">
        <f t="shared" si="31"/>
        <v>-9.9999999999999978E-2</v>
      </c>
      <c r="BN35">
        <f t="shared" si="32"/>
        <v>-0.30000000000000004</v>
      </c>
      <c r="BO35">
        <f t="shared" si="33"/>
        <v>-9.9999999999999978E-2</v>
      </c>
      <c r="BV35">
        <v>5.19</v>
      </c>
      <c r="BW35">
        <v>4.5999999999999996</v>
      </c>
      <c r="BX35">
        <v>5.44</v>
      </c>
      <c r="BY35">
        <f t="shared" si="16"/>
        <v>5.0766666666666671</v>
      </c>
      <c r="BZ35">
        <v>4</v>
      </c>
      <c r="CA35">
        <v>2.25</v>
      </c>
      <c r="CB35">
        <v>2.66</v>
      </c>
      <c r="CC35">
        <f t="shared" si="17"/>
        <v>2.97</v>
      </c>
      <c r="CD35">
        <f t="shared" si="18"/>
        <v>-2.1066666666666669</v>
      </c>
      <c r="CF35">
        <v>4.41</v>
      </c>
      <c r="CG35">
        <v>2.75</v>
      </c>
      <c r="CH35">
        <v>3.97</v>
      </c>
      <c r="CI35">
        <f t="shared" si="19"/>
        <v>3.7100000000000004</v>
      </c>
      <c r="CJ35">
        <v>4.47</v>
      </c>
      <c r="CK35">
        <v>3</v>
      </c>
      <c r="CL35">
        <v>4.16</v>
      </c>
      <c r="CM35">
        <f t="shared" si="34"/>
        <v>3.8766666666666665</v>
      </c>
      <c r="CN35">
        <f t="shared" si="35"/>
        <v>0.16666666666666607</v>
      </c>
      <c r="CP35">
        <v>2</v>
      </c>
      <c r="CQ35">
        <v>0</v>
      </c>
      <c r="CR35">
        <v>0</v>
      </c>
      <c r="CS35">
        <v>1</v>
      </c>
      <c r="CT35">
        <f t="shared" si="22"/>
        <v>-2</v>
      </c>
      <c r="CU35">
        <f t="shared" si="23"/>
        <v>1</v>
      </c>
      <c r="CW35">
        <v>1</v>
      </c>
      <c r="CX35">
        <v>6</v>
      </c>
      <c r="CY35">
        <v>2</v>
      </c>
      <c r="CZ35">
        <v>4</v>
      </c>
      <c r="DA35">
        <f t="shared" si="24"/>
        <v>1</v>
      </c>
      <c r="DB35">
        <f t="shared" si="25"/>
        <v>-2</v>
      </c>
    </row>
    <row r="36" spans="1:106" x14ac:dyDescent="0.25">
      <c r="A36">
        <v>2021011610</v>
      </c>
      <c r="B36">
        <v>2</v>
      </c>
      <c r="C36">
        <v>24</v>
      </c>
      <c r="D36" t="s">
        <v>103</v>
      </c>
      <c r="E36">
        <v>7</v>
      </c>
      <c r="F36" t="s">
        <v>100</v>
      </c>
      <c r="H36">
        <v>29.6</v>
      </c>
      <c r="I36">
        <v>29.9</v>
      </c>
      <c r="J36">
        <f t="shared" si="0"/>
        <v>29.75</v>
      </c>
      <c r="K36">
        <v>29.3</v>
      </c>
      <c r="L36">
        <v>32.5</v>
      </c>
      <c r="M36">
        <f t="shared" si="1"/>
        <v>30.9</v>
      </c>
      <c r="N36">
        <f t="shared" si="2"/>
        <v>1.1499999999999986</v>
      </c>
      <c r="P36">
        <v>7</v>
      </c>
      <c r="Q36">
        <v>4</v>
      </c>
      <c r="R36">
        <v>2</v>
      </c>
      <c r="S36">
        <f t="shared" si="3"/>
        <v>13</v>
      </c>
      <c r="T36">
        <v>7</v>
      </c>
      <c r="U36">
        <v>5</v>
      </c>
      <c r="V36">
        <v>3</v>
      </c>
      <c r="W36">
        <f t="shared" si="28"/>
        <v>15</v>
      </c>
      <c r="X36">
        <f t="shared" si="4"/>
        <v>2</v>
      </c>
      <c r="Y36">
        <f t="shared" si="5"/>
        <v>4.166666666666667</v>
      </c>
      <c r="AJ36">
        <v>7.46</v>
      </c>
      <c r="AK36">
        <v>8.85</v>
      </c>
      <c r="AL36">
        <v>15.5</v>
      </c>
      <c r="AM36">
        <v>15.5</v>
      </c>
      <c r="AN36">
        <v>9.18</v>
      </c>
      <c r="AO36">
        <v>11.85</v>
      </c>
      <c r="AP36">
        <v>8.36</v>
      </c>
      <c r="AQ36">
        <v>8.36</v>
      </c>
      <c r="AR36">
        <f t="shared" si="8"/>
        <v>1.7199999999999998</v>
      </c>
      <c r="AS36">
        <f t="shared" si="9"/>
        <v>3</v>
      </c>
      <c r="AT36">
        <f t="shared" si="10"/>
        <v>-7.1400000000000006</v>
      </c>
      <c r="AU36">
        <f t="shared" si="11"/>
        <v>-7.1400000000000006</v>
      </c>
      <c r="AW36">
        <v>0.5</v>
      </c>
      <c r="AX36">
        <v>0.6</v>
      </c>
      <c r="AY36">
        <v>0.4</v>
      </c>
      <c r="AZ36">
        <v>0.9</v>
      </c>
      <c r="BA36">
        <f t="shared" si="26"/>
        <v>-9.9999999999999978E-2</v>
      </c>
      <c r="BB36">
        <f t="shared" si="27"/>
        <v>0.30000000000000004</v>
      </c>
      <c r="BD36">
        <v>0.4</v>
      </c>
      <c r="BE36">
        <v>0.2</v>
      </c>
      <c r="BF36">
        <v>0.4</v>
      </c>
      <c r="BG36">
        <v>0.3</v>
      </c>
      <c r="BH36">
        <v>0.6</v>
      </c>
      <c r="BI36">
        <v>0.2</v>
      </c>
      <c r="BJ36">
        <v>0.5</v>
      </c>
      <c r="BK36">
        <v>0.6</v>
      </c>
      <c r="BL36">
        <f t="shared" si="30"/>
        <v>0.19999999999999996</v>
      </c>
      <c r="BM36">
        <f t="shared" si="31"/>
        <v>0</v>
      </c>
      <c r="BN36">
        <f t="shared" si="32"/>
        <v>9.9999999999999978E-2</v>
      </c>
      <c r="BO36">
        <f t="shared" si="33"/>
        <v>0.3</v>
      </c>
      <c r="BV36">
        <v>2.44</v>
      </c>
      <c r="BW36">
        <v>3.04</v>
      </c>
      <c r="BX36">
        <v>2.4700000000000002</v>
      </c>
      <c r="BY36">
        <f t="shared" si="16"/>
        <v>2.6500000000000004</v>
      </c>
      <c r="BZ36">
        <v>2.96</v>
      </c>
      <c r="CA36">
        <v>3.84</v>
      </c>
      <c r="CB36">
        <v>4.32</v>
      </c>
      <c r="CC36">
        <f t="shared" si="17"/>
        <v>3.706666666666667</v>
      </c>
      <c r="CD36">
        <f t="shared" si="18"/>
        <v>1.0566666666666666</v>
      </c>
      <c r="CF36">
        <v>2.75</v>
      </c>
      <c r="CG36">
        <v>2.1</v>
      </c>
      <c r="CH36">
        <v>1.22</v>
      </c>
      <c r="CI36">
        <f t="shared" si="19"/>
        <v>2.023333333333333</v>
      </c>
      <c r="CJ36">
        <v>4.12</v>
      </c>
      <c r="CK36">
        <v>4.59</v>
      </c>
      <c r="CL36">
        <v>6.66</v>
      </c>
      <c r="CM36">
        <f t="shared" si="34"/>
        <v>5.123333333333334</v>
      </c>
      <c r="CN36">
        <f t="shared" si="35"/>
        <v>3.100000000000001</v>
      </c>
      <c r="CP36">
        <v>0</v>
      </c>
      <c r="CQ36">
        <v>2</v>
      </c>
      <c r="CR36">
        <v>0</v>
      </c>
      <c r="CS36">
        <v>1</v>
      </c>
      <c r="CT36">
        <f t="shared" si="22"/>
        <v>0</v>
      </c>
      <c r="CU36">
        <f t="shared" si="23"/>
        <v>-1</v>
      </c>
      <c r="CW36">
        <v>30</v>
      </c>
      <c r="CX36">
        <v>30</v>
      </c>
      <c r="CY36">
        <v>24</v>
      </c>
      <c r="CZ36">
        <v>17</v>
      </c>
      <c r="DA36">
        <f t="shared" si="24"/>
        <v>-6</v>
      </c>
      <c r="DB36">
        <f t="shared" si="25"/>
        <v>-13</v>
      </c>
    </row>
    <row r="37" spans="1:106" x14ac:dyDescent="0.25">
      <c r="A37">
        <v>2021011615</v>
      </c>
      <c r="B37">
        <v>2</v>
      </c>
      <c r="C37">
        <v>23</v>
      </c>
      <c r="D37" t="s">
        <v>99</v>
      </c>
      <c r="E37">
        <v>6</v>
      </c>
      <c r="F37" t="s">
        <v>100</v>
      </c>
      <c r="H37">
        <v>28.1</v>
      </c>
      <c r="I37">
        <v>29</v>
      </c>
      <c r="J37">
        <f t="shared" si="0"/>
        <v>28.55</v>
      </c>
      <c r="K37">
        <v>31.2</v>
      </c>
      <c r="L37">
        <v>32.1</v>
      </c>
      <c r="M37">
        <f t="shared" si="1"/>
        <v>31.65</v>
      </c>
      <c r="N37">
        <f t="shared" si="2"/>
        <v>3.0999999999999979</v>
      </c>
      <c r="P37">
        <v>5</v>
      </c>
      <c r="Q37">
        <v>3</v>
      </c>
      <c r="R37">
        <v>2</v>
      </c>
      <c r="S37">
        <f t="shared" si="3"/>
        <v>10</v>
      </c>
      <c r="T37">
        <v>7</v>
      </c>
      <c r="U37">
        <v>4</v>
      </c>
      <c r="V37">
        <v>2</v>
      </c>
      <c r="W37">
        <f t="shared" si="28"/>
        <v>13</v>
      </c>
      <c r="X37">
        <f t="shared" si="4"/>
        <v>3</v>
      </c>
      <c r="Y37">
        <f t="shared" si="5"/>
        <v>6.25</v>
      </c>
      <c r="AJ37">
        <v>8.6</v>
      </c>
      <c r="AK37">
        <v>9.7799999999999994</v>
      </c>
      <c r="AL37">
        <v>11.1</v>
      </c>
      <c r="AM37">
        <v>11.1</v>
      </c>
      <c r="AN37">
        <v>6.88</v>
      </c>
      <c r="AO37">
        <v>7.2</v>
      </c>
      <c r="AP37">
        <v>15.29</v>
      </c>
      <c r="AQ37">
        <v>15.55</v>
      </c>
      <c r="AR37">
        <f t="shared" si="8"/>
        <v>-1.7199999999999998</v>
      </c>
      <c r="AS37">
        <f t="shared" si="9"/>
        <v>-2.5799999999999992</v>
      </c>
      <c r="AT37">
        <f t="shared" si="10"/>
        <v>4.1899999999999995</v>
      </c>
      <c r="AU37">
        <f t="shared" si="11"/>
        <v>4.4500000000000011</v>
      </c>
      <c r="AW37">
        <v>0.8</v>
      </c>
      <c r="AX37">
        <v>0.7</v>
      </c>
      <c r="AY37">
        <v>1</v>
      </c>
      <c r="AZ37">
        <v>1.5</v>
      </c>
      <c r="BA37">
        <f t="shared" si="26"/>
        <v>0.19999999999999996</v>
      </c>
      <c r="BB37">
        <f t="shared" si="27"/>
        <v>0.8</v>
      </c>
      <c r="BD37">
        <v>0.7</v>
      </c>
      <c r="BE37">
        <v>0.6</v>
      </c>
      <c r="BF37">
        <v>0.7</v>
      </c>
      <c r="BG37">
        <v>0.5</v>
      </c>
      <c r="BH37">
        <v>0.8</v>
      </c>
      <c r="BI37">
        <v>0.8</v>
      </c>
      <c r="BJ37">
        <v>0.9</v>
      </c>
      <c r="BK37">
        <v>0.7</v>
      </c>
      <c r="BL37">
        <f t="shared" si="30"/>
        <v>0.10000000000000009</v>
      </c>
      <c r="BM37">
        <f t="shared" si="31"/>
        <v>0.20000000000000007</v>
      </c>
      <c r="BN37">
        <f t="shared" si="32"/>
        <v>0.20000000000000007</v>
      </c>
      <c r="BO37">
        <f t="shared" si="33"/>
        <v>0.19999999999999996</v>
      </c>
      <c r="BV37">
        <v>3.22</v>
      </c>
      <c r="BW37">
        <v>3.22</v>
      </c>
      <c r="BX37">
        <v>3.28</v>
      </c>
      <c r="BY37">
        <f t="shared" si="16"/>
        <v>3.24</v>
      </c>
      <c r="BZ37">
        <v>4.22</v>
      </c>
      <c r="CA37">
        <v>3.28</v>
      </c>
      <c r="CB37">
        <v>3.63</v>
      </c>
      <c r="CC37">
        <f t="shared" si="17"/>
        <v>3.7099999999999995</v>
      </c>
      <c r="CD37">
        <f t="shared" si="18"/>
        <v>0.46999999999999931</v>
      </c>
      <c r="CF37">
        <v>3.9</v>
      </c>
      <c r="CG37">
        <v>5.2</v>
      </c>
      <c r="CH37">
        <v>4.47</v>
      </c>
      <c r="CI37">
        <f t="shared" si="19"/>
        <v>4.5233333333333334</v>
      </c>
      <c r="CJ37">
        <v>3.84</v>
      </c>
      <c r="CK37">
        <v>4.53</v>
      </c>
      <c r="CL37">
        <v>5.19</v>
      </c>
      <c r="CM37">
        <f t="shared" si="34"/>
        <v>4.5200000000000005</v>
      </c>
      <c r="CN37">
        <f t="shared" si="35"/>
        <v>-3.3333333333329662E-3</v>
      </c>
      <c r="CP37">
        <v>3</v>
      </c>
      <c r="CQ37">
        <v>3</v>
      </c>
      <c r="CR37">
        <v>3</v>
      </c>
      <c r="CS37">
        <v>2</v>
      </c>
      <c r="CT37">
        <f t="shared" si="22"/>
        <v>0</v>
      </c>
      <c r="CU37">
        <f t="shared" si="23"/>
        <v>-1</v>
      </c>
      <c r="CW37">
        <v>9</v>
      </c>
      <c r="CX37">
        <v>7</v>
      </c>
      <c r="CY37">
        <v>9</v>
      </c>
      <c r="CZ37">
        <v>7</v>
      </c>
      <c r="DA37">
        <f t="shared" si="24"/>
        <v>0</v>
      </c>
      <c r="DB37">
        <f t="shared" si="25"/>
        <v>0</v>
      </c>
    </row>
    <row r="38" spans="1:106" x14ac:dyDescent="0.25">
      <c r="A38">
        <v>2021011617</v>
      </c>
      <c r="B38">
        <v>2</v>
      </c>
      <c r="C38">
        <v>25</v>
      </c>
      <c r="D38" t="s">
        <v>103</v>
      </c>
      <c r="E38">
        <v>8</v>
      </c>
      <c r="F38" t="s">
        <v>105</v>
      </c>
      <c r="H38">
        <v>23.1</v>
      </c>
      <c r="I38">
        <v>24.8</v>
      </c>
      <c r="J38">
        <f t="shared" si="0"/>
        <v>23.950000000000003</v>
      </c>
      <c r="K38">
        <v>24.9</v>
      </c>
      <c r="L38">
        <v>25.5</v>
      </c>
      <c r="M38">
        <f t="shared" si="1"/>
        <v>25.2</v>
      </c>
      <c r="N38">
        <f t="shared" si="2"/>
        <v>1.2499999999999964</v>
      </c>
      <c r="P38">
        <v>0</v>
      </c>
      <c r="Q38">
        <v>1</v>
      </c>
      <c r="R38">
        <v>0</v>
      </c>
      <c r="S38">
        <f t="shared" si="3"/>
        <v>1</v>
      </c>
      <c r="T38">
        <v>0</v>
      </c>
      <c r="U38">
        <v>1</v>
      </c>
      <c r="V38">
        <v>1</v>
      </c>
      <c r="W38">
        <f t="shared" si="28"/>
        <v>2</v>
      </c>
      <c r="X38">
        <f t="shared" si="4"/>
        <v>1</v>
      </c>
      <c r="Y38">
        <f t="shared" si="5"/>
        <v>2.0833333333333335</v>
      </c>
      <c r="AJ38">
        <v>5.93</v>
      </c>
      <c r="AK38">
        <v>7.99</v>
      </c>
      <c r="AL38">
        <v>3.63</v>
      </c>
      <c r="AM38">
        <v>6.02</v>
      </c>
      <c r="AN38">
        <v>7.07</v>
      </c>
      <c r="AO38">
        <v>8.93</v>
      </c>
      <c r="AP38">
        <v>5.35</v>
      </c>
      <c r="AQ38">
        <v>6.07</v>
      </c>
      <c r="AR38">
        <f t="shared" si="8"/>
        <v>1.1400000000000006</v>
      </c>
      <c r="AS38">
        <f t="shared" si="9"/>
        <v>0.9399999999999995</v>
      </c>
      <c r="AT38">
        <f t="shared" si="10"/>
        <v>1.7199999999999998</v>
      </c>
      <c r="AU38">
        <f t="shared" si="11"/>
        <v>5.0000000000000711E-2</v>
      </c>
      <c r="AW38">
        <v>1</v>
      </c>
      <c r="AX38">
        <v>1</v>
      </c>
      <c r="AY38">
        <v>1.2</v>
      </c>
      <c r="AZ38">
        <v>1</v>
      </c>
      <c r="BA38">
        <f t="shared" si="26"/>
        <v>0.19999999999999996</v>
      </c>
      <c r="BB38">
        <f t="shared" si="27"/>
        <v>0</v>
      </c>
      <c r="BD38">
        <v>1.2</v>
      </c>
      <c r="BE38">
        <v>0.8</v>
      </c>
      <c r="BF38">
        <v>1</v>
      </c>
      <c r="BG38">
        <v>0.6</v>
      </c>
      <c r="BH38">
        <v>1.2</v>
      </c>
      <c r="BI38">
        <v>1</v>
      </c>
      <c r="BJ38">
        <v>1</v>
      </c>
      <c r="BK38">
        <v>0.6</v>
      </c>
      <c r="BL38">
        <f t="shared" si="30"/>
        <v>0</v>
      </c>
      <c r="BM38">
        <f t="shared" si="31"/>
        <v>0.19999999999999996</v>
      </c>
      <c r="BN38">
        <f t="shared" si="32"/>
        <v>0</v>
      </c>
      <c r="BO38">
        <f t="shared" si="33"/>
        <v>0</v>
      </c>
      <c r="BV38">
        <v>3.22</v>
      </c>
      <c r="BW38">
        <v>2.59</v>
      </c>
      <c r="BX38">
        <v>3.34</v>
      </c>
      <c r="BY38">
        <f t="shared" si="16"/>
        <v>3.0500000000000003</v>
      </c>
      <c r="BZ38">
        <v>1.57</v>
      </c>
      <c r="CA38">
        <v>1.35</v>
      </c>
      <c r="CB38">
        <v>2.4</v>
      </c>
      <c r="CC38">
        <f t="shared" si="17"/>
        <v>1.7733333333333334</v>
      </c>
      <c r="CD38">
        <f t="shared" si="18"/>
        <v>-1.2766666666666668</v>
      </c>
      <c r="CF38">
        <v>1.38</v>
      </c>
      <c r="CG38">
        <v>1.0900000000000001</v>
      </c>
      <c r="CH38">
        <v>2.19</v>
      </c>
      <c r="CI38">
        <f t="shared" si="19"/>
        <v>1.5533333333333335</v>
      </c>
      <c r="CJ38">
        <v>2.97</v>
      </c>
      <c r="CK38">
        <v>2.85</v>
      </c>
      <c r="CL38">
        <v>3.69</v>
      </c>
      <c r="CM38">
        <f t="shared" si="34"/>
        <v>3.17</v>
      </c>
      <c r="CN38">
        <f t="shared" si="35"/>
        <v>1.6166666666666665</v>
      </c>
      <c r="CP38">
        <v>2</v>
      </c>
      <c r="CQ38">
        <v>2</v>
      </c>
      <c r="CR38">
        <v>2</v>
      </c>
      <c r="CS38">
        <v>1</v>
      </c>
      <c r="CT38">
        <f t="shared" si="22"/>
        <v>0</v>
      </c>
      <c r="CU38">
        <f t="shared" si="23"/>
        <v>-1</v>
      </c>
      <c r="CW38">
        <v>23</v>
      </c>
      <c r="CX38">
        <v>29</v>
      </c>
      <c r="CY38">
        <v>25</v>
      </c>
      <c r="CZ38">
        <v>30</v>
      </c>
      <c r="DA38">
        <f t="shared" si="24"/>
        <v>2</v>
      </c>
      <c r="DB38">
        <f t="shared" si="25"/>
        <v>1</v>
      </c>
    </row>
    <row r="39" spans="1:106" x14ac:dyDescent="0.25">
      <c r="A39">
        <v>2021011618</v>
      </c>
      <c r="B39">
        <v>2</v>
      </c>
      <c r="C39">
        <v>27</v>
      </c>
      <c r="D39" t="s">
        <v>103</v>
      </c>
      <c r="E39">
        <v>12</v>
      </c>
      <c r="F39" t="s">
        <v>105</v>
      </c>
      <c r="H39">
        <v>31.3</v>
      </c>
      <c r="I39">
        <v>30.6</v>
      </c>
      <c r="J39">
        <f t="shared" si="0"/>
        <v>30.950000000000003</v>
      </c>
      <c r="K39">
        <v>32.4</v>
      </c>
      <c r="L39">
        <v>33.200000000000003</v>
      </c>
      <c r="M39">
        <f t="shared" si="1"/>
        <v>32.799999999999997</v>
      </c>
      <c r="N39">
        <f t="shared" si="2"/>
        <v>1.8499999999999943</v>
      </c>
      <c r="P39">
        <v>1</v>
      </c>
      <c r="Q39">
        <v>2</v>
      </c>
      <c r="R39">
        <v>0</v>
      </c>
      <c r="S39">
        <f t="shared" si="3"/>
        <v>3</v>
      </c>
      <c r="T39">
        <v>1</v>
      </c>
      <c r="U39">
        <v>2</v>
      </c>
      <c r="V39">
        <v>0</v>
      </c>
      <c r="W39">
        <f t="shared" si="28"/>
        <v>3</v>
      </c>
      <c r="X39">
        <f t="shared" si="4"/>
        <v>0</v>
      </c>
      <c r="Y39">
        <f t="shared" si="5"/>
        <v>0</v>
      </c>
      <c r="AJ39">
        <v>11.85</v>
      </c>
      <c r="AK39">
        <v>12.63</v>
      </c>
      <c r="AL39">
        <v>13.7</v>
      </c>
      <c r="AM39">
        <v>13.7</v>
      </c>
      <c r="AN39">
        <v>4.21</v>
      </c>
      <c r="AO39">
        <v>5.49</v>
      </c>
      <c r="AP39">
        <v>8.49</v>
      </c>
      <c r="AQ39">
        <v>8.49</v>
      </c>
      <c r="AR39">
        <f t="shared" si="8"/>
        <v>-7.64</v>
      </c>
      <c r="AS39">
        <f t="shared" si="9"/>
        <v>-7.1400000000000006</v>
      </c>
      <c r="AT39">
        <f t="shared" si="10"/>
        <v>-5.2099999999999991</v>
      </c>
      <c r="AU39">
        <f t="shared" si="11"/>
        <v>-5.2099999999999991</v>
      </c>
      <c r="AW39">
        <v>1</v>
      </c>
      <c r="AX39">
        <v>1.5</v>
      </c>
      <c r="AY39">
        <v>1</v>
      </c>
      <c r="AZ39">
        <v>1.9</v>
      </c>
      <c r="BA39">
        <f t="shared" si="26"/>
        <v>0</v>
      </c>
      <c r="BB39">
        <f t="shared" si="27"/>
        <v>0.39999999999999991</v>
      </c>
      <c r="BD39">
        <v>0.6</v>
      </c>
      <c r="BE39">
        <v>0.4</v>
      </c>
      <c r="BF39">
        <v>1.4</v>
      </c>
      <c r="BG39">
        <v>0.6</v>
      </c>
      <c r="BH39">
        <v>1</v>
      </c>
      <c r="BI39">
        <v>0.8</v>
      </c>
      <c r="BJ39">
        <v>1.6</v>
      </c>
      <c r="BK39">
        <v>0.7</v>
      </c>
      <c r="BL39">
        <f t="shared" si="30"/>
        <v>0.4</v>
      </c>
      <c r="BM39">
        <f t="shared" si="31"/>
        <v>0.4</v>
      </c>
      <c r="BN39">
        <f t="shared" si="32"/>
        <v>0.20000000000000018</v>
      </c>
      <c r="BO39">
        <f t="shared" si="33"/>
        <v>9.9999999999999978E-2</v>
      </c>
      <c r="BV39">
        <v>1.94</v>
      </c>
      <c r="BW39">
        <v>1.44</v>
      </c>
      <c r="BX39">
        <v>2.09</v>
      </c>
      <c r="BY39">
        <f t="shared" si="16"/>
        <v>1.8233333333333333</v>
      </c>
      <c r="BZ39">
        <v>2.2200000000000002</v>
      </c>
      <c r="CA39">
        <v>2.44</v>
      </c>
      <c r="CB39">
        <v>1.56</v>
      </c>
      <c r="CC39">
        <f t="shared" si="17"/>
        <v>2.0733333333333337</v>
      </c>
      <c r="CD39">
        <f t="shared" si="18"/>
        <v>0.25000000000000044</v>
      </c>
      <c r="CF39">
        <v>3.16</v>
      </c>
      <c r="CG39">
        <v>2.1800000000000002</v>
      </c>
      <c r="CH39">
        <v>2.34</v>
      </c>
      <c r="CI39">
        <f t="shared" si="19"/>
        <v>2.56</v>
      </c>
      <c r="CJ39">
        <v>1.84</v>
      </c>
      <c r="CK39">
        <v>1.28</v>
      </c>
      <c r="CL39">
        <v>1.91</v>
      </c>
      <c r="CM39">
        <f t="shared" si="34"/>
        <v>1.6766666666666667</v>
      </c>
      <c r="CN39">
        <f t="shared" si="35"/>
        <v>-0.8833333333333333</v>
      </c>
      <c r="CP39">
        <v>2</v>
      </c>
      <c r="CQ39">
        <v>1</v>
      </c>
      <c r="CR39">
        <v>3</v>
      </c>
      <c r="CS39">
        <v>2</v>
      </c>
      <c r="CT39">
        <f t="shared" si="22"/>
        <v>1</v>
      </c>
      <c r="CU39">
        <f t="shared" si="23"/>
        <v>1</v>
      </c>
      <c r="CW39">
        <v>13</v>
      </c>
      <c r="CX39">
        <v>24</v>
      </c>
      <c r="CY39">
        <v>15</v>
      </c>
      <c r="CZ39">
        <v>30</v>
      </c>
      <c r="DA39">
        <f t="shared" si="24"/>
        <v>2</v>
      </c>
      <c r="DB39">
        <f t="shared" si="25"/>
        <v>6</v>
      </c>
    </row>
    <row r="40" spans="1:106" x14ac:dyDescent="0.25">
      <c r="A40">
        <v>2021012301</v>
      </c>
      <c r="B40">
        <v>2</v>
      </c>
      <c r="C40">
        <v>26</v>
      </c>
      <c r="D40" t="s">
        <v>103</v>
      </c>
      <c r="E40">
        <v>11</v>
      </c>
      <c r="F40" t="s">
        <v>105</v>
      </c>
      <c r="H40">
        <v>29.7</v>
      </c>
      <c r="I40">
        <v>29.5</v>
      </c>
      <c r="J40">
        <f t="shared" si="0"/>
        <v>29.6</v>
      </c>
      <c r="K40">
        <v>30.9</v>
      </c>
      <c r="L40">
        <v>30.3</v>
      </c>
      <c r="M40">
        <f t="shared" si="1"/>
        <v>30.6</v>
      </c>
      <c r="N40">
        <f t="shared" si="2"/>
        <v>1</v>
      </c>
      <c r="P40">
        <v>8</v>
      </c>
      <c r="Q40">
        <v>7</v>
      </c>
      <c r="R40">
        <v>6</v>
      </c>
      <c r="S40">
        <f t="shared" si="3"/>
        <v>21</v>
      </c>
      <c r="T40">
        <v>11</v>
      </c>
      <c r="U40">
        <v>7</v>
      </c>
      <c r="V40">
        <v>6</v>
      </c>
      <c r="W40">
        <f t="shared" si="28"/>
        <v>24</v>
      </c>
      <c r="X40">
        <f t="shared" si="4"/>
        <v>3</v>
      </c>
      <c r="Y40">
        <f t="shared" si="5"/>
        <v>6.25</v>
      </c>
      <c r="AJ40">
        <v>2.68</v>
      </c>
      <c r="AK40">
        <v>2.68</v>
      </c>
      <c r="AL40">
        <v>9.18</v>
      </c>
      <c r="AM40">
        <v>9.65</v>
      </c>
      <c r="AN40">
        <v>6.33</v>
      </c>
      <c r="AO40">
        <v>9.15</v>
      </c>
      <c r="AP40">
        <v>7.26</v>
      </c>
      <c r="AQ40">
        <v>8.24</v>
      </c>
      <c r="AR40">
        <f t="shared" si="8"/>
        <v>3.65</v>
      </c>
      <c r="AS40">
        <f t="shared" si="9"/>
        <v>6.4700000000000006</v>
      </c>
      <c r="AT40">
        <f t="shared" si="10"/>
        <v>-1.92</v>
      </c>
      <c r="AU40">
        <f t="shared" si="11"/>
        <v>-1.4100000000000001</v>
      </c>
      <c r="AW40">
        <v>1</v>
      </c>
      <c r="AX40">
        <v>0.7</v>
      </c>
      <c r="AY40">
        <v>1.1000000000000001</v>
      </c>
      <c r="AZ40">
        <v>0.9</v>
      </c>
      <c r="BA40">
        <f t="shared" si="26"/>
        <v>0.10000000000000009</v>
      </c>
      <c r="BB40">
        <f t="shared" si="27"/>
        <v>0.20000000000000007</v>
      </c>
      <c r="BD40">
        <v>0.9</v>
      </c>
      <c r="BE40">
        <v>0.3</v>
      </c>
      <c r="BF40">
        <v>0.6</v>
      </c>
      <c r="BG40">
        <v>0.4</v>
      </c>
      <c r="BH40">
        <v>0.8</v>
      </c>
      <c r="BI40">
        <v>0.5</v>
      </c>
      <c r="BJ40">
        <v>0.8</v>
      </c>
      <c r="BK40">
        <v>0.6</v>
      </c>
      <c r="BL40">
        <f t="shared" si="30"/>
        <v>-9.9999999999999978E-2</v>
      </c>
      <c r="BM40">
        <f t="shared" si="31"/>
        <v>0.2</v>
      </c>
      <c r="BN40">
        <f t="shared" si="32"/>
        <v>0.20000000000000007</v>
      </c>
      <c r="BO40">
        <f t="shared" si="33"/>
        <v>0.19999999999999996</v>
      </c>
      <c r="BV40">
        <v>5.56</v>
      </c>
      <c r="BW40">
        <v>4</v>
      </c>
      <c r="BX40">
        <v>5.64</v>
      </c>
      <c r="BY40">
        <f t="shared" si="16"/>
        <v>5.0666666666666664</v>
      </c>
      <c r="BZ40">
        <v>3.34</v>
      </c>
      <c r="CA40">
        <v>4.3099999999999996</v>
      </c>
      <c r="CB40">
        <v>4.4400000000000004</v>
      </c>
      <c r="CC40">
        <f t="shared" si="17"/>
        <v>4.03</v>
      </c>
      <c r="CD40">
        <f t="shared" si="18"/>
        <v>-1.0366666666666662</v>
      </c>
      <c r="CF40">
        <v>6.28</v>
      </c>
      <c r="CG40">
        <v>8.35</v>
      </c>
      <c r="CH40">
        <v>8.75</v>
      </c>
      <c r="CI40">
        <f t="shared" si="19"/>
        <v>7.793333333333333</v>
      </c>
      <c r="CJ40">
        <v>2.93</v>
      </c>
      <c r="CK40">
        <v>3.5</v>
      </c>
      <c r="CL40">
        <v>3.87</v>
      </c>
      <c r="CM40">
        <f t="shared" si="34"/>
        <v>3.4333333333333336</v>
      </c>
      <c r="CN40">
        <f t="shared" si="35"/>
        <v>-4.3599999999999994</v>
      </c>
      <c r="CP40">
        <v>2</v>
      </c>
      <c r="CQ40">
        <v>2</v>
      </c>
      <c r="CR40">
        <v>2</v>
      </c>
      <c r="CS40">
        <v>2</v>
      </c>
      <c r="CT40">
        <f t="shared" si="22"/>
        <v>0</v>
      </c>
      <c r="CU40">
        <f t="shared" si="23"/>
        <v>0</v>
      </c>
      <c r="CW40">
        <v>2</v>
      </c>
      <c r="CX40">
        <v>5</v>
      </c>
      <c r="CY40">
        <v>10</v>
      </c>
      <c r="CZ40">
        <v>8</v>
      </c>
      <c r="DA40">
        <f t="shared" si="24"/>
        <v>8</v>
      </c>
      <c r="DB40">
        <f t="shared" si="25"/>
        <v>3</v>
      </c>
    </row>
    <row r="41" spans="1:106" x14ac:dyDescent="0.25">
      <c r="A41">
        <v>2021012302</v>
      </c>
      <c r="B41">
        <v>2</v>
      </c>
      <c r="C41">
        <v>24</v>
      </c>
      <c r="D41" t="s">
        <v>99</v>
      </c>
      <c r="E41">
        <v>8</v>
      </c>
      <c r="F41" t="s">
        <v>105</v>
      </c>
      <c r="H41">
        <v>27.6</v>
      </c>
      <c r="I41">
        <v>27.6</v>
      </c>
      <c r="J41">
        <f t="shared" si="0"/>
        <v>27.6</v>
      </c>
      <c r="K41">
        <v>29.6</v>
      </c>
      <c r="L41">
        <v>29.6</v>
      </c>
      <c r="M41">
        <f t="shared" si="1"/>
        <v>29.6</v>
      </c>
      <c r="N41">
        <f t="shared" si="2"/>
        <v>2</v>
      </c>
      <c r="P41">
        <v>7</v>
      </c>
      <c r="Q41">
        <v>12</v>
      </c>
      <c r="R41">
        <v>0</v>
      </c>
      <c r="S41">
        <f t="shared" si="3"/>
        <v>19</v>
      </c>
      <c r="T41">
        <v>6</v>
      </c>
      <c r="U41">
        <v>11</v>
      </c>
      <c r="V41">
        <v>3</v>
      </c>
      <c r="W41">
        <f t="shared" si="28"/>
        <v>20</v>
      </c>
      <c r="X41">
        <f t="shared" si="4"/>
        <v>1</v>
      </c>
      <c r="Y41">
        <f t="shared" si="5"/>
        <v>2.0833333333333335</v>
      </c>
      <c r="AJ41">
        <v>2.68</v>
      </c>
      <c r="AK41">
        <v>4.99</v>
      </c>
      <c r="AL41">
        <v>6.69</v>
      </c>
      <c r="AM41">
        <v>8.7100000000000009</v>
      </c>
      <c r="AN41">
        <v>5.74</v>
      </c>
      <c r="AO41">
        <v>7.79</v>
      </c>
      <c r="AP41">
        <v>5.35</v>
      </c>
      <c r="AQ41">
        <v>5.35</v>
      </c>
      <c r="AR41">
        <f t="shared" si="8"/>
        <v>3.06</v>
      </c>
      <c r="AS41">
        <f t="shared" si="9"/>
        <v>2.8</v>
      </c>
      <c r="AT41">
        <f t="shared" si="10"/>
        <v>-1.3400000000000007</v>
      </c>
      <c r="AU41">
        <f t="shared" si="11"/>
        <v>-3.3600000000000012</v>
      </c>
      <c r="AW41">
        <v>0.5</v>
      </c>
      <c r="AX41">
        <v>0.6</v>
      </c>
      <c r="AY41">
        <v>0.8</v>
      </c>
      <c r="AZ41">
        <v>0.7</v>
      </c>
      <c r="BA41">
        <f t="shared" si="26"/>
        <v>0.30000000000000004</v>
      </c>
      <c r="BB41">
        <f t="shared" si="27"/>
        <v>9.9999999999999978E-2</v>
      </c>
      <c r="BD41">
        <v>0.4</v>
      </c>
      <c r="BE41">
        <v>0.3</v>
      </c>
      <c r="BF41">
        <v>0.5</v>
      </c>
      <c r="BG41">
        <v>0.4</v>
      </c>
      <c r="BH41">
        <v>0.6</v>
      </c>
      <c r="BI41">
        <v>0.4</v>
      </c>
      <c r="BJ41">
        <v>0.5</v>
      </c>
      <c r="BK41">
        <v>0.5</v>
      </c>
      <c r="BL41">
        <f t="shared" si="30"/>
        <v>0.19999999999999996</v>
      </c>
      <c r="BM41">
        <f t="shared" si="31"/>
        <v>0.10000000000000003</v>
      </c>
      <c r="BN41">
        <f t="shared" si="32"/>
        <v>0</v>
      </c>
      <c r="BO41">
        <f t="shared" si="33"/>
        <v>9.9999999999999978E-2</v>
      </c>
      <c r="BV41">
        <v>3.12</v>
      </c>
      <c r="BW41">
        <v>3.81</v>
      </c>
      <c r="BX41">
        <v>4.37</v>
      </c>
      <c r="BY41">
        <f t="shared" si="16"/>
        <v>3.7666666666666671</v>
      </c>
      <c r="BZ41">
        <v>2.38</v>
      </c>
      <c r="CA41">
        <v>2.75</v>
      </c>
      <c r="CB41">
        <v>1.81</v>
      </c>
      <c r="CC41">
        <f t="shared" si="17"/>
        <v>2.313333333333333</v>
      </c>
      <c r="CD41">
        <f t="shared" si="18"/>
        <v>-1.453333333333334</v>
      </c>
      <c r="CF41">
        <v>4.4400000000000004</v>
      </c>
      <c r="CG41">
        <v>2.34</v>
      </c>
      <c r="CH41">
        <v>2.16</v>
      </c>
      <c r="CI41">
        <f t="shared" si="19"/>
        <v>2.9800000000000004</v>
      </c>
      <c r="CJ41">
        <v>2.78</v>
      </c>
      <c r="CK41">
        <v>2.44</v>
      </c>
      <c r="CL41">
        <v>2.41</v>
      </c>
      <c r="CM41">
        <f t="shared" si="34"/>
        <v>2.5433333333333334</v>
      </c>
      <c r="CN41">
        <f t="shared" si="35"/>
        <v>-0.43666666666666698</v>
      </c>
      <c r="CP41">
        <v>1</v>
      </c>
      <c r="CQ41">
        <v>1</v>
      </c>
      <c r="CR41">
        <v>0</v>
      </c>
      <c r="CS41">
        <v>1</v>
      </c>
      <c r="CT41">
        <f t="shared" si="22"/>
        <v>-1</v>
      </c>
      <c r="CU41">
        <f t="shared" si="23"/>
        <v>0</v>
      </c>
      <c r="CW41">
        <v>30</v>
      </c>
      <c r="CX41">
        <v>30</v>
      </c>
      <c r="CY41">
        <v>25</v>
      </c>
      <c r="CZ41">
        <v>30</v>
      </c>
      <c r="DA41">
        <f t="shared" si="24"/>
        <v>-5</v>
      </c>
      <c r="DB41">
        <f t="shared" si="25"/>
        <v>0</v>
      </c>
    </row>
    <row r="42" spans="1:106" x14ac:dyDescent="0.25">
      <c r="A42">
        <v>2021012303</v>
      </c>
      <c r="B42">
        <v>2</v>
      </c>
      <c r="C42">
        <v>29</v>
      </c>
      <c r="D42" t="s">
        <v>103</v>
      </c>
      <c r="E42">
        <v>19</v>
      </c>
      <c r="F42" t="s">
        <v>100</v>
      </c>
      <c r="H42">
        <v>29.7</v>
      </c>
      <c r="I42">
        <v>30.9</v>
      </c>
      <c r="J42">
        <f t="shared" si="0"/>
        <v>30.299999999999997</v>
      </c>
      <c r="K42">
        <v>28</v>
      </c>
      <c r="L42">
        <v>28.1</v>
      </c>
      <c r="M42">
        <f t="shared" si="1"/>
        <v>28.05</v>
      </c>
      <c r="N42">
        <f t="shared" si="2"/>
        <v>-2.2499999999999964</v>
      </c>
      <c r="P42">
        <v>5</v>
      </c>
      <c r="Q42">
        <v>1</v>
      </c>
      <c r="R42">
        <v>1</v>
      </c>
      <c r="S42">
        <f t="shared" si="3"/>
        <v>7</v>
      </c>
      <c r="T42">
        <v>2</v>
      </c>
      <c r="U42">
        <v>0</v>
      </c>
      <c r="V42">
        <v>2</v>
      </c>
      <c r="W42">
        <f t="shared" si="28"/>
        <v>4</v>
      </c>
      <c r="X42">
        <f t="shared" si="4"/>
        <v>-3</v>
      </c>
      <c r="Y42">
        <f t="shared" si="5"/>
        <v>-6.25</v>
      </c>
      <c r="AJ42">
        <v>8.5500000000000007</v>
      </c>
      <c r="AK42">
        <v>8.5500000000000007</v>
      </c>
      <c r="AL42">
        <v>5.41</v>
      </c>
      <c r="AM42">
        <v>6.03</v>
      </c>
      <c r="AN42">
        <v>7.9</v>
      </c>
      <c r="AO42">
        <v>8.23</v>
      </c>
      <c r="AP42">
        <v>6.65</v>
      </c>
      <c r="AQ42">
        <v>6.65</v>
      </c>
      <c r="AR42">
        <f t="shared" si="8"/>
        <v>-0.65000000000000036</v>
      </c>
      <c r="AS42">
        <f t="shared" si="9"/>
        <v>-0.32000000000000028</v>
      </c>
      <c r="AT42">
        <f t="shared" si="10"/>
        <v>1.2400000000000002</v>
      </c>
      <c r="AU42">
        <f t="shared" si="11"/>
        <v>0.62000000000000011</v>
      </c>
      <c r="AW42">
        <v>0.5</v>
      </c>
      <c r="AX42">
        <v>0.5</v>
      </c>
      <c r="AY42">
        <v>0.6</v>
      </c>
      <c r="AZ42">
        <v>0.6</v>
      </c>
      <c r="BA42">
        <f t="shared" si="26"/>
        <v>9.9999999999999978E-2</v>
      </c>
      <c r="BB42">
        <f t="shared" si="27"/>
        <v>9.9999999999999978E-2</v>
      </c>
      <c r="BD42">
        <v>0.4</v>
      </c>
      <c r="BE42">
        <v>0.2</v>
      </c>
      <c r="BF42">
        <v>0.4</v>
      </c>
      <c r="BG42">
        <v>0.3</v>
      </c>
      <c r="BH42">
        <v>0.5</v>
      </c>
      <c r="BI42">
        <v>0.3</v>
      </c>
      <c r="BJ42">
        <v>0.5</v>
      </c>
      <c r="BK42">
        <v>0.4</v>
      </c>
      <c r="BL42">
        <f t="shared" si="30"/>
        <v>9.9999999999999978E-2</v>
      </c>
      <c r="BM42">
        <f t="shared" si="31"/>
        <v>9.9999999999999978E-2</v>
      </c>
      <c r="BN42">
        <f t="shared" si="32"/>
        <v>9.9999999999999978E-2</v>
      </c>
      <c r="BO42">
        <f t="shared" si="33"/>
        <v>0.10000000000000003</v>
      </c>
      <c r="BV42">
        <v>21.81</v>
      </c>
      <c r="BW42">
        <v>24</v>
      </c>
      <c r="BX42">
        <v>15.31</v>
      </c>
      <c r="BY42">
        <f t="shared" si="16"/>
        <v>20.373333333333335</v>
      </c>
      <c r="BZ42">
        <v>14.25</v>
      </c>
      <c r="CA42">
        <v>7.37</v>
      </c>
      <c r="CB42">
        <v>11.71</v>
      </c>
      <c r="CC42">
        <f t="shared" si="17"/>
        <v>11.11</v>
      </c>
      <c r="CD42">
        <f t="shared" si="18"/>
        <v>-9.2633333333333354</v>
      </c>
      <c r="CF42">
        <v>6.75</v>
      </c>
      <c r="CG42">
        <v>7.34</v>
      </c>
      <c r="CH42">
        <v>11.13</v>
      </c>
      <c r="CI42">
        <f t="shared" si="19"/>
        <v>8.4066666666666663</v>
      </c>
      <c r="CJ42">
        <v>14.25</v>
      </c>
      <c r="CK42">
        <v>13</v>
      </c>
      <c r="CL42">
        <v>14.19</v>
      </c>
      <c r="CM42">
        <f t="shared" si="34"/>
        <v>13.813333333333333</v>
      </c>
      <c r="CN42">
        <f t="shared" si="35"/>
        <v>5.4066666666666663</v>
      </c>
      <c r="CP42">
        <v>0</v>
      </c>
      <c r="CQ42">
        <v>0</v>
      </c>
      <c r="CR42">
        <v>0</v>
      </c>
      <c r="CS42">
        <v>0</v>
      </c>
      <c r="CT42">
        <f t="shared" si="22"/>
        <v>0</v>
      </c>
      <c r="CU42">
        <f t="shared" si="23"/>
        <v>0</v>
      </c>
      <c r="CW42">
        <v>30</v>
      </c>
      <c r="CX42">
        <v>12</v>
      </c>
      <c r="CY42">
        <v>24</v>
      </c>
      <c r="CZ42">
        <v>17</v>
      </c>
      <c r="DA42">
        <f t="shared" si="24"/>
        <v>-6</v>
      </c>
      <c r="DB42">
        <f t="shared" si="25"/>
        <v>5</v>
      </c>
    </row>
    <row r="43" spans="1:106" x14ac:dyDescent="0.25">
      <c r="A43">
        <v>2021012306</v>
      </c>
      <c r="B43">
        <v>2</v>
      </c>
      <c r="C43">
        <v>26</v>
      </c>
      <c r="D43" t="s">
        <v>99</v>
      </c>
      <c r="E43">
        <v>16</v>
      </c>
      <c r="F43" t="s">
        <v>105</v>
      </c>
      <c r="H43">
        <v>30.3</v>
      </c>
      <c r="I43">
        <v>31.4</v>
      </c>
      <c r="J43">
        <f t="shared" si="0"/>
        <v>30.85</v>
      </c>
      <c r="K43">
        <v>30.8</v>
      </c>
      <c r="L43">
        <v>29.5</v>
      </c>
      <c r="M43">
        <f t="shared" si="1"/>
        <v>30.15</v>
      </c>
      <c r="N43">
        <f t="shared" si="2"/>
        <v>-0.70000000000000284</v>
      </c>
      <c r="P43">
        <v>2</v>
      </c>
      <c r="Q43">
        <v>0</v>
      </c>
      <c r="R43">
        <v>2</v>
      </c>
      <c r="S43">
        <f t="shared" si="3"/>
        <v>4</v>
      </c>
      <c r="T43">
        <v>3</v>
      </c>
      <c r="U43">
        <v>0</v>
      </c>
      <c r="V43">
        <v>2</v>
      </c>
      <c r="W43">
        <f t="shared" si="28"/>
        <v>5</v>
      </c>
      <c r="X43">
        <f t="shared" si="4"/>
        <v>1</v>
      </c>
      <c r="Y43">
        <f t="shared" si="5"/>
        <v>2.0833333333333335</v>
      </c>
      <c r="AJ43">
        <v>9.56</v>
      </c>
      <c r="AK43">
        <v>10.029999999999999</v>
      </c>
      <c r="AL43">
        <v>12.87</v>
      </c>
      <c r="AM43">
        <v>14.49</v>
      </c>
      <c r="AN43">
        <v>5.74</v>
      </c>
      <c r="AO43">
        <v>7.72</v>
      </c>
      <c r="AP43">
        <v>9.56</v>
      </c>
      <c r="AQ43">
        <v>10.18</v>
      </c>
      <c r="AR43">
        <f t="shared" si="8"/>
        <v>-3.8200000000000003</v>
      </c>
      <c r="AS43">
        <f t="shared" si="9"/>
        <v>-2.3099999999999996</v>
      </c>
      <c r="AT43">
        <f t="shared" si="10"/>
        <v>-3.3099999999999987</v>
      </c>
      <c r="AU43">
        <f t="shared" si="11"/>
        <v>-4.3100000000000005</v>
      </c>
      <c r="AW43">
        <v>0.7</v>
      </c>
      <c r="AX43">
        <v>0.6</v>
      </c>
      <c r="AY43">
        <v>0.9</v>
      </c>
      <c r="AZ43">
        <v>0.5</v>
      </c>
      <c r="BA43">
        <f t="shared" si="26"/>
        <v>0.20000000000000007</v>
      </c>
      <c r="BB43">
        <f t="shared" si="27"/>
        <v>-9.9999999999999978E-2</v>
      </c>
      <c r="BD43">
        <v>0.6</v>
      </c>
      <c r="BE43">
        <v>0.5</v>
      </c>
      <c r="BF43">
        <v>0.6</v>
      </c>
      <c r="BG43">
        <v>0.4</v>
      </c>
      <c r="BH43">
        <v>0.6</v>
      </c>
      <c r="BI43">
        <v>0.7</v>
      </c>
      <c r="BJ43">
        <v>0.2</v>
      </c>
      <c r="BK43">
        <v>0.2</v>
      </c>
      <c r="BL43">
        <f t="shared" si="30"/>
        <v>0</v>
      </c>
      <c r="BM43">
        <f t="shared" si="31"/>
        <v>0.19999999999999996</v>
      </c>
      <c r="BN43">
        <f t="shared" si="32"/>
        <v>-0.39999999999999997</v>
      </c>
      <c r="BO43">
        <f t="shared" si="33"/>
        <v>-0.2</v>
      </c>
      <c r="BV43">
        <v>4.16</v>
      </c>
      <c r="BW43">
        <v>4.32</v>
      </c>
      <c r="BX43">
        <v>5.52</v>
      </c>
      <c r="BY43">
        <f t="shared" si="16"/>
        <v>4.666666666666667</v>
      </c>
      <c r="BZ43">
        <v>1.38</v>
      </c>
      <c r="CA43">
        <v>1.4</v>
      </c>
      <c r="CB43">
        <v>1.03</v>
      </c>
      <c r="CC43">
        <f t="shared" si="17"/>
        <v>1.2699999999999998</v>
      </c>
      <c r="CD43">
        <f t="shared" si="18"/>
        <v>-3.3966666666666674</v>
      </c>
      <c r="CF43">
        <v>4.59</v>
      </c>
      <c r="CG43">
        <v>4.3499999999999996</v>
      </c>
      <c r="CH43">
        <v>4.59</v>
      </c>
      <c r="CI43">
        <f t="shared" si="19"/>
        <v>4.51</v>
      </c>
      <c r="CJ43">
        <v>3.04</v>
      </c>
      <c r="CK43">
        <v>2.97</v>
      </c>
      <c r="CL43">
        <v>4.03</v>
      </c>
      <c r="CM43">
        <f t="shared" si="34"/>
        <v>3.3466666666666662</v>
      </c>
      <c r="CN43">
        <f t="shared" si="35"/>
        <v>-1.1633333333333336</v>
      </c>
      <c r="CP43">
        <v>0</v>
      </c>
      <c r="CQ43">
        <v>0</v>
      </c>
      <c r="CR43">
        <v>0</v>
      </c>
      <c r="CS43">
        <v>0</v>
      </c>
      <c r="CT43">
        <f t="shared" si="22"/>
        <v>0</v>
      </c>
      <c r="CU43">
        <f t="shared" si="23"/>
        <v>0</v>
      </c>
      <c r="CW43">
        <v>4</v>
      </c>
      <c r="CX43">
        <v>5</v>
      </c>
      <c r="CY43">
        <v>2.5</v>
      </c>
      <c r="CZ43">
        <v>4</v>
      </c>
      <c r="DA43">
        <f t="shared" si="24"/>
        <v>-1.5</v>
      </c>
      <c r="DB43">
        <f t="shared" si="25"/>
        <v>-1</v>
      </c>
    </row>
    <row r="44" spans="1:106" x14ac:dyDescent="0.25">
      <c r="A44">
        <v>2021012412</v>
      </c>
      <c r="B44">
        <v>2</v>
      </c>
      <c r="C44">
        <v>24</v>
      </c>
      <c r="D44" t="s">
        <v>103</v>
      </c>
      <c r="E44">
        <v>6</v>
      </c>
      <c r="F44" t="s">
        <v>105</v>
      </c>
      <c r="H44">
        <v>27.6</v>
      </c>
      <c r="I44">
        <v>28.2</v>
      </c>
      <c r="J44">
        <f t="shared" si="0"/>
        <v>27.9</v>
      </c>
      <c r="K44">
        <v>27.3</v>
      </c>
      <c r="L44">
        <v>28.8</v>
      </c>
      <c r="M44">
        <f t="shared" si="1"/>
        <v>28.05</v>
      </c>
      <c r="N44">
        <f t="shared" si="2"/>
        <v>0.15000000000000213</v>
      </c>
      <c r="P44">
        <v>4</v>
      </c>
      <c r="Q44">
        <v>3</v>
      </c>
      <c r="R44">
        <v>2</v>
      </c>
      <c r="S44">
        <f t="shared" si="3"/>
        <v>9</v>
      </c>
      <c r="T44">
        <v>4</v>
      </c>
      <c r="U44">
        <v>3</v>
      </c>
      <c r="V44">
        <v>2</v>
      </c>
      <c r="W44">
        <f t="shared" si="28"/>
        <v>9</v>
      </c>
      <c r="X44">
        <f t="shared" si="4"/>
        <v>0</v>
      </c>
      <c r="Y44">
        <f t="shared" si="5"/>
        <v>0</v>
      </c>
      <c r="AJ44">
        <v>8.3699999999999992</v>
      </c>
      <c r="AK44">
        <v>8.3699999999999992</v>
      </c>
      <c r="AL44">
        <v>4.97</v>
      </c>
      <c r="AM44">
        <v>5.61</v>
      </c>
      <c r="AN44">
        <v>5.16</v>
      </c>
      <c r="AO44">
        <v>5.16</v>
      </c>
      <c r="AP44">
        <v>7.23</v>
      </c>
      <c r="AQ44">
        <v>7.47</v>
      </c>
      <c r="AR44">
        <f t="shared" si="8"/>
        <v>-3.2099999999999991</v>
      </c>
      <c r="AS44">
        <f t="shared" si="9"/>
        <v>-3.2099999999999991</v>
      </c>
      <c r="AT44">
        <f t="shared" si="10"/>
        <v>2.2600000000000007</v>
      </c>
      <c r="AU44">
        <f t="shared" si="11"/>
        <v>1.8599999999999994</v>
      </c>
      <c r="AW44">
        <v>1.1000000000000001</v>
      </c>
      <c r="AX44">
        <v>1.2</v>
      </c>
      <c r="AY44">
        <v>1.8</v>
      </c>
      <c r="AZ44">
        <v>1.8</v>
      </c>
      <c r="BA44">
        <f t="shared" si="26"/>
        <v>0.7</v>
      </c>
      <c r="BB44">
        <f t="shared" si="27"/>
        <v>0.60000000000000009</v>
      </c>
      <c r="BD44">
        <v>0.7</v>
      </c>
      <c r="BE44">
        <v>0.7</v>
      </c>
      <c r="BF44">
        <v>0.9</v>
      </c>
      <c r="BG44">
        <v>0.7</v>
      </c>
      <c r="BH44">
        <v>1.2</v>
      </c>
      <c r="BI44">
        <v>1.3</v>
      </c>
      <c r="BJ44">
        <v>1.4</v>
      </c>
      <c r="BK44">
        <v>1.1000000000000001</v>
      </c>
      <c r="BL44">
        <f t="shared" si="30"/>
        <v>0.5</v>
      </c>
      <c r="BM44">
        <f t="shared" si="31"/>
        <v>0.60000000000000009</v>
      </c>
      <c r="BN44">
        <f t="shared" si="32"/>
        <v>0.49999999999999989</v>
      </c>
      <c r="BO44">
        <f t="shared" si="33"/>
        <v>0.40000000000000013</v>
      </c>
      <c r="BV44">
        <v>1.75</v>
      </c>
      <c r="BW44">
        <v>1.62</v>
      </c>
      <c r="BX44">
        <v>2.31</v>
      </c>
      <c r="BY44">
        <f t="shared" si="16"/>
        <v>1.8933333333333333</v>
      </c>
      <c r="BZ44">
        <v>2.3199999999999998</v>
      </c>
      <c r="CA44">
        <v>1.75</v>
      </c>
      <c r="CB44">
        <v>1.56</v>
      </c>
      <c r="CC44">
        <f t="shared" si="17"/>
        <v>1.8766666666666669</v>
      </c>
      <c r="CD44">
        <f t="shared" si="18"/>
        <v>-1.6666666666666385E-2</v>
      </c>
      <c r="CF44">
        <v>3.6</v>
      </c>
      <c r="CG44">
        <v>3.59</v>
      </c>
      <c r="CH44">
        <v>3.07</v>
      </c>
      <c r="CI44">
        <f t="shared" si="19"/>
        <v>3.42</v>
      </c>
      <c r="CJ44">
        <v>2.59</v>
      </c>
      <c r="CK44">
        <v>2.94</v>
      </c>
      <c r="CL44">
        <v>1.93</v>
      </c>
      <c r="CM44">
        <f t="shared" si="34"/>
        <v>2.4866666666666664</v>
      </c>
      <c r="CN44">
        <f t="shared" si="35"/>
        <v>-0.93333333333333357</v>
      </c>
      <c r="CP44">
        <v>0</v>
      </c>
      <c r="CQ44">
        <v>0</v>
      </c>
      <c r="CR44">
        <v>1</v>
      </c>
      <c r="CS44">
        <v>1</v>
      </c>
      <c r="CT44">
        <f t="shared" si="22"/>
        <v>1</v>
      </c>
      <c r="CU44">
        <f t="shared" si="23"/>
        <v>1</v>
      </c>
      <c r="CW44">
        <v>1</v>
      </c>
      <c r="CX44">
        <v>4</v>
      </c>
      <c r="CY44">
        <v>4</v>
      </c>
      <c r="CZ44">
        <v>6</v>
      </c>
      <c r="DA44">
        <f t="shared" si="24"/>
        <v>3</v>
      </c>
      <c r="DB44">
        <f t="shared" si="25"/>
        <v>2</v>
      </c>
    </row>
    <row r="45" spans="1:106" x14ac:dyDescent="0.25">
      <c r="A45">
        <v>2021012413</v>
      </c>
      <c r="B45">
        <v>2</v>
      </c>
      <c r="C45">
        <v>24</v>
      </c>
      <c r="D45" t="s">
        <v>103</v>
      </c>
      <c r="E45">
        <v>10</v>
      </c>
      <c r="F45" t="s">
        <v>105</v>
      </c>
      <c r="H45">
        <v>26.9</v>
      </c>
      <c r="I45">
        <v>26.4</v>
      </c>
      <c r="J45">
        <f t="shared" si="0"/>
        <v>26.65</v>
      </c>
      <c r="K45">
        <v>25.6</v>
      </c>
      <c r="L45">
        <v>27.1</v>
      </c>
      <c r="M45">
        <f t="shared" si="1"/>
        <v>26.35</v>
      </c>
      <c r="N45">
        <f t="shared" si="2"/>
        <v>-0.29999999999999716</v>
      </c>
      <c r="P45">
        <v>1</v>
      </c>
      <c r="Q45">
        <v>1</v>
      </c>
      <c r="R45">
        <v>2</v>
      </c>
      <c r="S45">
        <f t="shared" si="3"/>
        <v>4</v>
      </c>
      <c r="T45">
        <v>0</v>
      </c>
      <c r="U45">
        <v>1</v>
      </c>
      <c r="V45">
        <v>1</v>
      </c>
      <c r="W45">
        <f t="shared" si="28"/>
        <v>2</v>
      </c>
      <c r="X45">
        <f t="shared" si="4"/>
        <v>-2</v>
      </c>
      <c r="Y45">
        <f t="shared" si="5"/>
        <v>-4.166666666666667</v>
      </c>
      <c r="AJ45">
        <v>9.6300000000000008</v>
      </c>
      <c r="AK45">
        <v>9.6300000000000008</v>
      </c>
      <c r="AL45">
        <v>11.97</v>
      </c>
      <c r="AM45">
        <v>12.36</v>
      </c>
      <c r="AN45">
        <v>4.59</v>
      </c>
      <c r="AO45">
        <v>7.32</v>
      </c>
      <c r="AP45">
        <v>9.2100000000000009</v>
      </c>
      <c r="AQ45">
        <v>9.2100000000000009</v>
      </c>
      <c r="AR45">
        <f t="shared" si="8"/>
        <v>-5.0400000000000009</v>
      </c>
      <c r="AS45">
        <f t="shared" si="9"/>
        <v>-2.3100000000000005</v>
      </c>
      <c r="AT45">
        <f t="shared" si="10"/>
        <v>-2.76</v>
      </c>
      <c r="AU45">
        <f t="shared" si="11"/>
        <v>-3.1499999999999986</v>
      </c>
      <c r="AW45">
        <v>0.7</v>
      </c>
      <c r="AX45">
        <v>1</v>
      </c>
      <c r="AY45">
        <v>1.1000000000000001</v>
      </c>
      <c r="AZ45">
        <v>1.1000000000000001</v>
      </c>
      <c r="BA45">
        <f t="shared" si="26"/>
        <v>0.40000000000000013</v>
      </c>
      <c r="BB45">
        <f t="shared" si="27"/>
        <v>0.10000000000000009</v>
      </c>
      <c r="BD45">
        <v>0.8</v>
      </c>
      <c r="BE45">
        <v>0.5</v>
      </c>
      <c r="BF45">
        <v>0.8</v>
      </c>
      <c r="BG45">
        <v>0.8</v>
      </c>
      <c r="BH45">
        <v>1.2</v>
      </c>
      <c r="BI45">
        <v>0.9</v>
      </c>
      <c r="BJ45">
        <v>1.1000000000000001</v>
      </c>
      <c r="BK45">
        <v>0.7</v>
      </c>
      <c r="BL45">
        <f t="shared" si="30"/>
        <v>0.39999999999999991</v>
      </c>
      <c r="BM45">
        <f t="shared" si="31"/>
        <v>0.4</v>
      </c>
      <c r="BN45">
        <f t="shared" si="32"/>
        <v>0.30000000000000004</v>
      </c>
      <c r="BO45">
        <f t="shared" si="33"/>
        <v>-0.10000000000000009</v>
      </c>
      <c r="BV45">
        <v>2.78</v>
      </c>
      <c r="BW45">
        <v>2.87</v>
      </c>
      <c r="BX45">
        <v>3.81</v>
      </c>
      <c r="BY45">
        <f t="shared" si="16"/>
        <v>3.1533333333333338</v>
      </c>
      <c r="BZ45">
        <v>4.75</v>
      </c>
      <c r="CA45">
        <v>2.91</v>
      </c>
      <c r="CB45">
        <v>3.78</v>
      </c>
      <c r="CC45">
        <f t="shared" si="17"/>
        <v>3.813333333333333</v>
      </c>
      <c r="CD45">
        <f t="shared" si="18"/>
        <v>0.65999999999999925</v>
      </c>
      <c r="CF45">
        <v>5.31</v>
      </c>
      <c r="CG45">
        <v>4.87</v>
      </c>
      <c r="CH45">
        <v>9.34</v>
      </c>
      <c r="CI45">
        <f t="shared" si="19"/>
        <v>6.5066666666666668</v>
      </c>
      <c r="CJ45">
        <v>3.39</v>
      </c>
      <c r="CK45">
        <v>4.22</v>
      </c>
      <c r="CL45">
        <v>6.09</v>
      </c>
      <c r="CM45">
        <f t="shared" si="34"/>
        <v>4.5666666666666664</v>
      </c>
      <c r="CN45">
        <f t="shared" si="35"/>
        <v>-1.9400000000000004</v>
      </c>
      <c r="CP45">
        <v>2</v>
      </c>
      <c r="CQ45">
        <v>2</v>
      </c>
      <c r="CR45">
        <v>0</v>
      </c>
      <c r="CS45">
        <v>0</v>
      </c>
      <c r="CT45">
        <f t="shared" si="22"/>
        <v>-2</v>
      </c>
      <c r="CU45">
        <f t="shared" si="23"/>
        <v>-2</v>
      </c>
      <c r="CW45">
        <v>30</v>
      </c>
      <c r="CX45">
        <v>30</v>
      </c>
      <c r="CY45">
        <v>30</v>
      </c>
      <c r="CZ45">
        <v>30</v>
      </c>
      <c r="DA45">
        <f t="shared" si="24"/>
        <v>0</v>
      </c>
      <c r="DB45">
        <f t="shared" si="25"/>
        <v>0</v>
      </c>
    </row>
    <row r="46" spans="1:106" x14ac:dyDescent="0.25">
      <c r="A46">
        <v>2021012414</v>
      </c>
      <c r="B46">
        <v>2</v>
      </c>
      <c r="C46">
        <v>24</v>
      </c>
      <c r="D46" t="s">
        <v>99</v>
      </c>
      <c r="E46">
        <v>6</v>
      </c>
      <c r="F46" t="s">
        <v>105</v>
      </c>
      <c r="H46">
        <v>33.5</v>
      </c>
      <c r="I46">
        <v>33</v>
      </c>
      <c r="J46">
        <f t="shared" si="0"/>
        <v>33.25</v>
      </c>
      <c r="K46">
        <v>32.700000000000003</v>
      </c>
      <c r="L46">
        <v>33.200000000000003</v>
      </c>
      <c r="M46">
        <f t="shared" si="1"/>
        <v>32.950000000000003</v>
      </c>
      <c r="N46">
        <f t="shared" si="2"/>
        <v>-0.29999999999999716</v>
      </c>
      <c r="P46">
        <v>1</v>
      </c>
      <c r="Q46">
        <v>2</v>
      </c>
      <c r="R46">
        <v>0</v>
      </c>
      <c r="S46">
        <f t="shared" si="3"/>
        <v>3</v>
      </c>
      <c r="T46">
        <v>1</v>
      </c>
      <c r="U46">
        <v>2</v>
      </c>
      <c r="V46">
        <v>0</v>
      </c>
      <c r="W46">
        <f t="shared" si="28"/>
        <v>3</v>
      </c>
      <c r="X46">
        <f t="shared" si="4"/>
        <v>0</v>
      </c>
      <c r="Y46">
        <f t="shared" si="5"/>
        <v>0</v>
      </c>
      <c r="AJ46">
        <v>14.23</v>
      </c>
      <c r="AK46">
        <v>14.23</v>
      </c>
      <c r="AL46">
        <v>12.41</v>
      </c>
      <c r="AM46">
        <v>12.41</v>
      </c>
      <c r="AN46">
        <v>13.89</v>
      </c>
      <c r="AO46">
        <v>13.89</v>
      </c>
      <c r="AP46">
        <v>13.71</v>
      </c>
      <c r="AQ46">
        <v>13.71</v>
      </c>
      <c r="AR46">
        <f t="shared" si="8"/>
        <v>-0.33999999999999986</v>
      </c>
      <c r="AS46">
        <f t="shared" si="9"/>
        <v>-0.33999999999999986</v>
      </c>
      <c r="AT46">
        <f t="shared" si="10"/>
        <v>1.3000000000000007</v>
      </c>
      <c r="AU46">
        <f t="shared" si="11"/>
        <v>1.3000000000000007</v>
      </c>
      <c r="AW46">
        <v>0.8</v>
      </c>
      <c r="AX46">
        <v>1.8</v>
      </c>
      <c r="AY46">
        <v>1.1000000000000001</v>
      </c>
      <c r="AZ46">
        <v>1.7</v>
      </c>
      <c r="BA46">
        <f t="shared" si="26"/>
        <v>0.30000000000000004</v>
      </c>
      <c r="BB46">
        <f t="shared" si="27"/>
        <v>-0.10000000000000009</v>
      </c>
      <c r="BD46">
        <v>0.6</v>
      </c>
      <c r="BE46">
        <v>0.4</v>
      </c>
      <c r="BF46">
        <v>1.5</v>
      </c>
      <c r="BG46">
        <v>0.7</v>
      </c>
      <c r="BH46">
        <v>0.8</v>
      </c>
      <c r="BI46">
        <v>0.5</v>
      </c>
      <c r="BJ46">
        <v>1.6</v>
      </c>
      <c r="BK46">
        <v>0.7</v>
      </c>
      <c r="BL46">
        <f t="shared" si="30"/>
        <v>0.20000000000000007</v>
      </c>
      <c r="BM46">
        <f t="shared" si="31"/>
        <v>9.9999999999999978E-2</v>
      </c>
      <c r="BN46">
        <f t="shared" si="32"/>
        <v>0.10000000000000009</v>
      </c>
      <c r="BO46">
        <f t="shared" si="33"/>
        <v>0</v>
      </c>
      <c r="BV46">
        <v>2.31</v>
      </c>
      <c r="BW46">
        <v>1.35</v>
      </c>
      <c r="BX46">
        <v>4.37</v>
      </c>
      <c r="BY46">
        <f t="shared" si="16"/>
        <v>2.6766666666666672</v>
      </c>
      <c r="BZ46">
        <v>5.41</v>
      </c>
      <c r="CA46">
        <v>7.34</v>
      </c>
      <c r="CB46">
        <v>6.63</v>
      </c>
      <c r="CC46">
        <f t="shared" si="17"/>
        <v>6.46</v>
      </c>
      <c r="CD46">
        <f t="shared" si="18"/>
        <v>3.7833333333333328</v>
      </c>
      <c r="CF46">
        <v>4.04</v>
      </c>
      <c r="CG46">
        <v>4.4400000000000004</v>
      </c>
      <c r="CH46">
        <v>4.97</v>
      </c>
      <c r="CI46">
        <f t="shared" si="19"/>
        <v>4.4833333333333334</v>
      </c>
      <c r="CJ46">
        <v>7.35</v>
      </c>
      <c r="CK46">
        <v>5.16</v>
      </c>
      <c r="CL46">
        <v>6.56</v>
      </c>
      <c r="CM46">
        <f t="shared" si="34"/>
        <v>6.3566666666666665</v>
      </c>
      <c r="CN46">
        <f t="shared" si="35"/>
        <v>1.8733333333333331</v>
      </c>
      <c r="CP46">
        <v>0</v>
      </c>
      <c r="CQ46">
        <v>0</v>
      </c>
      <c r="CR46">
        <v>3</v>
      </c>
      <c r="CS46">
        <v>1</v>
      </c>
      <c r="CT46">
        <f t="shared" si="22"/>
        <v>3</v>
      </c>
      <c r="CU46">
        <f t="shared" si="23"/>
        <v>1</v>
      </c>
      <c r="CW46">
        <v>24</v>
      </c>
      <c r="CX46">
        <v>30</v>
      </c>
      <c r="CY46">
        <v>30</v>
      </c>
      <c r="CZ46">
        <v>30</v>
      </c>
      <c r="DA46">
        <f t="shared" si="24"/>
        <v>6</v>
      </c>
      <c r="DB46">
        <f t="shared" si="25"/>
        <v>0</v>
      </c>
    </row>
    <row r="47" spans="1:106" x14ac:dyDescent="0.25">
      <c r="A47">
        <v>2021012416</v>
      </c>
      <c r="B47">
        <v>2</v>
      </c>
      <c r="C47">
        <v>23</v>
      </c>
      <c r="D47" t="s">
        <v>103</v>
      </c>
      <c r="E47">
        <v>5</v>
      </c>
      <c r="F47" t="s">
        <v>105</v>
      </c>
      <c r="H47">
        <v>33.299999999999997</v>
      </c>
      <c r="I47">
        <v>30.7</v>
      </c>
      <c r="J47">
        <f t="shared" si="0"/>
        <v>32</v>
      </c>
      <c r="K47">
        <v>26</v>
      </c>
      <c r="L47">
        <v>30.2</v>
      </c>
      <c r="M47">
        <f t="shared" si="1"/>
        <v>28.1</v>
      </c>
      <c r="N47">
        <f t="shared" si="2"/>
        <v>-3.8999999999999986</v>
      </c>
      <c r="P47">
        <v>4</v>
      </c>
      <c r="Q47">
        <v>3</v>
      </c>
      <c r="R47">
        <v>2</v>
      </c>
      <c r="S47">
        <f t="shared" si="3"/>
        <v>9</v>
      </c>
      <c r="T47">
        <v>3</v>
      </c>
      <c r="U47">
        <v>3</v>
      </c>
      <c r="V47">
        <v>2</v>
      </c>
      <c r="W47">
        <f t="shared" si="28"/>
        <v>8</v>
      </c>
      <c r="X47">
        <f t="shared" si="4"/>
        <v>-1</v>
      </c>
      <c r="Y47">
        <f t="shared" si="5"/>
        <v>-2.0833333333333335</v>
      </c>
      <c r="AJ47">
        <v>5.35</v>
      </c>
      <c r="AK47">
        <v>5.35</v>
      </c>
      <c r="AL47">
        <v>7.31</v>
      </c>
      <c r="AM47">
        <v>7.52</v>
      </c>
      <c r="AN47">
        <v>5.93</v>
      </c>
      <c r="AO47">
        <v>6.5</v>
      </c>
      <c r="AP47">
        <v>4.78</v>
      </c>
      <c r="AQ47">
        <v>4.78</v>
      </c>
      <c r="AR47">
        <f t="shared" si="8"/>
        <v>0.58000000000000007</v>
      </c>
      <c r="AS47">
        <f t="shared" si="9"/>
        <v>1.1500000000000004</v>
      </c>
      <c r="AT47">
        <f t="shared" si="10"/>
        <v>-2.5299999999999994</v>
      </c>
      <c r="AU47">
        <f t="shared" si="11"/>
        <v>-2.7399999999999993</v>
      </c>
      <c r="AW47">
        <v>0.8</v>
      </c>
      <c r="AX47">
        <v>0.8</v>
      </c>
      <c r="AY47">
        <v>1</v>
      </c>
      <c r="AZ47">
        <v>0.8</v>
      </c>
      <c r="BA47">
        <f t="shared" si="26"/>
        <v>0.19999999999999996</v>
      </c>
      <c r="BB47">
        <f t="shared" si="27"/>
        <v>0</v>
      </c>
      <c r="BD47">
        <v>0.6</v>
      </c>
      <c r="BE47">
        <v>0.2</v>
      </c>
      <c r="BF47">
        <v>0.3</v>
      </c>
      <c r="BG47">
        <v>0.5</v>
      </c>
      <c r="BH47">
        <v>0.7</v>
      </c>
      <c r="BI47">
        <v>0.4</v>
      </c>
      <c r="BJ47">
        <v>0.6</v>
      </c>
      <c r="BK47">
        <v>0.3</v>
      </c>
      <c r="BL47">
        <f t="shared" si="30"/>
        <v>9.9999999999999978E-2</v>
      </c>
      <c r="BM47">
        <f t="shared" si="31"/>
        <v>0.2</v>
      </c>
      <c r="BN47">
        <f t="shared" si="32"/>
        <v>0.3</v>
      </c>
      <c r="BO47">
        <f t="shared" si="33"/>
        <v>-0.2</v>
      </c>
      <c r="BV47">
        <v>1.73</v>
      </c>
      <c r="BW47">
        <v>2.56</v>
      </c>
      <c r="BX47">
        <v>2.2799999999999998</v>
      </c>
      <c r="BY47">
        <f t="shared" si="16"/>
        <v>2.19</v>
      </c>
      <c r="BZ47">
        <v>3.09</v>
      </c>
      <c r="CA47">
        <v>3.03</v>
      </c>
      <c r="CB47">
        <v>2.97</v>
      </c>
      <c r="CC47">
        <f t="shared" si="17"/>
        <v>3.03</v>
      </c>
      <c r="CD47">
        <f t="shared" si="18"/>
        <v>0.83999999999999986</v>
      </c>
      <c r="CF47">
        <v>4.8499999999999996</v>
      </c>
      <c r="CG47">
        <v>3.06</v>
      </c>
      <c r="CH47">
        <v>4.88</v>
      </c>
      <c r="CI47">
        <f t="shared" si="19"/>
        <v>4.2633333333333328</v>
      </c>
      <c r="CJ47">
        <v>5.59</v>
      </c>
      <c r="CK47">
        <v>4.22</v>
      </c>
      <c r="CL47">
        <v>3.21</v>
      </c>
      <c r="CM47">
        <f t="shared" si="34"/>
        <v>4.34</v>
      </c>
      <c r="CN47">
        <f t="shared" si="35"/>
        <v>7.6666666666667105E-2</v>
      </c>
      <c r="CP47">
        <v>1</v>
      </c>
      <c r="CQ47">
        <v>1</v>
      </c>
      <c r="CR47">
        <v>1</v>
      </c>
      <c r="CS47">
        <v>2</v>
      </c>
      <c r="CT47">
        <f t="shared" si="22"/>
        <v>0</v>
      </c>
      <c r="CU47">
        <f t="shared" si="23"/>
        <v>1</v>
      </c>
      <c r="CW47">
        <v>4</v>
      </c>
      <c r="CX47">
        <v>4</v>
      </c>
      <c r="CY47">
        <v>1</v>
      </c>
      <c r="CZ47">
        <v>2</v>
      </c>
      <c r="DA47">
        <f t="shared" si="24"/>
        <v>-3</v>
      </c>
      <c r="DB47">
        <f t="shared" si="25"/>
        <v>-2</v>
      </c>
    </row>
    <row r="48" spans="1:106" x14ac:dyDescent="0.25">
      <c r="A48">
        <v>2021012418</v>
      </c>
      <c r="B48">
        <v>2</v>
      </c>
      <c r="C48">
        <v>24</v>
      </c>
      <c r="D48" t="s">
        <v>103</v>
      </c>
      <c r="E48">
        <v>13</v>
      </c>
      <c r="F48" t="s">
        <v>100</v>
      </c>
      <c r="H48">
        <v>29</v>
      </c>
      <c r="I48">
        <v>30.1</v>
      </c>
      <c r="J48">
        <f t="shared" si="0"/>
        <v>29.55</v>
      </c>
      <c r="K48">
        <v>27.9</v>
      </c>
      <c r="L48">
        <v>27.8</v>
      </c>
      <c r="M48">
        <f t="shared" si="1"/>
        <v>27.85</v>
      </c>
      <c r="N48">
        <f t="shared" si="2"/>
        <v>-1.6999999999999993</v>
      </c>
      <c r="P48">
        <v>11</v>
      </c>
      <c r="Q48">
        <v>7</v>
      </c>
      <c r="R48">
        <v>6</v>
      </c>
      <c r="S48">
        <f t="shared" si="3"/>
        <v>24</v>
      </c>
      <c r="T48">
        <v>13</v>
      </c>
      <c r="U48">
        <v>11</v>
      </c>
      <c r="V48">
        <v>9</v>
      </c>
      <c r="W48">
        <f t="shared" si="28"/>
        <v>33</v>
      </c>
      <c r="X48">
        <f t="shared" si="4"/>
        <v>9</v>
      </c>
      <c r="Y48">
        <f t="shared" si="5"/>
        <v>18.75</v>
      </c>
      <c r="AJ48">
        <v>4.01</v>
      </c>
      <c r="AK48">
        <v>4.92</v>
      </c>
      <c r="AL48">
        <v>3.2</v>
      </c>
      <c r="AM48">
        <v>3.47</v>
      </c>
      <c r="AN48">
        <v>4.01</v>
      </c>
      <c r="AO48">
        <v>5.27</v>
      </c>
      <c r="AP48">
        <v>2.1</v>
      </c>
      <c r="AQ48">
        <v>4.46</v>
      </c>
      <c r="AR48">
        <f t="shared" si="8"/>
        <v>0</v>
      </c>
      <c r="AS48">
        <f t="shared" si="9"/>
        <v>0.34999999999999964</v>
      </c>
      <c r="AT48">
        <f t="shared" si="10"/>
        <v>-1.1000000000000001</v>
      </c>
      <c r="AU48">
        <f t="shared" si="11"/>
        <v>0.98999999999999977</v>
      </c>
      <c r="AW48">
        <v>0.8</v>
      </c>
      <c r="AX48">
        <v>0.7</v>
      </c>
      <c r="AY48">
        <v>1.1000000000000001</v>
      </c>
      <c r="AZ48">
        <v>1</v>
      </c>
      <c r="BA48">
        <f t="shared" si="26"/>
        <v>0.30000000000000004</v>
      </c>
      <c r="BB48">
        <f t="shared" si="27"/>
        <v>0.30000000000000004</v>
      </c>
      <c r="BD48">
        <v>0.8</v>
      </c>
      <c r="BE48">
        <v>0.4</v>
      </c>
      <c r="BF48">
        <v>0.4</v>
      </c>
      <c r="BG48">
        <v>0.6</v>
      </c>
      <c r="BH48">
        <v>0.9</v>
      </c>
      <c r="BI48">
        <v>0.6</v>
      </c>
      <c r="BJ48">
        <v>0.9</v>
      </c>
      <c r="BK48">
        <v>0.5</v>
      </c>
      <c r="BL48">
        <f t="shared" si="30"/>
        <v>9.9999999999999978E-2</v>
      </c>
      <c r="BM48">
        <f t="shared" si="31"/>
        <v>0.19999999999999996</v>
      </c>
      <c r="BN48">
        <f t="shared" si="32"/>
        <v>0.5</v>
      </c>
      <c r="BO48">
        <f t="shared" si="33"/>
        <v>-9.9999999999999978E-2</v>
      </c>
      <c r="BV48">
        <v>3.3</v>
      </c>
      <c r="BW48">
        <v>4.28</v>
      </c>
      <c r="BX48">
        <v>4.9400000000000004</v>
      </c>
      <c r="BY48">
        <f t="shared" si="16"/>
        <v>4.1733333333333329</v>
      </c>
      <c r="BZ48">
        <v>3.78</v>
      </c>
      <c r="CA48">
        <v>2.2200000000000002</v>
      </c>
      <c r="CB48">
        <v>2.09</v>
      </c>
      <c r="CC48">
        <f t="shared" si="17"/>
        <v>2.6966666666666668</v>
      </c>
      <c r="CD48">
        <f t="shared" si="18"/>
        <v>-1.4766666666666661</v>
      </c>
      <c r="CF48">
        <v>5.41</v>
      </c>
      <c r="CG48">
        <v>4.1900000000000004</v>
      </c>
      <c r="CH48">
        <v>5.09</v>
      </c>
      <c r="CI48">
        <f t="shared" si="19"/>
        <v>4.8966666666666674</v>
      </c>
      <c r="CJ48">
        <v>3.12</v>
      </c>
      <c r="CK48">
        <v>2.06</v>
      </c>
      <c r="CL48">
        <v>1.59</v>
      </c>
      <c r="CM48">
        <f t="shared" si="34"/>
        <v>2.2566666666666664</v>
      </c>
      <c r="CN48">
        <f t="shared" si="35"/>
        <v>-2.640000000000001</v>
      </c>
      <c r="CP48">
        <v>0</v>
      </c>
      <c r="CQ48">
        <v>0</v>
      </c>
      <c r="CR48">
        <v>0</v>
      </c>
      <c r="CS48">
        <v>1</v>
      </c>
      <c r="CT48">
        <f t="shared" si="22"/>
        <v>0</v>
      </c>
      <c r="CU48">
        <f t="shared" si="23"/>
        <v>1</v>
      </c>
      <c r="CW48">
        <v>9</v>
      </c>
      <c r="CX48">
        <v>10</v>
      </c>
      <c r="CY48">
        <v>10</v>
      </c>
      <c r="CZ48">
        <v>27</v>
      </c>
      <c r="DA48">
        <f t="shared" si="24"/>
        <v>1</v>
      </c>
      <c r="DB48">
        <f t="shared" si="25"/>
        <v>17</v>
      </c>
    </row>
    <row r="49" spans="1:106" x14ac:dyDescent="0.25">
      <c r="A49">
        <v>2021011701</v>
      </c>
      <c r="B49">
        <v>2</v>
      </c>
      <c r="C49">
        <v>24</v>
      </c>
      <c r="D49" t="s">
        <v>103</v>
      </c>
      <c r="E49">
        <v>10</v>
      </c>
      <c r="F49" t="s">
        <v>105</v>
      </c>
      <c r="H49">
        <v>28.5</v>
      </c>
      <c r="I49">
        <v>28.4</v>
      </c>
      <c r="J49">
        <f t="shared" si="0"/>
        <v>28.45</v>
      </c>
      <c r="K49">
        <v>26.5</v>
      </c>
      <c r="L49">
        <v>25</v>
      </c>
      <c r="M49">
        <f t="shared" si="1"/>
        <v>25.75</v>
      </c>
      <c r="N49">
        <f t="shared" si="2"/>
        <v>-2.6999999999999993</v>
      </c>
      <c r="P49">
        <v>5</v>
      </c>
      <c r="Q49">
        <v>2</v>
      </c>
      <c r="R49">
        <v>3</v>
      </c>
      <c r="S49">
        <f t="shared" si="3"/>
        <v>10</v>
      </c>
      <c r="T49">
        <v>5</v>
      </c>
      <c r="U49">
        <v>2</v>
      </c>
      <c r="V49">
        <v>4</v>
      </c>
      <c r="W49">
        <f t="shared" si="28"/>
        <v>11</v>
      </c>
      <c r="X49">
        <f t="shared" si="4"/>
        <v>1</v>
      </c>
      <c r="Y49">
        <f t="shared" si="5"/>
        <v>2.0833333333333335</v>
      </c>
      <c r="AJ49">
        <v>13.19</v>
      </c>
      <c r="AK49">
        <v>13.96</v>
      </c>
      <c r="AL49">
        <v>7.26</v>
      </c>
      <c r="AM49">
        <v>12.57</v>
      </c>
      <c r="AN49">
        <v>10.130000000000001</v>
      </c>
      <c r="AO49">
        <v>14.43</v>
      </c>
      <c r="AP49">
        <v>12.04</v>
      </c>
      <c r="AQ49">
        <v>13.32</v>
      </c>
      <c r="AR49">
        <f t="shared" si="8"/>
        <v>-3.0599999999999987</v>
      </c>
      <c r="AS49">
        <f t="shared" si="9"/>
        <v>0.46999999999999886</v>
      </c>
      <c r="AT49">
        <f t="shared" si="10"/>
        <v>4.7799999999999994</v>
      </c>
      <c r="AU49">
        <f t="shared" si="11"/>
        <v>0.75</v>
      </c>
      <c r="AW49">
        <v>0.6</v>
      </c>
      <c r="AX49">
        <v>0.9</v>
      </c>
      <c r="AY49">
        <v>0.9</v>
      </c>
      <c r="AZ49">
        <v>1.2</v>
      </c>
      <c r="BA49">
        <f t="shared" si="26"/>
        <v>0.30000000000000004</v>
      </c>
      <c r="BB49">
        <f t="shared" si="27"/>
        <v>0.29999999999999993</v>
      </c>
      <c r="BD49">
        <v>0.6</v>
      </c>
      <c r="BE49">
        <v>0.4</v>
      </c>
      <c r="BF49">
        <v>0.5</v>
      </c>
      <c r="BG49">
        <v>0.6</v>
      </c>
      <c r="BH49">
        <v>0.9</v>
      </c>
      <c r="BI49">
        <v>0.6</v>
      </c>
      <c r="BJ49">
        <v>0.8</v>
      </c>
      <c r="BK49">
        <v>1</v>
      </c>
      <c r="BL49">
        <f t="shared" si="30"/>
        <v>0.30000000000000004</v>
      </c>
      <c r="BM49">
        <f t="shared" si="31"/>
        <v>0.19999999999999996</v>
      </c>
      <c r="BN49">
        <f t="shared" si="32"/>
        <v>0.30000000000000004</v>
      </c>
      <c r="BO49">
        <f t="shared" si="33"/>
        <v>0.4</v>
      </c>
      <c r="BV49">
        <v>3.04</v>
      </c>
      <c r="BW49">
        <v>4.47</v>
      </c>
      <c r="BX49">
        <v>4.6500000000000004</v>
      </c>
      <c r="BY49">
        <f t="shared" si="16"/>
        <v>4.0533333333333337</v>
      </c>
      <c r="BZ49">
        <v>3.56</v>
      </c>
      <c r="CA49">
        <v>3.93</v>
      </c>
      <c r="CB49">
        <v>4.5</v>
      </c>
      <c r="CC49">
        <f t="shared" si="17"/>
        <v>3.9966666666666666</v>
      </c>
      <c r="CD49">
        <f t="shared" si="18"/>
        <v>-5.6666666666667087E-2</v>
      </c>
      <c r="CF49">
        <v>1.56</v>
      </c>
      <c r="CG49">
        <v>1.62</v>
      </c>
      <c r="CH49">
        <v>2.62</v>
      </c>
      <c r="CI49">
        <f t="shared" si="19"/>
        <v>1.9333333333333336</v>
      </c>
      <c r="CJ49">
        <v>3.03</v>
      </c>
      <c r="CK49">
        <v>3.72</v>
      </c>
      <c r="CL49">
        <v>3.59</v>
      </c>
      <c r="CM49">
        <f t="shared" si="34"/>
        <v>3.4466666666666668</v>
      </c>
      <c r="CN49">
        <f t="shared" si="35"/>
        <v>1.5133333333333332</v>
      </c>
      <c r="CP49">
        <v>1</v>
      </c>
      <c r="CQ49">
        <v>0</v>
      </c>
      <c r="CR49">
        <v>0</v>
      </c>
      <c r="CS49">
        <v>0</v>
      </c>
      <c r="CT49">
        <f t="shared" si="22"/>
        <v>-1</v>
      </c>
      <c r="CU49">
        <f t="shared" si="23"/>
        <v>0</v>
      </c>
      <c r="CW49">
        <v>17</v>
      </c>
      <c r="CX49">
        <v>16</v>
      </c>
      <c r="CY49">
        <v>17</v>
      </c>
      <c r="CZ49">
        <v>24</v>
      </c>
      <c r="DA49">
        <f t="shared" si="24"/>
        <v>0</v>
      </c>
      <c r="DB49">
        <f t="shared" si="25"/>
        <v>8</v>
      </c>
    </row>
    <row r="50" spans="1:106" x14ac:dyDescent="0.25">
      <c r="A50">
        <v>2021011702</v>
      </c>
      <c r="B50">
        <v>2</v>
      </c>
      <c r="C50">
        <v>27</v>
      </c>
      <c r="D50" t="s">
        <v>103</v>
      </c>
      <c r="E50">
        <v>15</v>
      </c>
      <c r="F50" t="s">
        <v>100</v>
      </c>
      <c r="H50">
        <v>29.3</v>
      </c>
      <c r="I50">
        <v>29.3</v>
      </c>
      <c r="J50">
        <f t="shared" si="0"/>
        <v>29.3</v>
      </c>
      <c r="K50">
        <v>29.2</v>
      </c>
      <c r="L50">
        <v>31.4</v>
      </c>
      <c r="M50">
        <f t="shared" si="1"/>
        <v>30.299999999999997</v>
      </c>
      <c r="N50">
        <f t="shared" si="2"/>
        <v>0.99999999999999645</v>
      </c>
      <c r="P50">
        <v>3</v>
      </c>
      <c r="Q50">
        <v>0</v>
      </c>
      <c r="R50">
        <v>6</v>
      </c>
      <c r="S50">
        <f t="shared" si="3"/>
        <v>9</v>
      </c>
      <c r="T50">
        <v>6</v>
      </c>
      <c r="U50">
        <v>0</v>
      </c>
      <c r="V50">
        <v>5</v>
      </c>
      <c r="W50">
        <f t="shared" si="28"/>
        <v>11</v>
      </c>
      <c r="X50">
        <f t="shared" si="4"/>
        <v>2</v>
      </c>
      <c r="Y50">
        <f t="shared" si="5"/>
        <v>4.166666666666667</v>
      </c>
      <c r="AJ50">
        <v>14.53</v>
      </c>
      <c r="AK50">
        <v>17.73</v>
      </c>
      <c r="AL50">
        <v>19.89</v>
      </c>
      <c r="AM50">
        <v>19.89</v>
      </c>
      <c r="AN50">
        <v>11.28</v>
      </c>
      <c r="AO50">
        <v>12.02</v>
      </c>
      <c r="AP50">
        <v>4.2699999999999996</v>
      </c>
      <c r="AQ50">
        <v>7.92</v>
      </c>
      <c r="AR50">
        <f t="shared" si="8"/>
        <v>-3.25</v>
      </c>
      <c r="AS50">
        <f t="shared" si="9"/>
        <v>-5.7100000000000009</v>
      </c>
      <c r="AT50">
        <f t="shared" si="10"/>
        <v>-15.620000000000001</v>
      </c>
      <c r="AU50">
        <f t="shared" si="11"/>
        <v>-11.97</v>
      </c>
      <c r="AW50">
        <v>0.7</v>
      </c>
      <c r="AX50">
        <v>0.9</v>
      </c>
      <c r="AY50">
        <v>0.9</v>
      </c>
      <c r="AZ50">
        <v>0.9</v>
      </c>
      <c r="BA50">
        <f t="shared" si="26"/>
        <v>0.20000000000000007</v>
      </c>
      <c r="BB50">
        <f t="shared" si="27"/>
        <v>0</v>
      </c>
      <c r="BD50">
        <v>0.5</v>
      </c>
      <c r="BE50">
        <v>0.3</v>
      </c>
      <c r="BF50">
        <v>0.6</v>
      </c>
      <c r="BG50">
        <v>0.7</v>
      </c>
      <c r="BH50">
        <v>0.3</v>
      </c>
      <c r="BI50">
        <v>0.3</v>
      </c>
      <c r="BJ50">
        <v>0.5</v>
      </c>
      <c r="BK50">
        <v>0.6</v>
      </c>
      <c r="BL50">
        <f t="shared" si="30"/>
        <v>-0.2</v>
      </c>
      <c r="BM50">
        <f t="shared" si="31"/>
        <v>0</v>
      </c>
      <c r="BN50">
        <f t="shared" si="32"/>
        <v>-9.9999999999999978E-2</v>
      </c>
      <c r="BO50">
        <f t="shared" si="33"/>
        <v>-9.9999999999999978E-2</v>
      </c>
      <c r="BV50">
        <v>11.63</v>
      </c>
      <c r="BW50">
        <v>11.97</v>
      </c>
      <c r="BX50">
        <v>7.41</v>
      </c>
      <c r="BY50">
        <f t="shared" si="16"/>
        <v>10.336666666666668</v>
      </c>
      <c r="BZ50">
        <v>6.22</v>
      </c>
      <c r="CA50">
        <v>4.5199999999999996</v>
      </c>
      <c r="CB50">
        <v>6.06</v>
      </c>
      <c r="CC50">
        <f t="shared" si="17"/>
        <v>5.5999999999999988</v>
      </c>
      <c r="CD50">
        <f t="shared" si="18"/>
        <v>-4.736666666666669</v>
      </c>
      <c r="CF50">
        <v>14.91</v>
      </c>
      <c r="CG50">
        <v>13.41</v>
      </c>
      <c r="CH50">
        <v>13.94</v>
      </c>
      <c r="CI50">
        <f t="shared" si="19"/>
        <v>14.086666666666666</v>
      </c>
      <c r="CJ50">
        <v>5.28</v>
      </c>
      <c r="CK50">
        <v>4.34</v>
      </c>
      <c r="CL50">
        <v>3.75</v>
      </c>
      <c r="CM50">
        <f t="shared" si="34"/>
        <v>4.456666666666667</v>
      </c>
      <c r="CN50">
        <f t="shared" si="35"/>
        <v>-9.629999999999999</v>
      </c>
      <c r="CP50">
        <v>3</v>
      </c>
      <c r="CQ50">
        <v>0</v>
      </c>
      <c r="CR50">
        <v>1</v>
      </c>
      <c r="CS50">
        <v>2</v>
      </c>
      <c r="CT50">
        <f t="shared" si="22"/>
        <v>-2</v>
      </c>
      <c r="CU50">
        <f t="shared" si="23"/>
        <v>2</v>
      </c>
      <c r="CW50">
        <v>7</v>
      </c>
      <c r="CX50">
        <v>8</v>
      </c>
      <c r="CY50">
        <v>7</v>
      </c>
      <c r="CZ50">
        <v>10</v>
      </c>
      <c r="DA50">
        <f t="shared" si="24"/>
        <v>0</v>
      </c>
      <c r="DB50">
        <f t="shared" si="25"/>
        <v>2</v>
      </c>
    </row>
    <row r="51" spans="1:106" x14ac:dyDescent="0.25">
      <c r="A51">
        <v>2021011704</v>
      </c>
      <c r="B51">
        <v>2</v>
      </c>
      <c r="C51">
        <v>25</v>
      </c>
      <c r="D51" t="s">
        <v>99</v>
      </c>
      <c r="E51">
        <v>11</v>
      </c>
      <c r="F51" t="s">
        <v>100</v>
      </c>
      <c r="H51">
        <v>23.3</v>
      </c>
      <c r="I51">
        <v>21.2</v>
      </c>
      <c r="J51">
        <f t="shared" si="0"/>
        <v>22.25</v>
      </c>
      <c r="K51">
        <v>32.1</v>
      </c>
      <c r="L51">
        <v>30</v>
      </c>
      <c r="M51">
        <f t="shared" si="1"/>
        <v>31.05</v>
      </c>
      <c r="N51">
        <f t="shared" si="2"/>
        <v>8.8000000000000007</v>
      </c>
      <c r="P51">
        <v>3</v>
      </c>
      <c r="Q51">
        <v>2</v>
      </c>
      <c r="R51">
        <v>2</v>
      </c>
      <c r="S51">
        <f t="shared" si="3"/>
        <v>7</v>
      </c>
      <c r="T51">
        <v>3</v>
      </c>
      <c r="U51">
        <v>2</v>
      </c>
      <c r="V51">
        <v>2</v>
      </c>
      <c r="W51">
        <f t="shared" si="28"/>
        <v>7</v>
      </c>
      <c r="X51">
        <f t="shared" si="4"/>
        <v>0</v>
      </c>
      <c r="Y51">
        <f t="shared" si="5"/>
        <v>0</v>
      </c>
      <c r="AJ51">
        <v>6.13</v>
      </c>
      <c r="AK51">
        <v>6.13</v>
      </c>
      <c r="AL51">
        <v>0.77</v>
      </c>
      <c r="AM51">
        <v>3.82</v>
      </c>
      <c r="AN51">
        <v>17.02</v>
      </c>
      <c r="AO51">
        <v>17.02</v>
      </c>
      <c r="AP51">
        <v>7.85</v>
      </c>
      <c r="AQ51">
        <v>12.57</v>
      </c>
      <c r="AR51">
        <f t="shared" si="8"/>
        <v>10.89</v>
      </c>
      <c r="AS51">
        <f t="shared" si="9"/>
        <v>10.89</v>
      </c>
      <c r="AT51">
        <f t="shared" si="10"/>
        <v>7.08</v>
      </c>
      <c r="AU51">
        <f t="shared" si="11"/>
        <v>8.75</v>
      </c>
      <c r="AW51">
        <v>1</v>
      </c>
      <c r="AX51">
        <v>1</v>
      </c>
      <c r="AY51">
        <v>1</v>
      </c>
      <c r="AZ51">
        <v>1.2</v>
      </c>
      <c r="BA51">
        <f t="shared" si="26"/>
        <v>0</v>
      </c>
      <c r="BB51">
        <f t="shared" si="27"/>
        <v>0.19999999999999996</v>
      </c>
      <c r="BD51">
        <v>0.8</v>
      </c>
      <c r="BE51">
        <v>0.7</v>
      </c>
      <c r="BF51">
        <v>0.9</v>
      </c>
      <c r="BG51">
        <v>0.9</v>
      </c>
      <c r="BH51">
        <v>0.6</v>
      </c>
      <c r="BI51">
        <v>0.7</v>
      </c>
      <c r="BJ51">
        <v>0.8</v>
      </c>
      <c r="BK51">
        <v>0.8</v>
      </c>
      <c r="BL51">
        <f t="shared" si="30"/>
        <v>-0.20000000000000007</v>
      </c>
      <c r="BM51">
        <f t="shared" si="31"/>
        <v>0</v>
      </c>
      <c r="BN51">
        <f t="shared" si="32"/>
        <v>-9.9999999999999978E-2</v>
      </c>
      <c r="BO51">
        <f t="shared" si="33"/>
        <v>-9.9999999999999978E-2</v>
      </c>
      <c r="BV51">
        <v>4.29</v>
      </c>
      <c r="BW51">
        <v>5.93</v>
      </c>
      <c r="BX51">
        <v>5.19</v>
      </c>
      <c r="BY51">
        <f t="shared" si="16"/>
        <v>5.1366666666666667</v>
      </c>
      <c r="BZ51">
        <v>3.13</v>
      </c>
      <c r="CA51">
        <v>3.72</v>
      </c>
      <c r="CB51">
        <v>3.5</v>
      </c>
      <c r="CC51">
        <f t="shared" si="17"/>
        <v>3.4499999999999997</v>
      </c>
      <c r="CD51">
        <f t="shared" si="18"/>
        <v>-1.686666666666667</v>
      </c>
      <c r="CF51">
        <v>3.37</v>
      </c>
      <c r="CG51">
        <v>4.3499999999999996</v>
      </c>
      <c r="CH51">
        <v>4.3099999999999996</v>
      </c>
      <c r="CI51">
        <f t="shared" si="19"/>
        <v>4.01</v>
      </c>
      <c r="CJ51">
        <v>7.25</v>
      </c>
      <c r="CK51">
        <v>7.65</v>
      </c>
      <c r="CL51">
        <v>7.75</v>
      </c>
      <c r="CM51">
        <f t="shared" si="34"/>
        <v>7.55</v>
      </c>
      <c r="CN51">
        <f t="shared" si="35"/>
        <v>3.54</v>
      </c>
      <c r="CP51">
        <v>3</v>
      </c>
      <c r="CQ51">
        <v>2</v>
      </c>
      <c r="CR51">
        <v>1</v>
      </c>
      <c r="CS51">
        <v>0</v>
      </c>
      <c r="CT51">
        <f t="shared" si="22"/>
        <v>-2</v>
      </c>
      <c r="CU51">
        <f t="shared" si="23"/>
        <v>-2</v>
      </c>
      <c r="CW51">
        <v>10</v>
      </c>
      <c r="CX51">
        <v>8</v>
      </c>
      <c r="CY51">
        <v>14</v>
      </c>
      <c r="CZ51">
        <v>11</v>
      </c>
      <c r="DA51">
        <f t="shared" si="24"/>
        <v>4</v>
      </c>
      <c r="DB51">
        <f t="shared" si="25"/>
        <v>3</v>
      </c>
    </row>
    <row r="52" spans="1:106" x14ac:dyDescent="0.25">
      <c r="A52">
        <v>2021011705</v>
      </c>
      <c r="B52">
        <v>2</v>
      </c>
      <c r="C52">
        <v>25</v>
      </c>
      <c r="D52" t="s">
        <v>103</v>
      </c>
      <c r="E52">
        <v>14</v>
      </c>
      <c r="F52" t="s">
        <v>105</v>
      </c>
      <c r="H52">
        <v>30.7</v>
      </c>
      <c r="I52">
        <v>30.1</v>
      </c>
      <c r="J52">
        <f t="shared" si="0"/>
        <v>30.4</v>
      </c>
      <c r="K52">
        <v>38.299999999999997</v>
      </c>
      <c r="L52">
        <v>34.1</v>
      </c>
      <c r="M52">
        <f t="shared" si="1"/>
        <v>36.200000000000003</v>
      </c>
      <c r="N52">
        <f t="shared" si="2"/>
        <v>5.8000000000000043</v>
      </c>
      <c r="P52">
        <v>5</v>
      </c>
      <c r="Q52">
        <v>4</v>
      </c>
      <c r="R52">
        <v>4</v>
      </c>
      <c r="S52">
        <f t="shared" si="3"/>
        <v>13</v>
      </c>
      <c r="T52">
        <v>5</v>
      </c>
      <c r="U52">
        <v>4</v>
      </c>
      <c r="V52">
        <v>5</v>
      </c>
      <c r="W52">
        <f t="shared" si="28"/>
        <v>14</v>
      </c>
      <c r="X52">
        <f t="shared" si="4"/>
        <v>1</v>
      </c>
      <c r="Y52">
        <f t="shared" si="5"/>
        <v>2.0833333333333335</v>
      </c>
      <c r="AJ52">
        <v>4.59</v>
      </c>
      <c r="AK52">
        <v>6.64</v>
      </c>
      <c r="AL52">
        <v>7.33</v>
      </c>
      <c r="AM52">
        <v>9.3699999999999992</v>
      </c>
      <c r="AN52">
        <v>12.04</v>
      </c>
      <c r="AO52">
        <v>12.24</v>
      </c>
      <c r="AP52">
        <v>7.84</v>
      </c>
      <c r="AQ52">
        <v>10.029999999999999</v>
      </c>
      <c r="AR52">
        <f t="shared" si="8"/>
        <v>7.4499999999999993</v>
      </c>
      <c r="AS52">
        <f t="shared" si="9"/>
        <v>5.6000000000000005</v>
      </c>
      <c r="AT52">
        <f t="shared" si="10"/>
        <v>0.50999999999999979</v>
      </c>
      <c r="AU52">
        <f t="shared" si="11"/>
        <v>0.66000000000000014</v>
      </c>
      <c r="AW52">
        <v>0.7</v>
      </c>
      <c r="AX52">
        <v>0.7</v>
      </c>
      <c r="AY52">
        <v>0.7</v>
      </c>
      <c r="AZ52">
        <v>0.7</v>
      </c>
      <c r="BA52">
        <f t="shared" si="26"/>
        <v>0</v>
      </c>
      <c r="BB52">
        <f t="shared" si="27"/>
        <v>0</v>
      </c>
      <c r="BD52">
        <v>0.6</v>
      </c>
      <c r="BE52">
        <v>0.6</v>
      </c>
      <c r="BF52">
        <v>0.7</v>
      </c>
      <c r="BG52">
        <v>0.5</v>
      </c>
      <c r="BH52">
        <v>0.5</v>
      </c>
      <c r="BI52">
        <v>0.6</v>
      </c>
      <c r="BJ52">
        <v>0.7</v>
      </c>
      <c r="BK52">
        <v>0.5</v>
      </c>
      <c r="BL52">
        <f t="shared" si="30"/>
        <v>-9.9999999999999978E-2</v>
      </c>
      <c r="BM52">
        <f t="shared" si="31"/>
        <v>0</v>
      </c>
      <c r="BN52">
        <f t="shared" si="32"/>
        <v>0</v>
      </c>
      <c r="BO52">
        <f t="shared" si="33"/>
        <v>0</v>
      </c>
      <c r="BV52">
        <v>7.56</v>
      </c>
      <c r="BW52">
        <v>7.66</v>
      </c>
      <c r="BX52">
        <v>7.6</v>
      </c>
      <c r="BY52">
        <f t="shared" si="16"/>
        <v>7.6066666666666665</v>
      </c>
      <c r="BZ52">
        <v>3.22</v>
      </c>
      <c r="CA52">
        <v>4.5199999999999996</v>
      </c>
      <c r="CB52">
        <v>5.71</v>
      </c>
      <c r="CC52">
        <f t="shared" si="17"/>
        <v>4.4833333333333334</v>
      </c>
      <c r="CD52">
        <f t="shared" si="18"/>
        <v>-3.1233333333333331</v>
      </c>
      <c r="CF52">
        <v>3.5</v>
      </c>
      <c r="CG52">
        <v>3.62</v>
      </c>
      <c r="CH52">
        <v>3.72</v>
      </c>
      <c r="CI52">
        <f t="shared" si="19"/>
        <v>3.6133333333333333</v>
      </c>
      <c r="CJ52">
        <v>2.4300000000000002</v>
      </c>
      <c r="CK52">
        <v>2.91</v>
      </c>
      <c r="CL52">
        <v>3.41</v>
      </c>
      <c r="CM52">
        <f t="shared" si="34"/>
        <v>2.9166666666666665</v>
      </c>
      <c r="CN52">
        <f t="shared" si="35"/>
        <v>-0.69666666666666677</v>
      </c>
      <c r="CP52">
        <v>0</v>
      </c>
      <c r="CQ52">
        <v>3</v>
      </c>
      <c r="CR52">
        <v>0</v>
      </c>
      <c r="CS52">
        <v>0</v>
      </c>
      <c r="CT52">
        <f t="shared" si="22"/>
        <v>0</v>
      </c>
      <c r="CU52">
        <f t="shared" si="23"/>
        <v>-3</v>
      </c>
      <c r="CW52">
        <v>7</v>
      </c>
      <c r="CX52">
        <v>8</v>
      </c>
      <c r="CY52">
        <v>11</v>
      </c>
      <c r="CZ52">
        <v>11</v>
      </c>
      <c r="DA52">
        <f t="shared" si="24"/>
        <v>4</v>
      </c>
      <c r="DB52">
        <f t="shared" si="25"/>
        <v>3</v>
      </c>
    </row>
    <row r="53" spans="1:106" x14ac:dyDescent="0.25">
      <c r="A53">
        <v>2021011707</v>
      </c>
      <c r="B53">
        <v>2</v>
      </c>
      <c r="C53">
        <v>24</v>
      </c>
      <c r="D53" t="s">
        <v>99</v>
      </c>
      <c r="E53">
        <v>8</v>
      </c>
      <c r="F53" t="s">
        <v>105</v>
      </c>
      <c r="H53">
        <v>26</v>
      </c>
      <c r="I53">
        <v>27.3</v>
      </c>
      <c r="J53">
        <f t="shared" si="0"/>
        <v>26.65</v>
      </c>
      <c r="K53">
        <v>26</v>
      </c>
      <c r="L53">
        <v>27.3</v>
      </c>
      <c r="M53">
        <f t="shared" si="1"/>
        <v>26.65</v>
      </c>
      <c r="N53">
        <f t="shared" si="2"/>
        <v>0</v>
      </c>
      <c r="P53">
        <v>1</v>
      </c>
      <c r="Q53">
        <v>6</v>
      </c>
      <c r="R53">
        <v>4</v>
      </c>
      <c r="S53">
        <f t="shared" si="3"/>
        <v>11</v>
      </c>
      <c r="T53">
        <v>1</v>
      </c>
      <c r="U53">
        <v>6</v>
      </c>
      <c r="V53">
        <v>4</v>
      </c>
      <c r="W53">
        <f t="shared" si="28"/>
        <v>11</v>
      </c>
      <c r="X53">
        <f t="shared" si="4"/>
        <v>0</v>
      </c>
      <c r="Y53">
        <f t="shared" si="5"/>
        <v>0</v>
      </c>
      <c r="AJ53">
        <v>7.26</v>
      </c>
      <c r="AK53">
        <v>11.23</v>
      </c>
      <c r="AL53">
        <v>4.78</v>
      </c>
      <c r="AM53">
        <v>7.11</v>
      </c>
      <c r="AN53">
        <v>4.21</v>
      </c>
      <c r="AO53">
        <v>8.34</v>
      </c>
      <c r="AP53">
        <v>8.7899999999999991</v>
      </c>
      <c r="AQ53">
        <v>9.5299999999999994</v>
      </c>
      <c r="AR53">
        <f t="shared" si="8"/>
        <v>-3.05</v>
      </c>
      <c r="AS53">
        <f t="shared" si="9"/>
        <v>-2.8900000000000006</v>
      </c>
      <c r="AT53">
        <f t="shared" si="10"/>
        <v>4.0099999999999989</v>
      </c>
      <c r="AU53">
        <f t="shared" si="11"/>
        <v>2.419999999999999</v>
      </c>
      <c r="AW53">
        <v>0.6</v>
      </c>
      <c r="AX53">
        <v>0.6</v>
      </c>
      <c r="AY53">
        <v>0.9</v>
      </c>
      <c r="AZ53">
        <v>0.8</v>
      </c>
      <c r="BA53">
        <f t="shared" si="26"/>
        <v>0.30000000000000004</v>
      </c>
      <c r="BB53">
        <f t="shared" si="27"/>
        <v>0.20000000000000007</v>
      </c>
      <c r="BD53">
        <v>0.4</v>
      </c>
      <c r="BE53">
        <v>0.5</v>
      </c>
      <c r="BF53">
        <v>0.6</v>
      </c>
      <c r="BG53">
        <v>0.5</v>
      </c>
      <c r="BH53">
        <v>1</v>
      </c>
      <c r="BI53">
        <v>1.2</v>
      </c>
      <c r="BJ53">
        <v>0.6</v>
      </c>
      <c r="BK53">
        <v>0.4</v>
      </c>
      <c r="BL53">
        <f t="shared" si="30"/>
        <v>0.6</v>
      </c>
      <c r="BM53">
        <f t="shared" si="31"/>
        <v>0.7</v>
      </c>
      <c r="BN53">
        <f t="shared" si="32"/>
        <v>0</v>
      </c>
      <c r="BO53">
        <f t="shared" si="33"/>
        <v>-9.9999999999999978E-2</v>
      </c>
      <c r="BV53">
        <v>17.25</v>
      </c>
      <c r="BW53">
        <v>16.12</v>
      </c>
      <c r="BX53">
        <v>17.29</v>
      </c>
      <c r="BY53">
        <f t="shared" si="16"/>
        <v>16.886666666666667</v>
      </c>
      <c r="BZ53">
        <v>12.87</v>
      </c>
      <c r="CA53">
        <v>7.78</v>
      </c>
      <c r="CB53">
        <v>15.18</v>
      </c>
      <c r="CC53">
        <f t="shared" si="17"/>
        <v>11.943333333333333</v>
      </c>
      <c r="CD53">
        <f t="shared" si="18"/>
        <v>-4.9433333333333334</v>
      </c>
      <c r="CF53">
        <v>6.19</v>
      </c>
      <c r="CG53">
        <v>5.9</v>
      </c>
      <c r="CH53">
        <v>9.5</v>
      </c>
      <c r="CI53">
        <f t="shared" si="19"/>
        <v>7.1966666666666663</v>
      </c>
      <c r="CJ53">
        <v>10.29</v>
      </c>
      <c r="CK53">
        <v>15.81</v>
      </c>
      <c r="CL53">
        <v>11</v>
      </c>
      <c r="CM53">
        <f t="shared" si="34"/>
        <v>12.366666666666667</v>
      </c>
      <c r="CN53">
        <f t="shared" si="35"/>
        <v>5.1700000000000008</v>
      </c>
      <c r="CP53">
        <v>0</v>
      </c>
      <c r="CQ53">
        <v>0</v>
      </c>
      <c r="CR53">
        <v>0</v>
      </c>
      <c r="CS53">
        <v>0</v>
      </c>
      <c r="CT53">
        <f t="shared" si="22"/>
        <v>0</v>
      </c>
      <c r="CU53">
        <f t="shared" si="23"/>
        <v>0</v>
      </c>
      <c r="CW53">
        <v>30</v>
      </c>
      <c r="CX53">
        <v>30</v>
      </c>
      <c r="CY53">
        <v>30</v>
      </c>
      <c r="CZ53">
        <v>30</v>
      </c>
      <c r="DA53">
        <f t="shared" si="24"/>
        <v>0</v>
      </c>
      <c r="DB53">
        <f t="shared" si="25"/>
        <v>0</v>
      </c>
    </row>
    <row r="54" spans="1:106" x14ac:dyDescent="0.25">
      <c r="A54">
        <v>2021011708</v>
      </c>
      <c r="B54">
        <v>2</v>
      </c>
      <c r="C54">
        <v>23</v>
      </c>
      <c r="D54" t="s">
        <v>103</v>
      </c>
      <c r="E54">
        <v>7</v>
      </c>
      <c r="F54" t="s">
        <v>105</v>
      </c>
      <c r="H54">
        <v>28.5</v>
      </c>
      <c r="I54">
        <v>29.8</v>
      </c>
      <c r="J54">
        <f t="shared" si="0"/>
        <v>29.15</v>
      </c>
      <c r="K54">
        <v>28.3</v>
      </c>
      <c r="L54">
        <v>33.700000000000003</v>
      </c>
      <c r="M54">
        <f t="shared" si="1"/>
        <v>31</v>
      </c>
      <c r="N54">
        <f t="shared" si="2"/>
        <v>1.8500000000000014</v>
      </c>
      <c r="P54">
        <v>7</v>
      </c>
      <c r="Q54">
        <v>0</v>
      </c>
      <c r="R54">
        <v>3</v>
      </c>
      <c r="S54">
        <f t="shared" si="3"/>
        <v>10</v>
      </c>
      <c r="T54">
        <v>4</v>
      </c>
      <c r="U54">
        <v>3</v>
      </c>
      <c r="V54">
        <v>3</v>
      </c>
      <c r="W54">
        <f t="shared" si="28"/>
        <v>10</v>
      </c>
      <c r="X54">
        <f t="shared" si="4"/>
        <v>0</v>
      </c>
      <c r="Y54">
        <f t="shared" si="5"/>
        <v>0</v>
      </c>
      <c r="AJ54">
        <v>14.95</v>
      </c>
      <c r="AK54">
        <v>16.71</v>
      </c>
      <c r="AL54">
        <v>5.93</v>
      </c>
      <c r="AM54">
        <v>7.63</v>
      </c>
      <c r="AN54">
        <v>11.66</v>
      </c>
      <c r="AO54">
        <v>11.66</v>
      </c>
      <c r="AP54">
        <v>17.5</v>
      </c>
      <c r="AQ54">
        <v>19.18</v>
      </c>
      <c r="AR54">
        <f t="shared" si="8"/>
        <v>-3.2899999999999991</v>
      </c>
      <c r="AS54">
        <f t="shared" si="9"/>
        <v>-5.0500000000000007</v>
      </c>
      <c r="AT54">
        <f t="shared" si="10"/>
        <v>11.57</v>
      </c>
      <c r="AU54">
        <f t="shared" si="11"/>
        <v>11.55</v>
      </c>
      <c r="AW54">
        <v>0.9</v>
      </c>
      <c r="AX54">
        <v>0.9</v>
      </c>
      <c r="AY54">
        <v>0.9</v>
      </c>
      <c r="AZ54">
        <v>1</v>
      </c>
      <c r="BA54">
        <f t="shared" si="26"/>
        <v>0</v>
      </c>
      <c r="BB54">
        <f t="shared" si="27"/>
        <v>9.9999999999999978E-2</v>
      </c>
      <c r="BD54">
        <v>0.5</v>
      </c>
      <c r="BE54">
        <v>0.5</v>
      </c>
      <c r="BF54">
        <v>0.5</v>
      </c>
      <c r="BG54">
        <v>0.6</v>
      </c>
      <c r="BH54">
        <v>0.5</v>
      </c>
      <c r="BI54">
        <v>0.6</v>
      </c>
      <c r="BJ54">
        <v>0.6</v>
      </c>
      <c r="BK54">
        <v>0.6</v>
      </c>
      <c r="BL54">
        <f t="shared" si="30"/>
        <v>0</v>
      </c>
      <c r="BM54">
        <f t="shared" si="31"/>
        <v>9.9999999999999978E-2</v>
      </c>
      <c r="BN54">
        <f t="shared" si="32"/>
        <v>9.9999999999999978E-2</v>
      </c>
      <c r="BO54">
        <f t="shared" si="33"/>
        <v>0</v>
      </c>
      <c r="BV54">
        <v>5.43</v>
      </c>
      <c r="BW54">
        <v>4.47</v>
      </c>
      <c r="BX54">
        <v>8.16</v>
      </c>
      <c r="BY54">
        <f t="shared" si="16"/>
        <v>6.02</v>
      </c>
      <c r="BZ54">
        <v>11.43</v>
      </c>
      <c r="CA54">
        <v>15.65</v>
      </c>
      <c r="CB54">
        <v>17.75</v>
      </c>
      <c r="CC54">
        <f t="shared" si="17"/>
        <v>14.943333333333333</v>
      </c>
      <c r="CD54">
        <f t="shared" si="18"/>
        <v>8.9233333333333338</v>
      </c>
      <c r="CF54">
        <v>4.0599999999999996</v>
      </c>
      <c r="CG54">
        <v>6.91</v>
      </c>
      <c r="CH54">
        <v>6.23</v>
      </c>
      <c r="CI54">
        <f t="shared" si="19"/>
        <v>5.7333333333333334</v>
      </c>
      <c r="CJ54">
        <v>6.47</v>
      </c>
      <c r="CK54">
        <v>4.54</v>
      </c>
      <c r="CL54">
        <v>4.1500000000000004</v>
      </c>
      <c r="CM54">
        <f t="shared" si="34"/>
        <v>5.0533333333333337</v>
      </c>
      <c r="CN54">
        <f t="shared" si="35"/>
        <v>-0.67999999999999972</v>
      </c>
      <c r="CP54">
        <v>0</v>
      </c>
      <c r="CQ54">
        <v>0</v>
      </c>
      <c r="CR54">
        <v>0</v>
      </c>
      <c r="CS54">
        <v>0</v>
      </c>
      <c r="CT54">
        <f t="shared" si="22"/>
        <v>0</v>
      </c>
      <c r="CU54">
        <f t="shared" si="23"/>
        <v>0</v>
      </c>
      <c r="CW54">
        <v>10</v>
      </c>
      <c r="CX54">
        <v>15</v>
      </c>
      <c r="CY54">
        <v>24</v>
      </c>
      <c r="CZ54">
        <v>30</v>
      </c>
      <c r="DA54">
        <f t="shared" si="24"/>
        <v>14</v>
      </c>
      <c r="DB54">
        <f t="shared" si="25"/>
        <v>15</v>
      </c>
    </row>
    <row r="55" spans="1:106" x14ac:dyDescent="0.25">
      <c r="A55">
        <v>2021011709</v>
      </c>
      <c r="B55">
        <v>2</v>
      </c>
      <c r="C55">
        <v>24</v>
      </c>
      <c r="D55" t="s">
        <v>103</v>
      </c>
      <c r="E55">
        <v>9</v>
      </c>
      <c r="F55" t="s">
        <v>105</v>
      </c>
      <c r="H55">
        <v>32.5</v>
      </c>
      <c r="I55">
        <v>32.5</v>
      </c>
      <c r="J55">
        <f t="shared" si="0"/>
        <v>32.5</v>
      </c>
      <c r="K55">
        <v>34.299999999999997</v>
      </c>
      <c r="L55">
        <v>32.6</v>
      </c>
      <c r="M55">
        <f t="shared" si="1"/>
        <v>33.450000000000003</v>
      </c>
      <c r="N55">
        <f t="shared" si="2"/>
        <v>0.95000000000000284</v>
      </c>
      <c r="P55">
        <v>6</v>
      </c>
      <c r="Q55">
        <v>7</v>
      </c>
      <c r="R55">
        <v>8</v>
      </c>
      <c r="S55">
        <f t="shared" si="3"/>
        <v>21</v>
      </c>
      <c r="T55">
        <v>1</v>
      </c>
      <c r="U55">
        <v>1</v>
      </c>
      <c r="V55">
        <v>5</v>
      </c>
      <c r="W55">
        <f t="shared" si="28"/>
        <v>7</v>
      </c>
      <c r="X55">
        <f t="shared" si="4"/>
        <v>-14</v>
      </c>
      <c r="Y55">
        <f t="shared" si="5"/>
        <v>-29.166666666666668</v>
      </c>
      <c r="AJ55">
        <v>6.69</v>
      </c>
      <c r="AK55">
        <v>12.51</v>
      </c>
      <c r="AL55">
        <v>7.84</v>
      </c>
      <c r="AM55">
        <v>10.42</v>
      </c>
      <c r="AN55">
        <v>7.46</v>
      </c>
      <c r="AO55">
        <v>10.17</v>
      </c>
      <c r="AP55">
        <v>3.82</v>
      </c>
      <c r="AQ55">
        <v>11.78</v>
      </c>
      <c r="AR55">
        <f t="shared" si="8"/>
        <v>0.76999999999999957</v>
      </c>
      <c r="AS55">
        <f t="shared" si="9"/>
        <v>-2.34</v>
      </c>
      <c r="AT55">
        <f t="shared" si="10"/>
        <v>-4.0199999999999996</v>
      </c>
      <c r="AU55">
        <f t="shared" si="11"/>
        <v>1.3599999999999994</v>
      </c>
      <c r="AW55">
        <v>1</v>
      </c>
      <c r="AX55">
        <v>1.2</v>
      </c>
      <c r="AY55">
        <v>1</v>
      </c>
      <c r="AZ55">
        <v>1.3</v>
      </c>
      <c r="BA55">
        <f t="shared" si="26"/>
        <v>0</v>
      </c>
      <c r="BB55">
        <f t="shared" si="27"/>
        <v>0.10000000000000009</v>
      </c>
      <c r="BD55">
        <v>1.1000000000000001</v>
      </c>
      <c r="BE55">
        <v>0.6</v>
      </c>
      <c r="BF55">
        <v>0.9</v>
      </c>
      <c r="BG55">
        <v>1</v>
      </c>
      <c r="BH55">
        <v>0.7</v>
      </c>
      <c r="BI55">
        <v>1.1000000000000001</v>
      </c>
      <c r="BJ55">
        <v>1</v>
      </c>
      <c r="BK55">
        <v>1</v>
      </c>
      <c r="BL55">
        <f t="shared" si="30"/>
        <v>-0.40000000000000013</v>
      </c>
      <c r="BM55">
        <f t="shared" si="31"/>
        <v>0.50000000000000011</v>
      </c>
      <c r="BN55">
        <f t="shared" si="32"/>
        <v>9.9999999999999978E-2</v>
      </c>
      <c r="BO55">
        <f t="shared" si="33"/>
        <v>0</v>
      </c>
      <c r="BV55">
        <v>3.12</v>
      </c>
      <c r="BW55">
        <v>3.13</v>
      </c>
      <c r="BX55">
        <v>3.22</v>
      </c>
      <c r="BY55">
        <f t="shared" si="16"/>
        <v>3.1566666666666667</v>
      </c>
      <c r="BZ55">
        <v>1.19</v>
      </c>
      <c r="CA55">
        <v>2.12</v>
      </c>
      <c r="CB55">
        <v>2.59</v>
      </c>
      <c r="CC55">
        <f t="shared" si="17"/>
        <v>1.9666666666666668</v>
      </c>
      <c r="CD55">
        <f t="shared" si="18"/>
        <v>-1.19</v>
      </c>
      <c r="CF55">
        <v>2.06</v>
      </c>
      <c r="CG55">
        <v>1.97</v>
      </c>
      <c r="CH55">
        <v>1.85</v>
      </c>
      <c r="CI55">
        <f t="shared" si="19"/>
        <v>1.9600000000000002</v>
      </c>
      <c r="CJ55">
        <v>2.87</v>
      </c>
      <c r="CK55">
        <v>2.06</v>
      </c>
      <c r="CL55">
        <v>4.4000000000000004</v>
      </c>
      <c r="CM55">
        <f t="shared" si="34"/>
        <v>3.11</v>
      </c>
      <c r="CN55">
        <f t="shared" si="35"/>
        <v>1.1499999999999997</v>
      </c>
      <c r="CP55">
        <v>0</v>
      </c>
      <c r="CQ55">
        <v>0</v>
      </c>
      <c r="CR55">
        <v>0</v>
      </c>
      <c r="CS55">
        <v>0</v>
      </c>
      <c r="CT55">
        <f t="shared" si="22"/>
        <v>0</v>
      </c>
      <c r="CU55">
        <f t="shared" si="23"/>
        <v>0</v>
      </c>
      <c r="CW55">
        <v>9</v>
      </c>
      <c r="CX55">
        <v>20</v>
      </c>
      <c r="CY55">
        <v>4</v>
      </c>
      <c r="CZ55">
        <v>5</v>
      </c>
      <c r="DA55">
        <f t="shared" si="24"/>
        <v>-5</v>
      </c>
      <c r="DB55">
        <f t="shared" si="25"/>
        <v>-15</v>
      </c>
    </row>
    <row r="56" spans="1:106" x14ac:dyDescent="0.25">
      <c r="A56">
        <v>2021011710</v>
      </c>
      <c r="B56">
        <v>2</v>
      </c>
      <c r="C56">
        <v>25</v>
      </c>
      <c r="D56" t="s">
        <v>99</v>
      </c>
      <c r="E56">
        <v>7</v>
      </c>
      <c r="F56" t="s">
        <v>105</v>
      </c>
      <c r="H56">
        <v>31.5</v>
      </c>
      <c r="I56">
        <v>30.9</v>
      </c>
      <c r="J56">
        <f t="shared" si="0"/>
        <v>31.2</v>
      </c>
      <c r="K56">
        <v>33.6</v>
      </c>
      <c r="L56">
        <v>31.1</v>
      </c>
      <c r="M56">
        <f t="shared" si="1"/>
        <v>32.35</v>
      </c>
      <c r="N56">
        <f t="shared" si="2"/>
        <v>1.1500000000000021</v>
      </c>
      <c r="P56">
        <v>4</v>
      </c>
      <c r="Q56">
        <v>2</v>
      </c>
      <c r="R56">
        <v>4</v>
      </c>
      <c r="S56">
        <f t="shared" si="3"/>
        <v>10</v>
      </c>
      <c r="T56">
        <v>4</v>
      </c>
      <c r="U56">
        <v>4</v>
      </c>
      <c r="V56">
        <v>4</v>
      </c>
      <c r="W56">
        <f t="shared" si="28"/>
        <v>12</v>
      </c>
      <c r="X56">
        <f t="shared" si="4"/>
        <v>2</v>
      </c>
      <c r="Y56">
        <f t="shared" si="5"/>
        <v>4.166666666666667</v>
      </c>
      <c r="AJ56">
        <v>13</v>
      </c>
      <c r="AK56">
        <v>13.57</v>
      </c>
      <c r="AL56">
        <v>8.2200000000000006</v>
      </c>
      <c r="AM56">
        <v>11</v>
      </c>
      <c r="AN56">
        <v>5.35</v>
      </c>
      <c r="AO56">
        <v>6.22</v>
      </c>
      <c r="AP56">
        <v>9.17</v>
      </c>
      <c r="AQ56">
        <v>9.17</v>
      </c>
      <c r="AR56">
        <f t="shared" si="8"/>
        <v>-7.65</v>
      </c>
      <c r="AS56">
        <f t="shared" si="9"/>
        <v>-7.3500000000000005</v>
      </c>
      <c r="AT56">
        <f t="shared" si="10"/>
        <v>0.94999999999999929</v>
      </c>
      <c r="AU56">
        <f t="shared" si="11"/>
        <v>-1.83</v>
      </c>
      <c r="AW56">
        <v>0.8</v>
      </c>
      <c r="AX56">
        <v>0.7</v>
      </c>
      <c r="AY56">
        <v>1</v>
      </c>
      <c r="AZ56">
        <v>0.8</v>
      </c>
      <c r="BA56">
        <f t="shared" si="26"/>
        <v>0.19999999999999996</v>
      </c>
      <c r="BB56">
        <f t="shared" si="27"/>
        <v>0.10000000000000009</v>
      </c>
      <c r="BD56">
        <v>0.6</v>
      </c>
      <c r="BE56">
        <v>0.6</v>
      </c>
      <c r="BF56">
        <v>0.7</v>
      </c>
      <c r="BG56">
        <v>0.6</v>
      </c>
      <c r="BH56">
        <v>0.6</v>
      </c>
      <c r="BI56">
        <v>0.9</v>
      </c>
      <c r="BJ56">
        <v>0.7</v>
      </c>
      <c r="BK56">
        <v>0.6</v>
      </c>
      <c r="BL56">
        <f t="shared" si="30"/>
        <v>0</v>
      </c>
      <c r="BM56">
        <f t="shared" si="31"/>
        <v>0.30000000000000004</v>
      </c>
      <c r="BN56">
        <f t="shared" si="32"/>
        <v>0</v>
      </c>
      <c r="BO56">
        <f t="shared" si="33"/>
        <v>0</v>
      </c>
      <c r="BV56">
        <v>7</v>
      </c>
      <c r="BW56">
        <v>7.75</v>
      </c>
      <c r="BX56">
        <v>7.41</v>
      </c>
      <c r="BY56">
        <f t="shared" si="16"/>
        <v>7.3866666666666667</v>
      </c>
      <c r="BZ56">
        <v>6.94</v>
      </c>
      <c r="CA56">
        <v>7.15</v>
      </c>
      <c r="CB56">
        <v>6.13</v>
      </c>
      <c r="CC56">
        <f t="shared" si="17"/>
        <v>6.7399999999999993</v>
      </c>
      <c r="CD56">
        <f t="shared" si="18"/>
        <v>-0.64666666666666739</v>
      </c>
      <c r="CF56">
        <v>5.97</v>
      </c>
      <c r="CG56">
        <v>6.47</v>
      </c>
      <c r="CH56">
        <v>6.54</v>
      </c>
      <c r="CI56">
        <f t="shared" si="19"/>
        <v>6.3266666666666671</v>
      </c>
      <c r="CJ56">
        <v>6.34</v>
      </c>
      <c r="CK56">
        <v>6.44</v>
      </c>
      <c r="CL56">
        <v>6.53</v>
      </c>
      <c r="CM56">
        <f t="shared" si="34"/>
        <v>6.4366666666666674</v>
      </c>
      <c r="CN56">
        <f t="shared" si="35"/>
        <v>0.11000000000000032</v>
      </c>
      <c r="CP56">
        <v>0</v>
      </c>
      <c r="CQ56">
        <v>0</v>
      </c>
      <c r="CR56">
        <v>0</v>
      </c>
      <c r="CS56">
        <v>0</v>
      </c>
      <c r="CT56">
        <f t="shared" si="22"/>
        <v>0</v>
      </c>
      <c r="CU56">
        <f t="shared" si="23"/>
        <v>0</v>
      </c>
      <c r="CW56">
        <v>11</v>
      </c>
      <c r="CX56">
        <v>13</v>
      </c>
      <c r="CY56">
        <v>10</v>
      </c>
      <c r="CZ56">
        <v>9</v>
      </c>
      <c r="DA56">
        <f t="shared" si="24"/>
        <v>-1</v>
      </c>
      <c r="DB56">
        <f t="shared" si="25"/>
        <v>-4</v>
      </c>
    </row>
    <row r="57" spans="1:106" x14ac:dyDescent="0.25">
      <c r="A57">
        <v>2021011714</v>
      </c>
      <c r="B57">
        <v>2</v>
      </c>
      <c r="C57">
        <v>23</v>
      </c>
      <c r="D57" t="s">
        <v>103</v>
      </c>
      <c r="E57">
        <v>7</v>
      </c>
      <c r="F57" t="s">
        <v>100</v>
      </c>
      <c r="H57">
        <v>30.4</v>
      </c>
      <c r="I57">
        <v>29.1</v>
      </c>
      <c r="J57">
        <f t="shared" si="0"/>
        <v>29.75</v>
      </c>
      <c r="K57">
        <v>30.8</v>
      </c>
      <c r="L57">
        <v>31.6</v>
      </c>
      <c r="M57">
        <f t="shared" si="1"/>
        <v>31.200000000000003</v>
      </c>
      <c r="N57">
        <f t="shared" si="2"/>
        <v>1.4500000000000028</v>
      </c>
      <c r="P57">
        <v>5</v>
      </c>
      <c r="Q57">
        <v>4</v>
      </c>
      <c r="R57">
        <v>6</v>
      </c>
      <c r="S57">
        <f t="shared" si="3"/>
        <v>15</v>
      </c>
      <c r="T57">
        <v>5</v>
      </c>
      <c r="U57">
        <v>4</v>
      </c>
      <c r="V57">
        <v>6</v>
      </c>
      <c r="W57">
        <f t="shared" si="28"/>
        <v>15</v>
      </c>
      <c r="X57">
        <f t="shared" si="4"/>
        <v>0</v>
      </c>
      <c r="Y57">
        <f t="shared" si="5"/>
        <v>0</v>
      </c>
      <c r="AJ57">
        <v>5.54</v>
      </c>
      <c r="AK57">
        <v>7.03</v>
      </c>
      <c r="AL57">
        <v>2.48</v>
      </c>
      <c r="AM57">
        <v>6.24</v>
      </c>
      <c r="AN57">
        <v>4.4000000000000004</v>
      </c>
      <c r="AO57">
        <v>7.62</v>
      </c>
      <c r="AP57">
        <v>4.3600000000000003</v>
      </c>
      <c r="AQ57">
        <v>6.23</v>
      </c>
      <c r="AR57">
        <f t="shared" si="8"/>
        <v>-1.1399999999999997</v>
      </c>
      <c r="AS57">
        <f t="shared" si="9"/>
        <v>0.58999999999999986</v>
      </c>
      <c r="AT57">
        <f t="shared" si="10"/>
        <v>1.8800000000000003</v>
      </c>
      <c r="AU57">
        <f t="shared" si="11"/>
        <v>-9.9999999999997868E-3</v>
      </c>
      <c r="AW57">
        <v>0.7</v>
      </c>
      <c r="AX57">
        <v>0.8</v>
      </c>
      <c r="AY57">
        <v>1.1000000000000001</v>
      </c>
      <c r="AZ57">
        <v>0.9</v>
      </c>
      <c r="BA57">
        <f t="shared" si="26"/>
        <v>0.40000000000000013</v>
      </c>
      <c r="BB57">
        <f t="shared" si="27"/>
        <v>9.9999999999999978E-2</v>
      </c>
      <c r="BD57">
        <v>0.5</v>
      </c>
      <c r="BE57">
        <v>0.5</v>
      </c>
      <c r="BF57">
        <v>0.6</v>
      </c>
      <c r="BG57">
        <v>0.7</v>
      </c>
      <c r="BH57">
        <v>0.7</v>
      </c>
      <c r="BI57">
        <v>1</v>
      </c>
      <c r="BJ57">
        <v>0.8</v>
      </c>
      <c r="BK57">
        <v>0.8</v>
      </c>
      <c r="BL57">
        <f t="shared" si="30"/>
        <v>0.19999999999999996</v>
      </c>
      <c r="BM57">
        <f t="shared" si="31"/>
        <v>0.5</v>
      </c>
      <c r="BN57">
        <f t="shared" si="32"/>
        <v>0.20000000000000007</v>
      </c>
      <c r="BO57">
        <f t="shared" si="33"/>
        <v>0.10000000000000009</v>
      </c>
      <c r="BV57">
        <v>5.05</v>
      </c>
      <c r="BW57">
        <v>5.75</v>
      </c>
      <c r="BX57">
        <v>6.28</v>
      </c>
      <c r="BY57">
        <f t="shared" si="16"/>
        <v>5.6933333333333342</v>
      </c>
      <c r="BZ57">
        <v>4.91</v>
      </c>
      <c r="CA57">
        <v>6.16</v>
      </c>
      <c r="CB57">
        <v>5.44</v>
      </c>
      <c r="CC57">
        <f t="shared" si="17"/>
        <v>5.5033333333333339</v>
      </c>
      <c r="CD57">
        <f t="shared" si="18"/>
        <v>-0.19000000000000039</v>
      </c>
      <c r="CF57">
        <v>5.53</v>
      </c>
      <c r="CG57">
        <v>6.25</v>
      </c>
      <c r="CH57">
        <v>7.09</v>
      </c>
      <c r="CI57">
        <f t="shared" si="19"/>
        <v>6.29</v>
      </c>
      <c r="CJ57">
        <v>5.48</v>
      </c>
      <c r="CK57">
        <v>6</v>
      </c>
      <c r="CL57">
        <v>6.44</v>
      </c>
      <c r="CM57">
        <f t="shared" si="34"/>
        <v>5.9733333333333336</v>
      </c>
      <c r="CN57">
        <f t="shared" si="35"/>
        <v>-0.31666666666666643</v>
      </c>
      <c r="CP57">
        <v>0</v>
      </c>
      <c r="CQ57">
        <v>0</v>
      </c>
      <c r="CR57">
        <v>0</v>
      </c>
      <c r="CS57">
        <v>0</v>
      </c>
      <c r="CT57">
        <f t="shared" si="22"/>
        <v>0</v>
      </c>
      <c r="CU57">
        <f t="shared" si="23"/>
        <v>0</v>
      </c>
      <c r="CW57">
        <v>10</v>
      </c>
      <c r="CX57">
        <v>7</v>
      </c>
      <c r="CY57">
        <v>8</v>
      </c>
      <c r="CZ57">
        <v>9</v>
      </c>
      <c r="DA57">
        <f t="shared" si="24"/>
        <v>-2</v>
      </c>
      <c r="DB57">
        <f t="shared" si="25"/>
        <v>2</v>
      </c>
    </row>
    <row r="58" spans="1:106" x14ac:dyDescent="0.25">
      <c r="A58">
        <v>2021011717</v>
      </c>
      <c r="B58">
        <v>2</v>
      </c>
      <c r="C58">
        <v>25</v>
      </c>
      <c r="D58" t="s">
        <v>103</v>
      </c>
      <c r="E58">
        <v>7</v>
      </c>
      <c r="F58" t="s">
        <v>105</v>
      </c>
      <c r="H58">
        <v>28.7</v>
      </c>
      <c r="I58">
        <v>30</v>
      </c>
      <c r="J58">
        <f t="shared" si="0"/>
        <v>29.35</v>
      </c>
      <c r="K58">
        <v>28.5</v>
      </c>
      <c r="L58">
        <v>30.5</v>
      </c>
      <c r="M58">
        <f t="shared" si="1"/>
        <v>29.5</v>
      </c>
      <c r="N58">
        <f t="shared" si="2"/>
        <v>0.14999999999999858</v>
      </c>
      <c r="P58">
        <v>3</v>
      </c>
      <c r="Q58">
        <v>1</v>
      </c>
      <c r="R58">
        <v>1</v>
      </c>
      <c r="S58">
        <f t="shared" si="3"/>
        <v>5</v>
      </c>
      <c r="T58">
        <v>3</v>
      </c>
      <c r="U58">
        <v>0</v>
      </c>
      <c r="V58">
        <v>1</v>
      </c>
      <c r="W58">
        <f t="shared" si="28"/>
        <v>4</v>
      </c>
      <c r="X58">
        <f t="shared" si="4"/>
        <v>-1</v>
      </c>
      <c r="Y58">
        <f t="shared" si="5"/>
        <v>-2.0833333333333335</v>
      </c>
      <c r="AJ58">
        <v>13.38</v>
      </c>
      <c r="AK58">
        <v>13.38</v>
      </c>
      <c r="AL58">
        <v>9.56</v>
      </c>
      <c r="AM58">
        <v>12.46</v>
      </c>
      <c r="AN58">
        <v>3.44</v>
      </c>
      <c r="AO58">
        <v>7.59</v>
      </c>
      <c r="AP58">
        <v>9.56</v>
      </c>
      <c r="AQ58">
        <v>10.86</v>
      </c>
      <c r="AR58">
        <f t="shared" si="8"/>
        <v>-9.9400000000000013</v>
      </c>
      <c r="AS58">
        <f t="shared" si="9"/>
        <v>-5.7900000000000009</v>
      </c>
      <c r="AT58">
        <f t="shared" si="10"/>
        <v>0</v>
      </c>
      <c r="AU58">
        <f t="shared" si="11"/>
        <v>-1.6000000000000014</v>
      </c>
      <c r="AW58">
        <v>0.7</v>
      </c>
      <c r="AX58">
        <v>0.8</v>
      </c>
      <c r="AY58">
        <v>0.7</v>
      </c>
      <c r="AZ58">
        <v>0.7</v>
      </c>
      <c r="BA58">
        <f t="shared" si="26"/>
        <v>0</v>
      </c>
      <c r="BB58">
        <f t="shared" si="27"/>
        <v>-0.10000000000000009</v>
      </c>
      <c r="BD58">
        <v>0.3</v>
      </c>
      <c r="BE58">
        <v>0.7</v>
      </c>
      <c r="BF58">
        <v>0.7</v>
      </c>
      <c r="BG58">
        <v>0.4</v>
      </c>
      <c r="BH58">
        <v>0.3</v>
      </c>
      <c r="BI58">
        <v>0.6</v>
      </c>
      <c r="BJ58">
        <v>0.5</v>
      </c>
      <c r="BK58">
        <v>0.4</v>
      </c>
      <c r="BL58">
        <f t="shared" si="30"/>
        <v>0</v>
      </c>
      <c r="BM58">
        <f t="shared" si="31"/>
        <v>-9.9999999999999978E-2</v>
      </c>
      <c r="BN58">
        <f t="shared" si="32"/>
        <v>-0.19999999999999996</v>
      </c>
      <c r="BO58">
        <f t="shared" si="33"/>
        <v>0</v>
      </c>
      <c r="BV58">
        <v>7.78</v>
      </c>
      <c r="BW58">
        <v>6.09</v>
      </c>
      <c r="BX58">
        <v>6.65</v>
      </c>
      <c r="BY58">
        <f t="shared" si="16"/>
        <v>6.8400000000000007</v>
      </c>
      <c r="BZ58">
        <v>6.06</v>
      </c>
      <c r="CA58">
        <v>5.91</v>
      </c>
      <c r="CB58">
        <v>5.75</v>
      </c>
      <c r="CC58">
        <f t="shared" si="17"/>
        <v>5.9066666666666663</v>
      </c>
      <c r="CD58">
        <f t="shared" si="18"/>
        <v>-0.93333333333333446</v>
      </c>
      <c r="CF58">
        <v>7.84</v>
      </c>
      <c r="CG58">
        <v>8.0299999999999994</v>
      </c>
      <c r="CH58">
        <v>9.18</v>
      </c>
      <c r="CI58">
        <f t="shared" si="19"/>
        <v>8.35</v>
      </c>
      <c r="CJ58">
        <v>6.91</v>
      </c>
      <c r="CK58">
        <v>8.06</v>
      </c>
      <c r="CL58">
        <v>8.5399999999999991</v>
      </c>
      <c r="CM58">
        <f t="shared" si="34"/>
        <v>7.836666666666666</v>
      </c>
      <c r="CN58">
        <f t="shared" si="35"/>
        <v>-0.51333333333333364</v>
      </c>
      <c r="CP58">
        <v>0</v>
      </c>
      <c r="CQ58">
        <v>0</v>
      </c>
      <c r="CR58">
        <v>0</v>
      </c>
      <c r="CS58">
        <v>0</v>
      </c>
      <c r="CT58">
        <f t="shared" si="22"/>
        <v>0</v>
      </c>
      <c r="CU58">
        <f t="shared" si="23"/>
        <v>0</v>
      </c>
      <c r="CW58">
        <v>30</v>
      </c>
      <c r="CX58">
        <v>30</v>
      </c>
      <c r="CY58">
        <v>30</v>
      </c>
      <c r="CZ58">
        <v>30</v>
      </c>
      <c r="DA58">
        <f t="shared" si="24"/>
        <v>0</v>
      </c>
      <c r="DB58">
        <f t="shared" si="25"/>
        <v>0</v>
      </c>
    </row>
    <row r="59" spans="1:106" x14ac:dyDescent="0.25">
      <c r="A59">
        <v>2021012401</v>
      </c>
      <c r="B59">
        <v>2</v>
      </c>
      <c r="C59">
        <v>26</v>
      </c>
      <c r="D59" t="s">
        <v>103</v>
      </c>
      <c r="E59">
        <v>6</v>
      </c>
      <c r="F59" t="s">
        <v>105</v>
      </c>
      <c r="H59">
        <v>26.4</v>
      </c>
      <c r="I59">
        <v>28.6</v>
      </c>
      <c r="J59">
        <f t="shared" si="0"/>
        <v>27.5</v>
      </c>
      <c r="K59">
        <v>24.5</v>
      </c>
      <c r="L59">
        <v>24.4</v>
      </c>
      <c r="M59">
        <f t="shared" si="1"/>
        <v>24.45</v>
      </c>
      <c r="N59">
        <f t="shared" si="2"/>
        <v>-3.0500000000000007</v>
      </c>
      <c r="P59">
        <v>1</v>
      </c>
      <c r="Q59">
        <v>0</v>
      </c>
      <c r="R59">
        <v>0</v>
      </c>
      <c r="S59">
        <f t="shared" si="3"/>
        <v>1</v>
      </c>
      <c r="T59">
        <v>1</v>
      </c>
      <c r="U59">
        <v>0</v>
      </c>
      <c r="V59">
        <v>0</v>
      </c>
      <c r="W59">
        <f t="shared" si="28"/>
        <v>1</v>
      </c>
      <c r="X59">
        <f t="shared" si="4"/>
        <v>0</v>
      </c>
      <c r="Y59">
        <f t="shared" si="5"/>
        <v>0</v>
      </c>
      <c r="AJ59">
        <v>11.09</v>
      </c>
      <c r="AK59">
        <v>15.26</v>
      </c>
      <c r="AL59">
        <v>11.85</v>
      </c>
      <c r="AM59">
        <v>12.68</v>
      </c>
      <c r="AN59">
        <v>22.18</v>
      </c>
      <c r="AO59">
        <v>22.18</v>
      </c>
      <c r="AP59">
        <v>18.36</v>
      </c>
      <c r="AQ59">
        <v>22.05</v>
      </c>
      <c r="AR59">
        <f t="shared" si="8"/>
        <v>11.09</v>
      </c>
      <c r="AS59">
        <f t="shared" si="9"/>
        <v>6.92</v>
      </c>
      <c r="AT59">
        <f t="shared" si="10"/>
        <v>6.51</v>
      </c>
      <c r="AU59">
        <f t="shared" si="11"/>
        <v>9.370000000000001</v>
      </c>
      <c r="AW59">
        <v>0.5</v>
      </c>
      <c r="AX59">
        <v>0.5</v>
      </c>
      <c r="AY59">
        <v>0.5</v>
      </c>
      <c r="AZ59">
        <v>0.5</v>
      </c>
      <c r="BA59">
        <f t="shared" si="26"/>
        <v>0</v>
      </c>
      <c r="BB59">
        <f t="shared" si="27"/>
        <v>0</v>
      </c>
      <c r="BD59">
        <v>0.2</v>
      </c>
      <c r="BE59">
        <v>0.3</v>
      </c>
      <c r="BF59">
        <v>0.2</v>
      </c>
      <c r="BG59">
        <v>0.4</v>
      </c>
      <c r="BH59">
        <v>0.2</v>
      </c>
      <c r="BI59">
        <v>0.4</v>
      </c>
      <c r="BJ59">
        <v>0.5</v>
      </c>
      <c r="BK59">
        <v>0.6</v>
      </c>
      <c r="BL59">
        <f t="shared" si="30"/>
        <v>0</v>
      </c>
      <c r="BM59">
        <f t="shared" si="31"/>
        <v>0.10000000000000003</v>
      </c>
      <c r="BN59">
        <f t="shared" si="32"/>
        <v>0.3</v>
      </c>
      <c r="BO59">
        <f t="shared" si="33"/>
        <v>0.19999999999999996</v>
      </c>
      <c r="BV59">
        <v>8.18</v>
      </c>
      <c r="BW59">
        <v>10.85</v>
      </c>
      <c r="BX59">
        <v>10.06</v>
      </c>
      <c r="BY59">
        <f t="shared" si="16"/>
        <v>9.6966666666666672</v>
      </c>
      <c r="BZ59">
        <v>12.62</v>
      </c>
      <c r="CA59">
        <v>15.31</v>
      </c>
      <c r="CB59">
        <v>13.38</v>
      </c>
      <c r="CC59">
        <f t="shared" si="17"/>
        <v>13.770000000000001</v>
      </c>
      <c r="CD59">
        <f t="shared" si="18"/>
        <v>4.0733333333333341</v>
      </c>
      <c r="CF59">
        <v>8.75</v>
      </c>
      <c r="CG59">
        <v>7.41</v>
      </c>
      <c r="CH59">
        <v>8.06</v>
      </c>
      <c r="CI59">
        <f t="shared" si="19"/>
        <v>8.0733333333333324</v>
      </c>
      <c r="CJ59">
        <v>13.66</v>
      </c>
      <c r="CK59">
        <v>12.69</v>
      </c>
      <c r="CL59">
        <v>11.97</v>
      </c>
      <c r="CM59">
        <f t="shared" si="34"/>
        <v>12.773333333333333</v>
      </c>
      <c r="CN59">
        <f t="shared" si="35"/>
        <v>4.7000000000000011</v>
      </c>
      <c r="CP59">
        <v>0</v>
      </c>
      <c r="CQ59">
        <v>0</v>
      </c>
      <c r="CR59">
        <v>0</v>
      </c>
      <c r="CS59">
        <v>0</v>
      </c>
      <c r="CT59">
        <f t="shared" si="22"/>
        <v>0</v>
      </c>
      <c r="CU59">
        <f t="shared" si="23"/>
        <v>0</v>
      </c>
      <c r="CW59">
        <v>9</v>
      </c>
      <c r="CX59">
        <v>30</v>
      </c>
      <c r="CY59">
        <v>9</v>
      </c>
      <c r="CZ59">
        <v>28</v>
      </c>
      <c r="DA59">
        <f t="shared" si="24"/>
        <v>0</v>
      </c>
      <c r="DB59">
        <f t="shared" si="25"/>
        <v>-2</v>
      </c>
    </row>
    <row r="60" spans="1:106" x14ac:dyDescent="0.25">
      <c r="A60">
        <v>2021012408</v>
      </c>
      <c r="B60">
        <v>2</v>
      </c>
      <c r="C60">
        <v>28</v>
      </c>
      <c r="D60" t="s">
        <v>103</v>
      </c>
      <c r="E60">
        <v>12</v>
      </c>
      <c r="F60" t="s">
        <v>105</v>
      </c>
      <c r="H60">
        <v>26.7</v>
      </c>
      <c r="I60">
        <v>26.3</v>
      </c>
      <c r="J60">
        <f t="shared" si="0"/>
        <v>26.5</v>
      </c>
      <c r="K60">
        <v>23</v>
      </c>
      <c r="L60">
        <v>26.1</v>
      </c>
      <c r="M60">
        <f t="shared" si="1"/>
        <v>24.55</v>
      </c>
      <c r="N60">
        <f t="shared" si="2"/>
        <v>-1.9499999999999993</v>
      </c>
      <c r="P60">
        <v>6</v>
      </c>
      <c r="Q60">
        <v>2</v>
      </c>
      <c r="R60">
        <v>5</v>
      </c>
      <c r="S60">
        <f t="shared" si="3"/>
        <v>13</v>
      </c>
      <c r="T60">
        <v>4</v>
      </c>
      <c r="U60">
        <v>2</v>
      </c>
      <c r="V60">
        <v>2</v>
      </c>
      <c r="W60">
        <f t="shared" si="28"/>
        <v>8</v>
      </c>
      <c r="X60">
        <f t="shared" si="4"/>
        <v>-5</v>
      </c>
      <c r="Y60">
        <f t="shared" si="5"/>
        <v>-10.416666666666666</v>
      </c>
      <c r="AJ60">
        <v>8.41</v>
      </c>
      <c r="AK60">
        <v>8.6</v>
      </c>
      <c r="AL60">
        <v>7.84</v>
      </c>
      <c r="AM60">
        <v>8.66</v>
      </c>
      <c r="AN60">
        <v>6.35</v>
      </c>
      <c r="AO60">
        <v>7.46</v>
      </c>
      <c r="AP60">
        <v>10.52</v>
      </c>
      <c r="AQ60">
        <v>10.52</v>
      </c>
      <c r="AR60">
        <f t="shared" si="8"/>
        <v>-2.0600000000000005</v>
      </c>
      <c r="AS60">
        <f t="shared" si="9"/>
        <v>-1.1399999999999997</v>
      </c>
      <c r="AT60">
        <f t="shared" si="10"/>
        <v>2.6799999999999997</v>
      </c>
      <c r="AU60">
        <f t="shared" si="11"/>
        <v>1.8599999999999994</v>
      </c>
      <c r="AW60">
        <v>0.7</v>
      </c>
      <c r="AX60">
        <v>0.9</v>
      </c>
      <c r="AY60">
        <v>1.1000000000000001</v>
      </c>
      <c r="AZ60">
        <v>1.1000000000000001</v>
      </c>
      <c r="BA60">
        <f t="shared" si="26"/>
        <v>0.40000000000000013</v>
      </c>
      <c r="BB60">
        <f t="shared" si="27"/>
        <v>0.20000000000000007</v>
      </c>
      <c r="BD60">
        <v>0.3</v>
      </c>
      <c r="BE60">
        <v>0.5</v>
      </c>
      <c r="BF60">
        <v>0.8</v>
      </c>
      <c r="BG60">
        <v>0.8</v>
      </c>
      <c r="BH60">
        <v>0.6</v>
      </c>
      <c r="BI60">
        <v>0.7</v>
      </c>
      <c r="BJ60">
        <v>0.9</v>
      </c>
      <c r="BK60">
        <v>1.1000000000000001</v>
      </c>
      <c r="BL60">
        <f t="shared" si="30"/>
        <v>0.3</v>
      </c>
      <c r="BM60">
        <f t="shared" si="31"/>
        <v>0.19999999999999996</v>
      </c>
      <c r="BN60">
        <f t="shared" si="32"/>
        <v>9.9999999999999978E-2</v>
      </c>
      <c r="BO60">
        <f t="shared" si="33"/>
        <v>0.30000000000000004</v>
      </c>
      <c r="BV60">
        <v>8.6</v>
      </c>
      <c r="BW60">
        <v>7.18</v>
      </c>
      <c r="BX60">
        <v>6.78</v>
      </c>
      <c r="BY60">
        <f t="shared" si="16"/>
        <v>7.52</v>
      </c>
      <c r="BZ60">
        <v>8.6199999999999992</v>
      </c>
      <c r="CA60">
        <v>9.0500000000000007</v>
      </c>
      <c r="CB60">
        <v>7.4</v>
      </c>
      <c r="CC60">
        <f t="shared" si="17"/>
        <v>8.3566666666666674</v>
      </c>
      <c r="CD60">
        <f t="shared" si="18"/>
        <v>0.83666666666666778</v>
      </c>
      <c r="CF60">
        <v>8.06</v>
      </c>
      <c r="CG60">
        <v>8.5299999999999994</v>
      </c>
      <c r="CH60">
        <v>7.09</v>
      </c>
      <c r="CI60">
        <f t="shared" si="19"/>
        <v>7.8933333333333335</v>
      </c>
      <c r="CJ60">
        <v>12.03</v>
      </c>
      <c r="CK60">
        <v>10.25</v>
      </c>
      <c r="CL60">
        <v>13.28</v>
      </c>
      <c r="CM60">
        <f t="shared" si="34"/>
        <v>11.853333333333333</v>
      </c>
      <c r="CN60">
        <f t="shared" si="35"/>
        <v>3.96</v>
      </c>
      <c r="CP60">
        <v>0</v>
      </c>
      <c r="CQ60">
        <v>0</v>
      </c>
      <c r="CR60">
        <v>0</v>
      </c>
      <c r="CS60">
        <v>0</v>
      </c>
      <c r="CT60">
        <f t="shared" si="22"/>
        <v>0</v>
      </c>
      <c r="CU60">
        <f t="shared" si="23"/>
        <v>0</v>
      </c>
      <c r="CW60">
        <v>6</v>
      </c>
      <c r="CX60">
        <v>7</v>
      </c>
      <c r="CY60">
        <v>13</v>
      </c>
      <c r="CZ60">
        <v>6</v>
      </c>
      <c r="DA60">
        <f t="shared" si="24"/>
        <v>7</v>
      </c>
      <c r="DB60">
        <f t="shared" si="25"/>
        <v>-1</v>
      </c>
    </row>
    <row r="61" spans="1:106" x14ac:dyDescent="0.25">
      <c r="A61">
        <v>2021012409</v>
      </c>
      <c r="B61">
        <v>2</v>
      </c>
      <c r="C61">
        <v>24</v>
      </c>
      <c r="D61" t="s">
        <v>103</v>
      </c>
      <c r="E61">
        <v>9</v>
      </c>
      <c r="F61" t="s">
        <v>105</v>
      </c>
      <c r="H61">
        <v>33.799999999999997</v>
      </c>
      <c r="I61">
        <v>37.299999999999997</v>
      </c>
      <c r="J61">
        <f t="shared" si="0"/>
        <v>35.549999999999997</v>
      </c>
      <c r="K61">
        <v>33.299999999999997</v>
      </c>
      <c r="L61">
        <v>34</v>
      </c>
      <c r="M61">
        <f t="shared" si="1"/>
        <v>33.65</v>
      </c>
      <c r="N61">
        <f t="shared" si="2"/>
        <v>-1.8999999999999986</v>
      </c>
      <c r="P61">
        <v>1</v>
      </c>
      <c r="Q61">
        <v>0</v>
      </c>
      <c r="R61">
        <v>1</v>
      </c>
      <c r="S61">
        <f t="shared" si="3"/>
        <v>2</v>
      </c>
      <c r="T61">
        <v>3</v>
      </c>
      <c r="U61">
        <v>0</v>
      </c>
      <c r="V61">
        <v>1</v>
      </c>
      <c r="W61">
        <f t="shared" si="28"/>
        <v>4</v>
      </c>
      <c r="X61">
        <f t="shared" si="4"/>
        <v>2</v>
      </c>
      <c r="Y61">
        <f t="shared" si="5"/>
        <v>4.166666666666667</v>
      </c>
      <c r="AJ61">
        <v>14.72</v>
      </c>
      <c r="AK61">
        <v>15.77</v>
      </c>
      <c r="AL61">
        <v>15.36</v>
      </c>
      <c r="AM61">
        <v>15.36</v>
      </c>
      <c r="AN61">
        <v>6.88</v>
      </c>
      <c r="AO61">
        <v>8.6</v>
      </c>
      <c r="AP61">
        <v>4.78</v>
      </c>
      <c r="AQ61">
        <v>6.05</v>
      </c>
      <c r="AR61">
        <f t="shared" si="8"/>
        <v>-7.8400000000000007</v>
      </c>
      <c r="AS61">
        <f t="shared" si="9"/>
        <v>-7.17</v>
      </c>
      <c r="AT61">
        <f t="shared" si="10"/>
        <v>-10.579999999999998</v>
      </c>
      <c r="AU61">
        <f t="shared" si="11"/>
        <v>-9.3099999999999987</v>
      </c>
      <c r="AW61">
        <v>1.2</v>
      </c>
      <c r="AX61">
        <v>1.5</v>
      </c>
      <c r="AY61">
        <v>1.6</v>
      </c>
      <c r="AZ61">
        <v>0.9</v>
      </c>
      <c r="BA61">
        <f t="shared" si="26"/>
        <v>0.40000000000000013</v>
      </c>
      <c r="BB61">
        <f t="shared" si="27"/>
        <v>-0.6</v>
      </c>
      <c r="BD61">
        <v>0.6</v>
      </c>
      <c r="BE61">
        <v>0.9</v>
      </c>
      <c r="BF61">
        <v>0.5</v>
      </c>
      <c r="BG61">
        <v>1.3</v>
      </c>
      <c r="BH61">
        <v>0.9</v>
      </c>
      <c r="BI61">
        <v>0.7</v>
      </c>
      <c r="BJ61">
        <v>0.5</v>
      </c>
      <c r="BK61">
        <v>0.7</v>
      </c>
      <c r="BL61">
        <f t="shared" si="30"/>
        <v>0.30000000000000004</v>
      </c>
      <c r="BM61">
        <f t="shared" si="31"/>
        <v>-0.20000000000000007</v>
      </c>
      <c r="BN61">
        <f t="shared" si="32"/>
        <v>0</v>
      </c>
      <c r="BO61">
        <f t="shared" si="33"/>
        <v>-0.60000000000000009</v>
      </c>
      <c r="BV61">
        <v>7.59</v>
      </c>
      <c r="BW61">
        <v>9.0299999999999994</v>
      </c>
      <c r="BX61">
        <v>9.65</v>
      </c>
      <c r="BY61">
        <f t="shared" si="16"/>
        <v>8.7566666666666659</v>
      </c>
      <c r="BZ61">
        <v>7.31</v>
      </c>
      <c r="CA61">
        <v>7.78</v>
      </c>
      <c r="CB61">
        <v>8.5399999999999991</v>
      </c>
      <c r="CC61">
        <f t="shared" si="17"/>
        <v>7.876666666666666</v>
      </c>
      <c r="CD61">
        <f t="shared" si="18"/>
        <v>-0.87999999999999989</v>
      </c>
      <c r="CF61">
        <v>8.6199999999999992</v>
      </c>
      <c r="CG61">
        <v>8.06</v>
      </c>
      <c r="CH61">
        <v>8.18</v>
      </c>
      <c r="CI61">
        <f t="shared" si="19"/>
        <v>8.2866666666666671</v>
      </c>
      <c r="CJ61">
        <v>8.15</v>
      </c>
      <c r="CK61">
        <v>8.2799999999999994</v>
      </c>
      <c r="CL61">
        <v>8.56</v>
      </c>
      <c r="CM61">
        <f t="shared" si="34"/>
        <v>8.33</v>
      </c>
      <c r="CN61">
        <f t="shared" si="35"/>
        <v>4.3333333333333002E-2</v>
      </c>
      <c r="CP61">
        <v>0</v>
      </c>
      <c r="CQ61">
        <v>0</v>
      </c>
      <c r="CR61">
        <v>0</v>
      </c>
      <c r="CS61">
        <v>0</v>
      </c>
      <c r="CT61">
        <f t="shared" si="22"/>
        <v>0</v>
      </c>
      <c r="CU61">
        <f t="shared" si="23"/>
        <v>0</v>
      </c>
      <c r="CW61">
        <v>10</v>
      </c>
      <c r="CX61">
        <v>30</v>
      </c>
      <c r="CY61">
        <v>9</v>
      </c>
      <c r="CZ61">
        <v>16</v>
      </c>
      <c r="DA61">
        <f t="shared" si="24"/>
        <v>-1</v>
      </c>
      <c r="DB61">
        <f t="shared" si="25"/>
        <v>-14</v>
      </c>
    </row>
    <row r="62" spans="1:106" x14ac:dyDescent="0.25">
      <c r="A62">
        <v>2021011602</v>
      </c>
      <c r="B62">
        <v>1</v>
      </c>
      <c r="C62">
        <v>27</v>
      </c>
      <c r="D62" t="s">
        <v>103</v>
      </c>
      <c r="E62">
        <v>12</v>
      </c>
      <c r="F62" t="s">
        <v>105</v>
      </c>
      <c r="H62">
        <v>23.8</v>
      </c>
      <c r="I62">
        <v>25.5</v>
      </c>
      <c r="J62">
        <f t="shared" si="0"/>
        <v>24.65</v>
      </c>
      <c r="K62">
        <v>24.5</v>
      </c>
      <c r="L62">
        <v>24.8</v>
      </c>
      <c r="M62">
        <f t="shared" si="1"/>
        <v>24.65</v>
      </c>
      <c r="N62">
        <f t="shared" si="2"/>
        <v>0</v>
      </c>
      <c r="P62">
        <v>5</v>
      </c>
      <c r="Q62">
        <v>0</v>
      </c>
      <c r="R62">
        <v>1</v>
      </c>
      <c r="S62">
        <f t="shared" si="3"/>
        <v>6</v>
      </c>
      <c r="T62">
        <v>5</v>
      </c>
      <c r="U62">
        <v>2</v>
      </c>
      <c r="V62">
        <v>2</v>
      </c>
      <c r="W62">
        <f t="shared" si="28"/>
        <v>9</v>
      </c>
      <c r="X62">
        <f t="shared" si="4"/>
        <v>3</v>
      </c>
      <c r="Y62">
        <f t="shared" si="5"/>
        <v>6.25</v>
      </c>
      <c r="AJ62">
        <v>4.4000000000000004</v>
      </c>
      <c r="AK62">
        <v>5.57</v>
      </c>
      <c r="AL62">
        <v>6.31</v>
      </c>
      <c r="AM62">
        <v>8.15</v>
      </c>
      <c r="AN62">
        <v>7.68</v>
      </c>
      <c r="AO62">
        <v>7.68</v>
      </c>
      <c r="AP62">
        <v>8.3800000000000008</v>
      </c>
      <c r="AQ62">
        <v>8.3800000000000008</v>
      </c>
      <c r="AR62">
        <f t="shared" si="8"/>
        <v>3.2799999999999994</v>
      </c>
      <c r="AS62">
        <f t="shared" si="9"/>
        <v>2.1099999999999994</v>
      </c>
      <c r="AT62">
        <f t="shared" si="10"/>
        <v>2.0700000000000012</v>
      </c>
      <c r="AU62">
        <f t="shared" si="11"/>
        <v>0.23000000000000043</v>
      </c>
      <c r="AW62">
        <v>0.5</v>
      </c>
      <c r="AX62">
        <v>0.5</v>
      </c>
      <c r="AY62">
        <v>0.5</v>
      </c>
      <c r="AZ62">
        <v>0.4</v>
      </c>
      <c r="BA62">
        <f t="shared" si="26"/>
        <v>0</v>
      </c>
      <c r="BB62">
        <f t="shared" si="27"/>
        <v>-9.9999999999999978E-2</v>
      </c>
      <c r="BD62">
        <v>0.2</v>
      </c>
      <c r="BE62">
        <v>0.4</v>
      </c>
      <c r="BF62">
        <v>0.3</v>
      </c>
      <c r="BG62">
        <v>0.3</v>
      </c>
      <c r="BH62">
        <v>0.3</v>
      </c>
      <c r="BI62">
        <v>0.5</v>
      </c>
      <c r="BJ62">
        <v>0.3</v>
      </c>
      <c r="BK62">
        <v>0.3</v>
      </c>
      <c r="BL62">
        <f t="shared" si="30"/>
        <v>9.9999999999999978E-2</v>
      </c>
      <c r="BM62">
        <f t="shared" si="31"/>
        <v>9.9999999999999978E-2</v>
      </c>
      <c r="BN62">
        <f t="shared" si="32"/>
        <v>0</v>
      </c>
      <c r="BO62">
        <f t="shared" si="33"/>
        <v>0</v>
      </c>
      <c r="BV62">
        <v>8.7799999999999994</v>
      </c>
      <c r="BW62">
        <v>10.85</v>
      </c>
      <c r="BX62">
        <v>10.32</v>
      </c>
      <c r="BY62">
        <f t="shared" si="16"/>
        <v>9.9833333333333325</v>
      </c>
      <c r="BZ62">
        <v>7.91</v>
      </c>
      <c r="CA62">
        <v>8.44</v>
      </c>
      <c r="CB62">
        <v>9.2799999999999994</v>
      </c>
      <c r="CC62">
        <f t="shared" si="17"/>
        <v>8.5433333333333348</v>
      </c>
      <c r="CD62">
        <f t="shared" si="18"/>
        <v>-1.4399999999999977</v>
      </c>
      <c r="CF62">
        <v>9.41</v>
      </c>
      <c r="CG62">
        <v>9.5</v>
      </c>
      <c r="CH62">
        <v>8.3800000000000008</v>
      </c>
      <c r="CI62">
        <f t="shared" si="19"/>
        <v>9.0966666666666658</v>
      </c>
      <c r="CJ62">
        <v>9.9700000000000006</v>
      </c>
      <c r="CK62">
        <v>8.8699999999999992</v>
      </c>
      <c r="CL62">
        <v>9.41</v>
      </c>
      <c r="CM62">
        <f t="shared" si="34"/>
        <v>9.4166666666666661</v>
      </c>
      <c r="CN62">
        <f t="shared" si="35"/>
        <v>0.32000000000000028</v>
      </c>
      <c r="CP62">
        <v>0</v>
      </c>
      <c r="CQ62">
        <v>0</v>
      </c>
      <c r="CR62">
        <v>0</v>
      </c>
      <c r="CS62">
        <v>0</v>
      </c>
      <c r="CT62">
        <f t="shared" si="22"/>
        <v>0</v>
      </c>
      <c r="CU62">
        <f t="shared" si="23"/>
        <v>0</v>
      </c>
      <c r="CW62">
        <v>18</v>
      </c>
      <c r="CX62">
        <v>30</v>
      </c>
      <c r="CY62">
        <v>7</v>
      </c>
      <c r="CZ62">
        <v>18</v>
      </c>
      <c r="DA62">
        <f t="shared" si="24"/>
        <v>-11</v>
      </c>
      <c r="DB62">
        <f t="shared" si="25"/>
        <v>-12</v>
      </c>
    </row>
    <row r="63" spans="1:106" x14ac:dyDescent="0.25">
      <c r="A63">
        <v>2021011603</v>
      </c>
      <c r="B63">
        <v>1</v>
      </c>
      <c r="C63">
        <v>25</v>
      </c>
      <c r="D63" t="s">
        <v>99</v>
      </c>
      <c r="E63">
        <v>11</v>
      </c>
      <c r="F63" t="s">
        <v>105</v>
      </c>
      <c r="H63">
        <v>29.6</v>
      </c>
      <c r="I63">
        <v>30.5</v>
      </c>
      <c r="J63">
        <f t="shared" si="0"/>
        <v>30.05</v>
      </c>
      <c r="K63">
        <v>28.8</v>
      </c>
      <c r="L63">
        <v>29.7</v>
      </c>
      <c r="M63">
        <f t="shared" si="1"/>
        <v>29.25</v>
      </c>
      <c r="N63">
        <f t="shared" si="2"/>
        <v>-0.80000000000000071</v>
      </c>
      <c r="P63">
        <v>3</v>
      </c>
      <c r="Q63">
        <v>1</v>
      </c>
      <c r="R63">
        <v>1</v>
      </c>
      <c r="S63">
        <f t="shared" si="3"/>
        <v>5</v>
      </c>
      <c r="T63">
        <v>4</v>
      </c>
      <c r="U63">
        <v>1</v>
      </c>
      <c r="V63">
        <v>1</v>
      </c>
      <c r="W63">
        <f t="shared" si="28"/>
        <v>6</v>
      </c>
      <c r="X63">
        <f t="shared" si="4"/>
        <v>1</v>
      </c>
      <c r="Y63">
        <f t="shared" si="5"/>
        <v>2.0833333333333335</v>
      </c>
      <c r="AJ63">
        <v>13.76</v>
      </c>
      <c r="AK63">
        <v>13.76</v>
      </c>
      <c r="AL63">
        <v>7.26</v>
      </c>
      <c r="AM63">
        <v>8.33</v>
      </c>
      <c r="AN63">
        <v>13.3</v>
      </c>
      <c r="AO63">
        <v>13.3</v>
      </c>
      <c r="AP63">
        <v>5.93</v>
      </c>
      <c r="AQ63">
        <v>7.24</v>
      </c>
      <c r="AR63">
        <f t="shared" si="8"/>
        <v>-0.45999999999999908</v>
      </c>
      <c r="AS63">
        <f t="shared" si="9"/>
        <v>-0.45999999999999908</v>
      </c>
      <c r="AT63">
        <f t="shared" si="10"/>
        <v>-1.33</v>
      </c>
      <c r="AU63">
        <f t="shared" si="11"/>
        <v>-1.0899999999999999</v>
      </c>
      <c r="AW63">
        <v>0.8</v>
      </c>
      <c r="AX63">
        <v>0.9</v>
      </c>
      <c r="AY63">
        <v>0.8</v>
      </c>
      <c r="AZ63">
        <v>1</v>
      </c>
      <c r="BA63">
        <f t="shared" si="26"/>
        <v>0</v>
      </c>
      <c r="BB63">
        <f t="shared" si="27"/>
        <v>9.9999999999999978E-2</v>
      </c>
      <c r="BD63">
        <v>0.6</v>
      </c>
      <c r="BE63">
        <v>0.8</v>
      </c>
      <c r="BF63">
        <v>0.9</v>
      </c>
      <c r="BG63">
        <v>0.8</v>
      </c>
      <c r="BH63">
        <v>0.8</v>
      </c>
      <c r="BI63">
        <v>0.7</v>
      </c>
      <c r="BJ63">
        <v>0.7</v>
      </c>
      <c r="BK63">
        <v>0.7</v>
      </c>
      <c r="BL63">
        <f t="shared" si="30"/>
        <v>0.20000000000000007</v>
      </c>
      <c r="BM63">
        <f t="shared" si="31"/>
        <v>-0.10000000000000009</v>
      </c>
      <c r="BN63">
        <f t="shared" si="32"/>
        <v>-0.20000000000000007</v>
      </c>
      <c r="BO63">
        <f t="shared" si="33"/>
        <v>-0.10000000000000009</v>
      </c>
      <c r="BV63">
        <v>11.54</v>
      </c>
      <c r="BW63">
        <v>12.75</v>
      </c>
      <c r="BX63">
        <v>11.28</v>
      </c>
      <c r="BY63">
        <f t="shared" si="16"/>
        <v>11.856666666666667</v>
      </c>
      <c r="BZ63">
        <v>8.41</v>
      </c>
      <c r="CA63">
        <v>9.8699999999999992</v>
      </c>
      <c r="CB63">
        <v>9.69</v>
      </c>
      <c r="CC63">
        <f t="shared" si="17"/>
        <v>9.3233333333333324</v>
      </c>
      <c r="CD63">
        <f t="shared" si="18"/>
        <v>-2.533333333333335</v>
      </c>
      <c r="CF63">
        <v>10.5</v>
      </c>
      <c r="CG63">
        <v>11.06</v>
      </c>
      <c r="CH63">
        <v>11.75</v>
      </c>
      <c r="CI63">
        <f t="shared" si="19"/>
        <v>11.103333333333333</v>
      </c>
      <c r="CJ63">
        <v>7.07</v>
      </c>
      <c r="CK63">
        <v>8.25</v>
      </c>
      <c r="CL63">
        <v>8.9700000000000006</v>
      </c>
      <c r="CM63">
        <f t="shared" si="34"/>
        <v>8.0966666666666658</v>
      </c>
      <c r="CN63">
        <f t="shared" si="35"/>
        <v>-3.0066666666666677</v>
      </c>
      <c r="CP63">
        <v>0</v>
      </c>
      <c r="CQ63">
        <v>0</v>
      </c>
      <c r="CR63">
        <v>0</v>
      </c>
      <c r="CS63">
        <v>0</v>
      </c>
      <c r="CT63">
        <f t="shared" si="22"/>
        <v>0</v>
      </c>
      <c r="CU63">
        <f t="shared" si="23"/>
        <v>0</v>
      </c>
      <c r="CW63">
        <v>2</v>
      </c>
      <c r="CX63">
        <v>2</v>
      </c>
      <c r="CY63">
        <v>10</v>
      </c>
      <c r="CZ63">
        <v>7</v>
      </c>
      <c r="DA63">
        <f t="shared" si="24"/>
        <v>8</v>
      </c>
      <c r="DB63">
        <f t="shared" si="25"/>
        <v>5</v>
      </c>
    </row>
    <row r="64" spans="1:106" x14ac:dyDescent="0.25">
      <c r="A64">
        <v>2021011605</v>
      </c>
      <c r="B64">
        <v>1</v>
      </c>
      <c r="C64">
        <v>24</v>
      </c>
      <c r="D64" t="s">
        <v>103</v>
      </c>
      <c r="E64">
        <v>10</v>
      </c>
      <c r="F64" t="s">
        <v>105</v>
      </c>
      <c r="H64">
        <v>31</v>
      </c>
      <c r="I64">
        <v>31.2</v>
      </c>
      <c r="J64">
        <f t="shared" si="0"/>
        <v>31.1</v>
      </c>
      <c r="K64">
        <v>31</v>
      </c>
      <c r="L64">
        <v>30.9</v>
      </c>
      <c r="M64">
        <f t="shared" si="1"/>
        <v>30.95</v>
      </c>
      <c r="N64">
        <f t="shared" si="2"/>
        <v>-0.15000000000000213</v>
      </c>
      <c r="P64">
        <v>5</v>
      </c>
      <c r="Q64">
        <v>0</v>
      </c>
      <c r="R64">
        <v>3</v>
      </c>
      <c r="S64">
        <f t="shared" si="3"/>
        <v>8</v>
      </c>
      <c r="T64">
        <v>5</v>
      </c>
      <c r="U64">
        <v>0</v>
      </c>
      <c r="V64">
        <v>3</v>
      </c>
      <c r="W64">
        <f t="shared" si="28"/>
        <v>8</v>
      </c>
      <c r="X64">
        <f t="shared" si="4"/>
        <v>0</v>
      </c>
      <c r="Y64">
        <f t="shared" si="5"/>
        <v>0</v>
      </c>
      <c r="AJ64">
        <v>4.59</v>
      </c>
      <c r="AK64">
        <v>7.19</v>
      </c>
      <c r="AL64">
        <v>5.36</v>
      </c>
      <c r="AM64">
        <v>8.1199999999999992</v>
      </c>
      <c r="AN64">
        <v>4.4000000000000004</v>
      </c>
      <c r="AO64">
        <v>4.4000000000000004</v>
      </c>
      <c r="AP64">
        <v>4.01</v>
      </c>
      <c r="AQ64">
        <v>4.4400000000000004</v>
      </c>
      <c r="AR64">
        <f t="shared" si="8"/>
        <v>-0.1899999999999995</v>
      </c>
      <c r="AS64">
        <f t="shared" si="9"/>
        <v>-2.79</v>
      </c>
      <c r="AT64">
        <f t="shared" si="10"/>
        <v>-1.3500000000000005</v>
      </c>
      <c r="AU64">
        <f t="shared" si="11"/>
        <v>-3.6799999999999988</v>
      </c>
      <c r="AW64">
        <v>0.7</v>
      </c>
      <c r="AX64">
        <v>0.9</v>
      </c>
      <c r="AY64">
        <v>0.7</v>
      </c>
      <c r="AZ64">
        <v>0.9</v>
      </c>
      <c r="BA64">
        <f t="shared" si="26"/>
        <v>0</v>
      </c>
      <c r="BB64">
        <f t="shared" si="27"/>
        <v>0</v>
      </c>
      <c r="BD64">
        <v>0.6</v>
      </c>
      <c r="BE64">
        <v>0.3</v>
      </c>
      <c r="BF64">
        <v>0.9</v>
      </c>
      <c r="BG64">
        <v>0.4</v>
      </c>
      <c r="BH64">
        <v>0.4</v>
      </c>
      <c r="BI64">
        <v>0.5</v>
      </c>
      <c r="BJ64">
        <v>0.5</v>
      </c>
      <c r="BK64">
        <v>0.4</v>
      </c>
      <c r="BL64">
        <f t="shared" si="30"/>
        <v>-0.19999999999999996</v>
      </c>
      <c r="BM64">
        <f t="shared" si="31"/>
        <v>0.2</v>
      </c>
      <c r="BN64">
        <f t="shared" si="32"/>
        <v>-0.4</v>
      </c>
      <c r="BO64">
        <f t="shared" si="33"/>
        <v>0</v>
      </c>
      <c r="BV64">
        <v>8.3699999999999992</v>
      </c>
      <c r="BW64">
        <v>9.0299999999999994</v>
      </c>
      <c r="BX64">
        <v>8.41</v>
      </c>
      <c r="BY64">
        <f t="shared" si="16"/>
        <v>8.6033333333333335</v>
      </c>
      <c r="BZ64">
        <v>4.41</v>
      </c>
      <c r="CA64">
        <v>4.03</v>
      </c>
      <c r="CB64">
        <v>6.25</v>
      </c>
      <c r="CC64">
        <f t="shared" si="17"/>
        <v>4.8966666666666674</v>
      </c>
      <c r="CD64">
        <f t="shared" si="18"/>
        <v>-3.7066666666666661</v>
      </c>
      <c r="CF64">
        <v>8.42</v>
      </c>
      <c r="CG64">
        <v>11.87</v>
      </c>
      <c r="CH64">
        <v>10.34</v>
      </c>
      <c r="CI64">
        <f t="shared" si="19"/>
        <v>10.209999999999999</v>
      </c>
      <c r="CJ64">
        <v>6.94</v>
      </c>
      <c r="CK64">
        <v>7.06</v>
      </c>
      <c r="CL64">
        <v>7.91</v>
      </c>
      <c r="CM64">
        <f t="shared" si="34"/>
        <v>7.3033333333333337</v>
      </c>
      <c r="CN64">
        <f t="shared" si="35"/>
        <v>-2.9066666666666654</v>
      </c>
      <c r="CP64">
        <v>0</v>
      </c>
      <c r="CQ64">
        <v>0</v>
      </c>
      <c r="CR64">
        <v>0</v>
      </c>
      <c r="CS64">
        <v>0</v>
      </c>
      <c r="CT64">
        <f t="shared" si="22"/>
        <v>0</v>
      </c>
      <c r="CU64">
        <f t="shared" si="23"/>
        <v>0</v>
      </c>
      <c r="CW64">
        <v>25</v>
      </c>
      <c r="CX64">
        <v>30</v>
      </c>
      <c r="CY64">
        <v>17</v>
      </c>
      <c r="CZ64">
        <v>15</v>
      </c>
      <c r="DA64">
        <f t="shared" si="24"/>
        <v>-8</v>
      </c>
      <c r="DB64">
        <f t="shared" si="25"/>
        <v>-15</v>
      </c>
    </row>
    <row r="65" spans="1:106" x14ac:dyDescent="0.25">
      <c r="A65">
        <v>2021011608</v>
      </c>
      <c r="B65">
        <v>1</v>
      </c>
      <c r="C65">
        <v>23</v>
      </c>
      <c r="D65" t="s">
        <v>99</v>
      </c>
      <c r="E65">
        <v>6</v>
      </c>
      <c r="F65" t="s">
        <v>100</v>
      </c>
      <c r="H65">
        <v>28.7</v>
      </c>
      <c r="I65">
        <v>28.3</v>
      </c>
      <c r="J65">
        <f t="shared" si="0"/>
        <v>28.5</v>
      </c>
      <c r="K65">
        <v>30.5</v>
      </c>
      <c r="L65">
        <v>29.9</v>
      </c>
      <c r="M65">
        <f t="shared" si="1"/>
        <v>30.2</v>
      </c>
      <c r="N65">
        <v>1.7</v>
      </c>
      <c r="P65">
        <v>3</v>
      </c>
      <c r="Q65">
        <v>2</v>
      </c>
      <c r="R65">
        <v>4</v>
      </c>
      <c r="S65">
        <f>SUM(P65:R65)</f>
        <v>9</v>
      </c>
      <c r="T65">
        <v>1</v>
      </c>
      <c r="U65">
        <v>0</v>
      </c>
      <c r="V65">
        <v>0</v>
      </c>
      <c r="W65">
        <v>1</v>
      </c>
      <c r="X65">
        <v>-7</v>
      </c>
      <c r="Y65">
        <f t="shared" si="5"/>
        <v>-14.583333333333334</v>
      </c>
      <c r="AJ65">
        <v>8.77</v>
      </c>
      <c r="AK65">
        <v>8.77</v>
      </c>
      <c r="AL65">
        <v>4.4000000000000004</v>
      </c>
      <c r="AM65">
        <v>5.75</v>
      </c>
      <c r="AN65">
        <v>4.78</v>
      </c>
      <c r="AO65">
        <v>5.34</v>
      </c>
      <c r="AP65">
        <v>16.3</v>
      </c>
      <c r="AQ65" s="3">
        <v>16.3</v>
      </c>
      <c r="AR65">
        <f t="shared" si="8"/>
        <v>-3.9899999999999993</v>
      </c>
      <c r="AS65">
        <f t="shared" si="9"/>
        <v>-3.4299999999999997</v>
      </c>
      <c r="AT65">
        <f t="shared" si="10"/>
        <v>11.9</v>
      </c>
      <c r="AU65">
        <f t="shared" si="11"/>
        <v>10.55</v>
      </c>
      <c r="AW65">
        <v>0.5</v>
      </c>
      <c r="AX65">
        <v>0.6</v>
      </c>
      <c r="AY65">
        <v>0.6</v>
      </c>
      <c r="AZ65">
        <v>0.6</v>
      </c>
      <c r="BA65">
        <f t="shared" si="26"/>
        <v>9.9999999999999978E-2</v>
      </c>
      <c r="BB65">
        <f t="shared" si="27"/>
        <v>0</v>
      </c>
      <c r="BD65">
        <v>0.6</v>
      </c>
      <c r="BE65">
        <v>0.2</v>
      </c>
      <c r="BF65">
        <v>0.6</v>
      </c>
      <c r="BG65">
        <v>0.2</v>
      </c>
      <c r="BH65">
        <v>0.5</v>
      </c>
      <c r="BI65">
        <v>0.6</v>
      </c>
      <c r="BJ65">
        <v>0.7</v>
      </c>
      <c r="BK65">
        <v>0.3</v>
      </c>
      <c r="BL65">
        <f t="shared" si="30"/>
        <v>-9.9999999999999978E-2</v>
      </c>
      <c r="BM65">
        <f t="shared" si="31"/>
        <v>0.39999999999999997</v>
      </c>
      <c r="BN65">
        <f t="shared" si="32"/>
        <v>9.9999999999999978E-2</v>
      </c>
      <c r="BO65">
        <f t="shared" si="33"/>
        <v>9.9999999999999978E-2</v>
      </c>
      <c r="BV65">
        <v>6.87</v>
      </c>
      <c r="BW65">
        <v>5.09</v>
      </c>
      <c r="BX65">
        <v>5.25</v>
      </c>
      <c r="BY65">
        <f t="shared" si="16"/>
        <v>5.7366666666666672</v>
      </c>
      <c r="BZ65">
        <v>4.37</v>
      </c>
      <c r="CA65">
        <v>4.72</v>
      </c>
      <c r="CB65">
        <v>6.15</v>
      </c>
      <c r="CC65">
        <f t="shared" si="17"/>
        <v>5.08</v>
      </c>
      <c r="CD65">
        <f t="shared" si="18"/>
        <v>-0.65666666666666718</v>
      </c>
      <c r="CF65">
        <v>6.53</v>
      </c>
      <c r="CG65">
        <v>6.96</v>
      </c>
      <c r="CH65">
        <v>7.09</v>
      </c>
      <c r="CI65">
        <f t="shared" si="19"/>
        <v>6.8599999999999994</v>
      </c>
      <c r="CJ65">
        <v>5.91</v>
      </c>
      <c r="CK65">
        <v>6.44</v>
      </c>
      <c r="CL65">
        <v>5.41</v>
      </c>
      <c r="CM65">
        <f t="shared" si="34"/>
        <v>5.9200000000000008</v>
      </c>
      <c r="CN65">
        <f t="shared" si="35"/>
        <v>-0.93999999999999861</v>
      </c>
      <c r="CP65">
        <v>2</v>
      </c>
      <c r="CQ65">
        <v>0</v>
      </c>
      <c r="CR65">
        <v>1</v>
      </c>
      <c r="CS65">
        <v>0</v>
      </c>
      <c r="CT65">
        <f t="shared" si="22"/>
        <v>-1</v>
      </c>
      <c r="CU65">
        <f t="shared" si="23"/>
        <v>0</v>
      </c>
      <c r="CW65">
        <v>9</v>
      </c>
      <c r="CX65">
        <v>12</v>
      </c>
      <c r="CY65">
        <v>19</v>
      </c>
      <c r="CZ65">
        <v>17</v>
      </c>
      <c r="DA65">
        <f t="shared" si="24"/>
        <v>10</v>
      </c>
      <c r="DB65">
        <f t="shared" si="25"/>
        <v>5</v>
      </c>
    </row>
    <row r="66" spans="1:106" x14ac:dyDescent="0.25">
      <c r="A66">
        <v>2021011609</v>
      </c>
      <c r="B66">
        <v>1</v>
      </c>
      <c r="C66">
        <v>25</v>
      </c>
      <c r="D66" t="s">
        <v>99</v>
      </c>
      <c r="E66">
        <v>8</v>
      </c>
      <c r="F66" t="s">
        <v>105</v>
      </c>
      <c r="H66">
        <v>31.6</v>
      </c>
      <c r="I66">
        <v>31.7</v>
      </c>
      <c r="J66">
        <f t="shared" si="0"/>
        <v>31.65</v>
      </c>
      <c r="K66">
        <v>31.7</v>
      </c>
      <c r="L66">
        <v>35.299999999999997</v>
      </c>
      <c r="M66">
        <f t="shared" si="1"/>
        <v>33.5</v>
      </c>
      <c r="N66">
        <v>1.85</v>
      </c>
      <c r="P66">
        <v>5</v>
      </c>
      <c r="Q66">
        <v>1</v>
      </c>
      <c r="R66">
        <v>2</v>
      </c>
      <c r="S66">
        <f>SUM(P66:R66)</f>
        <v>8</v>
      </c>
      <c r="T66">
        <v>5</v>
      </c>
      <c r="U66">
        <v>0</v>
      </c>
      <c r="V66">
        <v>2</v>
      </c>
      <c r="W66">
        <v>7</v>
      </c>
      <c r="X66">
        <v>-1</v>
      </c>
      <c r="Y66">
        <f t="shared" si="5"/>
        <v>-2.0833333333333335</v>
      </c>
      <c r="AJ66">
        <v>4.01</v>
      </c>
      <c r="AK66">
        <v>9.3800000000000008</v>
      </c>
      <c r="AL66">
        <v>16.27</v>
      </c>
      <c r="AM66">
        <v>16.27</v>
      </c>
      <c r="AN66">
        <v>5.74</v>
      </c>
      <c r="AO66">
        <v>8.39</v>
      </c>
      <c r="AP66">
        <v>9.94</v>
      </c>
      <c r="AQ66">
        <v>9.94</v>
      </c>
      <c r="AR66">
        <f t="shared" si="8"/>
        <v>1.7300000000000004</v>
      </c>
      <c r="AS66">
        <f t="shared" si="9"/>
        <v>-0.99000000000000021</v>
      </c>
      <c r="AT66">
        <f t="shared" si="10"/>
        <v>-6.33</v>
      </c>
      <c r="AU66">
        <f t="shared" si="11"/>
        <v>-6.33</v>
      </c>
      <c r="AW66">
        <v>1.1000000000000001</v>
      </c>
      <c r="AX66">
        <v>0.6</v>
      </c>
      <c r="AY66">
        <v>0.7</v>
      </c>
      <c r="AZ66">
        <v>0.5</v>
      </c>
      <c r="BA66">
        <f t="shared" si="26"/>
        <v>-0.40000000000000013</v>
      </c>
      <c r="BB66">
        <f t="shared" si="27"/>
        <v>-9.9999999999999978E-2</v>
      </c>
      <c r="BD66">
        <v>0.4</v>
      </c>
      <c r="BE66">
        <v>1.4</v>
      </c>
      <c r="BF66">
        <v>0.7</v>
      </c>
      <c r="BG66">
        <v>0.5</v>
      </c>
      <c r="BH66">
        <v>0.5</v>
      </c>
      <c r="BI66">
        <v>0.3</v>
      </c>
      <c r="BJ66">
        <v>0.3</v>
      </c>
      <c r="BK66">
        <v>0.2</v>
      </c>
      <c r="BL66">
        <f t="shared" si="30"/>
        <v>9.9999999999999978E-2</v>
      </c>
      <c r="BM66">
        <f t="shared" si="31"/>
        <v>-1.0999999999999999</v>
      </c>
      <c r="BN66">
        <f t="shared" si="32"/>
        <v>-0.39999999999999997</v>
      </c>
      <c r="BO66">
        <f t="shared" si="33"/>
        <v>-0.3</v>
      </c>
      <c r="BV66">
        <v>3.96</v>
      </c>
      <c r="BW66">
        <v>2.2799999999999998</v>
      </c>
      <c r="BX66">
        <v>2.38</v>
      </c>
      <c r="BY66">
        <f t="shared" si="16"/>
        <v>2.8733333333333335</v>
      </c>
      <c r="BZ66">
        <v>5.0599999999999996</v>
      </c>
      <c r="CA66">
        <v>7.97</v>
      </c>
      <c r="CB66">
        <v>7</v>
      </c>
      <c r="CC66">
        <f t="shared" si="17"/>
        <v>6.6766666666666667</v>
      </c>
      <c r="CD66">
        <f t="shared" si="18"/>
        <v>3.8033333333333332</v>
      </c>
      <c r="CF66">
        <v>4.66</v>
      </c>
      <c r="CG66">
        <v>6.06</v>
      </c>
      <c r="CH66">
        <v>5.22</v>
      </c>
      <c r="CI66">
        <f t="shared" si="19"/>
        <v>5.3133333333333326</v>
      </c>
      <c r="CJ66">
        <v>6.72</v>
      </c>
      <c r="CK66">
        <v>4.72</v>
      </c>
      <c r="CL66">
        <v>6.03</v>
      </c>
      <c r="CM66">
        <f t="shared" si="34"/>
        <v>5.8233333333333333</v>
      </c>
      <c r="CN66">
        <f t="shared" si="35"/>
        <v>0.51000000000000068</v>
      </c>
      <c r="CP66">
        <v>0</v>
      </c>
      <c r="CQ66">
        <v>0</v>
      </c>
      <c r="CR66">
        <v>0</v>
      </c>
      <c r="CS66">
        <v>0</v>
      </c>
      <c r="CT66">
        <f t="shared" si="22"/>
        <v>0</v>
      </c>
      <c r="CU66">
        <f t="shared" si="23"/>
        <v>0</v>
      </c>
      <c r="CW66">
        <v>1</v>
      </c>
      <c r="CX66">
        <v>1</v>
      </c>
      <c r="CY66">
        <v>11</v>
      </c>
      <c r="CZ66">
        <v>8</v>
      </c>
      <c r="DA66">
        <f t="shared" si="24"/>
        <v>10</v>
      </c>
      <c r="DB66">
        <f t="shared" si="25"/>
        <v>7</v>
      </c>
    </row>
    <row r="67" spans="1:106" x14ac:dyDescent="0.25">
      <c r="A67">
        <v>2021011611</v>
      </c>
      <c r="B67">
        <v>1</v>
      </c>
      <c r="C67">
        <v>24</v>
      </c>
      <c r="D67" t="s">
        <v>103</v>
      </c>
      <c r="E67">
        <v>10</v>
      </c>
      <c r="F67" t="s">
        <v>105</v>
      </c>
      <c r="H67">
        <v>28</v>
      </c>
      <c r="I67">
        <v>29.5</v>
      </c>
      <c r="J67">
        <f t="shared" ref="J67:J84" si="36">AVERAGE(H67:I67)</f>
        <v>28.75</v>
      </c>
      <c r="K67">
        <v>28.7</v>
      </c>
      <c r="L67">
        <v>28.9</v>
      </c>
      <c r="M67">
        <f t="shared" ref="M67:M71" si="37">AVERAGE(K67:L67)</f>
        <v>28.799999999999997</v>
      </c>
      <c r="N67">
        <v>0.05</v>
      </c>
      <c r="P67">
        <v>13</v>
      </c>
      <c r="Q67">
        <v>5</v>
      </c>
      <c r="R67">
        <v>6</v>
      </c>
      <c r="S67">
        <f>SUM(P67:R67)</f>
        <v>24</v>
      </c>
      <c r="T67">
        <v>11</v>
      </c>
      <c r="U67">
        <v>6</v>
      </c>
      <c r="V67">
        <v>9</v>
      </c>
      <c r="W67">
        <f>SUM(T67:V67)</f>
        <v>26</v>
      </c>
      <c r="X67">
        <v>2</v>
      </c>
      <c r="Y67">
        <f t="shared" ref="Y67:Y91" si="38">(X67*25)/12</f>
        <v>4.166666666666667</v>
      </c>
      <c r="AJ67">
        <v>9.94</v>
      </c>
      <c r="AK67">
        <v>9.94</v>
      </c>
      <c r="AL67">
        <v>7.46</v>
      </c>
      <c r="AM67">
        <v>11.91</v>
      </c>
      <c r="AN67">
        <v>4.78</v>
      </c>
      <c r="AO67">
        <v>7.83</v>
      </c>
      <c r="AP67">
        <v>5.74</v>
      </c>
      <c r="AQ67">
        <v>6.21</v>
      </c>
      <c r="AR67">
        <f t="shared" ref="AR67:AR91" si="39">AN67-AJ67</f>
        <v>-5.1599999999999993</v>
      </c>
      <c r="AS67">
        <f t="shared" ref="AS67:AS91" si="40">AO67-AK67</f>
        <v>-2.1099999999999994</v>
      </c>
      <c r="AT67">
        <f t="shared" ref="AT67:AT91" si="41">AP67-AL67</f>
        <v>-1.7199999999999998</v>
      </c>
      <c r="AU67">
        <f t="shared" ref="AU67:AU91" si="42">AQ67-AM67</f>
        <v>-5.7</v>
      </c>
      <c r="AW67">
        <v>0.7</v>
      </c>
      <c r="AX67">
        <v>0.8</v>
      </c>
      <c r="AY67">
        <v>0.8</v>
      </c>
      <c r="AZ67">
        <v>1</v>
      </c>
      <c r="BA67">
        <f t="shared" si="26"/>
        <v>0.10000000000000009</v>
      </c>
      <c r="BB67">
        <f t="shared" si="27"/>
        <v>0.19999999999999996</v>
      </c>
      <c r="BD67">
        <v>0.5</v>
      </c>
      <c r="BE67">
        <v>0.4</v>
      </c>
      <c r="BF67">
        <v>0.6</v>
      </c>
      <c r="BG67">
        <v>0.4</v>
      </c>
      <c r="BH67">
        <v>0.6</v>
      </c>
      <c r="BI67">
        <v>0.9</v>
      </c>
      <c r="BJ67" s="2">
        <v>1</v>
      </c>
      <c r="BK67">
        <v>0.4</v>
      </c>
      <c r="BL67">
        <f t="shared" si="30"/>
        <v>9.9999999999999978E-2</v>
      </c>
      <c r="BM67">
        <f t="shared" si="31"/>
        <v>0.5</v>
      </c>
      <c r="BN67">
        <f t="shared" si="32"/>
        <v>0.4</v>
      </c>
      <c r="BO67">
        <f t="shared" si="33"/>
        <v>0</v>
      </c>
      <c r="BV67">
        <v>6.59</v>
      </c>
      <c r="BW67">
        <v>6.34</v>
      </c>
      <c r="BX67">
        <v>7.75</v>
      </c>
      <c r="BY67">
        <f t="shared" ref="BY67:BY91" si="43">AVERAGE(BV67:BX67)</f>
        <v>6.8933333333333335</v>
      </c>
      <c r="BZ67">
        <v>4.97</v>
      </c>
      <c r="CA67">
        <v>5.41</v>
      </c>
      <c r="CB67">
        <v>5.38</v>
      </c>
      <c r="CC67">
        <f t="shared" ref="CC67:CC91" si="44">AVERAGE(BZ67:CB67)</f>
        <v>5.253333333333333</v>
      </c>
      <c r="CD67">
        <f t="shared" ref="CD67:CD91" si="45">CC67-BY67</f>
        <v>-1.6400000000000006</v>
      </c>
      <c r="CF67">
        <v>5.87</v>
      </c>
      <c r="CG67">
        <v>5.79</v>
      </c>
      <c r="CH67">
        <v>5.6</v>
      </c>
      <c r="CI67">
        <f t="shared" ref="CI67:CI91" si="46">AVERAGE(CF67:CH67)</f>
        <v>5.753333333333333</v>
      </c>
      <c r="CJ67" s="3">
        <v>4</v>
      </c>
      <c r="CK67">
        <v>3.21</v>
      </c>
      <c r="CL67">
        <v>3.91</v>
      </c>
      <c r="CM67">
        <f t="shared" si="34"/>
        <v>3.706666666666667</v>
      </c>
      <c r="CN67">
        <f t="shared" si="35"/>
        <v>-2.046666666666666</v>
      </c>
      <c r="CP67">
        <v>0</v>
      </c>
      <c r="CQ67">
        <v>2</v>
      </c>
      <c r="CR67">
        <v>0</v>
      </c>
      <c r="CS67">
        <v>0</v>
      </c>
      <c r="CT67">
        <f t="shared" ref="CT67:CT91" si="47">CR67-CP67</f>
        <v>0</v>
      </c>
      <c r="CU67">
        <f t="shared" ref="CU67:CU91" si="48">CS67-CQ67</f>
        <v>-2</v>
      </c>
      <c r="CW67">
        <v>30</v>
      </c>
      <c r="CX67">
        <v>21</v>
      </c>
      <c r="CY67">
        <v>22</v>
      </c>
      <c r="CZ67">
        <v>16</v>
      </c>
      <c r="DA67">
        <f t="shared" ref="DA67:DA91" si="49">CY67-CW67</f>
        <v>-8</v>
      </c>
      <c r="DB67">
        <f t="shared" ref="DB67:DB91" si="50">CZ67-CX67</f>
        <v>-5</v>
      </c>
    </row>
    <row r="68" spans="1:106" x14ac:dyDescent="0.25">
      <c r="A68">
        <v>2021011612</v>
      </c>
      <c r="B68">
        <v>1</v>
      </c>
      <c r="C68">
        <v>27</v>
      </c>
      <c r="D68" t="s">
        <v>103</v>
      </c>
      <c r="E68">
        <v>15</v>
      </c>
      <c r="F68" t="s">
        <v>100</v>
      </c>
      <c r="H68">
        <v>33.5</v>
      </c>
      <c r="I68">
        <v>33</v>
      </c>
      <c r="J68">
        <f t="shared" si="36"/>
        <v>33.25</v>
      </c>
      <c r="K68">
        <v>32.6</v>
      </c>
      <c r="L68">
        <v>31.7</v>
      </c>
      <c r="M68">
        <f t="shared" si="37"/>
        <v>32.15</v>
      </c>
      <c r="N68">
        <v>-1.1000000000000001</v>
      </c>
      <c r="P68">
        <v>1</v>
      </c>
      <c r="Q68">
        <v>0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-1</v>
      </c>
      <c r="Y68">
        <f t="shared" si="38"/>
        <v>-2.0833333333333335</v>
      </c>
      <c r="AJ68">
        <v>17.97</v>
      </c>
      <c r="AK68">
        <v>17.97</v>
      </c>
      <c r="AL68">
        <v>16.93</v>
      </c>
      <c r="AM68">
        <v>16.93</v>
      </c>
      <c r="AN68">
        <v>7.46</v>
      </c>
      <c r="AO68">
        <v>9.14</v>
      </c>
      <c r="AP68">
        <v>14.67</v>
      </c>
      <c r="AQ68">
        <v>14.67</v>
      </c>
      <c r="AR68">
        <f t="shared" si="39"/>
        <v>-10.509999999999998</v>
      </c>
      <c r="AS68">
        <f t="shared" si="40"/>
        <v>-8.8299999999999983</v>
      </c>
      <c r="AT68">
        <f t="shared" si="41"/>
        <v>-2.2599999999999998</v>
      </c>
      <c r="AU68">
        <f t="shared" si="42"/>
        <v>-2.2599999999999998</v>
      </c>
      <c r="AW68">
        <v>0.7</v>
      </c>
      <c r="AX68">
        <v>0.8</v>
      </c>
      <c r="AY68" s="2">
        <v>1</v>
      </c>
      <c r="AZ68">
        <v>0.9</v>
      </c>
      <c r="BA68">
        <f t="shared" ref="BA68:BA91" si="51">AY68-AW68</f>
        <v>0.30000000000000004</v>
      </c>
      <c r="BB68">
        <f t="shared" ref="BB68:BB91" si="52">AZ68-AX68</f>
        <v>9.9999999999999978E-2</v>
      </c>
      <c r="BD68">
        <v>0.4</v>
      </c>
      <c r="BE68">
        <v>0.3</v>
      </c>
      <c r="BF68">
        <v>0.5</v>
      </c>
      <c r="BG68">
        <v>0.4</v>
      </c>
      <c r="BH68">
        <v>0.6</v>
      </c>
      <c r="BI68">
        <v>0.4</v>
      </c>
      <c r="BJ68">
        <v>0.6</v>
      </c>
      <c r="BK68">
        <v>0.5</v>
      </c>
      <c r="BL68">
        <f t="shared" si="30"/>
        <v>0.19999999999999996</v>
      </c>
      <c r="BM68">
        <f t="shared" si="31"/>
        <v>0.10000000000000003</v>
      </c>
      <c r="BN68">
        <f t="shared" si="32"/>
        <v>9.9999999999999978E-2</v>
      </c>
      <c r="BO68">
        <f t="shared" si="33"/>
        <v>9.9999999999999978E-2</v>
      </c>
      <c r="BV68">
        <v>3.85</v>
      </c>
      <c r="BW68">
        <v>5.12</v>
      </c>
      <c r="BX68">
        <v>4.5599999999999996</v>
      </c>
      <c r="BY68">
        <f t="shared" si="43"/>
        <v>4.5100000000000007</v>
      </c>
      <c r="BZ68" s="3">
        <v>4</v>
      </c>
      <c r="CA68" s="3">
        <v>2.9</v>
      </c>
      <c r="CB68">
        <v>3.16</v>
      </c>
      <c r="CC68">
        <f t="shared" si="44"/>
        <v>3.3533333333333335</v>
      </c>
      <c r="CD68">
        <f t="shared" si="45"/>
        <v>-1.1566666666666672</v>
      </c>
      <c r="CF68">
        <v>6.22</v>
      </c>
      <c r="CG68">
        <v>8.06</v>
      </c>
      <c r="CH68">
        <v>5.97</v>
      </c>
      <c r="CI68">
        <f t="shared" si="46"/>
        <v>6.75</v>
      </c>
      <c r="CJ68">
        <v>6.07</v>
      </c>
      <c r="CK68">
        <v>7.25</v>
      </c>
      <c r="CL68">
        <v>6.31</v>
      </c>
      <c r="CM68">
        <f t="shared" si="34"/>
        <v>6.543333333333333</v>
      </c>
      <c r="CN68">
        <f t="shared" si="35"/>
        <v>-0.206666666666667</v>
      </c>
      <c r="CP68">
        <v>0</v>
      </c>
      <c r="CQ68">
        <v>0</v>
      </c>
      <c r="CR68">
        <v>0</v>
      </c>
      <c r="CS68">
        <v>0</v>
      </c>
      <c r="CT68">
        <f t="shared" si="47"/>
        <v>0</v>
      </c>
      <c r="CU68">
        <f t="shared" si="48"/>
        <v>0</v>
      </c>
      <c r="CW68">
        <v>11</v>
      </c>
      <c r="CX68">
        <v>8</v>
      </c>
      <c r="CY68">
        <v>7</v>
      </c>
      <c r="CZ68">
        <v>10</v>
      </c>
      <c r="DA68">
        <f t="shared" si="49"/>
        <v>-4</v>
      </c>
      <c r="DB68">
        <f t="shared" si="50"/>
        <v>2</v>
      </c>
    </row>
    <row r="69" spans="1:106" x14ac:dyDescent="0.25">
      <c r="A69">
        <v>2021011613</v>
      </c>
      <c r="B69">
        <v>1</v>
      </c>
      <c r="C69">
        <v>29</v>
      </c>
      <c r="D69" t="s">
        <v>99</v>
      </c>
      <c r="E69">
        <v>12</v>
      </c>
      <c r="F69" t="s">
        <v>105</v>
      </c>
      <c r="H69">
        <v>24.7</v>
      </c>
      <c r="I69">
        <v>22.8</v>
      </c>
      <c r="J69">
        <f t="shared" si="36"/>
        <v>23.75</v>
      </c>
      <c r="K69">
        <v>28.6</v>
      </c>
      <c r="L69">
        <v>28.6</v>
      </c>
      <c r="M69">
        <f t="shared" si="37"/>
        <v>28.6</v>
      </c>
      <c r="N69">
        <v>4.8499999999999996</v>
      </c>
      <c r="P69">
        <v>4</v>
      </c>
      <c r="Q69">
        <v>0</v>
      </c>
      <c r="R69">
        <v>3</v>
      </c>
      <c r="S69">
        <v>7</v>
      </c>
      <c r="T69">
        <v>5</v>
      </c>
      <c r="U69">
        <v>0</v>
      </c>
      <c r="V69">
        <v>3</v>
      </c>
      <c r="W69">
        <v>8</v>
      </c>
      <c r="X69">
        <v>1</v>
      </c>
      <c r="Y69">
        <f t="shared" si="38"/>
        <v>2.0833333333333335</v>
      </c>
      <c r="AJ69">
        <v>4.21</v>
      </c>
      <c r="AK69">
        <v>9.42</v>
      </c>
      <c r="AL69">
        <v>7.84</v>
      </c>
      <c r="AM69">
        <v>8.11</v>
      </c>
      <c r="AN69">
        <v>9.3699999999999992</v>
      </c>
      <c r="AO69">
        <v>14.12</v>
      </c>
      <c r="AP69">
        <v>12.23</v>
      </c>
      <c r="AQ69">
        <v>14.31</v>
      </c>
      <c r="AR69">
        <f t="shared" si="39"/>
        <v>5.1599999999999993</v>
      </c>
      <c r="AS69">
        <f t="shared" si="40"/>
        <v>4.6999999999999993</v>
      </c>
      <c r="AT69">
        <f t="shared" si="41"/>
        <v>4.3900000000000006</v>
      </c>
      <c r="AU69">
        <f t="shared" si="42"/>
        <v>6.2000000000000011</v>
      </c>
      <c r="AW69">
        <v>0.7</v>
      </c>
      <c r="AX69">
        <v>0.7</v>
      </c>
      <c r="AY69">
        <v>0.8</v>
      </c>
      <c r="AZ69">
        <v>0.7</v>
      </c>
      <c r="BA69">
        <f t="shared" si="51"/>
        <v>0.10000000000000009</v>
      </c>
      <c r="BB69">
        <f t="shared" si="52"/>
        <v>0</v>
      </c>
      <c r="BD69">
        <v>0.4</v>
      </c>
      <c r="BE69">
        <v>0.4</v>
      </c>
      <c r="BF69">
        <v>0.5</v>
      </c>
      <c r="BG69">
        <v>0.5</v>
      </c>
      <c r="BH69">
        <v>0.6</v>
      </c>
      <c r="BI69">
        <v>0.5</v>
      </c>
      <c r="BJ69">
        <v>0.5</v>
      </c>
      <c r="BK69">
        <v>0.6</v>
      </c>
      <c r="BL69">
        <f t="shared" si="30"/>
        <v>0.19999999999999996</v>
      </c>
      <c r="BM69">
        <f t="shared" si="31"/>
        <v>9.9999999999999978E-2</v>
      </c>
      <c r="BN69">
        <f t="shared" si="32"/>
        <v>0</v>
      </c>
      <c r="BO69">
        <f t="shared" si="33"/>
        <v>9.9999999999999978E-2</v>
      </c>
      <c r="BV69">
        <v>13.35</v>
      </c>
      <c r="BW69">
        <v>11.63</v>
      </c>
      <c r="BX69" s="3">
        <v>11.5</v>
      </c>
      <c r="BY69">
        <f t="shared" si="43"/>
        <v>12.160000000000002</v>
      </c>
      <c r="BZ69">
        <v>2.72</v>
      </c>
      <c r="CA69">
        <v>2.19</v>
      </c>
      <c r="CB69">
        <v>2.82</v>
      </c>
      <c r="CC69">
        <f t="shared" si="44"/>
        <v>2.5766666666666667</v>
      </c>
      <c r="CD69">
        <f t="shared" si="45"/>
        <v>-9.5833333333333357</v>
      </c>
      <c r="CF69">
        <v>4.79</v>
      </c>
      <c r="CG69">
        <v>6.28</v>
      </c>
      <c r="CH69">
        <v>4.97</v>
      </c>
      <c r="CI69">
        <f t="shared" si="46"/>
        <v>5.3466666666666667</v>
      </c>
      <c r="CJ69">
        <v>4.4400000000000004</v>
      </c>
      <c r="CK69">
        <v>3.62</v>
      </c>
      <c r="CL69" s="3">
        <v>4.5999999999999996</v>
      </c>
      <c r="CM69">
        <f t="shared" si="34"/>
        <v>4.22</v>
      </c>
      <c r="CN69">
        <f t="shared" si="35"/>
        <v>-1.1266666666666669</v>
      </c>
      <c r="CP69">
        <v>0</v>
      </c>
      <c r="CQ69">
        <v>1</v>
      </c>
      <c r="CR69">
        <v>0</v>
      </c>
      <c r="CS69">
        <v>0</v>
      </c>
      <c r="CT69">
        <f t="shared" si="47"/>
        <v>0</v>
      </c>
      <c r="CU69">
        <f t="shared" si="48"/>
        <v>-1</v>
      </c>
      <c r="CW69">
        <v>11</v>
      </c>
      <c r="CX69">
        <v>12</v>
      </c>
      <c r="CY69">
        <v>15</v>
      </c>
      <c r="CZ69">
        <v>17</v>
      </c>
      <c r="DA69">
        <f t="shared" si="49"/>
        <v>4</v>
      </c>
      <c r="DB69">
        <f t="shared" si="50"/>
        <v>5</v>
      </c>
    </row>
    <row r="70" spans="1:106" x14ac:dyDescent="0.25">
      <c r="A70">
        <v>2021011614</v>
      </c>
      <c r="B70">
        <v>1</v>
      </c>
      <c r="C70">
        <v>23</v>
      </c>
      <c r="D70" t="s">
        <v>99</v>
      </c>
      <c r="E70">
        <v>6</v>
      </c>
      <c r="F70" t="s">
        <v>105</v>
      </c>
      <c r="H70">
        <v>29.8</v>
      </c>
      <c r="I70">
        <v>30.2</v>
      </c>
      <c r="J70">
        <f t="shared" si="36"/>
        <v>30</v>
      </c>
      <c r="K70">
        <v>31.2</v>
      </c>
      <c r="L70">
        <v>31.4</v>
      </c>
      <c r="M70">
        <f t="shared" si="37"/>
        <v>31.299999999999997</v>
      </c>
      <c r="N70">
        <v>1.3</v>
      </c>
      <c r="P70">
        <v>2</v>
      </c>
      <c r="Q70">
        <v>0</v>
      </c>
      <c r="R70">
        <v>3</v>
      </c>
      <c r="S70">
        <v>5</v>
      </c>
      <c r="T70">
        <v>2</v>
      </c>
      <c r="U70">
        <v>0</v>
      </c>
      <c r="V70">
        <v>3</v>
      </c>
      <c r="W70">
        <v>5</v>
      </c>
      <c r="X70">
        <v>0</v>
      </c>
      <c r="Y70">
        <f t="shared" si="38"/>
        <v>0</v>
      </c>
      <c r="AJ70">
        <v>7.65</v>
      </c>
      <c r="AK70">
        <v>8.5399999999999991</v>
      </c>
      <c r="AL70">
        <v>3.25</v>
      </c>
      <c r="AM70">
        <v>4.87</v>
      </c>
      <c r="AN70">
        <v>5.16</v>
      </c>
      <c r="AO70">
        <v>5.16</v>
      </c>
      <c r="AP70">
        <v>5.35</v>
      </c>
      <c r="AQ70">
        <v>6.33</v>
      </c>
      <c r="AR70">
        <f t="shared" si="39"/>
        <v>-2.4900000000000002</v>
      </c>
      <c r="AS70">
        <f t="shared" si="40"/>
        <v>-3.379999999999999</v>
      </c>
      <c r="AT70">
        <f t="shared" si="41"/>
        <v>2.0999999999999996</v>
      </c>
      <c r="AU70">
        <f t="shared" si="42"/>
        <v>1.46</v>
      </c>
      <c r="AW70">
        <v>0.4</v>
      </c>
      <c r="AX70">
        <v>0.7</v>
      </c>
      <c r="AY70">
        <v>0.5</v>
      </c>
      <c r="AZ70">
        <v>0.4</v>
      </c>
      <c r="BA70">
        <f t="shared" si="51"/>
        <v>9.9999999999999978E-2</v>
      </c>
      <c r="BB70">
        <f t="shared" si="52"/>
        <v>-0.29999999999999993</v>
      </c>
      <c r="BD70">
        <v>0.4</v>
      </c>
      <c r="BE70">
        <v>0.2</v>
      </c>
      <c r="BF70">
        <v>0.5</v>
      </c>
      <c r="BG70">
        <v>0.4</v>
      </c>
      <c r="BH70">
        <v>0.3</v>
      </c>
      <c r="BI70">
        <v>0.2</v>
      </c>
      <c r="BJ70">
        <v>0.3</v>
      </c>
      <c r="BK70">
        <v>0.3</v>
      </c>
      <c r="BL70">
        <f t="shared" ref="BL70:BL91" si="53">BH70-BD70</f>
        <v>-0.10000000000000003</v>
      </c>
      <c r="BM70">
        <f t="shared" ref="BM70:BM91" si="54">BI70-BE70</f>
        <v>0</v>
      </c>
      <c r="BN70">
        <f t="shared" ref="BN70:BN91" si="55">BJ70-BF70</f>
        <v>-0.2</v>
      </c>
      <c r="BO70">
        <f t="shared" ref="BO70:BO91" si="56">BK70-BG70</f>
        <v>-0.10000000000000003</v>
      </c>
      <c r="BV70" s="3">
        <v>2.5</v>
      </c>
      <c r="BW70">
        <v>3.19</v>
      </c>
      <c r="BX70">
        <v>2.38</v>
      </c>
      <c r="BY70">
        <f t="shared" si="43"/>
        <v>2.69</v>
      </c>
      <c r="BZ70">
        <v>3.69</v>
      </c>
      <c r="CA70">
        <v>3.15</v>
      </c>
      <c r="CB70">
        <v>3.31</v>
      </c>
      <c r="CC70">
        <f t="shared" si="44"/>
        <v>3.3833333333333333</v>
      </c>
      <c r="CD70">
        <f t="shared" si="45"/>
        <v>0.69333333333333336</v>
      </c>
      <c r="CF70">
        <v>3.34</v>
      </c>
      <c r="CG70">
        <v>2.56</v>
      </c>
      <c r="CH70">
        <v>2.0299999999999998</v>
      </c>
      <c r="CI70">
        <f t="shared" si="46"/>
        <v>2.6433333333333331</v>
      </c>
      <c r="CJ70">
        <v>4.8099999999999996</v>
      </c>
      <c r="CK70">
        <v>7.25</v>
      </c>
      <c r="CL70">
        <v>5.47</v>
      </c>
      <c r="CM70">
        <f t="shared" si="34"/>
        <v>5.8433333333333328</v>
      </c>
      <c r="CN70">
        <f t="shared" si="35"/>
        <v>3.1999999999999997</v>
      </c>
      <c r="CP70">
        <v>3</v>
      </c>
      <c r="CQ70">
        <v>2</v>
      </c>
      <c r="CR70">
        <v>2</v>
      </c>
      <c r="CS70">
        <v>2</v>
      </c>
      <c r="CT70">
        <f t="shared" si="47"/>
        <v>-1</v>
      </c>
      <c r="CU70">
        <f t="shared" si="48"/>
        <v>0</v>
      </c>
      <c r="CW70">
        <v>9</v>
      </c>
      <c r="CX70">
        <v>27</v>
      </c>
      <c r="CY70">
        <v>23</v>
      </c>
      <c r="CZ70">
        <v>22</v>
      </c>
      <c r="DA70">
        <f t="shared" si="49"/>
        <v>14</v>
      </c>
      <c r="DB70">
        <f t="shared" si="50"/>
        <v>-5</v>
      </c>
    </row>
    <row r="71" spans="1:106" x14ac:dyDescent="0.25">
      <c r="A71">
        <v>2021011616</v>
      </c>
      <c r="B71">
        <v>1</v>
      </c>
      <c r="C71">
        <v>25</v>
      </c>
      <c r="D71" t="s">
        <v>99</v>
      </c>
      <c r="E71">
        <v>7</v>
      </c>
      <c r="F71" t="s">
        <v>105</v>
      </c>
      <c r="H71">
        <v>30.5</v>
      </c>
      <c r="I71">
        <v>28.7</v>
      </c>
      <c r="J71">
        <f t="shared" si="36"/>
        <v>29.6</v>
      </c>
      <c r="K71">
        <v>35.6</v>
      </c>
      <c r="L71" s="2">
        <v>32</v>
      </c>
      <c r="M71">
        <f t="shared" si="37"/>
        <v>33.799999999999997</v>
      </c>
      <c r="N71">
        <v>4.2</v>
      </c>
      <c r="P71">
        <v>6</v>
      </c>
      <c r="Q71">
        <v>2</v>
      </c>
      <c r="R71">
        <v>3</v>
      </c>
      <c r="S71">
        <f t="shared" ref="S71:S77" si="57">SUM(P71:R71)</f>
        <v>11</v>
      </c>
      <c r="T71">
        <v>4</v>
      </c>
      <c r="U71">
        <v>3</v>
      </c>
      <c r="V71">
        <v>3</v>
      </c>
      <c r="W71">
        <f t="shared" ref="W71:W77" si="58">SUM(T71:V71)</f>
        <v>10</v>
      </c>
      <c r="X71">
        <v>-1</v>
      </c>
      <c r="Y71">
        <f t="shared" si="38"/>
        <v>-2.0833333333333335</v>
      </c>
      <c r="AJ71">
        <v>15.1</v>
      </c>
      <c r="AK71">
        <v>15.93</v>
      </c>
      <c r="AL71">
        <v>16.78</v>
      </c>
      <c r="AM71">
        <v>16.78</v>
      </c>
      <c r="AN71">
        <v>9.67</v>
      </c>
      <c r="AO71">
        <v>9.67</v>
      </c>
      <c r="AP71">
        <v>5.74</v>
      </c>
      <c r="AQ71" s="3">
        <v>9.3000000000000007</v>
      </c>
      <c r="AR71">
        <f t="shared" si="39"/>
        <v>-5.43</v>
      </c>
      <c r="AS71">
        <f t="shared" si="40"/>
        <v>-6.26</v>
      </c>
      <c r="AT71">
        <f t="shared" si="41"/>
        <v>-11.040000000000001</v>
      </c>
      <c r="AU71">
        <f t="shared" si="42"/>
        <v>-7.48</v>
      </c>
      <c r="AW71">
        <v>0.8</v>
      </c>
      <c r="AX71">
        <v>0.7</v>
      </c>
      <c r="AY71">
        <v>0.6</v>
      </c>
      <c r="AZ71">
        <v>0.8</v>
      </c>
      <c r="BA71">
        <f t="shared" si="51"/>
        <v>-0.20000000000000007</v>
      </c>
      <c r="BB71">
        <f t="shared" si="52"/>
        <v>0.10000000000000009</v>
      </c>
      <c r="BD71">
        <v>0.7</v>
      </c>
      <c r="BE71">
        <v>0.2</v>
      </c>
      <c r="BF71">
        <v>0.4</v>
      </c>
      <c r="BG71">
        <v>0.4</v>
      </c>
      <c r="BH71">
        <v>0.5</v>
      </c>
      <c r="BI71">
        <v>0.3</v>
      </c>
      <c r="BJ71">
        <v>0.6</v>
      </c>
      <c r="BK71">
        <v>0.3</v>
      </c>
      <c r="BL71">
        <f t="shared" si="53"/>
        <v>-0.19999999999999996</v>
      </c>
      <c r="BM71">
        <f t="shared" si="54"/>
        <v>9.9999999999999978E-2</v>
      </c>
      <c r="BN71">
        <f t="shared" si="55"/>
        <v>0.19999999999999996</v>
      </c>
      <c r="BO71">
        <f t="shared" si="56"/>
        <v>-0.10000000000000003</v>
      </c>
      <c r="BV71">
        <v>7.72</v>
      </c>
      <c r="BW71">
        <v>9.1300000000000008</v>
      </c>
      <c r="BX71">
        <v>6.25</v>
      </c>
      <c r="BY71">
        <f t="shared" si="43"/>
        <v>7.7</v>
      </c>
      <c r="BZ71">
        <v>10.119999999999999</v>
      </c>
      <c r="CA71">
        <v>9.85</v>
      </c>
      <c r="CB71">
        <v>10.029999999999999</v>
      </c>
      <c r="CC71">
        <f t="shared" si="44"/>
        <v>10</v>
      </c>
      <c r="CD71">
        <f t="shared" si="45"/>
        <v>2.2999999999999998</v>
      </c>
      <c r="CF71">
        <v>7.66</v>
      </c>
      <c r="CG71">
        <v>7.22</v>
      </c>
      <c r="CH71">
        <v>6.28</v>
      </c>
      <c r="CI71">
        <f t="shared" si="46"/>
        <v>7.0533333333333337</v>
      </c>
      <c r="CJ71">
        <v>5.69</v>
      </c>
      <c r="CK71">
        <v>6.15</v>
      </c>
      <c r="CL71">
        <v>5.72</v>
      </c>
      <c r="CM71">
        <f t="shared" si="34"/>
        <v>5.8533333333333326</v>
      </c>
      <c r="CN71">
        <f t="shared" si="35"/>
        <v>-1.2000000000000011</v>
      </c>
      <c r="CP71">
        <v>0</v>
      </c>
      <c r="CQ71">
        <v>0</v>
      </c>
      <c r="CR71">
        <v>0</v>
      </c>
      <c r="CS71">
        <v>0</v>
      </c>
      <c r="CT71">
        <f t="shared" si="47"/>
        <v>0</v>
      </c>
      <c r="CU71">
        <f t="shared" si="48"/>
        <v>0</v>
      </c>
      <c r="CW71">
        <v>9</v>
      </c>
      <c r="CX71">
        <v>14</v>
      </c>
      <c r="CY71">
        <v>10</v>
      </c>
      <c r="CZ71">
        <v>14</v>
      </c>
      <c r="DA71">
        <f t="shared" si="49"/>
        <v>1</v>
      </c>
      <c r="DB71">
        <f t="shared" si="50"/>
        <v>0</v>
      </c>
    </row>
    <row r="72" spans="1:106" x14ac:dyDescent="0.25">
      <c r="A72">
        <v>2021012304</v>
      </c>
      <c r="B72">
        <v>1</v>
      </c>
      <c r="C72">
        <v>24</v>
      </c>
      <c r="D72" t="s">
        <v>103</v>
      </c>
      <c r="E72">
        <v>10</v>
      </c>
      <c r="F72" t="s">
        <v>105</v>
      </c>
      <c r="H72">
        <v>28.4</v>
      </c>
      <c r="I72">
        <v>28.8</v>
      </c>
      <c r="J72">
        <f t="shared" si="36"/>
        <v>28.6</v>
      </c>
      <c r="K72">
        <v>27.1</v>
      </c>
      <c r="L72">
        <v>27.1</v>
      </c>
      <c r="M72">
        <v>27.1</v>
      </c>
      <c r="N72">
        <v>-1.5</v>
      </c>
      <c r="P72">
        <v>5</v>
      </c>
      <c r="Q72">
        <v>4</v>
      </c>
      <c r="R72">
        <v>3</v>
      </c>
      <c r="S72">
        <f t="shared" si="57"/>
        <v>12</v>
      </c>
      <c r="T72">
        <v>5</v>
      </c>
      <c r="U72">
        <v>4</v>
      </c>
      <c r="V72">
        <v>3</v>
      </c>
      <c r="W72">
        <f t="shared" si="58"/>
        <v>12</v>
      </c>
      <c r="X72">
        <v>0</v>
      </c>
      <c r="Y72">
        <f t="shared" si="38"/>
        <v>0</v>
      </c>
      <c r="AJ72">
        <v>6.3</v>
      </c>
      <c r="AK72">
        <v>7.18</v>
      </c>
      <c r="AL72">
        <v>7.46</v>
      </c>
      <c r="AM72">
        <v>7.46</v>
      </c>
      <c r="AN72">
        <v>10.130000000000001</v>
      </c>
      <c r="AO72">
        <v>10.220000000000001</v>
      </c>
      <c r="AP72">
        <v>6.31</v>
      </c>
      <c r="AQ72">
        <v>8.67</v>
      </c>
      <c r="AR72">
        <f t="shared" si="39"/>
        <v>3.830000000000001</v>
      </c>
      <c r="AS72">
        <f t="shared" si="40"/>
        <v>3.0400000000000009</v>
      </c>
      <c r="AT72">
        <f t="shared" si="41"/>
        <v>-1.1500000000000004</v>
      </c>
      <c r="AU72">
        <f t="shared" si="42"/>
        <v>1.21</v>
      </c>
      <c r="AW72">
        <v>0.7</v>
      </c>
      <c r="AX72">
        <v>0.6</v>
      </c>
      <c r="AY72">
        <v>0.6</v>
      </c>
      <c r="AZ72">
        <v>0.7</v>
      </c>
      <c r="BA72">
        <f t="shared" si="51"/>
        <v>-9.9999999999999978E-2</v>
      </c>
      <c r="BB72">
        <f t="shared" si="52"/>
        <v>9.9999999999999978E-2</v>
      </c>
      <c r="BD72">
        <v>0.7</v>
      </c>
      <c r="BE72">
        <v>0.5</v>
      </c>
      <c r="BF72">
        <v>0.8</v>
      </c>
      <c r="BG72">
        <v>0.4</v>
      </c>
      <c r="BH72">
        <v>0.3</v>
      </c>
      <c r="BI72">
        <v>0.5</v>
      </c>
      <c r="BJ72">
        <v>0.4</v>
      </c>
      <c r="BK72">
        <v>0.2</v>
      </c>
      <c r="BL72">
        <f t="shared" si="53"/>
        <v>-0.39999999999999997</v>
      </c>
      <c r="BM72">
        <f t="shared" si="54"/>
        <v>0</v>
      </c>
      <c r="BN72">
        <f t="shared" si="55"/>
        <v>-0.4</v>
      </c>
      <c r="BO72">
        <f t="shared" si="56"/>
        <v>-0.2</v>
      </c>
      <c r="BV72">
        <v>4.34</v>
      </c>
      <c r="BW72">
        <v>3.28</v>
      </c>
      <c r="BX72">
        <v>4.68</v>
      </c>
      <c r="BY72">
        <f t="shared" si="43"/>
        <v>4.0999999999999996</v>
      </c>
      <c r="BZ72">
        <v>10.44</v>
      </c>
      <c r="CA72">
        <v>7.59</v>
      </c>
      <c r="CB72">
        <v>9.65</v>
      </c>
      <c r="CC72">
        <f t="shared" si="44"/>
        <v>9.2266666666666666</v>
      </c>
      <c r="CD72">
        <f t="shared" si="45"/>
        <v>5.1266666666666669</v>
      </c>
      <c r="CF72" s="3">
        <v>6.9</v>
      </c>
      <c r="CG72" s="3">
        <v>7.6</v>
      </c>
      <c r="CH72">
        <v>6.15</v>
      </c>
      <c r="CI72">
        <f t="shared" si="46"/>
        <v>6.8833333333333329</v>
      </c>
      <c r="CJ72">
        <v>12.59</v>
      </c>
      <c r="CK72" s="3">
        <v>11.4</v>
      </c>
      <c r="CL72">
        <v>13.44</v>
      </c>
      <c r="CM72">
        <f t="shared" si="34"/>
        <v>12.476666666666667</v>
      </c>
      <c r="CN72">
        <f t="shared" si="35"/>
        <v>5.5933333333333337</v>
      </c>
      <c r="CP72">
        <v>5</v>
      </c>
      <c r="CQ72">
        <v>2</v>
      </c>
      <c r="CR72">
        <v>1</v>
      </c>
      <c r="CS72">
        <v>0</v>
      </c>
      <c r="CT72">
        <f t="shared" si="47"/>
        <v>-4</v>
      </c>
      <c r="CU72">
        <f t="shared" si="48"/>
        <v>-2</v>
      </c>
      <c r="CW72">
        <v>4</v>
      </c>
      <c r="CX72">
        <v>4</v>
      </c>
      <c r="CY72">
        <v>4</v>
      </c>
      <c r="CZ72">
        <v>6</v>
      </c>
      <c r="DA72">
        <f t="shared" si="49"/>
        <v>0</v>
      </c>
      <c r="DB72">
        <f t="shared" si="50"/>
        <v>2</v>
      </c>
    </row>
    <row r="73" spans="1:106" x14ac:dyDescent="0.25">
      <c r="A73">
        <v>2021012305</v>
      </c>
      <c r="B73">
        <v>1</v>
      </c>
      <c r="C73">
        <v>24</v>
      </c>
      <c r="D73" t="s">
        <v>103</v>
      </c>
      <c r="E73">
        <v>6</v>
      </c>
      <c r="F73" t="s">
        <v>105</v>
      </c>
      <c r="H73">
        <v>26.9</v>
      </c>
      <c r="I73">
        <v>28.5</v>
      </c>
      <c r="J73">
        <f t="shared" si="36"/>
        <v>27.7</v>
      </c>
      <c r="K73">
        <v>27.9</v>
      </c>
      <c r="L73">
        <v>27.4</v>
      </c>
      <c r="M73">
        <f t="shared" ref="M73:M91" si="59">AVERAGE(K73:L73)</f>
        <v>27.65</v>
      </c>
      <c r="N73">
        <v>-0.05</v>
      </c>
      <c r="P73">
        <v>13</v>
      </c>
      <c r="Q73">
        <v>4</v>
      </c>
      <c r="R73">
        <v>3</v>
      </c>
      <c r="S73">
        <f t="shared" si="57"/>
        <v>20</v>
      </c>
      <c r="T73">
        <v>9</v>
      </c>
      <c r="U73">
        <v>4</v>
      </c>
      <c r="V73">
        <v>3</v>
      </c>
      <c r="W73">
        <f t="shared" si="58"/>
        <v>16</v>
      </c>
      <c r="X73">
        <v>-4</v>
      </c>
      <c r="Y73">
        <f t="shared" si="38"/>
        <v>-8.3333333333333339</v>
      </c>
      <c r="AJ73">
        <v>9.3699999999999992</v>
      </c>
      <c r="AK73">
        <v>12.67</v>
      </c>
      <c r="AL73">
        <v>15.03</v>
      </c>
      <c r="AM73">
        <v>15.21</v>
      </c>
      <c r="AN73">
        <v>10.33</v>
      </c>
      <c r="AO73">
        <v>10.33</v>
      </c>
      <c r="AP73">
        <v>7.07</v>
      </c>
      <c r="AQ73">
        <v>7.27</v>
      </c>
      <c r="AR73">
        <f t="shared" si="39"/>
        <v>0.96000000000000085</v>
      </c>
      <c r="AS73">
        <f t="shared" si="40"/>
        <v>-2.34</v>
      </c>
      <c r="AT73">
        <f t="shared" si="41"/>
        <v>-7.9599999999999991</v>
      </c>
      <c r="AU73">
        <f t="shared" si="42"/>
        <v>-7.9400000000000013</v>
      </c>
      <c r="AW73">
        <v>1.3</v>
      </c>
      <c r="AX73" s="2">
        <v>1</v>
      </c>
      <c r="AY73">
        <v>0.9</v>
      </c>
      <c r="AZ73">
        <v>0.8</v>
      </c>
      <c r="BA73">
        <f t="shared" si="51"/>
        <v>-0.4</v>
      </c>
      <c r="BB73">
        <f t="shared" si="52"/>
        <v>-0.19999999999999996</v>
      </c>
      <c r="BD73">
        <v>0.5</v>
      </c>
      <c r="BE73">
        <v>1</v>
      </c>
      <c r="BF73">
        <v>0.8</v>
      </c>
      <c r="BG73">
        <v>1.2</v>
      </c>
      <c r="BH73">
        <v>0.9</v>
      </c>
      <c r="BI73">
        <v>1.2</v>
      </c>
      <c r="BJ73">
        <v>0.6</v>
      </c>
      <c r="BK73">
        <v>0.4</v>
      </c>
      <c r="BL73">
        <f t="shared" si="53"/>
        <v>0.4</v>
      </c>
      <c r="BM73">
        <f t="shared" si="54"/>
        <v>0.19999999999999996</v>
      </c>
      <c r="BN73">
        <f t="shared" si="55"/>
        <v>-0.20000000000000007</v>
      </c>
      <c r="BO73">
        <f t="shared" si="56"/>
        <v>-0.79999999999999993</v>
      </c>
      <c r="BV73">
        <v>3.97</v>
      </c>
      <c r="BW73">
        <v>4.3499999999999996</v>
      </c>
      <c r="BX73">
        <v>3.69</v>
      </c>
      <c r="BY73">
        <f t="shared" si="43"/>
        <v>4.003333333333333</v>
      </c>
      <c r="BZ73">
        <v>2.25</v>
      </c>
      <c r="CA73">
        <v>2.94</v>
      </c>
      <c r="CB73">
        <v>2.06</v>
      </c>
      <c r="CC73">
        <f t="shared" si="44"/>
        <v>2.4166666666666665</v>
      </c>
      <c r="CD73">
        <f t="shared" si="45"/>
        <v>-1.5866666666666664</v>
      </c>
      <c r="CF73">
        <v>5.28</v>
      </c>
      <c r="CG73">
        <v>4.59</v>
      </c>
      <c r="CH73">
        <v>3.94</v>
      </c>
      <c r="CI73">
        <f t="shared" si="46"/>
        <v>4.6033333333333335</v>
      </c>
      <c r="CJ73" s="3">
        <v>2.9</v>
      </c>
      <c r="CK73">
        <v>2.97</v>
      </c>
      <c r="CL73">
        <v>2.95</v>
      </c>
      <c r="CM73">
        <f t="shared" ref="CM73:CM91" si="60">AVERAGE(CJ73:CL73)</f>
        <v>2.94</v>
      </c>
      <c r="CN73">
        <f t="shared" ref="CN73:CN91" si="61">CM73-CI73</f>
        <v>-1.6633333333333336</v>
      </c>
      <c r="CP73">
        <v>2</v>
      </c>
      <c r="CQ73">
        <v>1</v>
      </c>
      <c r="CR73">
        <v>2</v>
      </c>
      <c r="CS73">
        <v>0</v>
      </c>
      <c r="CT73">
        <f t="shared" si="47"/>
        <v>0</v>
      </c>
      <c r="CU73">
        <f t="shared" si="48"/>
        <v>-1</v>
      </c>
      <c r="CW73">
        <v>1</v>
      </c>
      <c r="CX73">
        <v>4</v>
      </c>
      <c r="CY73">
        <v>5</v>
      </c>
      <c r="CZ73">
        <v>14</v>
      </c>
      <c r="DA73">
        <f t="shared" si="49"/>
        <v>4</v>
      </c>
      <c r="DB73">
        <f t="shared" si="50"/>
        <v>10</v>
      </c>
    </row>
    <row r="74" spans="1:106" x14ac:dyDescent="0.25">
      <c r="A74">
        <v>2021012410</v>
      </c>
      <c r="B74">
        <v>1</v>
      </c>
      <c r="C74">
        <v>25</v>
      </c>
      <c r="D74" t="s">
        <v>103</v>
      </c>
      <c r="E74">
        <v>10</v>
      </c>
      <c r="F74" t="s">
        <v>105</v>
      </c>
      <c r="H74">
        <v>25.6</v>
      </c>
      <c r="I74">
        <v>26.5</v>
      </c>
      <c r="J74">
        <f t="shared" si="36"/>
        <v>26.05</v>
      </c>
      <c r="K74">
        <v>28.3</v>
      </c>
      <c r="L74">
        <v>27.2</v>
      </c>
      <c r="M74">
        <f t="shared" si="59"/>
        <v>27.75</v>
      </c>
      <c r="N74">
        <v>1.7</v>
      </c>
      <c r="P74">
        <v>4</v>
      </c>
      <c r="Q74">
        <v>3</v>
      </c>
      <c r="R74">
        <v>2</v>
      </c>
      <c r="S74">
        <f t="shared" si="57"/>
        <v>9</v>
      </c>
      <c r="T74">
        <v>4</v>
      </c>
      <c r="U74">
        <v>2</v>
      </c>
      <c r="V74">
        <v>2</v>
      </c>
      <c r="W74">
        <f t="shared" si="58"/>
        <v>8</v>
      </c>
      <c r="X74">
        <v>-1</v>
      </c>
      <c r="Y74">
        <f t="shared" si="38"/>
        <v>-2.0833333333333335</v>
      </c>
      <c r="AJ74">
        <v>9.0299999999999994</v>
      </c>
      <c r="AK74">
        <v>9.0299999999999994</v>
      </c>
      <c r="AL74">
        <v>8.66</v>
      </c>
      <c r="AM74">
        <v>8.66</v>
      </c>
      <c r="AN74">
        <v>12.81</v>
      </c>
      <c r="AO74">
        <v>15.89</v>
      </c>
      <c r="AP74">
        <v>8.0299999999999994</v>
      </c>
      <c r="AQ74">
        <v>8.0299999999999994</v>
      </c>
      <c r="AR74">
        <f t="shared" si="39"/>
        <v>3.7800000000000011</v>
      </c>
      <c r="AS74">
        <f t="shared" si="40"/>
        <v>6.8600000000000012</v>
      </c>
      <c r="AT74">
        <f t="shared" si="41"/>
        <v>-0.63000000000000078</v>
      </c>
      <c r="AU74">
        <f t="shared" si="42"/>
        <v>-0.63000000000000078</v>
      </c>
      <c r="AW74">
        <v>0.8</v>
      </c>
      <c r="AX74">
        <v>0.8</v>
      </c>
      <c r="AY74">
        <v>0.8</v>
      </c>
      <c r="AZ74">
        <v>0.9</v>
      </c>
      <c r="BA74">
        <f t="shared" si="51"/>
        <v>0</v>
      </c>
      <c r="BB74">
        <f t="shared" si="52"/>
        <v>9.9999999999999978E-2</v>
      </c>
      <c r="BD74">
        <v>0.6</v>
      </c>
      <c r="BE74">
        <v>0.3</v>
      </c>
      <c r="BF74">
        <v>0.3</v>
      </c>
      <c r="BG74">
        <v>0.5</v>
      </c>
      <c r="BH74">
        <v>0.5</v>
      </c>
      <c r="BI74">
        <v>0.3</v>
      </c>
      <c r="BJ74">
        <v>0.4</v>
      </c>
      <c r="BK74">
        <v>0.4</v>
      </c>
      <c r="BL74">
        <f t="shared" si="53"/>
        <v>-9.9999999999999978E-2</v>
      </c>
      <c r="BM74">
        <f t="shared" si="54"/>
        <v>0</v>
      </c>
      <c r="BN74">
        <f t="shared" si="55"/>
        <v>0.10000000000000003</v>
      </c>
      <c r="BO74">
        <f t="shared" si="56"/>
        <v>-9.9999999999999978E-2</v>
      </c>
      <c r="BV74">
        <v>3.91</v>
      </c>
      <c r="BW74">
        <v>2.78</v>
      </c>
      <c r="BX74">
        <v>4.1500000000000004</v>
      </c>
      <c r="BY74">
        <f t="shared" si="43"/>
        <v>3.6133333333333333</v>
      </c>
      <c r="BZ74" s="3">
        <v>3.1</v>
      </c>
      <c r="CA74">
        <v>4.34</v>
      </c>
      <c r="CB74">
        <v>4.3099999999999996</v>
      </c>
      <c r="CC74">
        <f t="shared" si="44"/>
        <v>3.9166666666666665</v>
      </c>
      <c r="CD74">
        <f t="shared" si="45"/>
        <v>0.30333333333333323</v>
      </c>
      <c r="CF74">
        <v>2.62</v>
      </c>
      <c r="CG74">
        <v>4.63</v>
      </c>
      <c r="CH74">
        <v>3.41</v>
      </c>
      <c r="CI74">
        <f t="shared" si="46"/>
        <v>3.5533333333333332</v>
      </c>
      <c r="CJ74">
        <v>6.28</v>
      </c>
      <c r="CK74">
        <v>4.91</v>
      </c>
      <c r="CL74">
        <v>6.09</v>
      </c>
      <c r="CM74">
        <f t="shared" si="60"/>
        <v>5.7600000000000007</v>
      </c>
      <c r="CN74">
        <f t="shared" si="61"/>
        <v>2.2066666666666674</v>
      </c>
      <c r="CP74">
        <v>2</v>
      </c>
      <c r="CQ74">
        <v>2</v>
      </c>
      <c r="CR74">
        <v>2</v>
      </c>
      <c r="CS74">
        <v>1</v>
      </c>
      <c r="CT74">
        <f t="shared" si="47"/>
        <v>0</v>
      </c>
      <c r="CU74">
        <f t="shared" si="48"/>
        <v>-1</v>
      </c>
      <c r="CW74">
        <v>1</v>
      </c>
      <c r="CX74">
        <v>2</v>
      </c>
      <c r="CY74">
        <v>2</v>
      </c>
      <c r="CZ74">
        <v>2</v>
      </c>
      <c r="DA74">
        <f t="shared" si="49"/>
        <v>1</v>
      </c>
      <c r="DB74">
        <f t="shared" si="50"/>
        <v>0</v>
      </c>
    </row>
    <row r="75" spans="1:106" x14ac:dyDescent="0.25">
      <c r="A75">
        <v>2021012411</v>
      </c>
      <c r="B75">
        <v>1</v>
      </c>
      <c r="C75">
        <v>28</v>
      </c>
      <c r="D75" t="s">
        <v>103</v>
      </c>
      <c r="E75">
        <v>12</v>
      </c>
      <c r="F75" t="s">
        <v>105</v>
      </c>
      <c r="H75">
        <v>30.7</v>
      </c>
      <c r="I75">
        <v>31.4</v>
      </c>
      <c r="J75">
        <f t="shared" si="36"/>
        <v>31.049999999999997</v>
      </c>
      <c r="K75">
        <v>30.6</v>
      </c>
      <c r="L75">
        <v>30.3</v>
      </c>
      <c r="M75">
        <f t="shared" si="59"/>
        <v>30.450000000000003</v>
      </c>
      <c r="N75">
        <v>-0.6</v>
      </c>
      <c r="P75">
        <v>9</v>
      </c>
      <c r="Q75">
        <v>4</v>
      </c>
      <c r="R75">
        <v>2</v>
      </c>
      <c r="S75">
        <f t="shared" si="57"/>
        <v>15</v>
      </c>
      <c r="T75">
        <v>9</v>
      </c>
      <c r="U75">
        <v>4</v>
      </c>
      <c r="V75">
        <v>2</v>
      </c>
      <c r="W75">
        <f t="shared" si="58"/>
        <v>15</v>
      </c>
      <c r="X75">
        <v>0</v>
      </c>
      <c r="Y75">
        <f t="shared" si="38"/>
        <v>0</v>
      </c>
      <c r="AJ75">
        <v>6.5</v>
      </c>
      <c r="AK75">
        <v>8.92</v>
      </c>
      <c r="AL75">
        <v>11.34</v>
      </c>
      <c r="AM75">
        <v>11.69</v>
      </c>
      <c r="AN75">
        <v>4.21</v>
      </c>
      <c r="AO75">
        <v>7.45</v>
      </c>
      <c r="AP75">
        <v>4.21</v>
      </c>
      <c r="AQ75">
        <v>5.84</v>
      </c>
      <c r="AR75">
        <f t="shared" si="39"/>
        <v>-2.29</v>
      </c>
      <c r="AS75">
        <f t="shared" si="40"/>
        <v>-1.4699999999999998</v>
      </c>
      <c r="AT75">
        <f t="shared" si="41"/>
        <v>-7.13</v>
      </c>
      <c r="AU75">
        <f t="shared" si="42"/>
        <v>-5.85</v>
      </c>
      <c r="AW75">
        <v>0.9</v>
      </c>
      <c r="AX75">
        <v>0.8</v>
      </c>
      <c r="AY75" s="2">
        <v>1</v>
      </c>
      <c r="AZ75">
        <v>1.2</v>
      </c>
      <c r="BA75">
        <f t="shared" si="51"/>
        <v>9.9999999999999978E-2</v>
      </c>
      <c r="BB75">
        <f t="shared" si="52"/>
        <v>0.39999999999999991</v>
      </c>
      <c r="BD75">
        <v>0.7</v>
      </c>
      <c r="BE75">
        <v>0.6</v>
      </c>
      <c r="BF75">
        <v>0.9</v>
      </c>
      <c r="BG75">
        <v>0.6</v>
      </c>
      <c r="BH75">
        <v>0.9</v>
      </c>
      <c r="BI75">
        <v>0.7</v>
      </c>
      <c r="BJ75">
        <v>1.1000000000000001</v>
      </c>
      <c r="BK75">
        <v>0.8</v>
      </c>
      <c r="BL75">
        <f t="shared" si="53"/>
        <v>0.20000000000000007</v>
      </c>
      <c r="BM75">
        <f t="shared" si="54"/>
        <v>9.9999999999999978E-2</v>
      </c>
      <c r="BN75">
        <f t="shared" si="55"/>
        <v>0.20000000000000007</v>
      </c>
      <c r="BO75">
        <f t="shared" si="56"/>
        <v>0.20000000000000007</v>
      </c>
      <c r="BV75">
        <v>8.2200000000000006</v>
      </c>
      <c r="BW75">
        <v>8.01</v>
      </c>
      <c r="BX75">
        <v>10.78</v>
      </c>
      <c r="BY75">
        <f t="shared" si="43"/>
        <v>9.0033333333333321</v>
      </c>
      <c r="BZ75">
        <v>6.57</v>
      </c>
      <c r="CA75">
        <v>7.03</v>
      </c>
      <c r="CB75">
        <v>5.94</v>
      </c>
      <c r="CC75">
        <f t="shared" si="44"/>
        <v>6.5133333333333345</v>
      </c>
      <c r="CD75">
        <f t="shared" si="45"/>
        <v>-2.4899999999999975</v>
      </c>
      <c r="CF75">
        <v>9.31</v>
      </c>
      <c r="CG75">
        <v>7.97</v>
      </c>
      <c r="CH75">
        <v>9.09</v>
      </c>
      <c r="CI75">
        <f t="shared" si="46"/>
        <v>8.7900000000000009</v>
      </c>
      <c r="CJ75">
        <v>6.62</v>
      </c>
      <c r="CK75">
        <v>6.07</v>
      </c>
      <c r="CL75">
        <v>5.19</v>
      </c>
      <c r="CM75">
        <f t="shared" si="60"/>
        <v>5.9600000000000009</v>
      </c>
      <c r="CN75">
        <f t="shared" si="61"/>
        <v>-2.83</v>
      </c>
      <c r="CP75">
        <v>2</v>
      </c>
      <c r="CQ75">
        <v>2</v>
      </c>
      <c r="CR75">
        <v>4</v>
      </c>
      <c r="CS75">
        <v>4</v>
      </c>
      <c r="CT75">
        <f t="shared" si="47"/>
        <v>2</v>
      </c>
      <c r="CU75">
        <f t="shared" si="48"/>
        <v>2</v>
      </c>
      <c r="CW75">
        <v>12</v>
      </c>
      <c r="CX75">
        <v>17</v>
      </c>
      <c r="CY75">
        <v>9</v>
      </c>
      <c r="CZ75">
        <v>7</v>
      </c>
      <c r="DA75">
        <f t="shared" si="49"/>
        <v>-3</v>
      </c>
      <c r="DB75">
        <f t="shared" si="50"/>
        <v>-10</v>
      </c>
    </row>
    <row r="76" spans="1:106" x14ac:dyDescent="0.25">
      <c r="A76">
        <v>2021012415</v>
      </c>
      <c r="B76">
        <v>1</v>
      </c>
      <c r="C76">
        <v>27</v>
      </c>
      <c r="D76" t="s">
        <v>103</v>
      </c>
      <c r="E76">
        <v>9</v>
      </c>
      <c r="F76" t="s">
        <v>100</v>
      </c>
      <c r="H76">
        <v>30.7</v>
      </c>
      <c r="I76">
        <v>30.2</v>
      </c>
      <c r="J76">
        <f t="shared" si="36"/>
        <v>30.45</v>
      </c>
      <c r="K76">
        <v>30.3</v>
      </c>
      <c r="L76">
        <v>28.2</v>
      </c>
      <c r="M76">
        <f t="shared" si="59"/>
        <v>29.25</v>
      </c>
      <c r="N76">
        <v>-1.2</v>
      </c>
      <c r="P76">
        <v>4</v>
      </c>
      <c r="Q76">
        <v>11</v>
      </c>
      <c r="R76">
        <v>3</v>
      </c>
      <c r="S76">
        <f t="shared" si="57"/>
        <v>18</v>
      </c>
      <c r="T76">
        <v>9</v>
      </c>
      <c r="U76">
        <v>11</v>
      </c>
      <c r="V76">
        <v>3</v>
      </c>
      <c r="W76">
        <f t="shared" si="58"/>
        <v>23</v>
      </c>
      <c r="X76">
        <v>5</v>
      </c>
      <c r="Y76">
        <f t="shared" si="38"/>
        <v>10.416666666666666</v>
      </c>
      <c r="AJ76">
        <v>3.62</v>
      </c>
      <c r="AK76">
        <v>6.56</v>
      </c>
      <c r="AL76">
        <v>9.8699999999999992</v>
      </c>
      <c r="AM76">
        <v>11.31</v>
      </c>
      <c r="AN76">
        <v>3.25</v>
      </c>
      <c r="AO76">
        <v>5.71</v>
      </c>
      <c r="AP76">
        <v>8.2200000000000006</v>
      </c>
      <c r="AQ76">
        <v>8.2200000000000006</v>
      </c>
      <c r="AR76">
        <f t="shared" si="39"/>
        <v>-0.37000000000000011</v>
      </c>
      <c r="AS76">
        <f t="shared" si="40"/>
        <v>-0.84999999999999964</v>
      </c>
      <c r="AT76">
        <f t="shared" si="41"/>
        <v>-1.6499999999999986</v>
      </c>
      <c r="AU76">
        <f t="shared" si="42"/>
        <v>-3.09</v>
      </c>
      <c r="AW76">
        <v>0.4</v>
      </c>
      <c r="AX76">
        <v>0.5</v>
      </c>
      <c r="AY76">
        <v>0.7</v>
      </c>
      <c r="AZ76">
        <v>0.7</v>
      </c>
      <c r="BA76">
        <f t="shared" si="51"/>
        <v>0.29999999999999993</v>
      </c>
      <c r="BB76">
        <f t="shared" si="52"/>
        <v>0.19999999999999996</v>
      </c>
      <c r="BD76">
        <v>0.3</v>
      </c>
      <c r="BE76">
        <v>0.2</v>
      </c>
      <c r="BF76">
        <v>0.4</v>
      </c>
      <c r="BG76">
        <v>0.3</v>
      </c>
      <c r="BH76">
        <v>0.5</v>
      </c>
      <c r="BI76">
        <v>0.4</v>
      </c>
      <c r="BJ76">
        <v>0.5</v>
      </c>
      <c r="BK76">
        <v>0.4</v>
      </c>
      <c r="BL76">
        <f t="shared" si="53"/>
        <v>0.2</v>
      </c>
      <c r="BM76">
        <f t="shared" si="54"/>
        <v>0.2</v>
      </c>
      <c r="BN76">
        <f t="shared" si="55"/>
        <v>9.9999999999999978E-2</v>
      </c>
      <c r="BO76">
        <f t="shared" si="56"/>
        <v>0.10000000000000003</v>
      </c>
      <c r="BV76">
        <v>2.75</v>
      </c>
      <c r="BW76">
        <v>3.88</v>
      </c>
      <c r="BX76">
        <v>3.65</v>
      </c>
      <c r="BY76">
        <f t="shared" si="43"/>
        <v>3.4266666666666663</v>
      </c>
      <c r="BZ76">
        <v>2.85</v>
      </c>
      <c r="CA76" s="3">
        <v>2.5</v>
      </c>
      <c r="CB76">
        <v>1.85</v>
      </c>
      <c r="CC76">
        <f t="shared" si="44"/>
        <v>2.4</v>
      </c>
      <c r="CD76">
        <f t="shared" si="45"/>
        <v>-1.0266666666666664</v>
      </c>
      <c r="CF76">
        <v>3.57</v>
      </c>
      <c r="CG76">
        <v>3.46</v>
      </c>
      <c r="CH76">
        <v>2.94</v>
      </c>
      <c r="CI76">
        <f t="shared" si="46"/>
        <v>3.3233333333333328</v>
      </c>
      <c r="CJ76">
        <v>2.25</v>
      </c>
      <c r="CK76">
        <v>2.16</v>
      </c>
      <c r="CL76">
        <v>2.94</v>
      </c>
      <c r="CM76">
        <f t="shared" si="60"/>
        <v>2.4499999999999997</v>
      </c>
      <c r="CN76">
        <f t="shared" si="61"/>
        <v>-0.87333333333333307</v>
      </c>
      <c r="CP76">
        <v>2</v>
      </c>
      <c r="CQ76">
        <v>2</v>
      </c>
      <c r="CR76">
        <v>1</v>
      </c>
      <c r="CS76">
        <v>1</v>
      </c>
      <c r="CT76">
        <f t="shared" si="47"/>
        <v>-1</v>
      </c>
      <c r="CU76">
        <f t="shared" si="48"/>
        <v>-1</v>
      </c>
      <c r="CW76">
        <v>30</v>
      </c>
      <c r="CX76">
        <v>30</v>
      </c>
      <c r="CY76">
        <v>7</v>
      </c>
      <c r="CZ76">
        <v>14</v>
      </c>
      <c r="DA76">
        <f t="shared" si="49"/>
        <v>-23</v>
      </c>
      <c r="DB76">
        <f t="shared" si="50"/>
        <v>-16</v>
      </c>
    </row>
    <row r="77" spans="1:106" x14ac:dyDescent="0.25">
      <c r="A77">
        <v>2021012417</v>
      </c>
      <c r="B77">
        <v>1</v>
      </c>
      <c r="C77">
        <v>25</v>
      </c>
      <c r="D77" t="s">
        <v>99</v>
      </c>
      <c r="E77">
        <v>10</v>
      </c>
      <c r="F77" t="s">
        <v>105</v>
      </c>
      <c r="H77">
        <v>31.8</v>
      </c>
      <c r="I77">
        <v>32.299999999999997</v>
      </c>
      <c r="J77">
        <f t="shared" si="36"/>
        <v>32.049999999999997</v>
      </c>
      <c r="K77" s="2">
        <v>33</v>
      </c>
      <c r="L77">
        <v>35.700000000000003</v>
      </c>
      <c r="M77">
        <f t="shared" si="59"/>
        <v>34.35</v>
      </c>
      <c r="N77">
        <v>2.2999999999999998</v>
      </c>
      <c r="P77">
        <v>5</v>
      </c>
      <c r="Q77">
        <v>3</v>
      </c>
      <c r="R77">
        <v>3</v>
      </c>
      <c r="S77">
        <f t="shared" si="57"/>
        <v>11</v>
      </c>
      <c r="T77">
        <v>4</v>
      </c>
      <c r="U77">
        <v>3</v>
      </c>
      <c r="V77">
        <v>3</v>
      </c>
      <c r="W77">
        <f t="shared" si="58"/>
        <v>10</v>
      </c>
      <c r="X77">
        <v>-1</v>
      </c>
      <c r="Y77">
        <f t="shared" si="38"/>
        <v>-2.0833333333333335</v>
      </c>
      <c r="AJ77">
        <v>12.31</v>
      </c>
      <c r="AK77">
        <v>12.31</v>
      </c>
      <c r="AL77">
        <v>17.04</v>
      </c>
      <c r="AM77">
        <v>17.04</v>
      </c>
      <c r="AN77" s="3">
        <v>9.9</v>
      </c>
      <c r="AO77" s="3">
        <v>9.9</v>
      </c>
      <c r="AP77">
        <v>10.130000000000001</v>
      </c>
      <c r="AQ77">
        <v>10.130000000000001</v>
      </c>
      <c r="AR77">
        <f t="shared" si="39"/>
        <v>-2.41</v>
      </c>
      <c r="AS77">
        <f t="shared" si="40"/>
        <v>-2.41</v>
      </c>
      <c r="AT77">
        <f t="shared" si="41"/>
        <v>-6.9099999999999984</v>
      </c>
      <c r="AU77">
        <f t="shared" si="42"/>
        <v>-6.9099999999999984</v>
      </c>
      <c r="AW77" s="2">
        <v>1</v>
      </c>
      <c r="AX77">
        <v>0.8</v>
      </c>
      <c r="AY77">
        <v>0.9</v>
      </c>
      <c r="AZ77" s="2">
        <v>1</v>
      </c>
      <c r="BA77">
        <f t="shared" si="51"/>
        <v>-9.9999999999999978E-2</v>
      </c>
      <c r="BB77">
        <f t="shared" si="52"/>
        <v>0.19999999999999996</v>
      </c>
      <c r="BD77">
        <v>0.7</v>
      </c>
      <c r="BE77">
        <v>0.4</v>
      </c>
      <c r="BF77">
        <v>0.3</v>
      </c>
      <c r="BG77">
        <v>0.5</v>
      </c>
      <c r="BH77">
        <v>0.9</v>
      </c>
      <c r="BI77">
        <v>0.4</v>
      </c>
      <c r="BJ77">
        <v>0.5</v>
      </c>
      <c r="BK77">
        <v>0.6</v>
      </c>
      <c r="BL77">
        <f t="shared" si="53"/>
        <v>0.20000000000000007</v>
      </c>
      <c r="BM77">
        <f t="shared" si="54"/>
        <v>0</v>
      </c>
      <c r="BN77">
        <f t="shared" si="55"/>
        <v>0.2</v>
      </c>
      <c r="BO77">
        <f t="shared" si="56"/>
        <v>9.9999999999999978E-2</v>
      </c>
      <c r="BV77">
        <v>6.03</v>
      </c>
      <c r="BW77">
        <v>8.93</v>
      </c>
      <c r="BX77">
        <v>6.94</v>
      </c>
      <c r="BY77">
        <f t="shared" si="43"/>
        <v>7.3000000000000007</v>
      </c>
      <c r="BZ77">
        <v>2.0699999999999998</v>
      </c>
      <c r="CA77">
        <v>3.59</v>
      </c>
      <c r="CB77" s="3">
        <v>3.5</v>
      </c>
      <c r="CC77">
        <f t="shared" si="44"/>
        <v>3.0533333333333332</v>
      </c>
      <c r="CD77">
        <f t="shared" si="45"/>
        <v>-4.2466666666666679</v>
      </c>
      <c r="CF77">
        <v>4.84</v>
      </c>
      <c r="CG77">
        <v>5.46</v>
      </c>
      <c r="CH77">
        <v>6.03</v>
      </c>
      <c r="CI77">
        <f t="shared" si="46"/>
        <v>5.4433333333333342</v>
      </c>
      <c r="CJ77" s="3">
        <v>4.5999999999999996</v>
      </c>
      <c r="CK77">
        <v>4.25</v>
      </c>
      <c r="CL77">
        <v>4.25</v>
      </c>
      <c r="CM77">
        <f t="shared" si="60"/>
        <v>4.3666666666666663</v>
      </c>
      <c r="CN77">
        <f t="shared" si="61"/>
        <v>-1.076666666666668</v>
      </c>
      <c r="CP77">
        <v>0</v>
      </c>
      <c r="CQ77">
        <v>0</v>
      </c>
      <c r="CR77">
        <v>0</v>
      </c>
      <c r="CS77">
        <v>0</v>
      </c>
      <c r="CT77">
        <f t="shared" si="47"/>
        <v>0</v>
      </c>
      <c r="CU77">
        <f t="shared" si="48"/>
        <v>0</v>
      </c>
      <c r="CW77">
        <v>8</v>
      </c>
      <c r="CX77">
        <v>12</v>
      </c>
      <c r="CY77">
        <v>13</v>
      </c>
      <c r="CZ77">
        <v>30</v>
      </c>
      <c r="DA77">
        <f t="shared" si="49"/>
        <v>5</v>
      </c>
      <c r="DB77">
        <f t="shared" si="50"/>
        <v>18</v>
      </c>
    </row>
    <row r="78" spans="1:106" x14ac:dyDescent="0.25">
      <c r="A78">
        <v>2021011703</v>
      </c>
      <c r="B78">
        <v>1</v>
      </c>
      <c r="C78">
        <v>28</v>
      </c>
      <c r="D78" t="s">
        <v>103</v>
      </c>
      <c r="E78">
        <v>8</v>
      </c>
      <c r="F78" t="s">
        <v>105</v>
      </c>
      <c r="H78">
        <v>28.7</v>
      </c>
      <c r="I78">
        <v>26.6</v>
      </c>
      <c r="J78">
        <f t="shared" si="36"/>
        <v>27.65</v>
      </c>
      <c r="K78">
        <v>29.3</v>
      </c>
      <c r="L78">
        <v>28.2</v>
      </c>
      <c r="M78">
        <f t="shared" si="59"/>
        <v>28.75</v>
      </c>
      <c r="N78">
        <v>1.1000000000000001</v>
      </c>
      <c r="P78">
        <v>1</v>
      </c>
      <c r="Q78">
        <v>1</v>
      </c>
      <c r="R78">
        <v>0</v>
      </c>
      <c r="S78">
        <v>2</v>
      </c>
      <c r="T78">
        <v>0</v>
      </c>
      <c r="U78">
        <v>1</v>
      </c>
      <c r="V78">
        <v>0</v>
      </c>
      <c r="W78">
        <v>1</v>
      </c>
      <c r="X78">
        <v>-1</v>
      </c>
      <c r="Y78">
        <f t="shared" si="38"/>
        <v>-2.0833333333333335</v>
      </c>
      <c r="AJ78">
        <v>11.85</v>
      </c>
      <c r="AK78">
        <v>11.85</v>
      </c>
      <c r="AL78">
        <v>10.130000000000001</v>
      </c>
      <c r="AM78">
        <v>10.45</v>
      </c>
      <c r="AN78">
        <v>5.16</v>
      </c>
      <c r="AO78" s="3">
        <v>7.9</v>
      </c>
      <c r="AP78">
        <v>10.130000000000001</v>
      </c>
      <c r="AQ78">
        <v>10.130000000000001</v>
      </c>
      <c r="AR78">
        <f t="shared" si="39"/>
        <v>-6.6899999999999995</v>
      </c>
      <c r="AS78">
        <f t="shared" si="40"/>
        <v>-3.9499999999999993</v>
      </c>
      <c r="AT78">
        <f t="shared" si="41"/>
        <v>0</v>
      </c>
      <c r="AU78">
        <f t="shared" si="42"/>
        <v>-0.31999999999999851</v>
      </c>
      <c r="AW78">
        <v>0.4</v>
      </c>
      <c r="AX78">
        <v>0.9</v>
      </c>
      <c r="AY78">
        <v>0.5</v>
      </c>
      <c r="AZ78">
        <v>0.5</v>
      </c>
      <c r="BA78">
        <f t="shared" si="51"/>
        <v>9.9999999999999978E-2</v>
      </c>
      <c r="BB78">
        <f t="shared" si="52"/>
        <v>-0.4</v>
      </c>
      <c r="BD78">
        <v>0.4</v>
      </c>
      <c r="BE78">
        <v>0.1</v>
      </c>
      <c r="BF78">
        <v>0.6</v>
      </c>
      <c r="BG78">
        <v>0.3</v>
      </c>
      <c r="BH78">
        <v>0.5</v>
      </c>
      <c r="BI78">
        <v>0.2</v>
      </c>
      <c r="BJ78">
        <v>0.4</v>
      </c>
      <c r="BK78">
        <v>0.4</v>
      </c>
      <c r="BL78">
        <f t="shared" si="53"/>
        <v>9.9999999999999978E-2</v>
      </c>
      <c r="BM78">
        <f t="shared" si="54"/>
        <v>0.1</v>
      </c>
      <c r="BN78">
        <f t="shared" si="55"/>
        <v>-0.19999999999999996</v>
      </c>
      <c r="BO78">
        <f t="shared" si="56"/>
        <v>0.10000000000000003</v>
      </c>
      <c r="BV78">
        <v>3.56</v>
      </c>
      <c r="BW78">
        <v>6.75</v>
      </c>
      <c r="BX78">
        <v>6.25</v>
      </c>
      <c r="BY78">
        <f t="shared" si="43"/>
        <v>5.5200000000000005</v>
      </c>
      <c r="BZ78">
        <v>3.63</v>
      </c>
      <c r="CA78" s="3">
        <v>4.5</v>
      </c>
      <c r="CB78">
        <v>3.12</v>
      </c>
      <c r="CC78">
        <f t="shared" si="44"/>
        <v>3.75</v>
      </c>
      <c r="CD78">
        <f t="shared" si="45"/>
        <v>-1.7700000000000005</v>
      </c>
      <c r="CF78">
        <v>3.37</v>
      </c>
      <c r="CG78">
        <v>2.25</v>
      </c>
      <c r="CH78">
        <v>3.65</v>
      </c>
      <c r="CI78">
        <f t="shared" si="46"/>
        <v>3.09</v>
      </c>
      <c r="CJ78">
        <v>3.12</v>
      </c>
      <c r="CK78" s="3">
        <v>4.5</v>
      </c>
      <c r="CL78">
        <v>3.69</v>
      </c>
      <c r="CM78">
        <f t="shared" si="60"/>
        <v>3.77</v>
      </c>
      <c r="CN78">
        <f t="shared" si="61"/>
        <v>0.68000000000000016</v>
      </c>
      <c r="CP78">
        <v>0</v>
      </c>
      <c r="CQ78">
        <v>0</v>
      </c>
      <c r="CR78">
        <v>0</v>
      </c>
      <c r="CS78">
        <v>0</v>
      </c>
      <c r="CT78">
        <f t="shared" si="47"/>
        <v>0</v>
      </c>
      <c r="CU78">
        <f t="shared" si="48"/>
        <v>0</v>
      </c>
      <c r="CW78">
        <v>24</v>
      </c>
      <c r="CX78">
        <v>12</v>
      </c>
      <c r="CY78">
        <v>12</v>
      </c>
      <c r="CZ78">
        <v>9</v>
      </c>
      <c r="DA78">
        <f t="shared" si="49"/>
        <v>-12</v>
      </c>
      <c r="DB78">
        <f t="shared" si="50"/>
        <v>-3</v>
      </c>
    </row>
    <row r="79" spans="1:106" x14ac:dyDescent="0.25">
      <c r="A79">
        <v>2021011706</v>
      </c>
      <c r="B79">
        <v>1</v>
      </c>
      <c r="C79">
        <v>24</v>
      </c>
      <c r="D79" t="s">
        <v>103</v>
      </c>
      <c r="E79">
        <v>10</v>
      </c>
      <c r="F79" t="s">
        <v>105</v>
      </c>
      <c r="H79">
        <v>29.6</v>
      </c>
      <c r="I79">
        <v>29.5</v>
      </c>
      <c r="J79">
        <f t="shared" si="36"/>
        <v>29.55</v>
      </c>
      <c r="K79">
        <v>29.5</v>
      </c>
      <c r="L79">
        <v>27.3</v>
      </c>
      <c r="M79">
        <f t="shared" si="59"/>
        <v>28.4</v>
      </c>
      <c r="N79">
        <v>-1.1499999999999999</v>
      </c>
      <c r="P79">
        <v>4</v>
      </c>
      <c r="Q79">
        <v>1</v>
      </c>
      <c r="R79">
        <v>3</v>
      </c>
      <c r="S79">
        <f>SUM(P79:R79)</f>
        <v>8</v>
      </c>
      <c r="T79">
        <v>1</v>
      </c>
      <c r="U79">
        <v>0</v>
      </c>
      <c r="V79">
        <v>1</v>
      </c>
      <c r="W79">
        <v>2</v>
      </c>
      <c r="X79">
        <v>-6</v>
      </c>
      <c r="Y79">
        <f t="shared" si="38"/>
        <v>-12.5</v>
      </c>
      <c r="AJ79">
        <v>2.56</v>
      </c>
      <c r="AK79">
        <v>2.56</v>
      </c>
      <c r="AL79">
        <v>6.88</v>
      </c>
      <c r="AM79">
        <v>6.88</v>
      </c>
      <c r="AN79">
        <v>3.25</v>
      </c>
      <c r="AO79">
        <v>3.25</v>
      </c>
      <c r="AP79">
        <v>7.46</v>
      </c>
      <c r="AQ79">
        <v>9.16</v>
      </c>
      <c r="AR79">
        <f t="shared" si="39"/>
        <v>0.69</v>
      </c>
      <c r="AS79">
        <f t="shared" si="40"/>
        <v>0.69</v>
      </c>
      <c r="AT79">
        <f t="shared" si="41"/>
        <v>0.58000000000000007</v>
      </c>
      <c r="AU79">
        <f t="shared" si="42"/>
        <v>2.2800000000000002</v>
      </c>
      <c r="AW79">
        <v>0.6</v>
      </c>
      <c r="AX79">
        <v>0.8</v>
      </c>
      <c r="AY79">
        <v>0.7</v>
      </c>
      <c r="AZ79" s="2">
        <v>1</v>
      </c>
      <c r="BA79">
        <f t="shared" si="51"/>
        <v>9.9999999999999978E-2</v>
      </c>
      <c r="BB79">
        <f t="shared" si="52"/>
        <v>0.19999999999999996</v>
      </c>
      <c r="BD79">
        <v>0.4</v>
      </c>
      <c r="BE79">
        <v>0.6</v>
      </c>
      <c r="BF79">
        <v>0.5</v>
      </c>
      <c r="BG79">
        <v>0.7</v>
      </c>
      <c r="BH79">
        <v>0.6</v>
      </c>
      <c r="BI79">
        <v>0.8</v>
      </c>
      <c r="BJ79">
        <v>0.8</v>
      </c>
      <c r="BK79">
        <v>0.9</v>
      </c>
      <c r="BL79">
        <f t="shared" si="53"/>
        <v>0.19999999999999996</v>
      </c>
      <c r="BM79">
        <f t="shared" si="54"/>
        <v>0.20000000000000007</v>
      </c>
      <c r="BN79">
        <f t="shared" si="55"/>
        <v>0.30000000000000004</v>
      </c>
      <c r="BO79">
        <f t="shared" si="56"/>
        <v>0.20000000000000007</v>
      </c>
      <c r="BV79">
        <v>3.47</v>
      </c>
      <c r="BW79">
        <v>4.09</v>
      </c>
      <c r="BX79">
        <v>3.41</v>
      </c>
      <c r="BY79">
        <f t="shared" si="43"/>
        <v>3.6566666666666667</v>
      </c>
      <c r="BZ79">
        <v>5.38</v>
      </c>
      <c r="CA79">
        <v>4.75</v>
      </c>
      <c r="CB79">
        <v>3.81</v>
      </c>
      <c r="CC79">
        <f t="shared" si="44"/>
        <v>4.6466666666666665</v>
      </c>
      <c r="CD79">
        <f t="shared" si="45"/>
        <v>0.98999999999999977</v>
      </c>
      <c r="CF79">
        <v>3.37</v>
      </c>
      <c r="CG79" s="3">
        <v>5.4</v>
      </c>
      <c r="CH79">
        <v>4.8099999999999996</v>
      </c>
      <c r="CI79">
        <f t="shared" si="46"/>
        <v>4.5266666666666664</v>
      </c>
      <c r="CJ79">
        <v>3.87</v>
      </c>
      <c r="CK79">
        <v>3.19</v>
      </c>
      <c r="CL79">
        <v>5.09</v>
      </c>
      <c r="CM79">
        <f t="shared" si="60"/>
        <v>4.05</v>
      </c>
      <c r="CN79">
        <f t="shared" si="61"/>
        <v>-0.47666666666666657</v>
      </c>
      <c r="CP79">
        <v>2</v>
      </c>
      <c r="CQ79">
        <v>1</v>
      </c>
      <c r="CR79">
        <v>2</v>
      </c>
      <c r="CS79">
        <v>0</v>
      </c>
      <c r="CT79">
        <f t="shared" si="47"/>
        <v>0</v>
      </c>
      <c r="CU79">
        <f t="shared" si="48"/>
        <v>-1</v>
      </c>
      <c r="CW79">
        <v>30</v>
      </c>
      <c r="CX79">
        <v>23</v>
      </c>
      <c r="CY79">
        <v>30</v>
      </c>
      <c r="CZ79">
        <v>30</v>
      </c>
      <c r="DA79">
        <f t="shared" si="49"/>
        <v>0</v>
      </c>
      <c r="DB79">
        <f t="shared" si="50"/>
        <v>7</v>
      </c>
    </row>
    <row r="80" spans="1:106" x14ac:dyDescent="0.25">
      <c r="A80">
        <v>2021011711</v>
      </c>
      <c r="B80">
        <v>1</v>
      </c>
      <c r="C80">
        <v>25</v>
      </c>
      <c r="D80" t="s">
        <v>103</v>
      </c>
      <c r="E80">
        <v>7</v>
      </c>
      <c r="F80" t="s">
        <v>105</v>
      </c>
      <c r="H80">
        <v>29.7</v>
      </c>
      <c r="I80" s="2">
        <v>26</v>
      </c>
      <c r="J80">
        <f t="shared" si="36"/>
        <v>27.85</v>
      </c>
      <c r="K80">
        <v>27.3</v>
      </c>
      <c r="L80">
        <v>28.2</v>
      </c>
      <c r="M80">
        <f t="shared" si="59"/>
        <v>27.75</v>
      </c>
      <c r="N80">
        <v>-0.1</v>
      </c>
      <c r="P80">
        <v>5</v>
      </c>
      <c r="Q80">
        <v>4</v>
      </c>
      <c r="R80">
        <v>3</v>
      </c>
      <c r="S80">
        <f>SUM(P80:R80)</f>
        <v>12</v>
      </c>
      <c r="T80">
        <v>5</v>
      </c>
      <c r="U80">
        <v>4</v>
      </c>
      <c r="V80">
        <v>3</v>
      </c>
      <c r="W80">
        <v>12</v>
      </c>
      <c r="X80">
        <v>0</v>
      </c>
      <c r="Y80">
        <f t="shared" si="38"/>
        <v>0</v>
      </c>
      <c r="AJ80">
        <v>9.83</v>
      </c>
      <c r="AK80">
        <v>10.039999999999999</v>
      </c>
      <c r="AL80">
        <v>11.34</v>
      </c>
      <c r="AM80">
        <v>11.34</v>
      </c>
      <c r="AN80">
        <v>13.47</v>
      </c>
      <c r="AO80">
        <v>13.47</v>
      </c>
      <c r="AP80">
        <v>11.36</v>
      </c>
      <c r="AQ80">
        <v>11.36</v>
      </c>
      <c r="AR80">
        <f t="shared" si="39"/>
        <v>3.6400000000000006</v>
      </c>
      <c r="AS80">
        <f t="shared" si="40"/>
        <v>3.4300000000000015</v>
      </c>
      <c r="AT80">
        <f t="shared" si="41"/>
        <v>1.9999999999999574E-2</v>
      </c>
      <c r="AU80">
        <f t="shared" si="42"/>
        <v>1.9999999999999574E-2</v>
      </c>
      <c r="AW80">
        <v>0.7</v>
      </c>
      <c r="AX80">
        <v>0.8</v>
      </c>
      <c r="AY80">
        <v>0.5</v>
      </c>
      <c r="AZ80">
        <v>0.7</v>
      </c>
      <c r="BA80">
        <f t="shared" si="51"/>
        <v>-0.19999999999999996</v>
      </c>
      <c r="BB80">
        <f t="shared" si="52"/>
        <v>-0.10000000000000009</v>
      </c>
      <c r="BD80">
        <v>0.5</v>
      </c>
      <c r="BE80">
        <v>0.5</v>
      </c>
      <c r="BF80">
        <v>0.5</v>
      </c>
      <c r="BG80">
        <v>0.7</v>
      </c>
      <c r="BH80">
        <v>0.5</v>
      </c>
      <c r="BI80">
        <v>0.4</v>
      </c>
      <c r="BJ80">
        <v>0.5</v>
      </c>
      <c r="BK80">
        <v>0.8</v>
      </c>
      <c r="BL80">
        <f t="shared" si="53"/>
        <v>0</v>
      </c>
      <c r="BM80">
        <f t="shared" si="54"/>
        <v>-9.9999999999999978E-2</v>
      </c>
      <c r="BN80">
        <f t="shared" si="55"/>
        <v>0</v>
      </c>
      <c r="BO80">
        <f t="shared" si="56"/>
        <v>0.10000000000000009</v>
      </c>
      <c r="BV80">
        <v>12.5</v>
      </c>
      <c r="BW80">
        <v>10.97</v>
      </c>
      <c r="BX80">
        <v>10.72</v>
      </c>
      <c r="BY80">
        <f t="shared" si="43"/>
        <v>11.396666666666667</v>
      </c>
      <c r="BZ80">
        <v>6.54</v>
      </c>
      <c r="CA80">
        <v>6.78</v>
      </c>
      <c r="CB80">
        <v>6.32</v>
      </c>
      <c r="CC80">
        <f t="shared" si="44"/>
        <v>6.5466666666666669</v>
      </c>
      <c r="CD80">
        <f t="shared" si="45"/>
        <v>-4.8499999999999996</v>
      </c>
      <c r="CF80">
        <v>10.75</v>
      </c>
      <c r="CG80">
        <v>10.57</v>
      </c>
      <c r="CH80">
        <v>11.56</v>
      </c>
      <c r="CI80">
        <f t="shared" si="46"/>
        <v>10.96</v>
      </c>
      <c r="CJ80">
        <v>3.75</v>
      </c>
      <c r="CK80">
        <v>4.4400000000000004</v>
      </c>
      <c r="CL80">
        <v>3.25</v>
      </c>
      <c r="CM80">
        <f t="shared" si="60"/>
        <v>3.8133333333333339</v>
      </c>
      <c r="CN80">
        <f t="shared" si="61"/>
        <v>-7.1466666666666665</v>
      </c>
      <c r="CP80">
        <v>2</v>
      </c>
      <c r="CQ80">
        <v>0</v>
      </c>
      <c r="CR80">
        <v>4</v>
      </c>
      <c r="CS80">
        <v>0</v>
      </c>
      <c r="CT80">
        <f t="shared" si="47"/>
        <v>2</v>
      </c>
      <c r="CU80">
        <f t="shared" si="48"/>
        <v>0</v>
      </c>
      <c r="CW80">
        <v>5</v>
      </c>
      <c r="CX80">
        <v>9</v>
      </c>
      <c r="CY80">
        <v>5</v>
      </c>
      <c r="CZ80">
        <v>9</v>
      </c>
      <c r="DA80">
        <f t="shared" si="49"/>
        <v>0</v>
      </c>
      <c r="DB80">
        <f t="shared" si="50"/>
        <v>0</v>
      </c>
    </row>
    <row r="81" spans="1:106" x14ac:dyDescent="0.25">
      <c r="A81">
        <v>2021011712</v>
      </c>
      <c r="B81">
        <v>1</v>
      </c>
      <c r="C81">
        <v>24</v>
      </c>
      <c r="D81" t="s">
        <v>103</v>
      </c>
      <c r="E81">
        <v>7</v>
      </c>
      <c r="F81" t="s">
        <v>100</v>
      </c>
      <c r="H81">
        <v>31.8</v>
      </c>
      <c r="I81">
        <v>30.9</v>
      </c>
      <c r="J81">
        <f t="shared" si="36"/>
        <v>31.35</v>
      </c>
      <c r="K81">
        <v>31.4</v>
      </c>
      <c r="L81">
        <v>30.6</v>
      </c>
      <c r="M81">
        <f t="shared" si="59"/>
        <v>31</v>
      </c>
      <c r="N81">
        <v>-0.35</v>
      </c>
      <c r="P81">
        <v>0</v>
      </c>
      <c r="Q81">
        <v>0</v>
      </c>
      <c r="R81">
        <v>0</v>
      </c>
      <c r="S81">
        <v>0</v>
      </c>
      <c r="T81">
        <v>2</v>
      </c>
      <c r="U81">
        <v>0</v>
      </c>
      <c r="V81">
        <v>0</v>
      </c>
      <c r="W81">
        <v>2</v>
      </c>
      <c r="X81">
        <v>2</v>
      </c>
      <c r="Y81">
        <f t="shared" si="38"/>
        <v>4.166666666666667</v>
      </c>
      <c r="AJ81">
        <v>6.69</v>
      </c>
      <c r="AK81">
        <v>9.35</v>
      </c>
      <c r="AL81">
        <v>8.98</v>
      </c>
      <c r="AM81">
        <v>8.98</v>
      </c>
      <c r="AN81">
        <v>4.97</v>
      </c>
      <c r="AO81">
        <v>5.16</v>
      </c>
      <c r="AP81">
        <v>5.54</v>
      </c>
      <c r="AQ81">
        <v>8.67</v>
      </c>
      <c r="AR81">
        <f t="shared" si="39"/>
        <v>-1.7200000000000006</v>
      </c>
      <c r="AS81">
        <f t="shared" si="40"/>
        <v>-4.1899999999999995</v>
      </c>
      <c r="AT81">
        <f t="shared" si="41"/>
        <v>-3.4400000000000004</v>
      </c>
      <c r="AU81">
        <f t="shared" si="42"/>
        <v>-0.3100000000000005</v>
      </c>
      <c r="AW81" s="2">
        <v>1</v>
      </c>
      <c r="AX81">
        <v>0.9</v>
      </c>
      <c r="AY81" s="2">
        <v>1</v>
      </c>
      <c r="AZ81" s="2">
        <v>1</v>
      </c>
      <c r="BA81">
        <f t="shared" si="51"/>
        <v>0</v>
      </c>
      <c r="BB81">
        <f t="shared" si="52"/>
        <v>9.9999999999999978E-2</v>
      </c>
      <c r="BD81" s="2">
        <v>1</v>
      </c>
      <c r="BE81">
        <v>0.8</v>
      </c>
      <c r="BF81">
        <v>0.6</v>
      </c>
      <c r="BG81">
        <v>0.6</v>
      </c>
      <c r="BH81">
        <v>0.9</v>
      </c>
      <c r="BI81">
        <v>0.8</v>
      </c>
      <c r="BJ81">
        <v>0.7</v>
      </c>
      <c r="BK81">
        <v>0.7</v>
      </c>
      <c r="BL81">
        <f t="shared" si="53"/>
        <v>-9.9999999999999978E-2</v>
      </c>
      <c r="BM81">
        <f t="shared" si="54"/>
        <v>0</v>
      </c>
      <c r="BN81">
        <f t="shared" si="55"/>
        <v>9.9999999999999978E-2</v>
      </c>
      <c r="BO81">
        <f t="shared" si="56"/>
        <v>9.9999999999999978E-2</v>
      </c>
      <c r="BV81">
        <v>3.38</v>
      </c>
      <c r="BW81">
        <v>2.15</v>
      </c>
      <c r="BX81" s="3">
        <v>3.5</v>
      </c>
      <c r="BY81">
        <f t="shared" si="43"/>
        <v>3.01</v>
      </c>
      <c r="BZ81">
        <v>6.28</v>
      </c>
      <c r="CA81">
        <v>7.13</v>
      </c>
      <c r="CB81">
        <v>6.03</v>
      </c>
      <c r="CC81">
        <f t="shared" si="44"/>
        <v>6.48</v>
      </c>
      <c r="CD81">
        <f t="shared" si="45"/>
        <v>3.4700000000000006</v>
      </c>
      <c r="CF81">
        <v>4.38</v>
      </c>
      <c r="CG81">
        <v>5.41</v>
      </c>
      <c r="CH81">
        <v>5.03</v>
      </c>
      <c r="CI81">
        <f t="shared" si="46"/>
        <v>4.9400000000000004</v>
      </c>
      <c r="CJ81">
        <v>8.07</v>
      </c>
      <c r="CK81">
        <v>7.19</v>
      </c>
      <c r="CL81" s="3">
        <v>8.1</v>
      </c>
      <c r="CM81">
        <f t="shared" si="60"/>
        <v>7.7866666666666662</v>
      </c>
      <c r="CN81">
        <f t="shared" si="61"/>
        <v>2.8466666666666658</v>
      </c>
      <c r="CP81">
        <v>0</v>
      </c>
      <c r="CQ81">
        <v>0</v>
      </c>
      <c r="CR81">
        <v>0</v>
      </c>
      <c r="CS81">
        <v>0</v>
      </c>
      <c r="CT81">
        <f t="shared" si="47"/>
        <v>0</v>
      </c>
      <c r="CU81">
        <f t="shared" si="48"/>
        <v>0</v>
      </c>
      <c r="CW81">
        <v>16</v>
      </c>
      <c r="CX81">
        <v>30</v>
      </c>
      <c r="CY81">
        <v>22</v>
      </c>
      <c r="CZ81">
        <v>27</v>
      </c>
      <c r="DA81">
        <f t="shared" si="49"/>
        <v>6</v>
      </c>
      <c r="DB81">
        <f t="shared" si="50"/>
        <v>-3</v>
      </c>
    </row>
    <row r="82" spans="1:106" x14ac:dyDescent="0.25">
      <c r="A82">
        <v>2021011713</v>
      </c>
      <c r="B82">
        <v>1</v>
      </c>
      <c r="C82">
        <v>24</v>
      </c>
      <c r="D82" t="s">
        <v>99</v>
      </c>
      <c r="E82">
        <v>8</v>
      </c>
      <c r="F82" t="s">
        <v>105</v>
      </c>
      <c r="H82">
        <v>30.6</v>
      </c>
      <c r="I82">
        <v>31</v>
      </c>
      <c r="J82">
        <f t="shared" si="36"/>
        <v>30.8</v>
      </c>
      <c r="K82">
        <v>29.7</v>
      </c>
      <c r="L82">
        <v>29.9</v>
      </c>
      <c r="M82">
        <f t="shared" si="59"/>
        <v>29.799999999999997</v>
      </c>
      <c r="N82">
        <v>-1</v>
      </c>
      <c r="P82">
        <v>14</v>
      </c>
      <c r="Q82">
        <v>8</v>
      </c>
      <c r="R82">
        <v>4</v>
      </c>
      <c r="S82">
        <f>SUM(P82:R82)</f>
        <v>26</v>
      </c>
      <c r="T82">
        <v>12</v>
      </c>
      <c r="U82">
        <v>7</v>
      </c>
      <c r="V82">
        <v>4</v>
      </c>
      <c r="W82">
        <f>SUM(T82:V82)</f>
        <v>23</v>
      </c>
      <c r="X82">
        <v>-3</v>
      </c>
      <c r="Y82">
        <f t="shared" si="38"/>
        <v>-6.25</v>
      </c>
      <c r="AJ82">
        <v>7.46</v>
      </c>
      <c r="AK82">
        <v>8.7200000000000006</v>
      </c>
      <c r="AL82">
        <v>12.81</v>
      </c>
      <c r="AM82">
        <v>12.81</v>
      </c>
      <c r="AN82">
        <v>7.37</v>
      </c>
      <c r="AO82">
        <v>7.37</v>
      </c>
      <c r="AP82">
        <v>8.41</v>
      </c>
      <c r="AQ82">
        <v>9.89</v>
      </c>
      <c r="AR82">
        <f t="shared" si="39"/>
        <v>-8.9999999999999858E-2</v>
      </c>
      <c r="AS82">
        <f t="shared" si="40"/>
        <v>-1.3500000000000005</v>
      </c>
      <c r="AT82">
        <f t="shared" si="41"/>
        <v>-4.4000000000000004</v>
      </c>
      <c r="AU82">
        <f t="shared" si="42"/>
        <v>-2.92</v>
      </c>
      <c r="AW82" s="2">
        <v>1</v>
      </c>
      <c r="AX82">
        <v>0.9</v>
      </c>
      <c r="AY82" s="2">
        <v>1</v>
      </c>
      <c r="AZ82" s="2">
        <v>1</v>
      </c>
      <c r="BA82">
        <f t="shared" si="51"/>
        <v>0</v>
      </c>
      <c r="BB82">
        <f t="shared" si="52"/>
        <v>9.9999999999999978E-2</v>
      </c>
      <c r="BD82">
        <v>0.5</v>
      </c>
      <c r="BE82">
        <v>0.7</v>
      </c>
      <c r="BF82">
        <v>0.6</v>
      </c>
      <c r="BG82">
        <v>0.7</v>
      </c>
      <c r="BH82">
        <v>1.2</v>
      </c>
      <c r="BI82">
        <v>0.8</v>
      </c>
      <c r="BJ82">
        <v>0.7</v>
      </c>
      <c r="BK82">
        <v>0.8</v>
      </c>
      <c r="BL82">
        <f t="shared" si="53"/>
        <v>0.7</v>
      </c>
      <c r="BM82">
        <f t="shared" si="54"/>
        <v>0.10000000000000009</v>
      </c>
      <c r="BN82">
        <f t="shared" si="55"/>
        <v>9.9999999999999978E-2</v>
      </c>
      <c r="BO82">
        <f t="shared" si="56"/>
        <v>0.10000000000000009</v>
      </c>
      <c r="BV82">
        <v>5.87</v>
      </c>
      <c r="BW82">
        <v>3.56</v>
      </c>
      <c r="BX82">
        <v>3.56</v>
      </c>
      <c r="BY82">
        <f t="shared" si="43"/>
        <v>4.33</v>
      </c>
      <c r="BZ82">
        <v>5.03</v>
      </c>
      <c r="CA82">
        <v>6.12</v>
      </c>
      <c r="CB82">
        <v>4.25</v>
      </c>
      <c r="CC82">
        <f t="shared" si="44"/>
        <v>5.1333333333333337</v>
      </c>
      <c r="CD82">
        <f t="shared" si="45"/>
        <v>0.80333333333333368</v>
      </c>
      <c r="CF82">
        <v>5.13</v>
      </c>
      <c r="CG82">
        <v>4.25</v>
      </c>
      <c r="CH82">
        <v>4.97</v>
      </c>
      <c r="CI82">
        <f t="shared" si="46"/>
        <v>4.7833333333333323</v>
      </c>
      <c r="CJ82">
        <v>6.53</v>
      </c>
      <c r="CK82">
        <v>5.34</v>
      </c>
      <c r="CL82">
        <v>7.72</v>
      </c>
      <c r="CM82">
        <f t="shared" si="60"/>
        <v>6.53</v>
      </c>
      <c r="CN82">
        <f t="shared" si="61"/>
        <v>1.7466666666666679</v>
      </c>
      <c r="CP82">
        <v>0</v>
      </c>
      <c r="CQ82">
        <v>0</v>
      </c>
      <c r="CR82">
        <v>0</v>
      </c>
      <c r="CS82">
        <v>0</v>
      </c>
      <c r="CT82">
        <f t="shared" si="47"/>
        <v>0</v>
      </c>
      <c r="CU82">
        <f t="shared" si="48"/>
        <v>0</v>
      </c>
      <c r="CW82">
        <v>26</v>
      </c>
      <c r="CX82">
        <v>30</v>
      </c>
      <c r="CY82">
        <v>28</v>
      </c>
      <c r="CZ82">
        <v>28</v>
      </c>
      <c r="DA82">
        <f t="shared" si="49"/>
        <v>2</v>
      </c>
      <c r="DB82">
        <f t="shared" si="50"/>
        <v>-2</v>
      </c>
    </row>
    <row r="83" spans="1:106" x14ac:dyDescent="0.25">
      <c r="A83">
        <v>2021011715</v>
      </c>
      <c r="B83">
        <v>1</v>
      </c>
      <c r="C83">
        <v>26</v>
      </c>
      <c r="D83" t="s">
        <v>103</v>
      </c>
      <c r="E83">
        <v>7</v>
      </c>
      <c r="F83" t="s">
        <v>105</v>
      </c>
      <c r="H83">
        <v>29.3</v>
      </c>
      <c r="I83">
        <v>28.8</v>
      </c>
      <c r="J83">
        <f t="shared" si="36"/>
        <v>29.05</v>
      </c>
      <c r="K83">
        <v>30.3</v>
      </c>
      <c r="L83">
        <v>29.8</v>
      </c>
      <c r="M83">
        <f t="shared" si="59"/>
        <v>30.05</v>
      </c>
      <c r="N83">
        <v>1</v>
      </c>
      <c r="P83">
        <v>4</v>
      </c>
      <c r="Q83">
        <v>1</v>
      </c>
      <c r="R83">
        <v>0</v>
      </c>
      <c r="S83">
        <v>5</v>
      </c>
      <c r="T83">
        <v>4</v>
      </c>
      <c r="U83">
        <v>0</v>
      </c>
      <c r="V83">
        <v>0</v>
      </c>
      <c r="W83">
        <v>4</v>
      </c>
      <c r="X83">
        <v>-1</v>
      </c>
      <c r="Y83">
        <f t="shared" si="38"/>
        <v>-2.0833333333333335</v>
      </c>
      <c r="AJ83">
        <v>10.32</v>
      </c>
      <c r="AK83">
        <v>10.32</v>
      </c>
      <c r="AL83">
        <v>9.18</v>
      </c>
      <c r="AM83">
        <v>9.18</v>
      </c>
      <c r="AN83">
        <v>7.84</v>
      </c>
      <c r="AO83">
        <v>9.1300000000000008</v>
      </c>
      <c r="AP83">
        <v>11.85</v>
      </c>
      <c r="AQ83">
        <v>12.58</v>
      </c>
      <c r="AR83">
        <f t="shared" si="39"/>
        <v>-2.4800000000000004</v>
      </c>
      <c r="AS83">
        <f t="shared" si="40"/>
        <v>-1.1899999999999995</v>
      </c>
      <c r="AT83">
        <f t="shared" si="41"/>
        <v>2.67</v>
      </c>
      <c r="AU83">
        <f t="shared" si="42"/>
        <v>3.4000000000000004</v>
      </c>
      <c r="AW83">
        <v>0.5</v>
      </c>
      <c r="AX83">
        <v>0.6</v>
      </c>
      <c r="AY83">
        <v>0.5</v>
      </c>
      <c r="AZ83">
        <v>0.6</v>
      </c>
      <c r="BA83">
        <f t="shared" si="51"/>
        <v>0</v>
      </c>
      <c r="BB83">
        <f t="shared" si="52"/>
        <v>0</v>
      </c>
      <c r="BD83">
        <v>0.4</v>
      </c>
      <c r="BE83">
        <v>0.4</v>
      </c>
      <c r="BF83">
        <v>0.3</v>
      </c>
      <c r="BG83">
        <v>0.8</v>
      </c>
      <c r="BH83">
        <v>0.4</v>
      </c>
      <c r="BI83">
        <v>0.4</v>
      </c>
      <c r="BJ83">
        <v>0.4</v>
      </c>
      <c r="BK83">
        <v>0.6</v>
      </c>
      <c r="BL83">
        <f t="shared" si="53"/>
        <v>0</v>
      </c>
      <c r="BM83">
        <f t="shared" si="54"/>
        <v>0</v>
      </c>
      <c r="BN83">
        <f t="shared" si="55"/>
        <v>0.10000000000000003</v>
      </c>
      <c r="BO83">
        <f t="shared" si="56"/>
        <v>-0.20000000000000007</v>
      </c>
      <c r="BV83">
        <v>5.87</v>
      </c>
      <c r="BW83" s="3">
        <v>6.5</v>
      </c>
      <c r="BX83">
        <v>6.19</v>
      </c>
      <c r="BY83">
        <f t="shared" si="43"/>
        <v>6.1866666666666674</v>
      </c>
      <c r="BZ83">
        <v>10.86</v>
      </c>
      <c r="CA83">
        <v>9.44</v>
      </c>
      <c r="CB83">
        <v>9.34</v>
      </c>
      <c r="CC83">
        <f t="shared" si="44"/>
        <v>9.879999999999999</v>
      </c>
      <c r="CD83">
        <f t="shared" si="45"/>
        <v>3.6933333333333316</v>
      </c>
      <c r="CF83">
        <v>10.65</v>
      </c>
      <c r="CG83">
        <v>8.7200000000000006</v>
      </c>
      <c r="CH83">
        <v>9.81</v>
      </c>
      <c r="CI83">
        <f t="shared" si="46"/>
        <v>9.7266666666666666</v>
      </c>
      <c r="CJ83" s="3">
        <v>7</v>
      </c>
      <c r="CK83">
        <v>8.4700000000000006</v>
      </c>
      <c r="CL83">
        <v>7.91</v>
      </c>
      <c r="CM83">
        <f t="shared" si="60"/>
        <v>7.7933333333333339</v>
      </c>
      <c r="CN83">
        <f t="shared" si="61"/>
        <v>-1.9333333333333327</v>
      </c>
      <c r="CP83">
        <v>0</v>
      </c>
      <c r="CQ83">
        <v>0</v>
      </c>
      <c r="CR83">
        <v>0</v>
      </c>
      <c r="CS83">
        <v>0</v>
      </c>
      <c r="CT83">
        <f t="shared" si="47"/>
        <v>0</v>
      </c>
      <c r="CU83">
        <f t="shared" si="48"/>
        <v>0</v>
      </c>
      <c r="CW83">
        <v>4</v>
      </c>
      <c r="CX83">
        <v>3.5</v>
      </c>
      <c r="CY83">
        <v>6</v>
      </c>
      <c r="CZ83">
        <v>6</v>
      </c>
      <c r="DA83">
        <f t="shared" si="49"/>
        <v>2</v>
      </c>
      <c r="DB83">
        <f t="shared" si="50"/>
        <v>2.5</v>
      </c>
    </row>
    <row r="84" spans="1:106" x14ac:dyDescent="0.25">
      <c r="A84">
        <v>2021011716</v>
      </c>
      <c r="B84">
        <v>1</v>
      </c>
      <c r="C84">
        <v>23</v>
      </c>
      <c r="D84" t="s">
        <v>103</v>
      </c>
      <c r="E84">
        <v>7</v>
      </c>
      <c r="F84" t="s">
        <v>105</v>
      </c>
      <c r="H84">
        <v>26</v>
      </c>
      <c r="I84">
        <v>28.6</v>
      </c>
      <c r="J84">
        <f t="shared" si="36"/>
        <v>27.3</v>
      </c>
      <c r="K84">
        <v>29.4</v>
      </c>
      <c r="L84">
        <v>29.3</v>
      </c>
      <c r="M84">
        <f t="shared" si="59"/>
        <v>29.35</v>
      </c>
      <c r="N84">
        <v>2.0499999999999998</v>
      </c>
      <c r="P84">
        <v>3</v>
      </c>
      <c r="Q84">
        <v>1</v>
      </c>
      <c r="R84">
        <v>1</v>
      </c>
      <c r="S84">
        <v>5</v>
      </c>
      <c r="T84">
        <v>1</v>
      </c>
      <c r="U84">
        <v>1</v>
      </c>
      <c r="V84">
        <v>1</v>
      </c>
      <c r="W84">
        <v>3</v>
      </c>
      <c r="X84">
        <v>-2</v>
      </c>
      <c r="Y84">
        <f t="shared" si="38"/>
        <v>-4.166666666666667</v>
      </c>
      <c r="AJ84">
        <v>6.88</v>
      </c>
      <c r="AK84">
        <v>12.14</v>
      </c>
      <c r="AL84">
        <v>4.21</v>
      </c>
      <c r="AM84">
        <v>10.36</v>
      </c>
      <c r="AN84">
        <v>7.26</v>
      </c>
      <c r="AO84">
        <v>10.039999999999999</v>
      </c>
      <c r="AP84">
        <v>18.739999999999998</v>
      </c>
      <c r="AQ84">
        <v>19.579999999999998</v>
      </c>
      <c r="AR84">
        <f t="shared" si="39"/>
        <v>0.37999999999999989</v>
      </c>
      <c r="AS84">
        <f t="shared" si="40"/>
        <v>-2.1000000000000014</v>
      </c>
      <c r="AT84">
        <f t="shared" si="41"/>
        <v>14.529999999999998</v>
      </c>
      <c r="AU84">
        <f t="shared" si="42"/>
        <v>9.2199999999999989</v>
      </c>
      <c r="AW84">
        <v>0.7</v>
      </c>
      <c r="AX84">
        <v>0.9</v>
      </c>
      <c r="AY84">
        <v>0.5</v>
      </c>
      <c r="AZ84">
        <v>0.6</v>
      </c>
      <c r="BA84">
        <f t="shared" si="51"/>
        <v>-0.19999999999999996</v>
      </c>
      <c r="BB84">
        <f t="shared" si="52"/>
        <v>-0.30000000000000004</v>
      </c>
      <c r="BD84">
        <v>0.6</v>
      </c>
      <c r="BE84">
        <v>0.8</v>
      </c>
      <c r="BF84">
        <v>0.6</v>
      </c>
      <c r="BG84">
        <v>0.6</v>
      </c>
      <c r="BH84">
        <v>0.4</v>
      </c>
      <c r="BI84">
        <v>0.6</v>
      </c>
      <c r="BJ84">
        <v>0.5</v>
      </c>
      <c r="BK84">
        <v>0.6</v>
      </c>
      <c r="BL84">
        <f t="shared" si="53"/>
        <v>-0.19999999999999996</v>
      </c>
      <c r="BM84">
        <f t="shared" si="54"/>
        <v>-0.20000000000000007</v>
      </c>
      <c r="BN84">
        <f t="shared" si="55"/>
        <v>-9.9999999999999978E-2</v>
      </c>
      <c r="BO84">
        <f t="shared" si="56"/>
        <v>0</v>
      </c>
      <c r="BV84">
        <v>8.84</v>
      </c>
      <c r="BW84">
        <v>8.0299999999999994</v>
      </c>
      <c r="BX84">
        <v>7.28</v>
      </c>
      <c r="BY84">
        <f t="shared" si="43"/>
        <v>8.0499999999999989</v>
      </c>
      <c r="BZ84">
        <v>6.44</v>
      </c>
      <c r="CA84">
        <v>5.87</v>
      </c>
      <c r="CB84">
        <v>5.25</v>
      </c>
      <c r="CC84">
        <f t="shared" si="44"/>
        <v>5.8533333333333344</v>
      </c>
      <c r="CD84">
        <f t="shared" si="45"/>
        <v>-2.1966666666666645</v>
      </c>
      <c r="CF84">
        <v>8.19</v>
      </c>
      <c r="CG84" s="3">
        <v>8</v>
      </c>
      <c r="CH84">
        <v>8.5299999999999994</v>
      </c>
      <c r="CI84">
        <f t="shared" si="46"/>
        <v>8.24</v>
      </c>
      <c r="CJ84">
        <v>6.12</v>
      </c>
      <c r="CK84">
        <v>5.69</v>
      </c>
      <c r="CL84">
        <v>6.75</v>
      </c>
      <c r="CM84">
        <f t="shared" si="60"/>
        <v>6.1866666666666674</v>
      </c>
      <c r="CN84">
        <f t="shared" si="61"/>
        <v>-2.0533333333333328</v>
      </c>
      <c r="CP84">
        <v>0</v>
      </c>
      <c r="CQ84">
        <v>0</v>
      </c>
      <c r="CR84">
        <v>0</v>
      </c>
      <c r="CS84">
        <v>0</v>
      </c>
      <c r="CT84">
        <f t="shared" si="47"/>
        <v>0</v>
      </c>
      <c r="CU84">
        <f t="shared" si="48"/>
        <v>0</v>
      </c>
      <c r="CW84">
        <v>11</v>
      </c>
      <c r="CX84">
        <v>15</v>
      </c>
      <c r="CY84">
        <v>9</v>
      </c>
      <c r="CZ84">
        <v>7</v>
      </c>
      <c r="DA84">
        <f t="shared" si="49"/>
        <v>-2</v>
      </c>
      <c r="DB84">
        <f t="shared" si="50"/>
        <v>-8</v>
      </c>
    </row>
    <row r="85" spans="1:106" x14ac:dyDescent="0.25">
      <c r="A85">
        <v>2021011718</v>
      </c>
      <c r="B85">
        <v>1</v>
      </c>
      <c r="C85">
        <v>24</v>
      </c>
      <c r="D85" t="s">
        <v>103</v>
      </c>
      <c r="E85">
        <v>7</v>
      </c>
      <c r="F85" t="s">
        <v>105</v>
      </c>
      <c r="H85">
        <v>30.4</v>
      </c>
      <c r="I85">
        <v>30.4</v>
      </c>
      <c r="J85">
        <v>30.4</v>
      </c>
      <c r="K85">
        <v>31.2</v>
      </c>
      <c r="L85">
        <v>30.6</v>
      </c>
      <c r="M85">
        <f t="shared" si="59"/>
        <v>30.9</v>
      </c>
      <c r="N85">
        <v>-0.5</v>
      </c>
      <c r="P85">
        <v>2</v>
      </c>
      <c r="Q85">
        <v>1</v>
      </c>
      <c r="R85">
        <v>0</v>
      </c>
      <c r="S85">
        <v>3</v>
      </c>
      <c r="T85">
        <v>2</v>
      </c>
      <c r="U85">
        <v>1</v>
      </c>
      <c r="V85">
        <v>0</v>
      </c>
      <c r="W85">
        <v>3</v>
      </c>
      <c r="X85">
        <v>0</v>
      </c>
      <c r="Y85">
        <f t="shared" si="38"/>
        <v>0</v>
      </c>
      <c r="AJ85">
        <v>9.3699999999999992</v>
      </c>
      <c r="AK85">
        <v>9.3699999999999992</v>
      </c>
      <c r="AL85">
        <v>11.85</v>
      </c>
      <c r="AM85">
        <v>12.07</v>
      </c>
      <c r="AN85">
        <v>13.19</v>
      </c>
      <c r="AO85">
        <v>13.88</v>
      </c>
      <c r="AP85">
        <v>11.28</v>
      </c>
      <c r="AQ85">
        <v>11.28</v>
      </c>
      <c r="AR85">
        <f t="shared" si="39"/>
        <v>3.8200000000000003</v>
      </c>
      <c r="AS85">
        <f t="shared" si="40"/>
        <v>4.5100000000000016</v>
      </c>
      <c r="AT85">
        <f t="shared" si="41"/>
        <v>-0.57000000000000028</v>
      </c>
      <c r="AU85">
        <f t="shared" si="42"/>
        <v>-0.79000000000000092</v>
      </c>
      <c r="AW85">
        <v>0.9</v>
      </c>
      <c r="AX85">
        <v>0.7</v>
      </c>
      <c r="AY85" s="2">
        <v>1</v>
      </c>
      <c r="AZ85">
        <v>0.8</v>
      </c>
      <c r="BA85">
        <f t="shared" si="51"/>
        <v>9.9999999999999978E-2</v>
      </c>
      <c r="BB85">
        <f t="shared" si="52"/>
        <v>0.10000000000000009</v>
      </c>
      <c r="BD85">
        <v>1.4</v>
      </c>
      <c r="BE85">
        <v>0.4</v>
      </c>
      <c r="BF85">
        <v>0.5</v>
      </c>
      <c r="BG85">
        <v>0.4</v>
      </c>
      <c r="BH85">
        <v>1.4</v>
      </c>
      <c r="BI85">
        <v>0.7</v>
      </c>
      <c r="BJ85">
        <v>0.7</v>
      </c>
      <c r="BK85">
        <v>0.6</v>
      </c>
      <c r="BL85">
        <f t="shared" si="53"/>
        <v>0</v>
      </c>
      <c r="BM85">
        <f t="shared" si="54"/>
        <v>0.29999999999999993</v>
      </c>
      <c r="BN85">
        <f t="shared" si="55"/>
        <v>0.19999999999999996</v>
      </c>
      <c r="BO85">
        <f t="shared" si="56"/>
        <v>0.19999999999999996</v>
      </c>
      <c r="BV85">
        <v>8.81</v>
      </c>
      <c r="BW85">
        <v>9.56</v>
      </c>
      <c r="BX85">
        <v>9.5399999999999991</v>
      </c>
      <c r="BY85">
        <f t="shared" si="43"/>
        <v>9.3033333333333328</v>
      </c>
      <c r="BZ85">
        <v>8.08</v>
      </c>
      <c r="CA85">
        <v>8.19</v>
      </c>
      <c r="CB85">
        <v>6.47</v>
      </c>
      <c r="CC85">
        <f t="shared" si="44"/>
        <v>7.5799999999999992</v>
      </c>
      <c r="CD85">
        <f t="shared" si="45"/>
        <v>-1.7233333333333336</v>
      </c>
      <c r="CF85">
        <v>10.81</v>
      </c>
      <c r="CG85">
        <v>10.029999999999999</v>
      </c>
      <c r="CH85">
        <v>9.8800000000000008</v>
      </c>
      <c r="CI85">
        <f t="shared" si="46"/>
        <v>10.24</v>
      </c>
      <c r="CJ85">
        <v>7.41</v>
      </c>
      <c r="CK85">
        <v>7.47</v>
      </c>
      <c r="CL85">
        <v>6.54</v>
      </c>
      <c r="CM85">
        <f t="shared" si="60"/>
        <v>7.14</v>
      </c>
      <c r="CN85">
        <f t="shared" si="61"/>
        <v>-3.1000000000000005</v>
      </c>
      <c r="CP85">
        <v>0</v>
      </c>
      <c r="CQ85">
        <v>0</v>
      </c>
      <c r="CR85">
        <v>0</v>
      </c>
      <c r="CS85">
        <v>0</v>
      </c>
      <c r="CT85">
        <f t="shared" si="47"/>
        <v>0</v>
      </c>
      <c r="CU85">
        <f t="shared" si="48"/>
        <v>0</v>
      </c>
      <c r="CW85">
        <v>30</v>
      </c>
      <c r="CX85">
        <v>30</v>
      </c>
      <c r="CY85">
        <v>30</v>
      </c>
      <c r="CZ85">
        <v>30</v>
      </c>
      <c r="DA85">
        <f t="shared" si="49"/>
        <v>0</v>
      </c>
      <c r="DB85">
        <f t="shared" si="50"/>
        <v>0</v>
      </c>
    </row>
    <row r="86" spans="1:106" x14ac:dyDescent="0.25">
      <c r="A86">
        <v>2021012402</v>
      </c>
      <c r="B86">
        <v>1</v>
      </c>
      <c r="C86">
        <v>23</v>
      </c>
      <c r="D86" t="s">
        <v>103</v>
      </c>
      <c r="E86">
        <v>6</v>
      </c>
      <c r="F86" t="s">
        <v>105</v>
      </c>
      <c r="H86">
        <v>29.4</v>
      </c>
      <c r="I86">
        <v>29.4</v>
      </c>
      <c r="J86">
        <v>29.4</v>
      </c>
      <c r="K86">
        <v>29.8</v>
      </c>
      <c r="L86">
        <v>28.3</v>
      </c>
      <c r="M86">
        <f t="shared" si="59"/>
        <v>29.05</v>
      </c>
      <c r="N86">
        <v>-0.35</v>
      </c>
      <c r="P86">
        <v>13</v>
      </c>
      <c r="Q86">
        <v>5</v>
      </c>
      <c r="R86">
        <v>5</v>
      </c>
      <c r="S86">
        <f>SUM(P86:R86)</f>
        <v>23</v>
      </c>
      <c r="T86">
        <v>12</v>
      </c>
      <c r="U86">
        <v>9</v>
      </c>
      <c r="V86">
        <v>5</v>
      </c>
      <c r="W86">
        <f>SUM(T86:V86)</f>
        <v>26</v>
      </c>
      <c r="X86">
        <v>3</v>
      </c>
      <c r="Y86">
        <f t="shared" si="38"/>
        <v>6.25</v>
      </c>
      <c r="AJ86">
        <v>5.16</v>
      </c>
      <c r="AK86">
        <v>5.16</v>
      </c>
      <c r="AL86">
        <v>7.07</v>
      </c>
      <c r="AM86">
        <v>7.93</v>
      </c>
      <c r="AN86">
        <v>5.74</v>
      </c>
      <c r="AO86">
        <v>5.74</v>
      </c>
      <c r="AP86">
        <v>7.46</v>
      </c>
      <c r="AQ86">
        <v>7.46</v>
      </c>
      <c r="AR86">
        <f t="shared" si="39"/>
        <v>0.58000000000000007</v>
      </c>
      <c r="AS86">
        <f t="shared" si="40"/>
        <v>0.58000000000000007</v>
      </c>
      <c r="AT86">
        <f t="shared" si="41"/>
        <v>0.38999999999999968</v>
      </c>
      <c r="AU86">
        <f t="shared" si="42"/>
        <v>-0.46999999999999975</v>
      </c>
      <c r="AW86">
        <v>0.8</v>
      </c>
      <c r="AX86">
        <v>0.8</v>
      </c>
      <c r="AY86" s="2">
        <v>1</v>
      </c>
      <c r="AZ86">
        <v>1.3</v>
      </c>
      <c r="BA86">
        <f t="shared" si="51"/>
        <v>0.19999999999999996</v>
      </c>
      <c r="BB86">
        <f t="shared" si="52"/>
        <v>0.5</v>
      </c>
      <c r="BD86">
        <v>0.7</v>
      </c>
      <c r="BE86">
        <v>0.5</v>
      </c>
      <c r="BF86">
        <v>0.9</v>
      </c>
      <c r="BG86">
        <v>0.6</v>
      </c>
      <c r="BH86">
        <v>0.7</v>
      </c>
      <c r="BI86">
        <v>0.7</v>
      </c>
      <c r="BJ86">
        <v>1.5</v>
      </c>
      <c r="BK86">
        <v>0.5</v>
      </c>
      <c r="BL86">
        <f t="shared" si="53"/>
        <v>0</v>
      </c>
      <c r="BM86">
        <f t="shared" si="54"/>
        <v>0.19999999999999996</v>
      </c>
      <c r="BN86">
        <f t="shared" si="55"/>
        <v>0.6</v>
      </c>
      <c r="BO86">
        <f t="shared" si="56"/>
        <v>-9.9999999999999978E-2</v>
      </c>
      <c r="BV86">
        <v>7.35</v>
      </c>
      <c r="BW86">
        <v>7.68</v>
      </c>
      <c r="BX86">
        <v>8.0299999999999994</v>
      </c>
      <c r="BY86">
        <f t="shared" si="43"/>
        <v>7.6866666666666665</v>
      </c>
      <c r="BZ86">
        <v>7.66</v>
      </c>
      <c r="CA86">
        <v>8.2200000000000006</v>
      </c>
      <c r="CB86">
        <v>8.2799999999999994</v>
      </c>
      <c r="CC86">
        <f t="shared" si="44"/>
        <v>8.0533333333333328</v>
      </c>
      <c r="CD86">
        <f t="shared" si="45"/>
        <v>0.36666666666666625</v>
      </c>
      <c r="CF86">
        <v>6.25</v>
      </c>
      <c r="CG86">
        <v>7.31</v>
      </c>
      <c r="CH86">
        <v>7.25</v>
      </c>
      <c r="CI86">
        <f t="shared" si="46"/>
        <v>6.9366666666666665</v>
      </c>
      <c r="CJ86">
        <v>8.1300000000000008</v>
      </c>
      <c r="CK86">
        <v>7.56</v>
      </c>
      <c r="CL86">
        <v>8.59</v>
      </c>
      <c r="CM86">
        <f t="shared" si="60"/>
        <v>8.0933333333333337</v>
      </c>
      <c r="CN86">
        <f t="shared" si="61"/>
        <v>1.1566666666666672</v>
      </c>
      <c r="CP86">
        <v>0</v>
      </c>
      <c r="CQ86">
        <v>0</v>
      </c>
      <c r="CR86">
        <v>0</v>
      </c>
      <c r="CS86">
        <v>1</v>
      </c>
      <c r="CT86">
        <f t="shared" si="47"/>
        <v>0</v>
      </c>
      <c r="CU86">
        <f t="shared" si="48"/>
        <v>1</v>
      </c>
      <c r="CW86">
        <v>5</v>
      </c>
      <c r="CX86">
        <v>0</v>
      </c>
      <c r="CY86">
        <v>1</v>
      </c>
      <c r="CZ86">
        <v>1</v>
      </c>
      <c r="DA86">
        <f t="shared" si="49"/>
        <v>-4</v>
      </c>
      <c r="DB86">
        <f t="shared" si="50"/>
        <v>1</v>
      </c>
    </row>
    <row r="87" spans="1:106" x14ac:dyDescent="0.25">
      <c r="A87">
        <v>2021012403</v>
      </c>
      <c r="B87">
        <v>1</v>
      </c>
      <c r="C87">
        <v>24</v>
      </c>
      <c r="D87" t="s">
        <v>103</v>
      </c>
      <c r="E87">
        <v>6</v>
      </c>
      <c r="F87" t="s">
        <v>100</v>
      </c>
      <c r="H87">
        <v>29.5</v>
      </c>
      <c r="I87">
        <v>30.3</v>
      </c>
      <c r="J87">
        <f>AVERAGE(H87:I87)</f>
        <v>29.9</v>
      </c>
      <c r="K87">
        <v>29.6</v>
      </c>
      <c r="L87">
        <v>29.5</v>
      </c>
      <c r="M87">
        <f t="shared" si="59"/>
        <v>29.55</v>
      </c>
      <c r="N87">
        <v>-0.35</v>
      </c>
      <c r="P87">
        <v>5</v>
      </c>
      <c r="Q87">
        <v>5</v>
      </c>
      <c r="R87">
        <v>5</v>
      </c>
      <c r="S87">
        <f>SUM(P87:R87)</f>
        <v>15</v>
      </c>
      <c r="T87">
        <v>8</v>
      </c>
      <c r="U87">
        <v>7</v>
      </c>
      <c r="V87">
        <v>7</v>
      </c>
      <c r="W87">
        <f>SUM(T87:V87)</f>
        <v>22</v>
      </c>
      <c r="X87">
        <v>7</v>
      </c>
      <c r="Y87">
        <f t="shared" si="38"/>
        <v>14.583333333333334</v>
      </c>
      <c r="AJ87">
        <v>3.63</v>
      </c>
      <c r="AK87">
        <v>3.82</v>
      </c>
      <c r="AL87">
        <v>4.59</v>
      </c>
      <c r="AM87">
        <v>4.88</v>
      </c>
      <c r="AN87">
        <v>6.12</v>
      </c>
      <c r="AO87">
        <v>6.12</v>
      </c>
      <c r="AP87">
        <v>4.59</v>
      </c>
      <c r="AQ87">
        <v>4.59</v>
      </c>
      <c r="AR87">
        <f t="shared" si="39"/>
        <v>2.4900000000000002</v>
      </c>
      <c r="AS87">
        <f t="shared" si="40"/>
        <v>2.3000000000000003</v>
      </c>
      <c r="AT87">
        <f t="shared" si="41"/>
        <v>0</v>
      </c>
      <c r="AU87">
        <f t="shared" si="42"/>
        <v>-0.29000000000000004</v>
      </c>
      <c r="AW87">
        <v>0.6</v>
      </c>
      <c r="AX87">
        <v>0.7</v>
      </c>
      <c r="AY87">
        <v>0.8</v>
      </c>
      <c r="AZ87" s="2">
        <v>1</v>
      </c>
      <c r="BA87">
        <f t="shared" si="51"/>
        <v>0.20000000000000007</v>
      </c>
      <c r="BB87">
        <f t="shared" si="52"/>
        <v>0.30000000000000004</v>
      </c>
      <c r="BD87">
        <v>0.3</v>
      </c>
      <c r="BE87">
        <v>0.6</v>
      </c>
      <c r="BF87">
        <v>0.6</v>
      </c>
      <c r="BG87">
        <v>0.5</v>
      </c>
      <c r="BH87">
        <v>0.5</v>
      </c>
      <c r="BI87">
        <v>0.8</v>
      </c>
      <c r="BJ87">
        <v>0.7</v>
      </c>
      <c r="BK87">
        <v>1.3</v>
      </c>
      <c r="BL87">
        <f t="shared" si="53"/>
        <v>0.2</v>
      </c>
      <c r="BM87">
        <f t="shared" si="54"/>
        <v>0.20000000000000007</v>
      </c>
      <c r="BN87">
        <f t="shared" si="55"/>
        <v>9.9999999999999978E-2</v>
      </c>
      <c r="BO87">
        <f t="shared" si="56"/>
        <v>0.8</v>
      </c>
      <c r="BV87">
        <v>4.28</v>
      </c>
      <c r="BW87">
        <v>4.22</v>
      </c>
      <c r="BX87">
        <v>4.84</v>
      </c>
      <c r="BY87">
        <f t="shared" si="43"/>
        <v>4.4466666666666663</v>
      </c>
      <c r="BZ87">
        <v>7.18</v>
      </c>
      <c r="CA87">
        <v>7.87</v>
      </c>
      <c r="CB87">
        <v>8.2200000000000006</v>
      </c>
      <c r="CC87">
        <f t="shared" si="44"/>
        <v>7.7566666666666677</v>
      </c>
      <c r="CD87">
        <f t="shared" si="45"/>
        <v>3.3100000000000014</v>
      </c>
      <c r="CF87">
        <v>5.56</v>
      </c>
      <c r="CG87">
        <v>5.65</v>
      </c>
      <c r="CH87">
        <v>6.53</v>
      </c>
      <c r="CI87">
        <f t="shared" si="46"/>
        <v>5.913333333333334</v>
      </c>
      <c r="CJ87" s="3">
        <v>8.9</v>
      </c>
      <c r="CK87">
        <v>7.66</v>
      </c>
      <c r="CL87">
        <v>8.15</v>
      </c>
      <c r="CM87">
        <f t="shared" si="60"/>
        <v>8.2366666666666664</v>
      </c>
      <c r="CN87">
        <f t="shared" si="61"/>
        <v>2.3233333333333324</v>
      </c>
      <c r="CP87">
        <v>0</v>
      </c>
      <c r="CQ87">
        <v>0</v>
      </c>
      <c r="CR87">
        <v>0</v>
      </c>
      <c r="CS87">
        <v>2</v>
      </c>
      <c r="CT87">
        <f t="shared" si="47"/>
        <v>0</v>
      </c>
      <c r="CU87">
        <f t="shared" si="48"/>
        <v>2</v>
      </c>
      <c r="CW87">
        <v>8</v>
      </c>
      <c r="CX87">
        <v>5.5</v>
      </c>
      <c r="CY87">
        <v>8</v>
      </c>
      <c r="CZ87">
        <v>5</v>
      </c>
      <c r="DA87">
        <f t="shared" si="49"/>
        <v>0</v>
      </c>
      <c r="DB87">
        <f t="shared" si="50"/>
        <v>-0.5</v>
      </c>
    </row>
    <row r="88" spans="1:106" x14ac:dyDescent="0.25">
      <c r="A88">
        <v>2021012404</v>
      </c>
      <c r="B88">
        <v>1</v>
      </c>
      <c r="C88">
        <v>25</v>
      </c>
      <c r="D88" t="s">
        <v>103</v>
      </c>
      <c r="E88">
        <v>10</v>
      </c>
      <c r="F88" t="s">
        <v>105</v>
      </c>
      <c r="H88">
        <v>26.4</v>
      </c>
      <c r="I88">
        <v>26.9</v>
      </c>
      <c r="J88">
        <f>AVERAGE(H88:I88)</f>
        <v>26.65</v>
      </c>
      <c r="K88">
        <v>28.6</v>
      </c>
      <c r="L88">
        <v>27.8</v>
      </c>
      <c r="M88">
        <f t="shared" si="59"/>
        <v>28.200000000000003</v>
      </c>
      <c r="N88">
        <v>1.55</v>
      </c>
      <c r="P88">
        <v>16</v>
      </c>
      <c r="Q88">
        <v>9</v>
      </c>
      <c r="R88">
        <v>3</v>
      </c>
      <c r="S88">
        <f>SUM(P88:R88)</f>
        <v>28</v>
      </c>
      <c r="T88">
        <v>13</v>
      </c>
      <c r="U88">
        <v>8</v>
      </c>
      <c r="V88">
        <v>3</v>
      </c>
      <c r="W88">
        <f>SUM(T88:V88)</f>
        <v>24</v>
      </c>
      <c r="X88">
        <v>-4</v>
      </c>
      <c r="Y88">
        <f t="shared" si="38"/>
        <v>-8.3333333333333339</v>
      </c>
      <c r="AJ88">
        <v>13.57</v>
      </c>
      <c r="AK88">
        <v>15.84</v>
      </c>
      <c r="AL88">
        <v>8.2200000000000006</v>
      </c>
      <c r="AM88">
        <v>10.32</v>
      </c>
      <c r="AN88">
        <v>13.38</v>
      </c>
      <c r="AO88">
        <v>13.38</v>
      </c>
      <c r="AP88">
        <v>5.35</v>
      </c>
      <c r="AQ88">
        <v>8.49</v>
      </c>
      <c r="AR88">
        <f t="shared" si="39"/>
        <v>-0.1899999999999995</v>
      </c>
      <c r="AS88">
        <f t="shared" si="40"/>
        <v>-2.4599999999999991</v>
      </c>
      <c r="AT88">
        <f t="shared" si="41"/>
        <v>-2.870000000000001</v>
      </c>
      <c r="AU88">
        <f t="shared" si="42"/>
        <v>-1.83</v>
      </c>
      <c r="AW88">
        <v>1.5</v>
      </c>
      <c r="AX88" s="2">
        <v>1</v>
      </c>
      <c r="AY88">
        <v>0.8</v>
      </c>
      <c r="AZ88">
        <v>1.7</v>
      </c>
      <c r="BA88">
        <f t="shared" si="51"/>
        <v>-0.7</v>
      </c>
      <c r="BB88">
        <f t="shared" si="52"/>
        <v>0.7</v>
      </c>
      <c r="BD88">
        <v>1.3</v>
      </c>
      <c r="BE88">
        <v>0.6</v>
      </c>
      <c r="BF88">
        <v>0.6</v>
      </c>
      <c r="BG88" s="2">
        <v>1</v>
      </c>
      <c r="BH88">
        <v>0.4</v>
      </c>
      <c r="BI88">
        <v>0.5</v>
      </c>
      <c r="BJ88" s="2">
        <v>1</v>
      </c>
      <c r="BK88">
        <v>1.7</v>
      </c>
      <c r="BL88">
        <f t="shared" si="53"/>
        <v>-0.9</v>
      </c>
      <c r="BM88">
        <f t="shared" si="54"/>
        <v>-9.9999999999999978E-2</v>
      </c>
      <c r="BN88">
        <f t="shared" si="55"/>
        <v>0.4</v>
      </c>
      <c r="BO88">
        <f t="shared" si="56"/>
        <v>0.7</v>
      </c>
      <c r="BV88">
        <v>5.56</v>
      </c>
      <c r="BW88">
        <v>7.04</v>
      </c>
      <c r="BX88">
        <v>7.16</v>
      </c>
      <c r="BY88">
        <f t="shared" si="43"/>
        <v>6.586666666666666</v>
      </c>
      <c r="BZ88">
        <v>5.34</v>
      </c>
      <c r="CA88" s="3">
        <v>5.5</v>
      </c>
      <c r="CB88" s="3">
        <v>7</v>
      </c>
      <c r="CC88">
        <f t="shared" si="44"/>
        <v>5.9466666666666663</v>
      </c>
      <c r="CD88">
        <f t="shared" si="45"/>
        <v>-0.63999999999999968</v>
      </c>
      <c r="CF88" s="3">
        <v>4.9000000000000004</v>
      </c>
      <c r="CG88">
        <v>6.57</v>
      </c>
      <c r="CH88" s="3">
        <v>6.6</v>
      </c>
      <c r="CI88">
        <f t="shared" si="46"/>
        <v>6.0233333333333334</v>
      </c>
      <c r="CJ88">
        <v>5.94</v>
      </c>
      <c r="CK88">
        <v>6.78</v>
      </c>
      <c r="CL88">
        <v>6.97</v>
      </c>
      <c r="CM88">
        <f t="shared" si="60"/>
        <v>6.5633333333333335</v>
      </c>
      <c r="CN88">
        <f t="shared" si="61"/>
        <v>0.54</v>
      </c>
      <c r="CP88">
        <v>0</v>
      </c>
      <c r="CQ88">
        <v>0</v>
      </c>
      <c r="CR88">
        <v>0</v>
      </c>
      <c r="CS88">
        <v>0</v>
      </c>
      <c r="CT88">
        <f t="shared" si="47"/>
        <v>0</v>
      </c>
      <c r="CU88">
        <f t="shared" si="48"/>
        <v>0</v>
      </c>
      <c r="CW88">
        <v>5</v>
      </c>
      <c r="CX88">
        <v>11</v>
      </c>
      <c r="CY88">
        <v>5.5</v>
      </c>
      <c r="CZ88">
        <v>8</v>
      </c>
      <c r="DA88">
        <f t="shared" si="49"/>
        <v>0.5</v>
      </c>
      <c r="DB88">
        <f t="shared" si="50"/>
        <v>-3</v>
      </c>
    </row>
    <row r="89" spans="1:106" x14ac:dyDescent="0.25">
      <c r="A89">
        <v>2021012405</v>
      </c>
      <c r="B89">
        <v>1</v>
      </c>
      <c r="C89">
        <v>24</v>
      </c>
      <c r="D89" t="s">
        <v>103</v>
      </c>
      <c r="E89">
        <v>6</v>
      </c>
      <c r="F89" t="s">
        <v>105</v>
      </c>
      <c r="H89">
        <v>30</v>
      </c>
      <c r="I89">
        <v>30.6</v>
      </c>
      <c r="J89">
        <f>AVERAGE(H89:I89)</f>
        <v>30.3</v>
      </c>
      <c r="K89">
        <v>31.5</v>
      </c>
      <c r="L89">
        <v>30.1</v>
      </c>
      <c r="M89">
        <f t="shared" si="59"/>
        <v>30.8</v>
      </c>
      <c r="N89">
        <v>0.5</v>
      </c>
      <c r="P89">
        <v>6</v>
      </c>
      <c r="Q89">
        <v>2</v>
      </c>
      <c r="R89">
        <v>3</v>
      </c>
      <c r="S89">
        <f>SUM(P89:R89)</f>
        <v>11</v>
      </c>
      <c r="T89">
        <v>6</v>
      </c>
      <c r="U89">
        <v>2</v>
      </c>
      <c r="V89">
        <v>3</v>
      </c>
      <c r="W89">
        <f>SUM(T89:V89)</f>
        <v>11</v>
      </c>
      <c r="X89">
        <v>0</v>
      </c>
      <c r="Y89">
        <f t="shared" si="38"/>
        <v>0</v>
      </c>
      <c r="AJ89">
        <v>3.06</v>
      </c>
      <c r="AK89">
        <v>3.54</v>
      </c>
      <c r="AL89" s="3">
        <v>4.4000000000000004</v>
      </c>
      <c r="AM89">
        <v>5.55</v>
      </c>
      <c r="AN89">
        <v>5.35</v>
      </c>
      <c r="AO89">
        <v>5.76</v>
      </c>
      <c r="AP89">
        <v>5.54</v>
      </c>
      <c r="AQ89">
        <v>8.66</v>
      </c>
      <c r="AR89">
        <f t="shared" si="39"/>
        <v>2.2899999999999996</v>
      </c>
      <c r="AS89">
        <f t="shared" si="40"/>
        <v>2.2199999999999998</v>
      </c>
      <c r="AT89">
        <f t="shared" si="41"/>
        <v>1.1399999999999997</v>
      </c>
      <c r="AU89">
        <f t="shared" si="42"/>
        <v>3.1100000000000003</v>
      </c>
      <c r="AW89">
        <v>0.5</v>
      </c>
      <c r="AX89">
        <v>0.7</v>
      </c>
      <c r="AY89">
        <v>0.6</v>
      </c>
      <c r="AZ89">
        <v>0.8</v>
      </c>
      <c r="BA89">
        <f t="shared" si="51"/>
        <v>9.9999999999999978E-2</v>
      </c>
      <c r="BB89">
        <f t="shared" si="52"/>
        <v>0.10000000000000009</v>
      </c>
      <c r="BD89">
        <v>0.2</v>
      </c>
      <c r="BE89">
        <v>0.4</v>
      </c>
      <c r="BF89">
        <v>0.4</v>
      </c>
      <c r="BG89">
        <v>0.5</v>
      </c>
      <c r="BH89">
        <v>0.3</v>
      </c>
      <c r="BI89">
        <v>0.3</v>
      </c>
      <c r="BJ89">
        <v>0.3</v>
      </c>
      <c r="BK89">
        <v>0.4</v>
      </c>
      <c r="BL89">
        <f t="shared" si="53"/>
        <v>9.9999999999999978E-2</v>
      </c>
      <c r="BM89">
        <f t="shared" si="54"/>
        <v>-0.10000000000000003</v>
      </c>
      <c r="BN89">
        <f t="shared" si="55"/>
        <v>-0.10000000000000003</v>
      </c>
      <c r="BO89">
        <f t="shared" si="56"/>
        <v>-9.9999999999999978E-2</v>
      </c>
      <c r="BV89">
        <v>6.62</v>
      </c>
      <c r="BW89">
        <v>7.65</v>
      </c>
      <c r="BX89">
        <v>7.31</v>
      </c>
      <c r="BY89">
        <f t="shared" si="43"/>
        <v>7.1933333333333325</v>
      </c>
      <c r="BZ89">
        <v>8.25</v>
      </c>
      <c r="CA89">
        <v>7.51</v>
      </c>
      <c r="CB89">
        <v>6.81</v>
      </c>
      <c r="CC89">
        <f t="shared" si="44"/>
        <v>7.5233333333333334</v>
      </c>
      <c r="CD89">
        <f t="shared" si="45"/>
        <v>0.33000000000000096</v>
      </c>
      <c r="CF89">
        <v>6.41</v>
      </c>
      <c r="CG89">
        <v>6.46</v>
      </c>
      <c r="CH89">
        <v>7.66</v>
      </c>
      <c r="CI89">
        <f t="shared" si="46"/>
        <v>6.8433333333333337</v>
      </c>
      <c r="CJ89">
        <v>10.53</v>
      </c>
      <c r="CK89">
        <v>10.09</v>
      </c>
      <c r="CL89">
        <v>9.94</v>
      </c>
      <c r="CM89">
        <f t="shared" si="60"/>
        <v>10.186666666666666</v>
      </c>
      <c r="CN89">
        <f t="shared" si="61"/>
        <v>3.3433333333333319</v>
      </c>
      <c r="CP89">
        <v>0</v>
      </c>
      <c r="CQ89">
        <v>0</v>
      </c>
      <c r="CR89">
        <v>0</v>
      </c>
      <c r="CS89">
        <v>0</v>
      </c>
      <c r="CT89">
        <f t="shared" si="47"/>
        <v>0</v>
      </c>
      <c r="CU89">
        <f t="shared" si="48"/>
        <v>0</v>
      </c>
      <c r="CW89">
        <v>3</v>
      </c>
      <c r="CX89">
        <v>5</v>
      </c>
      <c r="CY89">
        <v>8</v>
      </c>
      <c r="CZ89">
        <v>5</v>
      </c>
      <c r="DA89">
        <f t="shared" si="49"/>
        <v>5</v>
      </c>
      <c r="DB89">
        <f t="shared" si="50"/>
        <v>0</v>
      </c>
    </row>
    <row r="90" spans="1:106" x14ac:dyDescent="0.25">
      <c r="A90">
        <v>2021012406</v>
      </c>
      <c r="B90">
        <v>1</v>
      </c>
      <c r="C90">
        <v>24</v>
      </c>
      <c r="D90" t="s">
        <v>103</v>
      </c>
      <c r="E90">
        <v>9</v>
      </c>
      <c r="F90" t="s">
        <v>100</v>
      </c>
      <c r="H90">
        <v>27.8</v>
      </c>
      <c r="I90">
        <v>28.6</v>
      </c>
      <c r="J90">
        <f>AVERAGE(H90:I90)</f>
        <v>28.200000000000003</v>
      </c>
      <c r="K90">
        <v>31.1</v>
      </c>
      <c r="L90">
        <v>29.6</v>
      </c>
      <c r="M90">
        <f t="shared" si="59"/>
        <v>30.35</v>
      </c>
      <c r="N90">
        <v>2.15</v>
      </c>
      <c r="P90">
        <v>5</v>
      </c>
      <c r="Q90">
        <v>2</v>
      </c>
      <c r="R90">
        <v>3</v>
      </c>
      <c r="S90">
        <v>10</v>
      </c>
      <c r="T90">
        <v>5</v>
      </c>
      <c r="U90">
        <v>4</v>
      </c>
      <c r="V90">
        <v>3</v>
      </c>
      <c r="W90">
        <v>12</v>
      </c>
      <c r="X90">
        <v>2</v>
      </c>
      <c r="Y90">
        <f t="shared" si="38"/>
        <v>4.166666666666667</v>
      </c>
      <c r="AJ90">
        <v>6.12</v>
      </c>
      <c r="AK90">
        <v>6.12</v>
      </c>
      <c r="AL90" s="3">
        <v>2.1</v>
      </c>
      <c r="AM90" s="3">
        <v>3</v>
      </c>
      <c r="AN90" s="3">
        <v>4.4000000000000004</v>
      </c>
      <c r="AO90">
        <v>7.14</v>
      </c>
      <c r="AP90">
        <v>7.26</v>
      </c>
      <c r="AQ90">
        <v>7.71</v>
      </c>
      <c r="AR90">
        <f t="shared" si="39"/>
        <v>-1.7199999999999998</v>
      </c>
      <c r="AS90">
        <f t="shared" si="40"/>
        <v>1.0199999999999996</v>
      </c>
      <c r="AT90">
        <f t="shared" si="41"/>
        <v>5.16</v>
      </c>
      <c r="AU90">
        <f t="shared" si="42"/>
        <v>4.71</v>
      </c>
      <c r="AW90">
        <v>0.7</v>
      </c>
      <c r="AX90">
        <v>0.9</v>
      </c>
      <c r="AY90">
        <v>0.9</v>
      </c>
      <c r="AZ90">
        <v>0.9</v>
      </c>
      <c r="BA90">
        <f t="shared" si="51"/>
        <v>0.20000000000000007</v>
      </c>
      <c r="BB90">
        <f t="shared" si="52"/>
        <v>0</v>
      </c>
      <c r="BD90">
        <v>0.7</v>
      </c>
      <c r="BE90">
        <v>0.4</v>
      </c>
      <c r="BF90">
        <v>0.8</v>
      </c>
      <c r="BG90">
        <v>0.6</v>
      </c>
      <c r="BH90">
        <v>0.7</v>
      </c>
      <c r="BI90">
        <v>0.6</v>
      </c>
      <c r="BJ90">
        <v>0.7</v>
      </c>
      <c r="BK90">
        <v>0.7</v>
      </c>
      <c r="BL90">
        <f t="shared" si="53"/>
        <v>0</v>
      </c>
      <c r="BM90">
        <f t="shared" si="54"/>
        <v>0.19999999999999996</v>
      </c>
      <c r="BN90">
        <f t="shared" si="55"/>
        <v>-0.10000000000000009</v>
      </c>
      <c r="BO90">
        <f t="shared" si="56"/>
        <v>9.9999999999999978E-2</v>
      </c>
      <c r="BV90">
        <v>5.0599999999999996</v>
      </c>
      <c r="BW90">
        <v>7.75</v>
      </c>
      <c r="BX90">
        <v>7.16</v>
      </c>
      <c r="BY90">
        <f t="shared" si="43"/>
        <v>6.6566666666666663</v>
      </c>
      <c r="BZ90">
        <v>6.21</v>
      </c>
      <c r="CA90">
        <v>6.03</v>
      </c>
      <c r="CB90">
        <v>5.66</v>
      </c>
      <c r="CC90">
        <f t="shared" si="44"/>
        <v>5.9666666666666659</v>
      </c>
      <c r="CD90">
        <f t="shared" si="45"/>
        <v>-0.69000000000000039</v>
      </c>
      <c r="CF90">
        <v>6.37</v>
      </c>
      <c r="CG90">
        <v>8.7200000000000006</v>
      </c>
      <c r="CH90">
        <v>8.18</v>
      </c>
      <c r="CI90">
        <f t="shared" si="46"/>
        <v>7.7566666666666668</v>
      </c>
      <c r="CJ90">
        <v>5.43</v>
      </c>
      <c r="CK90" s="3">
        <v>6.5</v>
      </c>
      <c r="CL90">
        <v>6.12</v>
      </c>
      <c r="CM90">
        <f t="shared" si="60"/>
        <v>6.0166666666666666</v>
      </c>
      <c r="CN90">
        <f t="shared" si="61"/>
        <v>-1.7400000000000002</v>
      </c>
      <c r="CP90">
        <v>0</v>
      </c>
      <c r="CQ90">
        <v>0</v>
      </c>
      <c r="CR90">
        <v>0</v>
      </c>
      <c r="CS90">
        <v>0</v>
      </c>
      <c r="CT90">
        <f t="shared" si="47"/>
        <v>0</v>
      </c>
      <c r="CU90">
        <f t="shared" si="48"/>
        <v>0</v>
      </c>
      <c r="CW90">
        <v>11</v>
      </c>
      <c r="CX90">
        <v>15</v>
      </c>
      <c r="CY90">
        <v>30</v>
      </c>
      <c r="CZ90">
        <v>29</v>
      </c>
      <c r="DA90">
        <f t="shared" si="49"/>
        <v>19</v>
      </c>
      <c r="DB90">
        <f t="shared" si="50"/>
        <v>14</v>
      </c>
    </row>
    <row r="91" spans="1:106" x14ac:dyDescent="0.25">
      <c r="A91">
        <v>2021012407</v>
      </c>
      <c r="B91">
        <v>1</v>
      </c>
      <c r="C91">
        <v>24</v>
      </c>
      <c r="D91" t="s">
        <v>99</v>
      </c>
      <c r="E91">
        <v>12</v>
      </c>
      <c r="F91" t="s">
        <v>105</v>
      </c>
      <c r="H91">
        <v>30.1</v>
      </c>
      <c r="I91">
        <v>29.3</v>
      </c>
      <c r="J91">
        <f>AVERAGE(H91:I91)</f>
        <v>29.700000000000003</v>
      </c>
      <c r="K91">
        <v>29.9</v>
      </c>
      <c r="L91">
        <v>29.5</v>
      </c>
      <c r="M91">
        <f t="shared" si="59"/>
        <v>29.7</v>
      </c>
      <c r="N91">
        <v>0</v>
      </c>
      <c r="P91">
        <v>3</v>
      </c>
      <c r="Q91">
        <v>0</v>
      </c>
      <c r="R91">
        <v>3</v>
      </c>
      <c r="S91">
        <v>6</v>
      </c>
      <c r="T91">
        <v>3</v>
      </c>
      <c r="U91">
        <v>0</v>
      </c>
      <c r="V91">
        <v>3</v>
      </c>
      <c r="W91">
        <v>6</v>
      </c>
      <c r="X91">
        <v>0</v>
      </c>
      <c r="Y91">
        <f t="shared" si="38"/>
        <v>0</v>
      </c>
      <c r="AJ91" s="3">
        <v>4.4000000000000004</v>
      </c>
      <c r="AK91">
        <v>7.05</v>
      </c>
      <c r="AL91">
        <v>11.66</v>
      </c>
      <c r="AM91">
        <v>11.89</v>
      </c>
      <c r="AN91">
        <v>12.24</v>
      </c>
      <c r="AO91">
        <v>12.24</v>
      </c>
      <c r="AP91" s="3">
        <v>21.6</v>
      </c>
      <c r="AQ91">
        <v>22.44</v>
      </c>
      <c r="AR91">
        <f t="shared" si="39"/>
        <v>7.84</v>
      </c>
      <c r="AS91">
        <f t="shared" si="40"/>
        <v>5.19</v>
      </c>
      <c r="AT91">
        <f t="shared" si="41"/>
        <v>9.9400000000000013</v>
      </c>
      <c r="AU91">
        <f t="shared" si="42"/>
        <v>10.55</v>
      </c>
      <c r="AW91">
        <v>0.7</v>
      </c>
      <c r="AX91">
        <v>0.7</v>
      </c>
      <c r="AY91">
        <v>0.6</v>
      </c>
      <c r="AZ91">
        <v>0.5</v>
      </c>
      <c r="BA91">
        <f t="shared" si="51"/>
        <v>-9.9999999999999978E-2</v>
      </c>
      <c r="BB91">
        <f t="shared" si="52"/>
        <v>-0.19999999999999996</v>
      </c>
      <c r="BD91">
        <v>0.3</v>
      </c>
      <c r="BE91">
        <v>0.3</v>
      </c>
      <c r="BF91">
        <v>0.4</v>
      </c>
      <c r="BG91">
        <v>0.7</v>
      </c>
      <c r="BH91">
        <v>0.5</v>
      </c>
      <c r="BI91">
        <v>0.4</v>
      </c>
      <c r="BJ91">
        <v>0.3</v>
      </c>
      <c r="BK91">
        <v>0.4</v>
      </c>
      <c r="BL91">
        <f t="shared" si="53"/>
        <v>0.2</v>
      </c>
      <c r="BM91">
        <f t="shared" si="54"/>
        <v>0.10000000000000003</v>
      </c>
      <c r="BN91">
        <f t="shared" si="55"/>
        <v>-0.10000000000000003</v>
      </c>
      <c r="BO91">
        <f t="shared" si="56"/>
        <v>-0.29999999999999993</v>
      </c>
      <c r="BV91">
        <v>6.13</v>
      </c>
      <c r="BW91">
        <v>6.56</v>
      </c>
      <c r="BX91">
        <v>6.65</v>
      </c>
      <c r="BY91">
        <f t="shared" si="43"/>
        <v>6.4466666666666663</v>
      </c>
      <c r="BZ91">
        <v>9.32</v>
      </c>
      <c r="CA91" s="3">
        <v>9.6</v>
      </c>
      <c r="CB91">
        <v>10.66</v>
      </c>
      <c r="CC91">
        <f t="shared" si="44"/>
        <v>9.8600000000000012</v>
      </c>
      <c r="CD91">
        <f t="shared" si="45"/>
        <v>3.4133333333333349</v>
      </c>
      <c r="CF91">
        <v>5.21</v>
      </c>
      <c r="CG91">
        <v>5.85</v>
      </c>
      <c r="CH91">
        <v>6.75</v>
      </c>
      <c r="CI91">
        <f t="shared" si="46"/>
        <v>5.9366666666666665</v>
      </c>
      <c r="CJ91">
        <v>10.57</v>
      </c>
      <c r="CK91">
        <v>10.35</v>
      </c>
      <c r="CL91">
        <v>11.66</v>
      </c>
      <c r="CM91">
        <f t="shared" si="60"/>
        <v>10.86</v>
      </c>
      <c r="CN91">
        <f t="shared" si="61"/>
        <v>4.9233333333333329</v>
      </c>
      <c r="CP91">
        <v>0</v>
      </c>
      <c r="CQ91">
        <v>0</v>
      </c>
      <c r="CR91">
        <v>0</v>
      </c>
      <c r="CS91">
        <v>0</v>
      </c>
      <c r="CT91">
        <f t="shared" si="47"/>
        <v>0</v>
      </c>
      <c r="CU91">
        <f t="shared" si="48"/>
        <v>0</v>
      </c>
      <c r="CW91">
        <v>4</v>
      </c>
      <c r="CX91">
        <v>2</v>
      </c>
      <c r="CY91">
        <v>10</v>
      </c>
      <c r="CZ91">
        <v>5</v>
      </c>
      <c r="DA91">
        <f t="shared" si="49"/>
        <v>6</v>
      </c>
      <c r="DB91">
        <f t="shared" si="50"/>
        <v>3</v>
      </c>
    </row>
  </sheetData>
  <sortState xmlns:xlrd2="http://schemas.microsoft.com/office/spreadsheetml/2017/richdata2" ref="A2:F91">
    <sortCondition descending="1" ref="B1:B91"/>
  </sortState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workbookViewId="0">
      <selection activeCell="N5" sqref="N5"/>
    </sheetView>
  </sheetViews>
  <sheetFormatPr defaultColWidth="9" defaultRowHeight="14" x14ac:dyDescent="0.25"/>
  <sheetData>
    <row r="1" spans="1:9" x14ac:dyDescent="0.25">
      <c r="A1" t="s">
        <v>64</v>
      </c>
      <c r="B1" t="s">
        <v>65</v>
      </c>
      <c r="C1" t="s">
        <v>66</v>
      </c>
      <c r="D1" t="s">
        <v>67</v>
      </c>
      <c r="F1" t="s">
        <v>92</v>
      </c>
      <c r="G1" t="s">
        <v>93</v>
      </c>
      <c r="H1" t="s">
        <v>94</v>
      </c>
      <c r="I1" t="s">
        <v>95</v>
      </c>
    </row>
    <row r="2" spans="1:9" x14ac:dyDescent="0.25">
      <c r="A2">
        <v>2.5</v>
      </c>
      <c r="B2">
        <v>2.5</v>
      </c>
      <c r="C2">
        <v>5</v>
      </c>
      <c r="D2">
        <v>6</v>
      </c>
      <c r="F2">
        <v>2</v>
      </c>
      <c r="G2">
        <v>10</v>
      </c>
      <c r="H2">
        <v>9</v>
      </c>
      <c r="I2">
        <v>10</v>
      </c>
    </row>
    <row r="3" spans="1:9" x14ac:dyDescent="0.25">
      <c r="A3">
        <v>11</v>
      </c>
      <c r="B3">
        <v>7.5</v>
      </c>
      <c r="C3">
        <v>11</v>
      </c>
      <c r="D3">
        <v>7</v>
      </c>
      <c r="F3">
        <v>20</v>
      </c>
      <c r="G3">
        <v>16</v>
      </c>
      <c r="H3">
        <v>18</v>
      </c>
      <c r="I3">
        <v>14</v>
      </c>
    </row>
    <row r="4" spans="1:9" x14ac:dyDescent="0.25">
      <c r="A4">
        <v>2.5</v>
      </c>
      <c r="B4">
        <v>7</v>
      </c>
      <c r="C4">
        <v>3</v>
      </c>
      <c r="D4">
        <v>3</v>
      </c>
      <c r="F4">
        <v>9</v>
      </c>
      <c r="G4">
        <v>10</v>
      </c>
      <c r="H4">
        <v>8</v>
      </c>
      <c r="I4">
        <v>8</v>
      </c>
    </row>
    <row r="5" spans="1:9" x14ac:dyDescent="0.25">
      <c r="A5">
        <v>7</v>
      </c>
      <c r="B5">
        <v>4</v>
      </c>
      <c r="C5">
        <v>3</v>
      </c>
      <c r="D5">
        <v>0</v>
      </c>
      <c r="F5">
        <v>1</v>
      </c>
      <c r="G5">
        <v>6</v>
      </c>
      <c r="H5">
        <v>2</v>
      </c>
      <c r="I5">
        <v>4</v>
      </c>
    </row>
    <row r="6" spans="1:9" x14ac:dyDescent="0.25">
      <c r="A6">
        <v>3</v>
      </c>
      <c r="B6">
        <v>1.5</v>
      </c>
      <c r="C6">
        <v>6.5</v>
      </c>
      <c r="D6">
        <v>7</v>
      </c>
      <c r="F6">
        <v>30</v>
      </c>
      <c r="G6">
        <v>30</v>
      </c>
      <c r="H6">
        <v>24</v>
      </c>
      <c r="I6">
        <v>17</v>
      </c>
    </row>
    <row r="7" spans="1:9" x14ac:dyDescent="0.25">
      <c r="A7">
        <v>6</v>
      </c>
      <c r="B7">
        <v>5</v>
      </c>
      <c r="C7">
        <v>7.5</v>
      </c>
      <c r="D7">
        <v>9</v>
      </c>
      <c r="F7">
        <v>9</v>
      </c>
      <c r="G7">
        <v>7</v>
      </c>
      <c r="H7">
        <v>9</v>
      </c>
      <c r="I7">
        <v>7</v>
      </c>
    </row>
    <row r="8" spans="1:9" x14ac:dyDescent="0.25">
      <c r="A8">
        <v>3.5</v>
      </c>
      <c r="B8">
        <v>4</v>
      </c>
      <c r="C8">
        <v>0</v>
      </c>
      <c r="D8">
        <v>6</v>
      </c>
      <c r="F8">
        <v>23</v>
      </c>
      <c r="G8">
        <v>29</v>
      </c>
      <c r="H8">
        <v>25</v>
      </c>
      <c r="I8">
        <v>30</v>
      </c>
    </row>
    <row r="9" spans="1:9" x14ac:dyDescent="0.25">
      <c r="A9">
        <v>5</v>
      </c>
      <c r="B9">
        <v>5</v>
      </c>
      <c r="C9">
        <v>4</v>
      </c>
      <c r="D9">
        <v>4</v>
      </c>
      <c r="F9">
        <v>13</v>
      </c>
      <c r="G9">
        <v>24</v>
      </c>
      <c r="H9">
        <v>15</v>
      </c>
      <c r="I9">
        <v>30</v>
      </c>
    </row>
    <row r="10" spans="1:9" x14ac:dyDescent="0.25">
      <c r="A10">
        <v>5.5</v>
      </c>
      <c r="B10">
        <v>16</v>
      </c>
      <c r="C10">
        <v>11</v>
      </c>
      <c r="D10">
        <v>12</v>
      </c>
      <c r="F10">
        <v>2</v>
      </c>
      <c r="G10">
        <v>5</v>
      </c>
      <c r="H10">
        <v>10</v>
      </c>
      <c r="I10">
        <v>8</v>
      </c>
    </row>
    <row r="11" spans="1:9" x14ac:dyDescent="0.25">
      <c r="A11">
        <v>3</v>
      </c>
      <c r="B11">
        <v>9.5</v>
      </c>
      <c r="C11">
        <v>7</v>
      </c>
      <c r="D11">
        <v>5</v>
      </c>
      <c r="F11">
        <v>30</v>
      </c>
      <c r="G11">
        <v>30</v>
      </c>
      <c r="H11">
        <v>25</v>
      </c>
      <c r="I11">
        <v>30</v>
      </c>
    </row>
    <row r="12" spans="1:9" x14ac:dyDescent="0.25">
      <c r="A12">
        <v>2</v>
      </c>
      <c r="B12">
        <v>0</v>
      </c>
      <c r="C12">
        <v>0</v>
      </c>
      <c r="D12">
        <v>0</v>
      </c>
      <c r="F12">
        <v>30</v>
      </c>
      <c r="G12">
        <v>12</v>
      </c>
      <c r="H12">
        <v>24</v>
      </c>
      <c r="I12">
        <v>17</v>
      </c>
    </row>
    <row r="13" spans="1:9" x14ac:dyDescent="0.25">
      <c r="A13">
        <v>6</v>
      </c>
      <c r="B13">
        <v>3.5</v>
      </c>
      <c r="C13">
        <v>0</v>
      </c>
      <c r="D13">
        <v>0</v>
      </c>
      <c r="F13">
        <v>4</v>
      </c>
      <c r="G13">
        <v>5</v>
      </c>
      <c r="H13">
        <v>2.5</v>
      </c>
      <c r="I13">
        <v>4</v>
      </c>
    </row>
    <row r="14" spans="1:9" x14ac:dyDescent="0.25">
      <c r="A14">
        <v>8</v>
      </c>
      <c r="B14">
        <v>2.5</v>
      </c>
      <c r="C14">
        <v>3</v>
      </c>
      <c r="D14">
        <v>0</v>
      </c>
      <c r="F14">
        <v>1</v>
      </c>
      <c r="G14">
        <v>4</v>
      </c>
      <c r="H14">
        <v>4</v>
      </c>
      <c r="I14">
        <v>6</v>
      </c>
    </row>
    <row r="15" spans="1:9" x14ac:dyDescent="0.25">
      <c r="A15">
        <v>3.5</v>
      </c>
      <c r="B15">
        <v>4.5</v>
      </c>
      <c r="C15">
        <v>8</v>
      </c>
      <c r="D15">
        <v>11</v>
      </c>
      <c r="F15">
        <v>30</v>
      </c>
      <c r="G15">
        <v>30</v>
      </c>
      <c r="H15">
        <v>30</v>
      </c>
      <c r="I15">
        <v>30</v>
      </c>
    </row>
    <row r="16" spans="1:9" x14ac:dyDescent="0.25">
      <c r="A16">
        <v>3</v>
      </c>
      <c r="B16">
        <v>4</v>
      </c>
      <c r="C16">
        <v>7</v>
      </c>
      <c r="D16">
        <v>3.5</v>
      </c>
      <c r="F16">
        <v>24</v>
      </c>
      <c r="G16">
        <v>30</v>
      </c>
      <c r="H16">
        <v>30</v>
      </c>
      <c r="I16">
        <v>30</v>
      </c>
    </row>
    <row r="17" spans="1:9" x14ac:dyDescent="0.25">
      <c r="A17">
        <v>0</v>
      </c>
      <c r="B17">
        <v>4</v>
      </c>
      <c r="C17">
        <v>0</v>
      </c>
      <c r="D17">
        <v>4</v>
      </c>
      <c r="F17">
        <v>4</v>
      </c>
      <c r="G17">
        <v>4</v>
      </c>
      <c r="H17">
        <v>1</v>
      </c>
      <c r="I17">
        <v>2</v>
      </c>
    </row>
    <row r="18" spans="1:9" x14ac:dyDescent="0.25">
      <c r="A18">
        <v>9</v>
      </c>
      <c r="B18">
        <v>7</v>
      </c>
      <c r="C18">
        <v>8</v>
      </c>
      <c r="D18">
        <v>6</v>
      </c>
      <c r="F18">
        <v>9</v>
      </c>
      <c r="G18">
        <v>10</v>
      </c>
      <c r="H18">
        <v>10</v>
      </c>
      <c r="I18">
        <v>27</v>
      </c>
    </row>
    <row r="19" spans="1:9" x14ac:dyDescent="0.25">
      <c r="A19">
        <v>6</v>
      </c>
      <c r="B19">
        <v>7</v>
      </c>
      <c r="C19">
        <v>12</v>
      </c>
      <c r="D19">
        <v>8</v>
      </c>
      <c r="F19">
        <v>17</v>
      </c>
      <c r="G19">
        <v>16</v>
      </c>
      <c r="H19">
        <v>17</v>
      </c>
      <c r="I19">
        <v>24</v>
      </c>
    </row>
    <row r="20" spans="1:9" x14ac:dyDescent="0.25">
      <c r="A20">
        <v>3</v>
      </c>
      <c r="B20">
        <v>4.5</v>
      </c>
      <c r="C20">
        <v>7.5</v>
      </c>
      <c r="D20">
        <v>5.5</v>
      </c>
      <c r="F20">
        <v>7</v>
      </c>
      <c r="G20">
        <v>8</v>
      </c>
      <c r="H20">
        <v>7</v>
      </c>
      <c r="I20">
        <v>10</v>
      </c>
    </row>
    <row r="21" spans="1:9" x14ac:dyDescent="0.25">
      <c r="A21">
        <v>4</v>
      </c>
      <c r="B21">
        <v>5</v>
      </c>
      <c r="C21">
        <v>5</v>
      </c>
      <c r="D21">
        <v>6</v>
      </c>
      <c r="F21">
        <v>10</v>
      </c>
      <c r="G21">
        <v>8</v>
      </c>
      <c r="H21">
        <v>14</v>
      </c>
      <c r="I21">
        <v>11</v>
      </c>
    </row>
    <row r="22" spans="1:9" x14ac:dyDescent="0.25">
      <c r="A22">
        <v>11</v>
      </c>
      <c r="B22">
        <v>8.5</v>
      </c>
      <c r="C22">
        <v>9</v>
      </c>
      <c r="D22">
        <v>8</v>
      </c>
      <c r="F22">
        <v>7</v>
      </c>
      <c r="G22">
        <v>8</v>
      </c>
      <c r="H22">
        <v>11</v>
      </c>
      <c r="I22">
        <v>11</v>
      </c>
    </row>
    <row r="23" spans="1:9" x14ac:dyDescent="0.25">
      <c r="A23">
        <v>2</v>
      </c>
      <c r="B23">
        <v>1</v>
      </c>
      <c r="C23">
        <v>3</v>
      </c>
      <c r="D23">
        <v>0</v>
      </c>
      <c r="F23">
        <v>30</v>
      </c>
      <c r="G23">
        <v>30</v>
      </c>
      <c r="H23">
        <v>30</v>
      </c>
      <c r="I23">
        <v>30</v>
      </c>
    </row>
    <row r="24" spans="1:9" x14ac:dyDescent="0.25">
      <c r="A24">
        <v>10</v>
      </c>
      <c r="B24">
        <v>6.5</v>
      </c>
      <c r="C24">
        <v>6</v>
      </c>
      <c r="D24">
        <v>6</v>
      </c>
      <c r="F24">
        <v>10</v>
      </c>
      <c r="G24">
        <v>15</v>
      </c>
      <c r="H24">
        <v>24</v>
      </c>
      <c r="I24">
        <v>30</v>
      </c>
    </row>
    <row r="25" spans="1:9" x14ac:dyDescent="0.25">
      <c r="A25">
        <v>2</v>
      </c>
      <c r="B25">
        <v>1.5</v>
      </c>
      <c r="C25">
        <v>4</v>
      </c>
      <c r="D25">
        <v>6.5</v>
      </c>
      <c r="F25">
        <v>9</v>
      </c>
      <c r="G25">
        <v>20</v>
      </c>
      <c r="H25">
        <v>4</v>
      </c>
      <c r="I25">
        <v>5</v>
      </c>
    </row>
    <row r="26" spans="1:9" x14ac:dyDescent="0.25">
      <c r="A26">
        <v>6</v>
      </c>
      <c r="B26">
        <v>2</v>
      </c>
      <c r="C26">
        <v>8</v>
      </c>
      <c r="D26">
        <v>8</v>
      </c>
      <c r="F26">
        <v>11</v>
      </c>
      <c r="G26">
        <v>13</v>
      </c>
      <c r="H26">
        <v>10</v>
      </c>
      <c r="I26">
        <v>9</v>
      </c>
    </row>
    <row r="27" spans="1:9" x14ac:dyDescent="0.25">
      <c r="A27">
        <v>2</v>
      </c>
      <c r="B27">
        <v>4</v>
      </c>
      <c r="C27">
        <v>3</v>
      </c>
      <c r="D27">
        <v>3.5</v>
      </c>
      <c r="F27">
        <v>10</v>
      </c>
      <c r="G27">
        <v>7</v>
      </c>
      <c r="H27">
        <v>8</v>
      </c>
      <c r="I27">
        <v>9</v>
      </c>
    </row>
    <row r="28" spans="1:9" x14ac:dyDescent="0.25">
      <c r="A28">
        <v>9</v>
      </c>
      <c r="B28">
        <v>5</v>
      </c>
      <c r="C28">
        <v>12</v>
      </c>
      <c r="D28">
        <v>8</v>
      </c>
      <c r="F28">
        <v>30</v>
      </c>
      <c r="G28">
        <v>30</v>
      </c>
      <c r="H28">
        <v>30</v>
      </c>
      <c r="I28">
        <v>30</v>
      </c>
    </row>
    <row r="29" spans="1:9" x14ac:dyDescent="0.25">
      <c r="A29">
        <v>3</v>
      </c>
      <c r="B29">
        <v>4</v>
      </c>
      <c r="C29">
        <v>2.5</v>
      </c>
      <c r="D29">
        <v>3</v>
      </c>
      <c r="F29">
        <v>9</v>
      </c>
      <c r="G29">
        <v>30</v>
      </c>
      <c r="H29">
        <v>9</v>
      </c>
      <c r="I29">
        <v>28</v>
      </c>
    </row>
    <row r="30" spans="1:9" x14ac:dyDescent="0.25">
      <c r="A30">
        <v>3</v>
      </c>
      <c r="B30">
        <v>6</v>
      </c>
      <c r="C30">
        <v>2.5</v>
      </c>
      <c r="D30">
        <v>3</v>
      </c>
      <c r="F30">
        <v>6</v>
      </c>
      <c r="G30">
        <v>7</v>
      </c>
      <c r="H30">
        <v>13</v>
      </c>
      <c r="I30">
        <v>6</v>
      </c>
    </row>
    <row r="31" spans="1:9" x14ac:dyDescent="0.25">
      <c r="A31">
        <v>13</v>
      </c>
      <c r="B31">
        <v>8</v>
      </c>
      <c r="C31">
        <v>10</v>
      </c>
      <c r="D31">
        <v>3</v>
      </c>
      <c r="F31">
        <v>10</v>
      </c>
      <c r="G31">
        <v>30</v>
      </c>
      <c r="H31">
        <v>9</v>
      </c>
      <c r="I31">
        <v>16</v>
      </c>
    </row>
    <row r="32" spans="1:9" x14ac:dyDescent="0.25">
      <c r="A32">
        <v>5</v>
      </c>
      <c r="B32">
        <v>4</v>
      </c>
      <c r="C32">
        <v>3</v>
      </c>
      <c r="D32">
        <v>4.5</v>
      </c>
      <c r="F32">
        <v>18</v>
      </c>
      <c r="G32">
        <v>30</v>
      </c>
      <c r="H32">
        <v>7</v>
      </c>
      <c r="I32">
        <v>18</v>
      </c>
    </row>
    <row r="33" spans="1:9" x14ac:dyDescent="0.25">
      <c r="A33">
        <v>4</v>
      </c>
      <c r="B33">
        <v>5</v>
      </c>
      <c r="C33">
        <v>3</v>
      </c>
      <c r="D33">
        <v>4.5</v>
      </c>
      <c r="F33">
        <v>2</v>
      </c>
      <c r="G33">
        <v>2</v>
      </c>
      <c r="H33">
        <v>10</v>
      </c>
      <c r="I33">
        <v>7</v>
      </c>
    </row>
    <row r="34" spans="1:9" x14ac:dyDescent="0.25">
      <c r="A34">
        <v>6.5</v>
      </c>
      <c r="B34">
        <v>4</v>
      </c>
      <c r="C34">
        <v>6</v>
      </c>
      <c r="D34">
        <v>5</v>
      </c>
      <c r="F34">
        <v>25</v>
      </c>
      <c r="G34">
        <v>30</v>
      </c>
      <c r="H34">
        <v>17</v>
      </c>
      <c r="I34">
        <v>15</v>
      </c>
    </row>
    <row r="35" spans="1:9" x14ac:dyDescent="0.25">
      <c r="A35">
        <v>2</v>
      </c>
      <c r="B35">
        <v>3</v>
      </c>
      <c r="C35">
        <v>4</v>
      </c>
      <c r="D35">
        <v>3</v>
      </c>
      <c r="F35">
        <v>9</v>
      </c>
      <c r="G35">
        <v>12</v>
      </c>
      <c r="H35">
        <v>19</v>
      </c>
      <c r="I35">
        <v>17</v>
      </c>
    </row>
    <row r="36" spans="1:9" x14ac:dyDescent="0.25">
      <c r="A36">
        <v>2</v>
      </c>
      <c r="B36">
        <v>12</v>
      </c>
      <c r="C36">
        <v>7</v>
      </c>
      <c r="D36">
        <v>4.5</v>
      </c>
      <c r="F36">
        <v>1</v>
      </c>
      <c r="G36">
        <v>1</v>
      </c>
      <c r="H36">
        <v>11</v>
      </c>
      <c r="I36">
        <v>8</v>
      </c>
    </row>
    <row r="37" spans="1:9" x14ac:dyDescent="0.25">
      <c r="A37">
        <v>12</v>
      </c>
      <c r="B37">
        <v>8</v>
      </c>
      <c r="C37">
        <v>10</v>
      </c>
      <c r="D37">
        <v>4</v>
      </c>
      <c r="F37">
        <v>30</v>
      </c>
      <c r="G37">
        <v>21</v>
      </c>
      <c r="H37">
        <v>22</v>
      </c>
      <c r="I37">
        <v>16</v>
      </c>
    </row>
    <row r="38" spans="1:9" x14ac:dyDescent="0.25">
      <c r="A38">
        <v>3</v>
      </c>
      <c r="B38">
        <v>4.5</v>
      </c>
      <c r="C38">
        <v>6</v>
      </c>
      <c r="D38">
        <v>6</v>
      </c>
      <c r="F38">
        <v>11</v>
      </c>
      <c r="G38">
        <v>8</v>
      </c>
      <c r="H38">
        <v>7</v>
      </c>
      <c r="I38">
        <v>10</v>
      </c>
    </row>
    <row r="39" spans="1:9" x14ac:dyDescent="0.25">
      <c r="A39">
        <v>9</v>
      </c>
      <c r="B39">
        <v>4</v>
      </c>
      <c r="C39">
        <v>7</v>
      </c>
      <c r="D39">
        <v>8.5</v>
      </c>
      <c r="F39">
        <v>11</v>
      </c>
      <c r="G39">
        <v>12</v>
      </c>
      <c r="H39">
        <v>15</v>
      </c>
      <c r="I39">
        <v>17</v>
      </c>
    </row>
    <row r="40" spans="1:9" x14ac:dyDescent="0.25">
      <c r="A40">
        <v>4</v>
      </c>
      <c r="B40">
        <v>2.5</v>
      </c>
      <c r="C40">
        <v>5</v>
      </c>
      <c r="D40">
        <v>8</v>
      </c>
      <c r="F40">
        <v>9</v>
      </c>
      <c r="G40">
        <v>27</v>
      </c>
      <c r="H40">
        <v>23</v>
      </c>
      <c r="I40">
        <v>22</v>
      </c>
    </row>
    <row r="41" spans="1:9" x14ac:dyDescent="0.25">
      <c r="A41">
        <v>0</v>
      </c>
      <c r="B41">
        <v>2</v>
      </c>
      <c r="C41">
        <v>5</v>
      </c>
      <c r="D41">
        <v>8</v>
      </c>
      <c r="F41">
        <v>9</v>
      </c>
      <c r="G41">
        <v>14</v>
      </c>
      <c r="H41">
        <v>10</v>
      </c>
      <c r="I41">
        <v>14</v>
      </c>
    </row>
    <row r="42" spans="1:9" x14ac:dyDescent="0.25">
      <c r="A42">
        <v>10</v>
      </c>
      <c r="B42">
        <v>5.5</v>
      </c>
      <c r="C42">
        <v>6</v>
      </c>
      <c r="D42">
        <v>5.5</v>
      </c>
      <c r="F42">
        <v>4</v>
      </c>
      <c r="G42">
        <v>4</v>
      </c>
      <c r="H42">
        <v>4</v>
      </c>
      <c r="I42">
        <v>6</v>
      </c>
    </row>
    <row r="43" spans="1:9" x14ac:dyDescent="0.25">
      <c r="A43">
        <v>3.5</v>
      </c>
      <c r="B43">
        <v>4</v>
      </c>
      <c r="C43">
        <v>6</v>
      </c>
      <c r="D43">
        <v>5</v>
      </c>
      <c r="F43">
        <v>1</v>
      </c>
      <c r="G43">
        <v>4</v>
      </c>
      <c r="H43">
        <v>5</v>
      </c>
      <c r="I43">
        <v>14</v>
      </c>
    </row>
    <row r="44" spans="1:9" x14ac:dyDescent="0.25">
      <c r="A44">
        <v>2.5</v>
      </c>
      <c r="B44">
        <v>3</v>
      </c>
      <c r="C44">
        <v>3</v>
      </c>
      <c r="D44">
        <v>3.5</v>
      </c>
      <c r="F44">
        <v>1</v>
      </c>
      <c r="G44">
        <v>2</v>
      </c>
      <c r="H44">
        <v>2</v>
      </c>
      <c r="I44">
        <v>2</v>
      </c>
    </row>
    <row r="45" spans="1:9" x14ac:dyDescent="0.25">
      <c r="A45">
        <v>9</v>
      </c>
      <c r="B45">
        <v>9.5</v>
      </c>
      <c r="C45">
        <v>10</v>
      </c>
      <c r="D45">
        <v>4</v>
      </c>
      <c r="F45">
        <v>12</v>
      </c>
      <c r="G45">
        <v>17</v>
      </c>
      <c r="H45">
        <v>9</v>
      </c>
      <c r="I45">
        <v>7</v>
      </c>
    </row>
    <row r="46" spans="1:9" x14ac:dyDescent="0.25">
      <c r="A46">
        <v>6.5</v>
      </c>
      <c r="B46">
        <v>3</v>
      </c>
      <c r="C46">
        <v>4</v>
      </c>
      <c r="D46">
        <v>3.5</v>
      </c>
      <c r="F46">
        <v>30</v>
      </c>
      <c r="G46">
        <v>30</v>
      </c>
      <c r="H46">
        <v>7</v>
      </c>
      <c r="I46">
        <v>14</v>
      </c>
    </row>
    <row r="47" spans="1:9" x14ac:dyDescent="0.25">
      <c r="A47">
        <v>5.5</v>
      </c>
      <c r="B47">
        <v>3.5</v>
      </c>
      <c r="C47">
        <v>4</v>
      </c>
      <c r="D47">
        <v>4</v>
      </c>
      <c r="F47">
        <v>8</v>
      </c>
      <c r="G47">
        <v>12</v>
      </c>
      <c r="H47">
        <v>13</v>
      </c>
      <c r="I47">
        <v>30</v>
      </c>
    </row>
    <row r="48" spans="1:9" x14ac:dyDescent="0.25">
      <c r="A48">
        <v>2</v>
      </c>
      <c r="B48">
        <v>2</v>
      </c>
      <c r="C48">
        <v>6</v>
      </c>
      <c r="D48">
        <v>3</v>
      </c>
      <c r="F48">
        <v>24</v>
      </c>
      <c r="G48">
        <v>12</v>
      </c>
      <c r="H48">
        <v>12</v>
      </c>
      <c r="I48">
        <v>9</v>
      </c>
    </row>
    <row r="49" spans="1:9" x14ac:dyDescent="0.25">
      <c r="A49">
        <v>0</v>
      </c>
      <c r="B49">
        <v>0</v>
      </c>
      <c r="C49">
        <v>3</v>
      </c>
      <c r="D49">
        <v>0</v>
      </c>
      <c r="F49">
        <v>30</v>
      </c>
      <c r="G49">
        <v>23</v>
      </c>
      <c r="H49">
        <v>30</v>
      </c>
      <c r="I49">
        <v>30</v>
      </c>
    </row>
    <row r="50" spans="1:9" x14ac:dyDescent="0.25">
      <c r="A50">
        <v>0</v>
      </c>
      <c r="B50">
        <v>4</v>
      </c>
      <c r="C50">
        <v>6.5</v>
      </c>
      <c r="D50">
        <v>7</v>
      </c>
      <c r="F50">
        <v>5</v>
      </c>
      <c r="G50">
        <v>9</v>
      </c>
      <c r="H50">
        <v>5</v>
      </c>
      <c r="I50">
        <v>9</v>
      </c>
    </row>
    <row r="51" spans="1:9" x14ac:dyDescent="0.25">
      <c r="A51">
        <v>15</v>
      </c>
      <c r="B51">
        <v>9</v>
      </c>
      <c r="C51">
        <v>12</v>
      </c>
      <c r="D51">
        <v>13</v>
      </c>
      <c r="F51">
        <v>16</v>
      </c>
      <c r="G51">
        <v>30</v>
      </c>
      <c r="H51">
        <v>22</v>
      </c>
      <c r="I51">
        <v>27</v>
      </c>
    </row>
    <row r="52" spans="1:9" x14ac:dyDescent="0.25">
      <c r="A52">
        <v>13</v>
      </c>
      <c r="B52">
        <v>7</v>
      </c>
      <c r="C52">
        <v>7</v>
      </c>
      <c r="D52">
        <v>8.5</v>
      </c>
      <c r="F52">
        <v>26</v>
      </c>
      <c r="G52">
        <v>30</v>
      </c>
      <c r="H52">
        <v>28</v>
      </c>
      <c r="I52">
        <v>28</v>
      </c>
    </row>
    <row r="53" spans="1:9" x14ac:dyDescent="0.25">
      <c r="A53">
        <v>2.5</v>
      </c>
      <c r="B53">
        <v>2</v>
      </c>
      <c r="C53">
        <v>6</v>
      </c>
      <c r="D53">
        <v>10</v>
      </c>
      <c r="F53">
        <v>4</v>
      </c>
      <c r="G53">
        <v>3.5</v>
      </c>
      <c r="H53">
        <v>6</v>
      </c>
      <c r="I53">
        <v>6</v>
      </c>
    </row>
    <row r="54" spans="1:9" x14ac:dyDescent="0.25">
      <c r="A54">
        <v>10</v>
      </c>
      <c r="B54">
        <v>7</v>
      </c>
      <c r="C54">
        <v>8</v>
      </c>
      <c r="D54">
        <v>1</v>
      </c>
      <c r="F54">
        <v>11</v>
      </c>
      <c r="G54">
        <v>15</v>
      </c>
      <c r="H54">
        <v>9</v>
      </c>
      <c r="I54">
        <v>7</v>
      </c>
    </row>
    <row r="55" spans="1:9" x14ac:dyDescent="0.25">
      <c r="A55">
        <v>11</v>
      </c>
      <c r="B55">
        <v>15</v>
      </c>
      <c r="C55">
        <v>6</v>
      </c>
      <c r="D55">
        <v>3.5</v>
      </c>
      <c r="F55">
        <v>30</v>
      </c>
      <c r="G55">
        <v>30</v>
      </c>
      <c r="H55">
        <v>30</v>
      </c>
      <c r="I55">
        <v>30</v>
      </c>
    </row>
    <row r="56" spans="1:9" x14ac:dyDescent="0.25">
      <c r="A56">
        <v>8</v>
      </c>
      <c r="B56">
        <v>4</v>
      </c>
      <c r="C56">
        <v>4</v>
      </c>
      <c r="D56">
        <v>4.5</v>
      </c>
      <c r="F56">
        <v>5</v>
      </c>
      <c r="G56">
        <v>0</v>
      </c>
      <c r="H56">
        <v>1</v>
      </c>
      <c r="I56">
        <v>1</v>
      </c>
    </row>
    <row r="57" spans="1:9" x14ac:dyDescent="0.25">
      <c r="A57">
        <v>2</v>
      </c>
      <c r="B57">
        <v>3</v>
      </c>
      <c r="C57">
        <v>5.5</v>
      </c>
      <c r="D57">
        <v>5.5</v>
      </c>
      <c r="F57">
        <v>8</v>
      </c>
      <c r="G57">
        <v>5.5</v>
      </c>
      <c r="H57">
        <v>8</v>
      </c>
      <c r="I57">
        <v>5</v>
      </c>
    </row>
    <row r="58" spans="1:9" x14ac:dyDescent="0.25">
      <c r="A58">
        <v>2</v>
      </c>
      <c r="B58">
        <v>2.5</v>
      </c>
      <c r="C58">
        <v>2</v>
      </c>
      <c r="D58">
        <v>2.5</v>
      </c>
      <c r="F58">
        <v>5</v>
      </c>
      <c r="G58">
        <v>11</v>
      </c>
      <c r="H58">
        <v>5.5</v>
      </c>
      <c r="I58">
        <v>8</v>
      </c>
    </row>
    <row r="59" spans="1:9" x14ac:dyDescent="0.25">
      <c r="A59">
        <v>2</v>
      </c>
      <c r="B59">
        <v>2</v>
      </c>
      <c r="C59">
        <v>4</v>
      </c>
      <c r="D59">
        <v>5</v>
      </c>
      <c r="F59">
        <v>3</v>
      </c>
      <c r="G59">
        <v>5</v>
      </c>
      <c r="H59">
        <v>8</v>
      </c>
      <c r="I59">
        <v>5</v>
      </c>
    </row>
    <row r="60" spans="1:9" x14ac:dyDescent="0.25">
      <c r="A60">
        <v>2</v>
      </c>
      <c r="B60">
        <v>2</v>
      </c>
      <c r="C60">
        <v>2</v>
      </c>
      <c r="D60">
        <v>2</v>
      </c>
      <c r="F60">
        <v>11</v>
      </c>
      <c r="G60">
        <v>15</v>
      </c>
      <c r="H60">
        <v>30</v>
      </c>
      <c r="I60">
        <v>29</v>
      </c>
    </row>
    <row r="61" spans="1:9" x14ac:dyDescent="0.25">
      <c r="A61">
        <v>3</v>
      </c>
      <c r="B61">
        <v>2</v>
      </c>
      <c r="C61">
        <v>2.5</v>
      </c>
      <c r="D61">
        <v>2.5</v>
      </c>
      <c r="F61">
        <v>4</v>
      </c>
      <c r="G61">
        <v>2</v>
      </c>
      <c r="H61">
        <v>10</v>
      </c>
      <c r="I61">
        <v>5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wn</cp:lastModifiedBy>
  <dcterms:created xsi:type="dcterms:W3CDTF">2006-09-16T00:00:00Z</dcterms:created>
  <dcterms:modified xsi:type="dcterms:W3CDTF">2022-08-31T12:28:41Z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