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G:\U of I\Weight Paper\Review 3\"/>
    </mc:Choice>
  </mc:AlternateContent>
  <bookViews>
    <workbookView xWindow="0" yWindow="0" windowWidth="28800" windowHeight="11400"/>
  </bookViews>
  <sheets>
    <sheet name="Sheet1" sheetId="1" r:id="rId1"/>
    <sheet name="Sheet2" sheetId="2" r:id="rId2"/>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F16" i="2" l="1"/>
  <c r="AE16" i="2"/>
  <c r="AE15" i="2"/>
  <c r="AD16" i="2"/>
  <c r="AD15" i="2"/>
  <c r="AD14" i="2"/>
  <c r="AC16" i="2"/>
  <c r="AC15" i="2"/>
  <c r="AC14" i="2"/>
  <c r="AC13" i="2"/>
  <c r="AB16" i="2"/>
  <c r="AB15" i="2"/>
  <c r="AB14" i="2"/>
  <c r="AB13" i="2"/>
  <c r="AB12" i="2"/>
  <c r="AA16" i="2"/>
  <c r="AA15" i="2"/>
  <c r="AA14" i="2"/>
  <c r="AA13" i="2"/>
  <c r="AA12" i="2"/>
  <c r="AA11" i="2"/>
  <c r="Z16" i="2"/>
  <c r="Z15" i="2"/>
  <c r="Z14" i="2"/>
  <c r="Z13" i="2"/>
  <c r="Z12" i="2"/>
  <c r="Z11" i="2"/>
  <c r="Z10" i="2"/>
  <c r="Y16" i="2"/>
  <c r="Y15" i="2"/>
  <c r="Y14" i="2"/>
  <c r="Y13" i="2"/>
  <c r="Y12" i="2"/>
  <c r="Y11" i="2"/>
  <c r="Y10" i="2"/>
  <c r="Y9" i="2"/>
  <c r="X16" i="2"/>
  <c r="X15" i="2"/>
  <c r="X14" i="2"/>
  <c r="X13" i="2"/>
  <c r="X12" i="2"/>
  <c r="X11" i="2"/>
  <c r="X10" i="2"/>
  <c r="X9" i="2"/>
  <c r="X8" i="2"/>
  <c r="X7" i="2"/>
  <c r="AJ7" i="2" l="1"/>
  <c r="X49" i="2"/>
  <c r="X48" i="2"/>
  <c r="X47" i="2"/>
  <c r="X46" i="2"/>
  <c r="X45" i="2"/>
  <c r="X44" i="2"/>
  <c r="X43" i="2"/>
  <c r="X42" i="2"/>
  <c r="X41" i="2"/>
  <c r="X40" i="2"/>
  <c r="AJ8" i="2" l="1"/>
  <c r="E115" i="2" l="1"/>
  <c r="D115" i="2"/>
  <c r="C115" i="2"/>
  <c r="E114" i="2"/>
  <c r="D114" i="2"/>
  <c r="C114" i="2"/>
  <c r="E113" i="2"/>
  <c r="D113" i="2"/>
  <c r="C113" i="2"/>
  <c r="E112" i="2"/>
  <c r="D112" i="2"/>
  <c r="C112" i="2"/>
  <c r="E111" i="2"/>
  <c r="D111" i="2"/>
  <c r="C111" i="2"/>
  <c r="E110" i="2"/>
  <c r="D110" i="2"/>
  <c r="C110" i="2"/>
  <c r="E109" i="2"/>
  <c r="D109" i="2"/>
  <c r="C109" i="2"/>
  <c r="E108" i="2"/>
  <c r="D108" i="2"/>
  <c r="C108" i="2"/>
  <c r="E107" i="2"/>
  <c r="D107" i="2"/>
  <c r="C107" i="2"/>
  <c r="E106" i="2"/>
  <c r="D106" i="2"/>
  <c r="C106" i="2"/>
  <c r="X99" i="2"/>
  <c r="X98" i="2"/>
  <c r="X97" i="2"/>
  <c r="X96" i="2"/>
  <c r="X95" i="2"/>
  <c r="X94" i="2"/>
  <c r="X93" i="2"/>
  <c r="X92" i="2"/>
  <c r="X91" i="2"/>
  <c r="X90" i="2"/>
  <c r="B80" i="2" a="1"/>
  <c r="U99" i="2" s="1"/>
  <c r="U16" i="2"/>
  <c r="T16" i="2"/>
  <c r="T15" i="2"/>
  <c r="S16" i="2"/>
  <c r="S15" i="2"/>
  <c r="S14" i="2"/>
  <c r="R16" i="2"/>
  <c r="R15" i="2"/>
  <c r="R14" i="2"/>
  <c r="R13" i="2"/>
  <c r="Q16" i="2"/>
  <c r="Q15" i="2"/>
  <c r="Q14" i="2"/>
  <c r="Q13" i="2"/>
  <c r="Q12" i="2"/>
  <c r="P16" i="2"/>
  <c r="P15" i="2"/>
  <c r="P14" i="2"/>
  <c r="P13" i="2"/>
  <c r="P12" i="2"/>
  <c r="P11" i="2"/>
  <c r="O16" i="2"/>
  <c r="O15" i="2"/>
  <c r="O14" i="2"/>
  <c r="O13" i="2"/>
  <c r="O12" i="2"/>
  <c r="O11" i="2"/>
  <c r="O10" i="2"/>
  <c r="M16" i="2"/>
  <c r="N16" i="2"/>
  <c r="N15" i="2"/>
  <c r="N14" i="2"/>
  <c r="N13" i="2"/>
  <c r="N12" i="2"/>
  <c r="N11" i="2"/>
  <c r="N10" i="2"/>
  <c r="N9" i="2"/>
  <c r="M15" i="2"/>
  <c r="M14" i="2"/>
  <c r="M13" i="2"/>
  <c r="M12" i="2"/>
  <c r="M11" i="2"/>
  <c r="M10" i="2"/>
  <c r="M9" i="2"/>
  <c r="M8" i="2"/>
  <c r="L16" i="2"/>
  <c r="L15" i="2"/>
  <c r="L14" i="2"/>
  <c r="L13" i="2"/>
  <c r="L12" i="2"/>
  <c r="L11" i="2"/>
  <c r="L10" i="2"/>
  <c r="L9" i="2"/>
  <c r="L8" i="2"/>
  <c r="L7" i="2"/>
  <c r="K26" i="2"/>
  <c r="J25" i="2"/>
  <c r="I24" i="2"/>
  <c r="H23" i="2"/>
  <c r="G22" i="2"/>
  <c r="F21" i="2"/>
  <c r="E20" i="2"/>
  <c r="D19" i="2"/>
  <c r="C18" i="2"/>
  <c r="B17" i="2"/>
  <c r="AR16" i="2"/>
  <c r="AQ16" i="2"/>
  <c r="AP16" i="2"/>
  <c r="AO16" i="2"/>
  <c r="AN16" i="2"/>
  <c r="AM16" i="2"/>
  <c r="AL16" i="2"/>
  <c r="AK16" i="2"/>
  <c r="AJ16" i="2"/>
  <c r="AI16" i="2"/>
  <c r="AG16" i="2"/>
  <c r="AR15" i="2"/>
  <c r="AQ15" i="2"/>
  <c r="AP15" i="2"/>
  <c r="AO15" i="2"/>
  <c r="AN15" i="2"/>
  <c r="AM15" i="2"/>
  <c r="AL15" i="2"/>
  <c r="AK15" i="2"/>
  <c r="AJ15" i="2"/>
  <c r="AI15" i="2"/>
  <c r="AG15" i="2"/>
  <c r="AF15" i="2"/>
  <c r="U15" i="2"/>
  <c r="AR14" i="2"/>
  <c r="AQ14" i="2"/>
  <c r="AP14" i="2"/>
  <c r="AO14" i="2"/>
  <c r="AN14" i="2"/>
  <c r="AM14" i="2"/>
  <c r="AL14" i="2"/>
  <c r="AK14" i="2"/>
  <c r="AJ14" i="2"/>
  <c r="AI14" i="2"/>
  <c r="AG14" i="2"/>
  <c r="AF14" i="2"/>
  <c r="AE14" i="2"/>
  <c r="U14" i="2"/>
  <c r="T14" i="2"/>
  <c r="AR13" i="2"/>
  <c r="AQ13" i="2"/>
  <c r="AP13" i="2"/>
  <c r="AO13" i="2"/>
  <c r="AN13" i="2"/>
  <c r="AM13" i="2"/>
  <c r="AL13" i="2"/>
  <c r="AK13" i="2"/>
  <c r="AJ13" i="2"/>
  <c r="AI13" i="2"/>
  <c r="AG13" i="2"/>
  <c r="AF13" i="2"/>
  <c r="AE13" i="2"/>
  <c r="AD13" i="2"/>
  <c r="U13" i="2"/>
  <c r="T13" i="2"/>
  <c r="S13" i="2"/>
  <c r="AR12" i="2"/>
  <c r="AQ12" i="2"/>
  <c r="AP12" i="2"/>
  <c r="AO12" i="2"/>
  <c r="AN12" i="2"/>
  <c r="AM12" i="2"/>
  <c r="AL12" i="2"/>
  <c r="AK12" i="2"/>
  <c r="AJ12" i="2"/>
  <c r="AI12" i="2"/>
  <c r="AG12" i="2"/>
  <c r="AF12" i="2"/>
  <c r="AE12" i="2"/>
  <c r="AD12" i="2"/>
  <c r="AC12" i="2"/>
  <c r="U12" i="2"/>
  <c r="T12" i="2"/>
  <c r="S12" i="2"/>
  <c r="R12" i="2"/>
  <c r="AR11" i="2"/>
  <c r="AQ11" i="2"/>
  <c r="AP11" i="2"/>
  <c r="AO11" i="2"/>
  <c r="AN11" i="2"/>
  <c r="AM11" i="2"/>
  <c r="AL11" i="2"/>
  <c r="AK11" i="2"/>
  <c r="AJ11" i="2"/>
  <c r="AI11" i="2"/>
  <c r="AG11" i="2"/>
  <c r="AF11" i="2"/>
  <c r="AE11" i="2"/>
  <c r="AD11" i="2"/>
  <c r="AC11" i="2"/>
  <c r="AB11" i="2"/>
  <c r="U11" i="2"/>
  <c r="T11" i="2"/>
  <c r="S11" i="2"/>
  <c r="R11" i="2"/>
  <c r="Q11" i="2"/>
  <c r="AR10" i="2"/>
  <c r="AQ10" i="2"/>
  <c r="AP10" i="2"/>
  <c r="AO10" i="2"/>
  <c r="AN10" i="2"/>
  <c r="AM10" i="2"/>
  <c r="AL10" i="2"/>
  <c r="AK10" i="2"/>
  <c r="AJ10" i="2"/>
  <c r="AI10" i="2"/>
  <c r="AG10" i="2"/>
  <c r="AF10" i="2"/>
  <c r="AE10" i="2"/>
  <c r="AD10" i="2"/>
  <c r="AC10" i="2"/>
  <c r="AB10" i="2"/>
  <c r="AA10" i="2"/>
  <c r="U10" i="2"/>
  <c r="T10" i="2"/>
  <c r="S10" i="2"/>
  <c r="R10" i="2"/>
  <c r="Q10" i="2"/>
  <c r="P10" i="2"/>
  <c r="AR9" i="2"/>
  <c r="AQ9" i="2"/>
  <c r="AP9" i="2"/>
  <c r="AO9" i="2"/>
  <c r="AN9" i="2"/>
  <c r="AM9" i="2"/>
  <c r="AL9" i="2"/>
  <c r="AK9" i="2"/>
  <c r="AJ9" i="2"/>
  <c r="AI9" i="2"/>
  <c r="AG9" i="2"/>
  <c r="AF9" i="2"/>
  <c r="AE9" i="2"/>
  <c r="AD9" i="2"/>
  <c r="AC9" i="2"/>
  <c r="AB9" i="2"/>
  <c r="AA9" i="2"/>
  <c r="Z9" i="2"/>
  <c r="U9" i="2"/>
  <c r="T9" i="2"/>
  <c r="S9" i="2"/>
  <c r="R9" i="2"/>
  <c r="Q9" i="2"/>
  <c r="P9" i="2"/>
  <c r="O9" i="2"/>
  <c r="AR8" i="2"/>
  <c r="AQ8" i="2"/>
  <c r="AP8" i="2"/>
  <c r="AO8" i="2"/>
  <c r="AN8" i="2"/>
  <c r="AM8" i="2"/>
  <c r="AL8" i="2"/>
  <c r="AK8" i="2"/>
  <c r="AI8" i="2"/>
  <c r="AG8" i="2"/>
  <c r="AF8" i="2"/>
  <c r="AE8" i="2"/>
  <c r="AD8" i="2"/>
  <c r="AC8" i="2"/>
  <c r="AB8" i="2"/>
  <c r="AA8" i="2"/>
  <c r="Z8" i="2"/>
  <c r="Y8" i="2"/>
  <c r="U8" i="2"/>
  <c r="T8" i="2"/>
  <c r="S8" i="2"/>
  <c r="R8" i="2"/>
  <c r="Q8" i="2"/>
  <c r="P8" i="2"/>
  <c r="O8" i="2"/>
  <c r="N8" i="2"/>
  <c r="AR7" i="2"/>
  <c r="AQ7" i="2"/>
  <c r="AP7" i="2"/>
  <c r="AO7" i="2"/>
  <c r="AN7" i="2"/>
  <c r="AM7" i="2"/>
  <c r="AL7" i="2"/>
  <c r="AK7" i="2"/>
  <c r="AI7" i="2"/>
  <c r="AG7" i="2"/>
  <c r="AF7" i="2"/>
  <c r="AE7" i="2"/>
  <c r="AD7" i="2"/>
  <c r="AC7" i="2"/>
  <c r="AB7" i="2"/>
  <c r="AA7" i="2"/>
  <c r="Z7" i="2"/>
  <c r="Y7" i="2"/>
  <c r="U7" i="2"/>
  <c r="T7" i="2"/>
  <c r="S7" i="2"/>
  <c r="R7" i="2"/>
  <c r="Q7" i="2"/>
  <c r="P7" i="2"/>
  <c r="O7" i="2"/>
  <c r="N7" i="2"/>
  <c r="M7" i="2"/>
  <c r="T84" i="2" l="1"/>
  <c r="P85" i="2"/>
  <c r="L86" i="2"/>
  <c r="L90" i="2"/>
  <c r="H91" i="2"/>
  <c r="D96" i="2"/>
  <c r="D80" i="2"/>
  <c r="T96" i="2"/>
  <c r="T80" i="2"/>
  <c r="H99" i="2"/>
  <c r="P81" i="2"/>
  <c r="L82" i="2"/>
  <c r="H83" i="2"/>
  <c r="D84" i="2"/>
  <c r="X30" i="2"/>
  <c r="X80" i="2" s="1"/>
  <c r="X39" i="2"/>
  <c r="X89" i="2" s="1"/>
  <c r="X38" i="2"/>
  <c r="X31" i="2"/>
  <c r="X81" i="2" s="1"/>
  <c r="X37" i="2"/>
  <c r="X36" i="2"/>
  <c r="X35" i="2"/>
  <c r="X85" i="2" s="1"/>
  <c r="X34" i="2"/>
  <c r="X84" i="2" s="1"/>
  <c r="X33" i="2"/>
  <c r="X83" i="2" s="1"/>
  <c r="X32" i="2"/>
  <c r="X82" i="2" s="1"/>
  <c r="G109" i="2"/>
  <c r="I109" i="2" s="1"/>
  <c r="G24" i="1" s="1"/>
  <c r="G107" i="2"/>
  <c r="I107" i="2" s="1"/>
  <c r="G22" i="1" s="1"/>
  <c r="G115" i="2"/>
  <c r="I115" i="2" s="1"/>
  <c r="G30" i="1" s="1"/>
  <c r="G114" i="2"/>
  <c r="I114" i="2" s="1"/>
  <c r="G29" i="1" s="1"/>
  <c r="G113" i="2"/>
  <c r="I113" i="2" s="1"/>
  <c r="G28" i="1" s="1"/>
  <c r="G112" i="2"/>
  <c r="I112" i="2" s="1"/>
  <c r="G27" i="1" s="1"/>
  <c r="G111" i="2"/>
  <c r="I111" i="2" s="1"/>
  <c r="G26" i="1" s="1"/>
  <c r="G110" i="2"/>
  <c r="I110" i="2" s="1"/>
  <c r="G25" i="1" s="1"/>
  <c r="G108" i="2"/>
  <c r="I108" i="2" s="1"/>
  <c r="G23" i="1" s="1"/>
  <c r="I106" i="2"/>
  <c r="G21" i="1" s="1"/>
  <c r="H87" i="2"/>
  <c r="T88" i="2"/>
  <c r="P89" i="2"/>
  <c r="D92" i="2"/>
  <c r="L94" i="2"/>
  <c r="L98" i="2"/>
  <c r="U80" i="2"/>
  <c r="M82" i="2"/>
  <c r="U84" i="2"/>
  <c r="I87" i="2"/>
  <c r="U88" i="2"/>
  <c r="E96" i="2"/>
  <c r="N80" i="2"/>
  <c r="J81" i="2"/>
  <c r="F82" i="2"/>
  <c r="B83" i="2"/>
  <c r="R83" i="2"/>
  <c r="N84" i="2"/>
  <c r="J85" i="2"/>
  <c r="F86" i="2"/>
  <c r="B87" i="2"/>
  <c r="R87" i="2"/>
  <c r="N88" i="2"/>
  <c r="J89" i="2"/>
  <c r="F90" i="2"/>
  <c r="B91" i="2"/>
  <c r="R91" i="2"/>
  <c r="N92" i="2"/>
  <c r="J93" i="2"/>
  <c r="F94" i="2"/>
  <c r="B95" i="2"/>
  <c r="R95" i="2"/>
  <c r="N96" i="2"/>
  <c r="J97" i="2"/>
  <c r="R99" i="2"/>
  <c r="B80" i="2"/>
  <c r="R80" i="2"/>
  <c r="N81" i="2"/>
  <c r="J82" i="2"/>
  <c r="F83" i="2"/>
  <c r="B84" i="2"/>
  <c r="R84" i="2"/>
  <c r="N85" i="2"/>
  <c r="J86" i="2"/>
  <c r="F87" i="2"/>
  <c r="B88" i="2"/>
  <c r="R88" i="2"/>
  <c r="N89" i="2"/>
  <c r="J90" i="2"/>
  <c r="F91" i="2"/>
  <c r="B92" i="2"/>
  <c r="R92" i="2"/>
  <c r="N93" i="2"/>
  <c r="J94" i="2"/>
  <c r="F95" i="2"/>
  <c r="B96" i="2"/>
  <c r="R96" i="2"/>
  <c r="N97" i="2"/>
  <c r="J98" i="2"/>
  <c r="F99" i="2"/>
  <c r="C80" i="2"/>
  <c r="S80" i="2"/>
  <c r="O81" i="2"/>
  <c r="K82" i="2"/>
  <c r="G83" i="2"/>
  <c r="C84" i="2"/>
  <c r="S84" i="2"/>
  <c r="O85" i="2"/>
  <c r="K86" i="2"/>
  <c r="G87" i="2"/>
  <c r="C88" i="2"/>
  <c r="S88" i="2"/>
  <c r="O89" i="2"/>
  <c r="K90" i="2"/>
  <c r="G91" i="2"/>
  <c r="C92" i="2"/>
  <c r="S92" i="2"/>
  <c r="O93" i="2"/>
  <c r="K94" i="2"/>
  <c r="G95" i="2"/>
  <c r="C96" i="2"/>
  <c r="S96" i="2"/>
  <c r="O97" i="2"/>
  <c r="K98" i="2"/>
  <c r="G99" i="2"/>
  <c r="Q85" i="2"/>
  <c r="I95" i="2"/>
  <c r="U96" i="2"/>
  <c r="M98" i="2"/>
  <c r="I99" i="2"/>
  <c r="J87" i="2"/>
  <c r="F92" i="2"/>
  <c r="R93" i="2"/>
  <c r="N94" i="2"/>
  <c r="J95" i="2"/>
  <c r="F96" i="2"/>
  <c r="B97" i="2"/>
  <c r="R97" i="2"/>
  <c r="N98" i="2"/>
  <c r="J99" i="2"/>
  <c r="J91" i="2"/>
  <c r="H80" i="2"/>
  <c r="D81" i="2"/>
  <c r="T81" i="2"/>
  <c r="P82" i="2"/>
  <c r="L83" i="2"/>
  <c r="H84" i="2"/>
  <c r="D85" i="2"/>
  <c r="T85" i="2"/>
  <c r="P86" i="2"/>
  <c r="L87" i="2"/>
  <c r="H88" i="2"/>
  <c r="D89" i="2"/>
  <c r="T89" i="2"/>
  <c r="P90" i="2"/>
  <c r="L91" i="2"/>
  <c r="H92" i="2"/>
  <c r="D93" i="2"/>
  <c r="T93" i="2"/>
  <c r="P94" i="2"/>
  <c r="L95" i="2"/>
  <c r="H96" i="2"/>
  <c r="D97" i="2"/>
  <c r="T97" i="2"/>
  <c r="P98" i="2"/>
  <c r="L99" i="2"/>
  <c r="N90" i="2"/>
  <c r="I84" i="2"/>
  <c r="U85" i="2"/>
  <c r="M87" i="2"/>
  <c r="I88" i="2"/>
  <c r="E89" i="2"/>
  <c r="U89" i="2"/>
  <c r="Q90" i="2"/>
  <c r="M91" i="2"/>
  <c r="I92" i="2"/>
  <c r="E93" i="2"/>
  <c r="U93" i="2"/>
  <c r="Q94" i="2"/>
  <c r="M95" i="2"/>
  <c r="I96" i="2"/>
  <c r="E97" i="2"/>
  <c r="U97" i="2"/>
  <c r="Q98" i="2"/>
  <c r="M99" i="2"/>
  <c r="R89" i="2"/>
  <c r="J80" i="2"/>
  <c r="F81" i="2"/>
  <c r="B82" i="2"/>
  <c r="R82" i="2"/>
  <c r="N83" i="2"/>
  <c r="J84" i="2"/>
  <c r="F85" i="2"/>
  <c r="B86" i="2"/>
  <c r="R86" i="2"/>
  <c r="N87" i="2"/>
  <c r="J88" i="2"/>
  <c r="F89" i="2"/>
  <c r="B90" i="2"/>
  <c r="R90" i="2"/>
  <c r="N91" i="2"/>
  <c r="J92" i="2"/>
  <c r="F93" i="2"/>
  <c r="B94" i="2"/>
  <c r="R94" i="2"/>
  <c r="N95" i="2"/>
  <c r="J96" i="2"/>
  <c r="F97" i="2"/>
  <c r="B98" i="2"/>
  <c r="R98" i="2"/>
  <c r="N99" i="2"/>
  <c r="I83" i="2"/>
  <c r="B89" i="2"/>
  <c r="K80" i="2"/>
  <c r="G81" i="2"/>
  <c r="C82" i="2"/>
  <c r="S82" i="2"/>
  <c r="O83" i="2"/>
  <c r="K84" i="2"/>
  <c r="G85" i="2"/>
  <c r="C86" i="2"/>
  <c r="S86" i="2"/>
  <c r="O87" i="2"/>
  <c r="K88" i="2"/>
  <c r="G89" i="2"/>
  <c r="C90" i="2"/>
  <c r="S90" i="2"/>
  <c r="O91" i="2"/>
  <c r="K92" i="2"/>
  <c r="G93" i="2"/>
  <c r="C94" i="2"/>
  <c r="S94" i="2"/>
  <c r="O95" i="2"/>
  <c r="K96" i="2"/>
  <c r="G97" i="2"/>
  <c r="C98" i="2"/>
  <c r="S98" i="2"/>
  <c r="O99" i="2"/>
  <c r="D88" i="2"/>
  <c r="T92" i="2"/>
  <c r="P93" i="2"/>
  <c r="H95" i="2"/>
  <c r="P97" i="2"/>
  <c r="E80" i="2"/>
  <c r="Q81" i="2"/>
  <c r="E84" i="2"/>
  <c r="E88" i="2"/>
  <c r="Q89" i="2"/>
  <c r="M90" i="2"/>
  <c r="I91" i="2"/>
  <c r="E92" i="2"/>
  <c r="U92" i="2"/>
  <c r="Q93" i="2"/>
  <c r="M94" i="2"/>
  <c r="Q97" i="2"/>
  <c r="F80" i="2"/>
  <c r="B81" i="2"/>
  <c r="R81" i="2"/>
  <c r="N82" i="2"/>
  <c r="J83" i="2"/>
  <c r="F84" i="2"/>
  <c r="B85" i="2"/>
  <c r="R85" i="2"/>
  <c r="N86" i="2"/>
  <c r="B93" i="2"/>
  <c r="G80" i="2"/>
  <c r="C81" i="2"/>
  <c r="S81" i="2"/>
  <c r="O82" i="2"/>
  <c r="K83" i="2"/>
  <c r="G84" i="2"/>
  <c r="C85" i="2"/>
  <c r="S85" i="2"/>
  <c r="O86" i="2"/>
  <c r="K87" i="2"/>
  <c r="G88" i="2"/>
  <c r="C89" i="2"/>
  <c r="S89" i="2"/>
  <c r="O90" i="2"/>
  <c r="K91" i="2"/>
  <c r="G92" i="2"/>
  <c r="C93" i="2"/>
  <c r="S93" i="2"/>
  <c r="O94" i="2"/>
  <c r="K95" i="2"/>
  <c r="G96" i="2"/>
  <c r="C97" i="2"/>
  <c r="S97" i="2"/>
  <c r="O98" i="2"/>
  <c r="K99" i="2"/>
  <c r="I80" i="2"/>
  <c r="E81" i="2"/>
  <c r="U81" i="2"/>
  <c r="Q82" i="2"/>
  <c r="M83" i="2"/>
  <c r="E85" i="2"/>
  <c r="Q86" i="2"/>
  <c r="L80" i="2"/>
  <c r="H81" i="2"/>
  <c r="D82" i="2"/>
  <c r="T82" i="2"/>
  <c r="P83" i="2"/>
  <c r="L84" i="2"/>
  <c r="H85" i="2"/>
  <c r="D86" i="2"/>
  <c r="T86" i="2"/>
  <c r="P87" i="2"/>
  <c r="L88" i="2"/>
  <c r="H89" i="2"/>
  <c r="D90" i="2"/>
  <c r="T90" i="2"/>
  <c r="P91" i="2"/>
  <c r="L92" i="2"/>
  <c r="H93" i="2"/>
  <c r="D94" i="2"/>
  <c r="T94" i="2"/>
  <c r="P95" i="2"/>
  <c r="L96" i="2"/>
  <c r="H97" i="2"/>
  <c r="D98" i="2"/>
  <c r="T98" i="2"/>
  <c r="P99" i="2"/>
  <c r="M86" i="2"/>
  <c r="F88" i="2"/>
  <c r="M80" i="2"/>
  <c r="I81" i="2"/>
  <c r="E82" i="2"/>
  <c r="U82" i="2"/>
  <c r="Q83" i="2"/>
  <c r="M84" i="2"/>
  <c r="I85" i="2"/>
  <c r="E86" i="2"/>
  <c r="U86" i="2"/>
  <c r="Q87" i="2"/>
  <c r="M88" i="2"/>
  <c r="I89" i="2"/>
  <c r="E90" i="2"/>
  <c r="U90" i="2"/>
  <c r="Q91" i="2"/>
  <c r="M92" i="2"/>
  <c r="I93" i="2"/>
  <c r="E94" i="2"/>
  <c r="U94" i="2"/>
  <c r="Q95" i="2"/>
  <c r="M96" i="2"/>
  <c r="I97" i="2"/>
  <c r="E98" i="2"/>
  <c r="U98" i="2"/>
  <c r="Q99" i="2"/>
  <c r="B99" i="2"/>
  <c r="O80" i="2"/>
  <c r="K81" i="2"/>
  <c r="G82" i="2"/>
  <c r="C83" i="2"/>
  <c r="S83" i="2"/>
  <c r="O84" i="2"/>
  <c r="K85" i="2"/>
  <c r="G86" i="2"/>
  <c r="C87" i="2"/>
  <c r="S87" i="2"/>
  <c r="O88" i="2"/>
  <c r="K89" i="2"/>
  <c r="G90" i="2"/>
  <c r="C91" i="2"/>
  <c r="S91" i="2"/>
  <c r="O92" i="2"/>
  <c r="K93" i="2"/>
  <c r="G94" i="2"/>
  <c r="C95" i="2"/>
  <c r="S95" i="2"/>
  <c r="O96" i="2"/>
  <c r="K97" i="2"/>
  <c r="G98" i="2"/>
  <c r="C99" i="2"/>
  <c r="S99" i="2"/>
  <c r="F98" i="2"/>
  <c r="P80" i="2"/>
  <c r="L81" i="2"/>
  <c r="H82" i="2"/>
  <c r="D83" i="2"/>
  <c r="T83" i="2"/>
  <c r="P84" i="2"/>
  <c r="L85" i="2"/>
  <c r="H86" i="2"/>
  <c r="D87" i="2"/>
  <c r="T87" i="2"/>
  <c r="P88" i="2"/>
  <c r="L89" i="2"/>
  <c r="H90" i="2"/>
  <c r="D91" i="2"/>
  <c r="T91" i="2"/>
  <c r="P92" i="2"/>
  <c r="L93" i="2"/>
  <c r="H94" i="2"/>
  <c r="D95" i="2"/>
  <c r="T95" i="2"/>
  <c r="P96" i="2"/>
  <c r="L97" i="2"/>
  <c r="H98" i="2"/>
  <c r="D99" i="2"/>
  <c r="T99" i="2"/>
  <c r="Q80" i="2"/>
  <c r="M81" i="2"/>
  <c r="I82" i="2"/>
  <c r="E83" i="2"/>
  <c r="U83" i="2"/>
  <c r="Q84" i="2"/>
  <c r="M85" i="2"/>
  <c r="I86" i="2"/>
  <c r="E87" i="2"/>
  <c r="U87" i="2"/>
  <c r="Q88" i="2"/>
  <c r="M89" i="2"/>
  <c r="I90" i="2"/>
  <c r="E91" i="2"/>
  <c r="U91" i="2"/>
  <c r="Q92" i="2"/>
  <c r="M93" i="2"/>
  <c r="I94" i="2"/>
  <c r="E95" i="2"/>
  <c r="U95" i="2"/>
  <c r="Q96" i="2"/>
  <c r="M97" i="2"/>
  <c r="I98" i="2"/>
  <c r="E99" i="2"/>
  <c r="X88" i="2"/>
  <c r="B30" i="2" a="1"/>
  <c r="O44" i="2" s="1"/>
  <c r="X87" i="2"/>
  <c r="X86" i="2"/>
  <c r="AA80" i="2" l="1" a="1"/>
  <c r="AA95" i="2" s="1"/>
  <c r="N48" i="2"/>
  <c r="M41" i="2"/>
  <c r="U47" i="2"/>
  <c r="L40" i="2"/>
  <c r="L30" i="2"/>
  <c r="U42" i="2"/>
  <c r="D34" i="2"/>
  <c r="M47" i="2"/>
  <c r="S37" i="2"/>
  <c r="O41" i="2"/>
  <c r="H42" i="2"/>
  <c r="M33" i="2"/>
  <c r="E46" i="2"/>
  <c r="Q36" i="2"/>
  <c r="E36" i="2"/>
  <c r="N49" i="2"/>
  <c r="S36" i="2"/>
  <c r="E32" i="2"/>
  <c r="J39" i="2"/>
  <c r="U31" i="2"/>
  <c r="K44" i="2"/>
  <c r="N35" i="2"/>
  <c r="C49" i="2"/>
  <c r="G39" i="2"/>
  <c r="H31" i="2"/>
  <c r="S43" i="2"/>
  <c r="Q35" i="2"/>
  <c r="P47" i="2"/>
  <c r="G32" i="2"/>
  <c r="C37" i="2"/>
  <c r="F32" i="2"/>
  <c r="D39" i="2"/>
  <c r="P31" i="2"/>
  <c r="E31" i="2"/>
  <c r="D47" i="2"/>
  <c r="N40" i="2"/>
  <c r="D38" i="2"/>
  <c r="L46" i="2"/>
  <c r="I41" i="2"/>
  <c r="S49" i="2"/>
  <c r="Q40" i="2"/>
  <c r="B32" i="2"/>
  <c r="N44" i="2"/>
  <c r="K36" i="2"/>
  <c r="K48" i="2"/>
  <c r="P42" i="2"/>
  <c r="K42" i="2"/>
  <c r="K43" i="2"/>
  <c r="I46" i="2"/>
  <c r="J42" i="2"/>
  <c r="T34" i="2"/>
  <c r="J37" i="2"/>
  <c r="Q44" i="2"/>
  <c r="P44" i="2"/>
  <c r="U32" i="2"/>
  <c r="G38" i="2"/>
  <c r="D40" i="2"/>
  <c r="O32" i="2"/>
  <c r="O48" i="2"/>
  <c r="O33" i="2"/>
  <c r="H37" i="2"/>
  <c r="Q39" i="2"/>
  <c r="B31" i="2"/>
  <c r="M43" i="2"/>
  <c r="T40" i="2"/>
  <c r="S39" i="2"/>
  <c r="B47" i="2"/>
  <c r="D42" i="2"/>
  <c r="I33" i="2"/>
  <c r="Q46" i="2"/>
  <c r="B37" i="2"/>
  <c r="F46" i="2"/>
  <c r="L41" i="2"/>
  <c r="R32" i="2"/>
  <c r="I45" i="2"/>
  <c r="E37" i="2"/>
  <c r="F49" i="2"/>
  <c r="S44" i="2"/>
  <c r="R39" i="2"/>
  <c r="U36" i="2"/>
  <c r="E38" i="2"/>
  <c r="O37" i="2"/>
  <c r="M38" i="2"/>
  <c r="D35" i="2"/>
  <c r="B42" i="2"/>
  <c r="O39" i="2"/>
  <c r="D33" i="2"/>
  <c r="R42" i="2"/>
  <c r="L48" i="2"/>
  <c r="H36" i="2"/>
  <c r="T38" i="2"/>
  <c r="R47" i="2"/>
  <c r="G47" i="2"/>
  <c r="I37" i="2"/>
  <c r="L31" i="2"/>
  <c r="I34" i="2"/>
  <c r="B38" i="2"/>
  <c r="N34" i="2"/>
  <c r="B48" i="2"/>
  <c r="R31" i="2"/>
  <c r="H44" i="2"/>
  <c r="G49" i="2"/>
  <c r="M40" i="2"/>
  <c r="K30" i="2"/>
  <c r="T42" i="2"/>
  <c r="C34" i="2"/>
  <c r="L47" i="2"/>
  <c r="R37" i="2"/>
  <c r="E40" i="2"/>
  <c r="G42" i="2"/>
  <c r="L33" i="2"/>
  <c r="D46" i="2"/>
  <c r="U37" i="2"/>
  <c r="R46" i="2"/>
  <c r="F35" i="2"/>
  <c r="C43" i="2"/>
  <c r="Q45" i="2"/>
  <c r="Q30" i="2"/>
  <c r="T35" i="2"/>
  <c r="I30" i="2"/>
  <c r="C39" i="2"/>
  <c r="F45" i="2"/>
  <c r="O36" i="2"/>
  <c r="I40" i="2"/>
  <c r="T33" i="2"/>
  <c r="J31" i="2"/>
  <c r="J49" i="2"/>
  <c r="N39" i="2"/>
  <c r="D41" i="2"/>
  <c r="K40" i="2"/>
  <c r="N33" i="2"/>
  <c r="C38" i="2"/>
  <c r="D32" i="2"/>
  <c r="H40" i="2"/>
  <c r="N36" i="2"/>
  <c r="T41" i="2"/>
  <c r="C35" i="2"/>
  <c r="R38" i="2"/>
  <c r="H35" i="2"/>
  <c r="R48" i="2"/>
  <c r="F41" i="2"/>
  <c r="L32" i="2"/>
  <c r="C45" i="2"/>
  <c r="R30" i="2"/>
  <c r="H41" i="2"/>
  <c r="D31" i="2"/>
  <c r="O43" i="2"/>
  <c r="S34" i="2"/>
  <c r="G48" i="2"/>
  <c r="L38" i="2"/>
  <c r="P33" i="2"/>
  <c r="B43" i="2"/>
  <c r="F34" i="2"/>
  <c r="T46" i="2"/>
  <c r="O38" i="2"/>
  <c r="H49" i="2"/>
  <c r="J38" i="2"/>
  <c r="J45" i="2"/>
  <c r="K37" i="2"/>
  <c r="P49" i="2"/>
  <c r="B35" i="2"/>
  <c r="S35" i="2"/>
  <c r="L39" i="2"/>
  <c r="B36" i="2"/>
  <c r="M49" i="2"/>
  <c r="Q42" i="2"/>
  <c r="F33" i="2"/>
  <c r="S45" i="2"/>
  <c r="C30" i="2"/>
  <c r="C42" i="2"/>
  <c r="T31" i="2"/>
  <c r="J44" i="2"/>
  <c r="M35" i="2"/>
  <c r="B49" i="2"/>
  <c r="F39" i="2"/>
  <c r="N30" i="2"/>
  <c r="R43" i="2"/>
  <c r="P35" i="2"/>
  <c r="O47" i="2"/>
  <c r="I39" i="2"/>
  <c r="E47" i="2"/>
  <c r="E48" i="2"/>
  <c r="S32" i="2"/>
  <c r="Q33" i="2"/>
  <c r="P48" i="2"/>
  <c r="U46" i="2"/>
  <c r="M39" i="2"/>
  <c r="M36" i="2"/>
  <c r="R36" i="2"/>
  <c r="F37" i="2"/>
  <c r="L43" i="2"/>
  <c r="P34" i="2"/>
  <c r="N46" i="2"/>
  <c r="J30" i="2"/>
  <c r="S42" i="2"/>
  <c r="N32" i="2"/>
  <c r="E45" i="2"/>
  <c r="G36" i="2"/>
  <c r="R49" i="2"/>
  <c r="P40" i="2"/>
  <c r="G31" i="2"/>
  <c r="M44" i="2"/>
  <c r="J36" i="2"/>
  <c r="J48" i="2"/>
  <c r="C40" i="2"/>
  <c r="L49" i="2"/>
  <c r="H34" i="2"/>
  <c r="C36" i="2"/>
  <c r="K34" i="2"/>
  <c r="F44" i="2"/>
  <c r="T39" i="2"/>
  <c r="U38" i="2"/>
  <c r="I38" i="2"/>
  <c r="T47" i="2"/>
  <c r="I49" i="2"/>
  <c r="N42" i="2"/>
  <c r="O31" i="2"/>
  <c r="E44" i="2"/>
  <c r="G37" i="2"/>
  <c r="L42" i="2"/>
  <c r="L37" i="2"/>
  <c r="G46" i="2"/>
  <c r="G44" i="2"/>
  <c r="J35" i="2"/>
  <c r="I47" i="2"/>
  <c r="C31" i="2"/>
  <c r="N43" i="2"/>
  <c r="H33" i="2"/>
  <c r="U45" i="2"/>
  <c r="Q37" i="2"/>
  <c r="U43" i="2"/>
  <c r="K41" i="2"/>
  <c r="Q32" i="2"/>
  <c r="H45" i="2"/>
  <c r="D37" i="2"/>
  <c r="E49" i="2"/>
  <c r="S40" i="2"/>
  <c r="T49" i="2"/>
  <c r="E43" i="2"/>
  <c r="U48" i="2"/>
  <c r="J34" i="2"/>
  <c r="P43" i="2"/>
  <c r="E35" i="2"/>
  <c r="J32" i="2"/>
  <c r="U35" i="2"/>
  <c r="C41" i="2"/>
  <c r="S30" i="2"/>
  <c r="G43" i="2"/>
  <c r="Q31" i="2"/>
  <c r="B45" i="2"/>
  <c r="D36" i="2"/>
  <c r="D48" i="2"/>
  <c r="S31" i="2"/>
  <c r="I44" i="2"/>
  <c r="B34" i="2"/>
  <c r="P46" i="2"/>
  <c r="K38" i="2"/>
  <c r="L45" i="2"/>
  <c r="F42" i="2"/>
  <c r="K33" i="2"/>
  <c r="C46" i="2"/>
  <c r="T37" i="2"/>
  <c r="U49" i="2"/>
  <c r="N41" i="2"/>
  <c r="I35" i="2"/>
  <c r="E42" i="2"/>
  <c r="G30" i="2"/>
  <c r="P36" i="2"/>
  <c r="G41" i="2"/>
  <c r="H48" i="2"/>
  <c r="K49" i="2"/>
  <c r="Q47" i="2"/>
  <c r="O42" i="2"/>
  <c r="L36" i="2"/>
  <c r="S47" i="2"/>
  <c r="S41" i="2"/>
  <c r="F30" i="2"/>
  <c r="J43" i="2"/>
  <c r="Q41" i="2"/>
  <c r="M48" i="2"/>
  <c r="G40" i="2"/>
  <c r="E30" i="2"/>
  <c r="B41" i="2"/>
  <c r="U30" i="2"/>
  <c r="I43" i="2"/>
  <c r="I32" i="2"/>
  <c r="U44" i="2"/>
  <c r="Q38" i="2"/>
  <c r="F38" i="2"/>
  <c r="C47" i="2"/>
  <c r="R41" i="2"/>
  <c r="N31" i="2"/>
  <c r="D44" i="2"/>
  <c r="C33" i="2"/>
  <c r="P45" i="2"/>
  <c r="K39" i="2"/>
  <c r="B44" i="2"/>
  <c r="P39" i="2"/>
  <c r="K32" i="2"/>
  <c r="R45" i="2"/>
  <c r="T36" i="2"/>
  <c r="T48" i="2"/>
  <c r="M32" i="2"/>
  <c r="D45" i="2"/>
  <c r="R34" i="2"/>
  <c r="K47" i="2"/>
  <c r="E39" i="2"/>
  <c r="H30" i="2"/>
  <c r="Q43" i="2"/>
  <c r="E34" i="2"/>
  <c r="S46" i="2"/>
  <c r="N38" i="2"/>
  <c r="F40" i="2"/>
  <c r="I42" i="2"/>
  <c r="L34" i="2"/>
  <c r="S48" i="2"/>
  <c r="R35" i="2"/>
  <c r="K31" i="2"/>
  <c r="P38" i="2"/>
  <c r="O30" i="2"/>
  <c r="D30" i="2"/>
  <c r="M42" i="2"/>
  <c r="T44" i="2"/>
  <c r="K46" i="2"/>
  <c r="R44" i="2"/>
  <c r="E33" i="2"/>
  <c r="N37" i="2"/>
  <c r="O49" i="2"/>
  <c r="T45" i="2"/>
  <c r="F48" i="2"/>
  <c r="U39" i="2"/>
  <c r="L44" i="2"/>
  <c r="U34" i="2"/>
  <c r="H39" i="2"/>
  <c r="P30" i="2"/>
  <c r="H43" i="2"/>
  <c r="B33" i="2"/>
  <c r="O45" i="2"/>
  <c r="M34" i="2"/>
  <c r="F47" i="2"/>
  <c r="P41" i="2"/>
  <c r="M45" i="2"/>
  <c r="E41" i="2"/>
  <c r="U33" i="2"/>
  <c r="H47" i="2"/>
  <c r="H38" i="2"/>
  <c r="B30" i="2"/>
  <c r="Q34" i="2"/>
  <c r="O46" i="2"/>
  <c r="F36" i="2"/>
  <c r="Q49" i="2"/>
  <c r="O40" i="2"/>
  <c r="F31" i="2"/>
  <c r="G45" i="2"/>
  <c r="O35" i="2"/>
  <c r="I48" i="2"/>
  <c r="B40" i="2"/>
  <c r="I31" i="2"/>
  <c r="T43" i="2"/>
  <c r="J33" i="2"/>
  <c r="N45" i="2"/>
  <c r="G34" i="2"/>
  <c r="M37" i="2"/>
  <c r="S38" i="2"/>
  <c r="H32" i="2"/>
  <c r="S33" i="2"/>
  <c r="U40" i="2"/>
  <c r="J40" i="2"/>
  <c r="M46" i="2"/>
  <c r="G33" i="2"/>
  <c r="L35" i="2"/>
  <c r="M30" i="2"/>
  <c r="N47" i="2"/>
  <c r="D43" i="2"/>
  <c r="T30" i="2"/>
  <c r="M31" i="2"/>
  <c r="C44" i="2"/>
  <c r="R33" i="2"/>
  <c r="J46" i="2"/>
  <c r="G35" i="2"/>
  <c r="Q48" i="2"/>
  <c r="F43" i="2"/>
  <c r="H46" i="2"/>
  <c r="U41" i="2"/>
  <c r="O34" i="2"/>
  <c r="C48" i="2"/>
  <c r="B39" i="2"/>
  <c r="T32" i="2"/>
  <c r="K35" i="2"/>
  <c r="J47" i="2"/>
  <c r="P37" i="2"/>
  <c r="K45" i="2"/>
  <c r="J41" i="2"/>
  <c r="P32" i="2"/>
  <c r="B46" i="2"/>
  <c r="I36" i="2"/>
  <c r="D49" i="2"/>
  <c r="R40" i="2"/>
  <c r="C32" i="2"/>
  <c r="AA92" i="2" l="1"/>
  <c r="AA84" i="2"/>
  <c r="F25" i="1" s="1"/>
  <c r="AA86" i="2"/>
  <c r="F27" i="1" s="1"/>
  <c r="AA87" i="2"/>
  <c r="F28" i="1" s="1"/>
  <c r="AA85" i="2"/>
  <c r="F26" i="1" s="1"/>
  <c r="AA88" i="2"/>
  <c r="F29" i="1" s="1"/>
  <c r="AA94" i="2"/>
  <c r="AA90" i="2"/>
  <c r="AA96" i="2"/>
  <c r="AA89" i="2"/>
  <c r="F30" i="1" s="1"/>
  <c r="AA81" i="2"/>
  <c r="F22" i="1" s="1"/>
  <c r="AA93" i="2"/>
  <c r="AA97" i="2"/>
  <c r="AA82" i="2"/>
  <c r="F23" i="1" s="1"/>
  <c r="AA91" i="2"/>
  <c r="AA80" i="2"/>
  <c r="F21" i="1" s="1"/>
  <c r="AA98" i="2"/>
  <c r="AA83" i="2"/>
  <c r="F24" i="1" s="1"/>
  <c r="AA99" i="2"/>
  <c r="AA30" i="2" a="1"/>
  <c r="AA49" i="2" s="1"/>
  <c r="C30" i="1" s="1"/>
  <c r="F115" i="2" l="1"/>
  <c r="AA40" i="2"/>
  <c r="AA37" i="2"/>
  <c r="D28" i="1" s="1"/>
  <c r="H28" i="1" s="1"/>
  <c r="AA30" i="2"/>
  <c r="D21" i="1" s="1"/>
  <c r="H21" i="1" s="1"/>
  <c r="AA34" i="2"/>
  <c r="D25" i="1" s="1"/>
  <c r="H25" i="1" s="1"/>
  <c r="AA44" i="2"/>
  <c r="C25" i="1" s="1"/>
  <c r="AA38" i="2"/>
  <c r="D29" i="1" s="1"/>
  <c r="H29" i="1" s="1"/>
  <c r="AA41" i="2"/>
  <c r="C22" i="1" s="1"/>
  <c r="AA33" i="2"/>
  <c r="D24" i="1" s="1"/>
  <c r="H24" i="1" s="1"/>
  <c r="AA48" i="2"/>
  <c r="C29" i="1" s="1"/>
  <c r="AA36" i="2"/>
  <c r="D27" i="1" s="1"/>
  <c r="H27" i="1" s="1"/>
  <c r="AA45" i="2"/>
  <c r="C26" i="1" s="1"/>
  <c r="AA42" i="2"/>
  <c r="C23" i="1" s="1"/>
  <c r="AA31" i="2"/>
  <c r="D22" i="1" s="1"/>
  <c r="H22" i="1" s="1"/>
  <c r="AA46" i="2"/>
  <c r="C27" i="1" s="1"/>
  <c r="AA39" i="2"/>
  <c r="D30" i="1" s="1"/>
  <c r="H30" i="1" s="1"/>
  <c r="AA32" i="2"/>
  <c r="D23" i="1" s="1"/>
  <c r="H23" i="1" s="1"/>
  <c r="AA43" i="2"/>
  <c r="C24" i="1" s="1"/>
  <c r="AA35" i="2"/>
  <c r="D26" i="1" s="1"/>
  <c r="H26" i="1" s="1"/>
  <c r="AA47" i="2"/>
  <c r="C28" i="1" s="1"/>
  <c r="C21" i="1" l="1"/>
  <c r="F106" i="2" s="1"/>
  <c r="J106" i="2" s="1"/>
  <c r="E21" i="1" s="1"/>
  <c r="I21" i="1" s="1"/>
  <c r="F108" i="2"/>
  <c r="F111" i="2"/>
  <c r="F114" i="2"/>
  <c r="F107" i="2"/>
  <c r="F113" i="2"/>
  <c r="F112" i="2"/>
  <c r="F110" i="2"/>
  <c r="F109" i="2"/>
  <c r="J111" i="2" l="1"/>
  <c r="E26" i="1" s="1"/>
  <c r="I26" i="1" s="1"/>
  <c r="J107" i="2"/>
  <c r="E22" i="1" s="1"/>
  <c r="I22" i="1" s="1"/>
  <c r="J115" i="2"/>
  <c r="E30" i="1" s="1"/>
  <c r="I30" i="1" s="1"/>
  <c r="J109" i="2"/>
  <c r="E24" i="1" s="1"/>
  <c r="I24" i="1" s="1"/>
  <c r="J108" i="2"/>
  <c r="E23" i="1" s="1"/>
  <c r="I23" i="1" s="1"/>
  <c r="J110" i="2"/>
  <c r="E25" i="1" s="1"/>
  <c r="I25" i="1" s="1"/>
  <c r="J112" i="2"/>
  <c r="E27" i="1" s="1"/>
  <c r="I27" i="1" s="1"/>
  <c r="J114" i="2"/>
  <c r="E29" i="1" s="1"/>
  <c r="I29" i="1" s="1"/>
  <c r="J113" i="2"/>
  <c r="E28" i="1" s="1"/>
  <c r="I28" i="1" s="1"/>
</calcChain>
</file>

<file path=xl/sharedStrings.xml><?xml version="1.0" encoding="utf-8"?>
<sst xmlns="http://schemas.openxmlformats.org/spreadsheetml/2006/main" count="43" uniqueCount="32">
  <si>
    <t>Square Matrix</t>
  </si>
  <si>
    <t>#</t>
  </si>
  <si>
    <t>h</t>
  </si>
  <si>
    <t>F</t>
  </si>
  <si>
    <t>M</t>
  </si>
  <si>
    <t>W</t>
  </si>
  <si>
    <t>F + M</t>
  </si>
  <si>
    <t>Square Matrix Inverse</t>
  </si>
  <si>
    <t>Results</t>
  </si>
  <si>
    <t>Moment, M (Nmm)</t>
  </si>
  <si>
    <t>Force, F (N)</t>
  </si>
  <si>
    <t>Height, h (mm)</t>
  </si>
  <si>
    <t>Location #</t>
  </si>
  <si>
    <t>Weight-Induced Moment, W (Nmm)</t>
  </si>
  <si>
    <t>INPUTS</t>
  </si>
  <si>
    <t>OUTPUTS</t>
  </si>
  <si>
    <t>WITH WEIGHTS</t>
  </si>
  <si>
    <t>WITHOUT WEIGHTS</t>
  </si>
  <si>
    <t>M_Total</t>
  </si>
  <si>
    <t>M_f</t>
  </si>
  <si>
    <t>w/out Weights</t>
  </si>
  <si>
    <t>w/Weights</t>
  </si>
  <si>
    <t>M_TOTAL, (Nmm)</t>
  </si>
  <si>
    <t>Weight, w (N)</t>
  </si>
  <si>
    <t>Self-Loading Included</t>
  </si>
  <si>
    <t>Self-Loading Ignored</t>
  </si>
  <si>
    <t>Error (%)</t>
  </si>
  <si>
    <t>M_TOTAL (%)</t>
  </si>
  <si>
    <t>Flexural Stiffness, EI (Nmm^2)</t>
  </si>
  <si>
    <r>
      <rPr>
        <b/>
        <sz val="10"/>
        <color theme="1"/>
        <rFont val="Calibri"/>
        <family val="2"/>
        <scheme val="minor"/>
      </rPr>
      <t xml:space="preserve">Instructions: </t>
    </r>
    <r>
      <rPr>
        <sz val="10"/>
        <color theme="1"/>
        <rFont val="Calibri"/>
        <family val="2"/>
        <scheme val="minor"/>
      </rPr>
      <t>For each location, input height (h), applied force (F), applied moment (M), and weight (w) as shown in Figure 1 of the article, as well as the flexural stiffness of the plant stem (EI).  If a location is unused, just leave everything blank.  It will then calculate the moment from self loading (W) for each location.  It will also calculate the displacement (d) of each location and the induced moment (M_TOTAL) at each location, which can be used to calculate the bending stress at each location.  It will calculate the displacement and induced moment both including and ignoring the self-loading.  In addition, it will calculate the error between the two approaches.</t>
    </r>
    <r>
      <rPr>
        <b/>
        <sz val="10"/>
        <color theme="1"/>
        <rFont val="Calibri"/>
        <family val="2"/>
        <scheme val="minor"/>
      </rPr>
      <t xml:space="preserve"> NOTE  locations must be enteted in descending order acording to heights  (i.e the topmost location must be location 1  with subsequent locations being more basal as shown in Figure 1)</t>
    </r>
  </si>
  <si>
    <t>Deflection, d (mm)</t>
  </si>
  <si>
    <t>Deflection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</si>
</sst>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0"/>
      <color theme="1"/>
      <name val="Calibri"/>
      <family val="2"/>
      <scheme val="minor"/>
    </font>
    <font>
      <b/>
      <sz val="10"/>
      <color theme="1"/>
      <name val="Calibri"/>
      <family val="2"/>
      <scheme val="minor"/>
    </font>
    <font>
      <sz val="10"/>
      <color rgb="FF000000"/>
      <name val="Calibri"/>
      <family val="2"/>
      <scheme val="minor"/>
    </font>
  </fonts>
  <fills count="8">
    <fill>
      <patternFill patternType="none"/>
    </fill>
    <fill>
      <patternFill patternType="gray125"/>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249977111117893"/>
        <bgColor indexed="64"/>
      </patternFill>
    </fill>
    <fill>
      <patternFill patternType="solid">
        <fgColor theme="7" tint="0.7999816888943144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bottom style="medium">
        <color indexed="64"/>
      </bottom>
      <diagonal/>
    </border>
    <border>
      <left style="thin">
        <color indexed="64"/>
      </left>
      <right style="medium">
        <color indexed="64"/>
      </right>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style="medium">
        <color indexed="64"/>
      </top>
      <bottom style="medium">
        <color indexed="64"/>
      </bottom>
      <diagonal/>
    </border>
    <border>
      <left/>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cellStyleXfs>
  <cellXfs count="68">
    <xf numFmtId="0" fontId="0" fillId="0" borderId="0" xfId="0"/>
    <xf numFmtId="0" fontId="3" fillId="3" borderId="1" xfId="0" applyFont="1" applyFill="1" applyBorder="1"/>
    <xf numFmtId="0" fontId="3" fillId="4" borderId="1" xfId="0" applyFont="1" applyFill="1" applyBorder="1"/>
    <xf numFmtId="11" fontId="0" fillId="0" borderId="0" xfId="0" applyNumberFormat="1"/>
    <xf numFmtId="11" fontId="3" fillId="2" borderId="1" xfId="0" applyNumberFormat="1" applyFont="1" applyFill="1" applyBorder="1"/>
    <xf numFmtId="0" fontId="3" fillId="0" borderId="0" xfId="0" applyFont="1" applyFill="1" applyBorder="1"/>
    <xf numFmtId="0" fontId="2" fillId="4" borderId="9" xfId="0" applyFont="1" applyFill="1" applyBorder="1" applyAlignment="1">
      <alignment horizontal="center" vertical="center"/>
    </xf>
    <xf numFmtId="0" fontId="0" fillId="5" borderId="0" xfId="0" applyFill="1" applyAlignment="1">
      <alignment horizontal="center"/>
    </xf>
    <xf numFmtId="0" fontId="0" fillId="5" borderId="0" xfId="0" applyFill="1"/>
    <xf numFmtId="2" fontId="1" fillId="5" borderId="1" xfId="0" applyNumberFormat="1" applyFont="1" applyFill="1" applyBorder="1" applyAlignment="1">
      <alignment horizontal="center" vertical="center"/>
    </xf>
    <xf numFmtId="2" fontId="1" fillId="5" borderId="8" xfId="0" applyNumberFormat="1" applyFont="1" applyFill="1" applyBorder="1" applyAlignment="1">
      <alignment horizontal="center" vertical="center"/>
    </xf>
    <xf numFmtId="2" fontId="1" fillId="5" borderId="9" xfId="0" applyNumberFormat="1" applyFont="1" applyFill="1" applyBorder="1" applyAlignment="1">
      <alignment horizontal="center" vertical="center"/>
    </xf>
    <xf numFmtId="0" fontId="2" fillId="6" borderId="2" xfId="0" applyFont="1" applyFill="1" applyBorder="1" applyAlignment="1">
      <alignment horizontal="center" vertical="center"/>
    </xf>
    <xf numFmtId="0" fontId="2" fillId="3" borderId="24" xfId="0" applyFont="1" applyFill="1" applyBorder="1" applyAlignment="1">
      <alignment horizontal="center" vertical="center"/>
    </xf>
    <xf numFmtId="0" fontId="2" fillId="3" borderId="9" xfId="0" applyFont="1" applyFill="1" applyBorder="1" applyAlignment="1">
      <alignment horizontal="center" vertical="center"/>
    </xf>
    <xf numFmtId="0" fontId="2" fillId="7" borderId="24" xfId="0" applyFont="1" applyFill="1" applyBorder="1" applyAlignment="1">
      <alignment horizontal="center" vertical="center"/>
    </xf>
    <xf numFmtId="0" fontId="2" fillId="7" borderId="9" xfId="0" applyFont="1" applyFill="1" applyBorder="1" applyAlignment="1">
      <alignment horizontal="center" vertical="center"/>
    </xf>
    <xf numFmtId="0" fontId="2" fillId="6" borderId="25" xfId="0" applyFont="1" applyFill="1" applyBorder="1" applyAlignment="1">
      <alignment horizontal="center"/>
    </xf>
    <xf numFmtId="0" fontId="2" fillId="6" borderId="29" xfId="0" applyFont="1" applyFill="1" applyBorder="1" applyAlignment="1">
      <alignment horizontal="center"/>
    </xf>
    <xf numFmtId="0" fontId="2" fillId="6" borderId="30" xfId="0" applyFont="1" applyFill="1" applyBorder="1" applyAlignment="1">
      <alignment horizontal="center"/>
    </xf>
    <xf numFmtId="0" fontId="2" fillId="4" borderId="8" xfId="0" applyFont="1" applyFill="1" applyBorder="1" applyAlignment="1">
      <alignment horizontal="center" vertical="center"/>
    </xf>
    <xf numFmtId="0" fontId="2" fillId="4" borderId="7" xfId="0" applyFont="1" applyFill="1" applyBorder="1" applyAlignment="1">
      <alignment horizontal="center" vertical="center" wrapText="1"/>
    </xf>
    <xf numFmtId="0" fontId="0" fillId="5" borderId="0" xfId="0" applyFont="1" applyFill="1" applyAlignment="1">
      <alignment horizontal="center"/>
    </xf>
    <xf numFmtId="0" fontId="0" fillId="5" borderId="15" xfId="0" applyFont="1" applyFill="1" applyBorder="1" applyAlignment="1">
      <alignment horizontal="center" vertical="center"/>
    </xf>
    <xf numFmtId="0" fontId="0" fillId="5" borderId="0" xfId="0" applyFont="1" applyFill="1" applyBorder="1" applyAlignment="1">
      <alignment horizontal="center" vertical="center"/>
    </xf>
    <xf numFmtId="0" fontId="0" fillId="5" borderId="16"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11" xfId="0" applyFont="1" applyFill="1" applyBorder="1" applyAlignment="1">
      <alignment horizontal="center" vertical="center"/>
    </xf>
    <xf numFmtId="2" fontId="0" fillId="5" borderId="21" xfId="0" applyNumberFormat="1" applyFont="1" applyFill="1" applyBorder="1" applyAlignment="1">
      <alignment horizontal="center"/>
    </xf>
    <xf numFmtId="2" fontId="0" fillId="5" borderId="18" xfId="0" applyNumberFormat="1" applyFont="1" applyFill="1" applyBorder="1" applyAlignment="1">
      <alignment horizontal="center"/>
    </xf>
    <xf numFmtId="2" fontId="0" fillId="5" borderId="23" xfId="0" applyNumberFormat="1" applyFont="1" applyFill="1" applyBorder="1" applyAlignment="1">
      <alignment horizontal="center"/>
    </xf>
    <xf numFmtId="2" fontId="0" fillId="5" borderId="19" xfId="0" applyNumberFormat="1" applyFont="1" applyFill="1" applyBorder="1" applyAlignment="1">
      <alignment horizontal="center"/>
    </xf>
    <xf numFmtId="2" fontId="0" fillId="5" borderId="5" xfId="0" applyNumberFormat="1" applyFont="1" applyFill="1" applyBorder="1" applyAlignment="1">
      <alignment horizontal="center"/>
    </xf>
    <xf numFmtId="2" fontId="0" fillId="5" borderId="1" xfId="0" applyNumberFormat="1" applyFont="1" applyFill="1" applyBorder="1" applyAlignment="1">
      <alignment horizontal="center"/>
    </xf>
    <xf numFmtId="2" fontId="0" fillId="5" borderId="6" xfId="0" applyNumberFormat="1" applyFont="1" applyFill="1" applyBorder="1" applyAlignment="1">
      <alignment horizontal="center"/>
    </xf>
    <xf numFmtId="2" fontId="0" fillId="5" borderId="17" xfId="0" applyNumberFormat="1" applyFont="1" applyFill="1" applyBorder="1" applyAlignment="1">
      <alignment horizontal="center"/>
    </xf>
    <xf numFmtId="2" fontId="0" fillId="5" borderId="7" xfId="0" applyNumberFormat="1" applyFont="1" applyFill="1" applyBorder="1" applyAlignment="1">
      <alignment horizontal="center"/>
    </xf>
    <xf numFmtId="2" fontId="0" fillId="5" borderId="8" xfId="0" applyNumberFormat="1" applyFont="1" applyFill="1" applyBorder="1" applyAlignment="1">
      <alignment horizontal="center"/>
    </xf>
    <xf numFmtId="2" fontId="0" fillId="5" borderId="9" xfId="0" applyNumberFormat="1" applyFont="1" applyFill="1" applyBorder="1" applyAlignment="1">
      <alignment horizontal="center"/>
    </xf>
    <xf numFmtId="2" fontId="0" fillId="5" borderId="24" xfId="0" applyNumberFormat="1" applyFont="1" applyFill="1" applyBorder="1" applyAlignment="1">
      <alignment horizontal="center"/>
    </xf>
    <xf numFmtId="0" fontId="2" fillId="5" borderId="0" xfId="0" applyFont="1" applyFill="1" applyBorder="1" applyAlignment="1">
      <alignment horizontal="center"/>
    </xf>
    <xf numFmtId="11" fontId="6" fillId="0" borderId="10" xfId="0" applyNumberFormat="1" applyFont="1" applyBorder="1" applyAlignment="1">
      <alignment horizontal="center"/>
    </xf>
    <xf numFmtId="11" fontId="0" fillId="5" borderId="0" xfId="0" applyNumberFormat="1" applyFill="1"/>
    <xf numFmtId="0" fontId="2" fillId="6" borderId="29" xfId="0" applyFont="1" applyFill="1" applyBorder="1" applyAlignment="1">
      <alignment horizontal="center" vertical="center"/>
    </xf>
    <xf numFmtId="0" fontId="2" fillId="6" borderId="30" xfId="0" applyFont="1" applyFill="1" applyBorder="1" applyAlignment="1">
      <alignment horizontal="center" vertical="center"/>
    </xf>
    <xf numFmtId="0" fontId="2" fillId="6" borderId="31" xfId="0" applyFont="1" applyFill="1" applyBorder="1" applyAlignment="1">
      <alignment horizontal="center" vertical="center"/>
    </xf>
    <xf numFmtId="0" fontId="2" fillId="6" borderId="32" xfId="0" applyFont="1" applyFill="1" applyBorder="1" applyAlignment="1">
      <alignment horizontal="center" vertical="center"/>
    </xf>
    <xf numFmtId="2" fontId="1" fillId="5" borderId="3" xfId="0" applyNumberFormat="1" applyFont="1" applyFill="1" applyBorder="1" applyAlignment="1">
      <alignment horizontal="center" vertical="center"/>
    </xf>
    <xf numFmtId="2" fontId="1" fillId="0" borderId="2" xfId="0" applyNumberFormat="1" applyFont="1" applyBorder="1" applyAlignment="1">
      <alignment horizontal="center"/>
    </xf>
    <xf numFmtId="2" fontId="1" fillId="0" borderId="4" xfId="0" applyNumberFormat="1" applyFont="1" applyBorder="1" applyAlignment="1">
      <alignment horizontal="center"/>
    </xf>
    <xf numFmtId="2" fontId="1" fillId="0" borderId="5" xfId="0" applyNumberFormat="1" applyFont="1" applyBorder="1" applyAlignment="1">
      <alignment horizontal="center"/>
    </xf>
    <xf numFmtId="2" fontId="1" fillId="0" borderId="6" xfId="0" applyNumberFormat="1" applyFont="1" applyBorder="1" applyAlignment="1">
      <alignment horizontal="center"/>
    </xf>
    <xf numFmtId="2" fontId="1" fillId="0" borderId="7" xfId="0" applyNumberFormat="1" applyFont="1" applyBorder="1" applyAlignment="1">
      <alignment horizontal="center"/>
    </xf>
    <xf numFmtId="0" fontId="4" fillId="5" borderId="0" xfId="0" applyFont="1" applyFill="1" applyAlignment="1">
      <alignment horizontal="center" vertical="top" wrapText="1"/>
    </xf>
    <xf numFmtId="0" fontId="2" fillId="6" borderId="12" xfId="0" applyFont="1" applyFill="1" applyBorder="1" applyAlignment="1">
      <alignment horizontal="center" vertical="center"/>
    </xf>
    <xf numFmtId="0" fontId="2" fillId="6" borderId="27" xfId="0" applyFont="1" applyFill="1" applyBorder="1" applyAlignment="1">
      <alignment horizontal="center" vertical="center"/>
    </xf>
    <xf numFmtId="0" fontId="2" fillId="4" borderId="2" xfId="0" applyFont="1" applyFill="1" applyBorder="1" applyAlignment="1">
      <alignment horizontal="center" vertical="center"/>
    </xf>
    <xf numFmtId="0" fontId="2" fillId="4" borderId="3" xfId="0" applyFont="1" applyFill="1" applyBorder="1" applyAlignment="1">
      <alignment horizontal="center" vertical="center"/>
    </xf>
    <xf numFmtId="0" fontId="2" fillId="4" borderId="4"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20" xfId="0" applyFont="1" applyFill="1" applyBorder="1" applyAlignment="1">
      <alignment horizontal="center" vertical="center"/>
    </xf>
    <xf numFmtId="0" fontId="2" fillId="6" borderId="15" xfId="0" applyFont="1" applyFill="1" applyBorder="1" applyAlignment="1">
      <alignment horizontal="center" vertical="center"/>
    </xf>
    <xf numFmtId="0" fontId="2" fillId="6" borderId="22" xfId="0" applyFont="1" applyFill="1" applyBorder="1" applyAlignment="1">
      <alignment horizontal="center" vertical="center"/>
    </xf>
    <xf numFmtId="0" fontId="2" fillId="6" borderId="28" xfId="0" applyFont="1" applyFill="1" applyBorder="1" applyAlignment="1">
      <alignment horizontal="center" vertical="center"/>
    </xf>
    <xf numFmtId="0" fontId="2" fillId="6" borderId="13" xfId="0" applyFont="1" applyFill="1" applyBorder="1" applyAlignment="1">
      <alignment horizontal="center" vertical="center"/>
    </xf>
    <xf numFmtId="0" fontId="2" fillId="6" borderId="14" xfId="0" applyFont="1" applyFill="1" applyBorder="1" applyAlignment="1">
      <alignment horizontal="center" vertical="center"/>
    </xf>
    <xf numFmtId="0" fontId="2" fillId="7" borderId="26" xfId="0" applyFont="1" applyFill="1" applyBorder="1" applyAlignment="1">
      <alignment horizontal="center" vertical="center"/>
    </xf>
    <xf numFmtId="0" fontId="2" fillId="7" borderId="20"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
  <sheetViews>
    <sheetView tabSelected="1" zoomScaleNormal="100" workbookViewId="0">
      <selection activeCell="O19" sqref="O19"/>
    </sheetView>
  </sheetViews>
  <sheetFormatPr defaultRowHeight="15" x14ac:dyDescent="0.25"/>
  <cols>
    <col min="1" max="1" width="1.42578125" style="8" customWidth="1"/>
    <col min="2" max="2" width="13.85546875" style="7" bestFit="1" customWidth="1"/>
    <col min="3" max="8" width="20.5703125" style="8" customWidth="1"/>
    <col min="9" max="9" width="20.28515625" style="8" customWidth="1"/>
    <col min="10" max="36" width="9.42578125" style="8" customWidth="1"/>
    <col min="37" max="16384" width="9.140625" style="8"/>
  </cols>
  <sheetData>
    <row r="1" spans="1:13" ht="7.5" customHeight="1" thickBot="1" x14ac:dyDescent="0.3">
      <c r="A1" s="22"/>
      <c r="B1" s="22"/>
      <c r="C1" s="22"/>
      <c r="D1" s="22"/>
      <c r="E1" s="22"/>
      <c r="F1" s="22"/>
      <c r="G1" s="22"/>
      <c r="H1" s="22"/>
      <c r="I1" s="22"/>
    </row>
    <row r="2" spans="1:13" ht="15.75" customHeight="1" thickBot="1" x14ac:dyDescent="0.3">
      <c r="A2" s="22"/>
      <c r="B2" s="54" t="s">
        <v>14</v>
      </c>
      <c r="C2" s="64"/>
      <c r="D2" s="64"/>
      <c r="E2" s="64"/>
      <c r="F2" s="65"/>
      <c r="G2" s="22"/>
      <c r="H2" s="53" t="s">
        <v>29</v>
      </c>
      <c r="I2" s="53"/>
      <c r="J2" s="53"/>
    </row>
    <row r="3" spans="1:13" ht="15.75" thickBot="1" x14ac:dyDescent="0.3">
      <c r="A3" s="22"/>
      <c r="B3" s="12" t="s">
        <v>12</v>
      </c>
      <c r="C3" s="45" t="s">
        <v>11</v>
      </c>
      <c r="D3" s="45" t="s">
        <v>10</v>
      </c>
      <c r="E3" s="45" t="s">
        <v>9</v>
      </c>
      <c r="F3" s="46" t="s">
        <v>23</v>
      </c>
      <c r="G3" s="22"/>
      <c r="H3" s="53"/>
      <c r="I3" s="53"/>
      <c r="J3" s="53"/>
    </row>
    <row r="4" spans="1:13" x14ac:dyDescent="0.25">
      <c r="A4" s="22"/>
      <c r="B4" s="43">
        <v>1</v>
      </c>
      <c r="C4" s="48">
        <v>0</v>
      </c>
      <c r="D4" s="47">
        <v>0</v>
      </c>
      <c r="E4" s="47">
        <v>0</v>
      </c>
      <c r="F4" s="49">
        <v>0</v>
      </c>
      <c r="G4" s="22"/>
      <c r="H4" s="53"/>
      <c r="I4" s="53"/>
      <c r="J4" s="53"/>
    </row>
    <row r="5" spans="1:13" x14ac:dyDescent="0.25">
      <c r="A5" s="22"/>
      <c r="B5" s="43">
        <v>2</v>
      </c>
      <c r="C5" s="50">
        <v>0</v>
      </c>
      <c r="D5" s="9">
        <v>0</v>
      </c>
      <c r="E5" s="9">
        <v>0</v>
      </c>
      <c r="F5" s="51">
        <v>0</v>
      </c>
      <c r="G5" s="22"/>
      <c r="H5" s="53"/>
      <c r="I5" s="53"/>
      <c r="J5" s="53"/>
    </row>
    <row r="6" spans="1:13" x14ac:dyDescent="0.25">
      <c r="A6" s="22"/>
      <c r="B6" s="43">
        <v>3</v>
      </c>
      <c r="C6" s="50">
        <v>0</v>
      </c>
      <c r="D6" s="9">
        <v>0</v>
      </c>
      <c r="E6" s="9">
        <v>0</v>
      </c>
      <c r="F6" s="51">
        <v>0</v>
      </c>
      <c r="G6" s="22"/>
      <c r="H6" s="53"/>
      <c r="I6" s="53"/>
      <c r="J6" s="53"/>
    </row>
    <row r="7" spans="1:13" x14ac:dyDescent="0.25">
      <c r="A7" s="22"/>
      <c r="B7" s="43">
        <v>4</v>
      </c>
      <c r="C7" s="50">
        <v>0</v>
      </c>
      <c r="D7" s="9">
        <v>0</v>
      </c>
      <c r="E7" s="9">
        <v>0</v>
      </c>
      <c r="F7" s="51">
        <v>0</v>
      </c>
      <c r="G7" s="22"/>
      <c r="H7" s="53"/>
      <c r="I7" s="53"/>
      <c r="J7" s="53"/>
    </row>
    <row r="8" spans="1:13" x14ac:dyDescent="0.25">
      <c r="A8" s="22"/>
      <c r="B8" s="43">
        <v>5</v>
      </c>
      <c r="C8" s="50">
        <v>0</v>
      </c>
      <c r="D8" s="9">
        <v>0</v>
      </c>
      <c r="E8" s="9">
        <v>0</v>
      </c>
      <c r="F8" s="51">
        <v>0</v>
      </c>
      <c r="G8" s="22"/>
      <c r="H8" s="53"/>
      <c r="I8" s="53"/>
      <c r="J8" s="53"/>
    </row>
    <row r="9" spans="1:13" x14ac:dyDescent="0.25">
      <c r="A9" s="22"/>
      <c r="B9" s="43">
        <v>6</v>
      </c>
      <c r="C9" s="50">
        <v>0</v>
      </c>
      <c r="D9" s="9">
        <v>0</v>
      </c>
      <c r="E9" s="9">
        <v>0</v>
      </c>
      <c r="F9" s="51">
        <v>0</v>
      </c>
      <c r="G9" s="22"/>
      <c r="H9" s="53"/>
      <c r="I9" s="53"/>
      <c r="J9" s="53"/>
      <c r="M9" s="42"/>
    </row>
    <row r="10" spans="1:13" x14ac:dyDescent="0.25">
      <c r="A10" s="22"/>
      <c r="B10" s="43">
        <v>7</v>
      </c>
      <c r="C10" s="50">
        <v>0</v>
      </c>
      <c r="D10" s="9">
        <v>0</v>
      </c>
      <c r="E10" s="9">
        <v>0</v>
      </c>
      <c r="F10" s="51">
        <v>0</v>
      </c>
      <c r="G10" s="22"/>
      <c r="H10" s="53"/>
      <c r="I10" s="53"/>
      <c r="J10" s="53"/>
      <c r="M10" s="42"/>
    </row>
    <row r="11" spans="1:13" x14ac:dyDescent="0.25">
      <c r="A11" s="22"/>
      <c r="B11" s="43">
        <v>8</v>
      </c>
      <c r="C11" s="50">
        <v>0</v>
      </c>
      <c r="D11" s="9">
        <v>0</v>
      </c>
      <c r="E11" s="9">
        <v>0</v>
      </c>
      <c r="F11" s="51">
        <v>0</v>
      </c>
      <c r="G11" s="22"/>
      <c r="H11" s="53"/>
      <c r="I11" s="53"/>
      <c r="J11" s="53"/>
    </row>
    <row r="12" spans="1:13" x14ac:dyDescent="0.25">
      <c r="A12" s="22"/>
      <c r="B12" s="43">
        <v>9</v>
      </c>
      <c r="C12" s="50">
        <v>0</v>
      </c>
      <c r="D12" s="9">
        <v>0</v>
      </c>
      <c r="E12" s="9">
        <v>0</v>
      </c>
      <c r="F12" s="51">
        <v>0</v>
      </c>
      <c r="G12" s="22"/>
      <c r="H12" s="53"/>
      <c r="I12" s="53"/>
      <c r="J12" s="53"/>
    </row>
    <row r="13" spans="1:13" ht="15.75" thickBot="1" x14ac:dyDescent="0.3">
      <c r="A13" s="22"/>
      <c r="B13" s="44">
        <v>10</v>
      </c>
      <c r="C13" s="52">
        <v>0</v>
      </c>
      <c r="D13" s="10">
        <v>0</v>
      </c>
      <c r="E13" s="10">
        <v>0</v>
      </c>
      <c r="F13" s="11">
        <v>0</v>
      </c>
      <c r="G13" s="22"/>
      <c r="H13" s="53"/>
      <c r="I13" s="53"/>
      <c r="J13" s="53"/>
    </row>
    <row r="14" spans="1:13" ht="15.75" thickBot="1" x14ac:dyDescent="0.3">
      <c r="A14" s="22"/>
      <c r="B14" s="23"/>
      <c r="C14" s="24"/>
      <c r="D14" s="24"/>
      <c r="E14" s="24"/>
      <c r="F14" s="25"/>
      <c r="G14" s="22"/>
      <c r="H14" s="53"/>
      <c r="I14" s="53"/>
      <c r="J14" s="53"/>
    </row>
    <row r="15" spans="1:13" ht="20.25" customHeight="1" thickBot="1" x14ac:dyDescent="0.3">
      <c r="A15" s="22"/>
      <c r="B15" s="26"/>
      <c r="C15" s="27"/>
      <c r="D15" s="54" t="s">
        <v>28</v>
      </c>
      <c r="E15" s="55"/>
      <c r="F15" s="41">
        <v>10000000</v>
      </c>
      <c r="G15" s="22"/>
      <c r="H15" s="53"/>
      <c r="I15" s="53"/>
      <c r="J15" s="53"/>
    </row>
    <row r="16" spans="1:13" x14ac:dyDescent="0.25">
      <c r="A16" s="22"/>
      <c r="B16" s="22"/>
      <c r="C16" s="22"/>
      <c r="D16" s="22"/>
      <c r="E16" s="22"/>
      <c r="F16" s="22"/>
      <c r="G16" s="22"/>
      <c r="H16" s="22"/>
      <c r="I16" s="22"/>
    </row>
    <row r="17" spans="1:9" ht="15.75" thickBot="1" x14ac:dyDescent="0.3">
      <c r="A17" s="22"/>
      <c r="B17" s="22"/>
      <c r="C17" s="22"/>
      <c r="D17" s="22"/>
      <c r="E17" s="22"/>
      <c r="F17" s="22"/>
      <c r="G17" s="40"/>
      <c r="H17" s="22"/>
      <c r="I17" s="22"/>
    </row>
    <row r="18" spans="1:9" ht="15.75" thickBot="1" x14ac:dyDescent="0.3">
      <c r="A18" s="22"/>
      <c r="B18" s="54" t="s">
        <v>15</v>
      </c>
      <c r="C18" s="63"/>
      <c r="D18" s="63"/>
      <c r="E18" s="63"/>
      <c r="F18" s="64"/>
      <c r="G18" s="64"/>
      <c r="H18" s="64"/>
      <c r="I18" s="65"/>
    </row>
    <row r="19" spans="1:9" ht="15" customHeight="1" x14ac:dyDescent="0.25">
      <c r="A19" s="22"/>
      <c r="B19" s="61" t="s">
        <v>12</v>
      </c>
      <c r="C19" s="56" t="s">
        <v>24</v>
      </c>
      <c r="D19" s="57"/>
      <c r="E19" s="58"/>
      <c r="F19" s="59" t="s">
        <v>25</v>
      </c>
      <c r="G19" s="60"/>
      <c r="H19" s="66" t="s">
        <v>26</v>
      </c>
      <c r="I19" s="67"/>
    </row>
    <row r="20" spans="1:9" ht="30.75" customHeight="1" thickBot="1" x14ac:dyDescent="0.3">
      <c r="A20" s="22"/>
      <c r="B20" s="62"/>
      <c r="C20" s="21" t="s">
        <v>13</v>
      </c>
      <c r="D20" s="20" t="s">
        <v>30</v>
      </c>
      <c r="E20" s="6" t="s">
        <v>22</v>
      </c>
      <c r="F20" s="13" t="s">
        <v>30</v>
      </c>
      <c r="G20" s="14" t="s">
        <v>22</v>
      </c>
      <c r="H20" s="15" t="s">
        <v>31</v>
      </c>
      <c r="I20" s="16" t="s">
        <v>27</v>
      </c>
    </row>
    <row r="21" spans="1:9" x14ac:dyDescent="0.25">
      <c r="A21" s="22"/>
      <c r="B21" s="17">
        <v>1</v>
      </c>
      <c r="C21" s="28">
        <f>IF(ISBLANK(C4)," ",Sheet2!AA40)</f>
        <v>0</v>
      </c>
      <c r="D21" s="29">
        <f>IF(ISBLANK(C4)," ",Sheet2!AA30)</f>
        <v>0</v>
      </c>
      <c r="E21" s="30">
        <f>IF(ISBLANK(C4)," ",Sheet2!J106)</f>
        <v>0</v>
      </c>
      <c r="F21" s="31">
        <f>IF(ISBLANK(C4)," ",Sheet2!AA80)</f>
        <v>0</v>
      </c>
      <c r="G21" s="30">
        <f>IF(ISBLANK(C4)," ",Sheet2!I106)</f>
        <v>0</v>
      </c>
      <c r="H21" s="31" t="str">
        <f t="shared" ref="H21:H24" si="0">IF(OR(D21=0, D21=" ")," ",ABS(D21-F21)/D21*100)</f>
        <v xml:space="preserve"> </v>
      </c>
      <c r="I21" s="30" t="str">
        <f t="shared" ref="I21:I30" si="1">IF(OR(E21=0, E21=" ")," ",ABS(E21-G21)/E21*100)</f>
        <v xml:space="preserve"> </v>
      </c>
    </row>
    <row r="22" spans="1:9" x14ac:dyDescent="0.25">
      <c r="A22" s="22"/>
      <c r="B22" s="18">
        <v>2</v>
      </c>
      <c r="C22" s="32">
        <f>IF(ISBLANK(C5)," ",Sheet2!AA41)</f>
        <v>0</v>
      </c>
      <c r="D22" s="33">
        <f>IF(ISBLANK(C5)," ",Sheet2!AA31)</f>
        <v>0</v>
      </c>
      <c r="E22" s="34">
        <f>IF(ISBLANK(C5)," ",Sheet2!J107)</f>
        <v>0</v>
      </c>
      <c r="F22" s="35">
        <f>IF(ISBLANK(C5)," ",Sheet2!AA81)</f>
        <v>0</v>
      </c>
      <c r="G22" s="34">
        <f>IF(ISBLANK(C5)," ",Sheet2!I107)</f>
        <v>0</v>
      </c>
      <c r="H22" s="35" t="str">
        <f t="shared" si="0"/>
        <v xml:space="preserve"> </v>
      </c>
      <c r="I22" s="34" t="str">
        <f t="shared" si="1"/>
        <v xml:space="preserve"> </v>
      </c>
    </row>
    <row r="23" spans="1:9" x14ac:dyDescent="0.25">
      <c r="A23" s="22"/>
      <c r="B23" s="18">
        <v>3</v>
      </c>
      <c r="C23" s="32">
        <f>IF(ISBLANK(C6)," ",Sheet2!AA42)</f>
        <v>0</v>
      </c>
      <c r="D23" s="33">
        <f>IF(ISBLANK(C6)," ",Sheet2!AA32)</f>
        <v>0</v>
      </c>
      <c r="E23" s="34">
        <f>IF(ISBLANK(C6)," ",Sheet2!J108)</f>
        <v>0</v>
      </c>
      <c r="F23" s="35">
        <f>IF(ISBLANK(C6)," ",Sheet2!AA82)</f>
        <v>0</v>
      </c>
      <c r="G23" s="34">
        <f>IF(ISBLANK(C6)," ",Sheet2!I108)</f>
        <v>0</v>
      </c>
      <c r="H23" s="35" t="str">
        <f t="shared" si="0"/>
        <v xml:space="preserve"> </v>
      </c>
      <c r="I23" s="34" t="str">
        <f t="shared" si="1"/>
        <v xml:space="preserve"> </v>
      </c>
    </row>
    <row r="24" spans="1:9" x14ac:dyDescent="0.25">
      <c r="A24" s="22"/>
      <c r="B24" s="18">
        <v>4</v>
      </c>
      <c r="C24" s="32">
        <f>IF(ISBLANK(C7)," ",Sheet2!AA43)</f>
        <v>0</v>
      </c>
      <c r="D24" s="33">
        <f>IF(ISBLANK(C7)," ",Sheet2!AA33)</f>
        <v>0</v>
      </c>
      <c r="E24" s="34">
        <f>IF(ISBLANK(C7)," ",Sheet2!J109)</f>
        <v>0</v>
      </c>
      <c r="F24" s="35">
        <f>IF(ISBLANK(C7)," ",Sheet2!AA83)</f>
        <v>0</v>
      </c>
      <c r="G24" s="34">
        <f>IF(ISBLANK(C7)," ",Sheet2!I109)</f>
        <v>0</v>
      </c>
      <c r="H24" s="35" t="str">
        <f t="shared" si="0"/>
        <v xml:space="preserve"> </v>
      </c>
      <c r="I24" s="34" t="str">
        <f t="shared" si="1"/>
        <v xml:space="preserve"> </v>
      </c>
    </row>
    <row r="25" spans="1:9" x14ac:dyDescent="0.25">
      <c r="A25" s="22"/>
      <c r="B25" s="18">
        <v>5</v>
      </c>
      <c r="C25" s="32">
        <f>IF(ISBLANK(C8)," ",Sheet2!AA44)</f>
        <v>0</v>
      </c>
      <c r="D25" s="33">
        <f>IF(ISBLANK(C8)," ",Sheet2!AA34)</f>
        <v>0</v>
      </c>
      <c r="E25" s="34">
        <f>IF(ISBLANK(C8)," ",Sheet2!J110)</f>
        <v>0</v>
      </c>
      <c r="F25" s="35">
        <f>IF(ISBLANK(C8)," ",Sheet2!AA84)</f>
        <v>0</v>
      </c>
      <c r="G25" s="34">
        <f>IF(ISBLANK(C8)," ",Sheet2!I110)</f>
        <v>0</v>
      </c>
      <c r="H25" s="35" t="str">
        <f>IF(OR(D25=0, D25=" ")," ",ABS(D25-F25)/D25*100)</f>
        <v xml:space="preserve"> </v>
      </c>
      <c r="I25" s="34" t="str">
        <f t="shared" si="1"/>
        <v xml:space="preserve"> </v>
      </c>
    </row>
    <row r="26" spans="1:9" x14ac:dyDescent="0.25">
      <c r="A26" s="22"/>
      <c r="B26" s="18">
        <v>6</v>
      </c>
      <c r="C26" s="32">
        <f>IF(ISBLANK(C9)," ",Sheet2!AA45)</f>
        <v>0</v>
      </c>
      <c r="D26" s="33">
        <f>IF(ISBLANK(C9)," ",Sheet2!AA35)</f>
        <v>0</v>
      </c>
      <c r="E26" s="34">
        <f>IF(ISBLANK(C9)," ",Sheet2!J111)</f>
        <v>0</v>
      </c>
      <c r="F26" s="35">
        <f>IF(ISBLANK(C9)," ",Sheet2!AA85)</f>
        <v>0</v>
      </c>
      <c r="G26" s="34">
        <f>IF(ISBLANK(C9)," ",Sheet2!I111)</f>
        <v>0</v>
      </c>
      <c r="H26" s="35" t="str">
        <f t="shared" ref="H26:H30" si="2">IF(OR(D26=0, D26=" ")," ",ABS(D26-F26)/D26*100)</f>
        <v xml:space="preserve"> </v>
      </c>
      <c r="I26" s="34" t="str">
        <f t="shared" si="1"/>
        <v xml:space="preserve"> </v>
      </c>
    </row>
    <row r="27" spans="1:9" x14ac:dyDescent="0.25">
      <c r="A27" s="22"/>
      <c r="B27" s="18">
        <v>7</v>
      </c>
      <c r="C27" s="32">
        <f>IF(ISBLANK(C10)," ",Sheet2!AA46)</f>
        <v>0</v>
      </c>
      <c r="D27" s="33">
        <f>IF(ISBLANK(C10)," ",Sheet2!AA36)</f>
        <v>0</v>
      </c>
      <c r="E27" s="34">
        <f>IF(ISBLANK(C10)," ",Sheet2!J112)</f>
        <v>0</v>
      </c>
      <c r="F27" s="35">
        <f>IF(ISBLANK(C10)," ",Sheet2!AA86)</f>
        <v>0</v>
      </c>
      <c r="G27" s="34">
        <f>IF(ISBLANK(C10)," ",Sheet2!I112)</f>
        <v>0</v>
      </c>
      <c r="H27" s="35" t="str">
        <f t="shared" si="2"/>
        <v xml:space="preserve"> </v>
      </c>
      <c r="I27" s="34" t="str">
        <f t="shared" si="1"/>
        <v xml:space="preserve"> </v>
      </c>
    </row>
    <row r="28" spans="1:9" x14ac:dyDescent="0.25">
      <c r="A28" s="22"/>
      <c r="B28" s="18">
        <v>8</v>
      </c>
      <c r="C28" s="32">
        <f>IF(ISBLANK(C11)," ",Sheet2!AA47)</f>
        <v>0</v>
      </c>
      <c r="D28" s="33">
        <f>IF(ISBLANK(C11)," ",Sheet2!AA37)</f>
        <v>0</v>
      </c>
      <c r="E28" s="34">
        <f>IF(ISBLANK(C11)," ",Sheet2!J113)</f>
        <v>0</v>
      </c>
      <c r="F28" s="35">
        <f>IF(ISBLANK(C11)," ",Sheet2!AA87)</f>
        <v>0</v>
      </c>
      <c r="G28" s="34">
        <f>IF(ISBLANK(C11)," ",Sheet2!I113)</f>
        <v>0</v>
      </c>
      <c r="H28" s="35" t="str">
        <f t="shared" si="2"/>
        <v xml:space="preserve"> </v>
      </c>
      <c r="I28" s="34" t="str">
        <f t="shared" si="1"/>
        <v xml:space="preserve"> </v>
      </c>
    </row>
    <row r="29" spans="1:9" x14ac:dyDescent="0.25">
      <c r="A29" s="22"/>
      <c r="B29" s="18">
        <v>9</v>
      </c>
      <c r="C29" s="32">
        <f>IF(ISBLANK(C12)," ",Sheet2!AA48)</f>
        <v>0</v>
      </c>
      <c r="D29" s="33">
        <f>IF(ISBLANK(C12)," ",Sheet2!AA38)</f>
        <v>0</v>
      </c>
      <c r="E29" s="34">
        <f>IF(ISBLANK(C12)," ",Sheet2!J114)</f>
        <v>0</v>
      </c>
      <c r="F29" s="35">
        <f>IF(ISBLANK(C12)," ",Sheet2!AA88)</f>
        <v>0</v>
      </c>
      <c r="G29" s="34">
        <f>IF(ISBLANK(C12)," ",Sheet2!I114)</f>
        <v>0</v>
      </c>
      <c r="H29" s="35" t="str">
        <f t="shared" si="2"/>
        <v xml:space="preserve"> </v>
      </c>
      <c r="I29" s="34" t="str">
        <f t="shared" si="1"/>
        <v xml:space="preserve"> </v>
      </c>
    </row>
    <row r="30" spans="1:9" ht="15.75" thickBot="1" x14ac:dyDescent="0.3">
      <c r="A30" s="22"/>
      <c r="B30" s="19">
        <v>10</v>
      </c>
      <c r="C30" s="36">
        <f>IF(ISBLANK(C13)," ",Sheet2!AA49)</f>
        <v>0</v>
      </c>
      <c r="D30" s="37">
        <f>IF(ISBLANK(C13)," ",Sheet2!AA39)</f>
        <v>0</v>
      </c>
      <c r="E30" s="38">
        <f>IF(ISBLANK(C13)," ",Sheet2!J115)</f>
        <v>0</v>
      </c>
      <c r="F30" s="39">
        <f>IF(ISBLANK(C13)," ",Sheet2!AA89)</f>
        <v>0</v>
      </c>
      <c r="G30" s="38">
        <f>IF(ISBLANK(C13)," ",Sheet2!I115)</f>
        <v>0</v>
      </c>
      <c r="H30" s="39" t="str">
        <f t="shared" si="2"/>
        <v xml:space="preserve"> </v>
      </c>
      <c r="I30" s="38" t="str">
        <f t="shared" si="1"/>
        <v xml:space="preserve"> </v>
      </c>
    </row>
  </sheetData>
  <mergeCells count="8">
    <mergeCell ref="H2:J15"/>
    <mergeCell ref="D15:E15"/>
    <mergeCell ref="C19:E19"/>
    <mergeCell ref="F19:G19"/>
    <mergeCell ref="B19:B20"/>
    <mergeCell ref="B18:I18"/>
    <mergeCell ref="H19:I19"/>
    <mergeCell ref="B2:F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AR115"/>
  <sheetViews>
    <sheetView topLeftCell="T1" workbookViewId="0">
      <selection activeCell="AF17" sqref="AF17"/>
    </sheetView>
  </sheetViews>
  <sheetFormatPr defaultRowHeight="15" x14ac:dyDescent="0.25"/>
  <cols>
    <col min="1" max="1" width="3.140625" customWidth="1"/>
    <col min="2" max="8" width="9.5703125" customWidth="1"/>
    <col min="9" max="11" width="8.85546875" customWidth="1"/>
    <col min="12" max="13" width="10.5703125" customWidth="1"/>
    <col min="14" max="47" width="8.85546875" customWidth="1"/>
    <col min="52" max="52" width="4.140625" customWidth="1"/>
  </cols>
  <sheetData>
    <row r="3" spans="2:44" x14ac:dyDescent="0.25">
      <c r="B3" t="s">
        <v>16</v>
      </c>
    </row>
    <row r="6" spans="2:44" x14ac:dyDescent="0.25">
      <c r="B6" t="s">
        <v>0</v>
      </c>
      <c r="X6" t="s">
        <v>3</v>
      </c>
      <c r="AI6" t="s">
        <v>4</v>
      </c>
    </row>
    <row r="7" spans="2:44" x14ac:dyDescent="0.25">
      <c r="B7" s="1">
        <v>1</v>
      </c>
      <c r="C7" s="1">
        <v>0</v>
      </c>
      <c r="D7" s="1">
        <v>0</v>
      </c>
      <c r="E7" s="1">
        <v>0</v>
      </c>
      <c r="F7" s="1">
        <v>0</v>
      </c>
      <c r="G7" s="1">
        <v>0</v>
      </c>
      <c r="H7" s="1">
        <v>0</v>
      </c>
      <c r="I7" s="1">
        <v>0</v>
      </c>
      <c r="J7" s="1">
        <v>0</v>
      </c>
      <c r="K7" s="1">
        <v>0</v>
      </c>
      <c r="L7" s="4">
        <f>-1*Sheet1!C4^2/(2*Sheet1!$F$15)</f>
        <v>0</v>
      </c>
      <c r="M7" s="4">
        <f>-1*(Sheet1!C4^2-(Sheet1!C5-Sheet1!C4)^2)/(2*Sheet1!$F$15)</f>
        <v>0</v>
      </c>
      <c r="N7" s="4">
        <f>-1*(Sheet1!C4^2-(Sheet1!C6-Sheet1!C4)^2)/(2*Sheet1!$F$15)</f>
        <v>0</v>
      </c>
      <c r="O7" s="4">
        <f>-1*(Sheet1!C4^2-(Sheet1!C7-Sheet1!C4)^2)/(2*Sheet1!$F$15)</f>
        <v>0</v>
      </c>
      <c r="P7" s="4">
        <f>-1*(Sheet1!C4^2-(Sheet1!C8-Sheet1!C4)^2)/(2*Sheet1!$F$15)</f>
        <v>0</v>
      </c>
      <c r="Q7" s="4">
        <f>-1*(Sheet1!C4^2-(Sheet1!C9-Sheet1!C4)^2)/(2*Sheet1!$F$15)</f>
        <v>0</v>
      </c>
      <c r="R7" s="4">
        <f>-1*(Sheet1!C4^2-(Sheet1!C10-Sheet1!C4)^2)/(2*Sheet1!$F$15)</f>
        <v>0</v>
      </c>
      <c r="S7" s="4">
        <f>-1*(Sheet1!C4^2-(Sheet1!C11-Sheet1!C4)^2)/(2*Sheet1!$F$15)</f>
        <v>0</v>
      </c>
      <c r="T7" s="4">
        <f>-1*(Sheet1!C4^2-(Sheet1!C12-Sheet1!C4)^2)/(2*Sheet1!$F$15)</f>
        <v>0</v>
      </c>
      <c r="U7" s="4">
        <f>-1*(Sheet1!C4^2-(Sheet1!C13-Sheet1!C4)^2)/(2*Sheet1!$F$15)</f>
        <v>0</v>
      </c>
      <c r="X7" s="3">
        <f>Sheet1!$D4*Sheet1!$C4^3/(3*Sheet1!$F$15)</f>
        <v>0</v>
      </c>
      <c r="Y7" s="3">
        <f>Sheet1!$D$5*(2*Sheet1!$C4^3-3*Sheet1!$C4^2*(Sheet1!$C4-Sheet1!$C$5)+(Sheet1!$C4-Sheet1!$C$5)^3)/(6*Sheet1!$F$15)</f>
        <v>0</v>
      </c>
      <c r="Z7" s="3">
        <f>Sheet1!$D$6*(2*Sheet1!$C4^3-3*Sheet1!$C4^2*(Sheet1!$C4-Sheet1!$C$6)+(Sheet1!$C4-Sheet1!$C$6)^3)/(6*Sheet1!$F$15)</f>
        <v>0</v>
      </c>
      <c r="AA7" s="3">
        <f>Sheet1!$D$7*(2*Sheet1!$C4^3-3*Sheet1!$C4^2*(Sheet1!$C4-Sheet1!$C$7)+(Sheet1!$C4-Sheet1!$C$7)^3)/(6*Sheet1!$F$15)</f>
        <v>0</v>
      </c>
      <c r="AB7" s="3">
        <f>Sheet1!$D$8*(2*Sheet1!$C4^3-3*Sheet1!$C4^2*(Sheet1!$C4-Sheet1!$C$8)+(Sheet1!$C4-Sheet1!$C$8)^3)/(6*Sheet1!$F$15)</f>
        <v>0</v>
      </c>
      <c r="AC7" s="3">
        <f>Sheet1!$D$9*(2*Sheet1!$C4^3-3*Sheet1!$C4^2*(Sheet1!$C4-Sheet1!$C$9)+(Sheet1!$C4-Sheet1!$C$9)^3)/(6*Sheet1!$F$15)</f>
        <v>0</v>
      </c>
      <c r="AD7" s="3">
        <f>Sheet1!$D$10*(2*Sheet1!$C4^3-3*Sheet1!$C4^2*(Sheet1!$C4-Sheet1!$C$10)+(Sheet1!$C4-Sheet1!$C$10)^3)/(6*Sheet1!$F$15)</f>
        <v>0</v>
      </c>
      <c r="AE7" s="3">
        <f>Sheet1!$D$11*(2*Sheet1!$C4^3-3*Sheet1!$C4^2*(Sheet1!$C4-Sheet1!$C$11)+(Sheet1!$C4-Sheet1!$C$11)^3)/(6*Sheet1!$F$15)</f>
        <v>0</v>
      </c>
      <c r="AF7" s="3">
        <f>Sheet1!$D$12*(2*Sheet1!$C4^3-3*Sheet1!$C4^2*(Sheet1!$C4-Sheet1!$C$12)+(Sheet1!$C4-Sheet1!$C$12)^3)/(6*Sheet1!$F$15)</f>
        <v>0</v>
      </c>
      <c r="AG7" s="3">
        <f>Sheet1!$D$13*(2*Sheet1!$C4^3-3*Sheet1!$C4^2*(Sheet1!$C4-Sheet1!$C$13)+(Sheet1!$C4-Sheet1!$C$13)^3)/(6*Sheet1!$F$15)</f>
        <v>0</v>
      </c>
      <c r="AI7" s="3">
        <f>Sheet1!$E$4*Sheet1!$C4^2/(6*Sheet1!$F$15)</f>
        <v>0</v>
      </c>
      <c r="AJ7" s="3">
        <f>Sheet1!$E$5*(Sheet1!$C4^2-(Sheet1!$C4-Sheet1!$C$5)^2)/(6*Sheet1!$F$15)</f>
        <v>0</v>
      </c>
      <c r="AK7" s="3">
        <f>Sheet1!$E$6*(Sheet1!$C4^2-(Sheet1!$C4-Sheet1!$C$6)^2)/(6*Sheet1!$F$15)</f>
        <v>0</v>
      </c>
      <c r="AL7" s="3">
        <f>Sheet1!$E$7*(Sheet1!$C4^2-(Sheet1!$C4-Sheet1!$C$7)^2)/(6*Sheet1!$F$15)</f>
        <v>0</v>
      </c>
      <c r="AM7" s="3">
        <f>Sheet1!$E$8*(Sheet1!$C4^2-(Sheet1!$C4-Sheet1!$C$8)^2)/(6*Sheet1!$F$15)</f>
        <v>0</v>
      </c>
      <c r="AN7" s="3">
        <f>Sheet1!$E$9*(Sheet1!$C4^2-(Sheet1!$C4-Sheet1!$C$9)^2)/(6*Sheet1!$F$15)</f>
        <v>0</v>
      </c>
      <c r="AO7" s="3">
        <f>Sheet1!$E$10*(Sheet1!$C4^2-(Sheet1!$C4-Sheet1!$C$10)^2)/(6*Sheet1!$F$15)</f>
        <v>0</v>
      </c>
      <c r="AP7" s="3">
        <f>Sheet1!$E$11*(Sheet1!$C4^2-(Sheet1!$C4-Sheet1!$C$11)^2)/(6*Sheet1!$F$15)</f>
        <v>0</v>
      </c>
      <c r="AQ7" s="3">
        <f>Sheet1!$E$12*(Sheet1!$C4^2-(Sheet1!$C4-Sheet1!$C$12)^2)/(6*Sheet1!$F$15)</f>
        <v>0</v>
      </c>
      <c r="AR7" s="3">
        <f>Sheet1!$E$13*(Sheet1!$C4^2-(Sheet1!$C4-Sheet1!$C$13)^2)/(6*Sheet1!$F$15)</f>
        <v>0</v>
      </c>
    </row>
    <row r="8" spans="2:44" x14ac:dyDescent="0.25">
      <c r="B8" s="1">
        <v>0</v>
      </c>
      <c r="C8" s="1">
        <v>1</v>
      </c>
      <c r="D8" s="1">
        <v>0</v>
      </c>
      <c r="E8" s="1">
        <v>0</v>
      </c>
      <c r="F8" s="1">
        <v>0</v>
      </c>
      <c r="G8" s="1">
        <v>0</v>
      </c>
      <c r="H8" s="1">
        <v>0</v>
      </c>
      <c r="I8" s="1">
        <v>0</v>
      </c>
      <c r="J8" s="1">
        <v>0</v>
      </c>
      <c r="K8" s="1">
        <v>0</v>
      </c>
      <c r="L8" s="4">
        <f>-1*Sheet1!C5^2/(2*Sheet1!$F$15)</f>
        <v>0</v>
      </c>
      <c r="M8" s="4">
        <f>-1*Sheet1!C5^2/(2*Sheet1!$F$15)</f>
        <v>0</v>
      </c>
      <c r="N8" s="4">
        <f>-1*(Sheet1!C5^2-(Sheet1!C6-Sheet1!C5)^2)/(2*Sheet1!$F$15)</f>
        <v>0</v>
      </c>
      <c r="O8" s="4">
        <f>-1*(Sheet1!C5^2-(Sheet1!C7-Sheet1!C5)^2)/(2*Sheet1!$F$15)</f>
        <v>0</v>
      </c>
      <c r="P8" s="4">
        <f>-1*(Sheet1!C5^2-(Sheet1!C8-Sheet1!C5)^2)/(2*Sheet1!$F$15)</f>
        <v>0</v>
      </c>
      <c r="Q8" s="4">
        <f>-1*(Sheet1!C5^2-(Sheet1!C9-Sheet1!C5)^2)/(2*Sheet1!$F$15)</f>
        <v>0</v>
      </c>
      <c r="R8" s="4">
        <f>-1*(Sheet1!C5^2-(Sheet1!C10-Sheet1!C5)^2)/(2*Sheet1!$F$15)</f>
        <v>0</v>
      </c>
      <c r="S8" s="4">
        <f>-1*(Sheet1!C5^2-(Sheet1!C11-Sheet1!C5)^2)/(2*Sheet1!$F$15)</f>
        <v>0</v>
      </c>
      <c r="T8" s="4">
        <f>-1*(Sheet1!C5^2-(Sheet1!C12-Sheet1!C5)^2)/(2*Sheet1!$F$15)</f>
        <v>0</v>
      </c>
      <c r="U8" s="4">
        <f>-1*(Sheet1!C5^2-(Sheet1!C13-Sheet1!C5)^2)/(2*Sheet1!$F$15)</f>
        <v>0</v>
      </c>
      <c r="X8" s="3">
        <f>Sheet1!$D$4*(Sheet1!$C5^2*(3*Sheet1!$C$4-Sheet1!$C5))/(6*Sheet1!$F$15)</f>
        <v>0</v>
      </c>
      <c r="Y8" s="3">
        <f>Sheet1!$D5*Sheet1!$C5^3/(3*Sheet1!$F$15)</f>
        <v>0</v>
      </c>
      <c r="Z8" s="3">
        <f>Sheet1!$D$6*(2*Sheet1!$C5^3-3*Sheet1!$C5^2*(Sheet1!$C5-Sheet1!$C$6)+(Sheet1!$C5-Sheet1!$C$6)^3)/(6*Sheet1!$F$15)</f>
        <v>0</v>
      </c>
      <c r="AA8" s="3">
        <f>Sheet1!$D$7*(2*Sheet1!$C5^3-3*Sheet1!$C5^2*(Sheet1!$C5-Sheet1!$C$7)+(Sheet1!$C5-Sheet1!$C$7)^3)/(6*Sheet1!$F$15)</f>
        <v>0</v>
      </c>
      <c r="AB8" s="3">
        <f>Sheet1!$D$8*(2*Sheet1!$C5^3-3*Sheet1!$C5^2*(Sheet1!$C5-Sheet1!$C$8)+(Sheet1!$C5-Sheet1!$C$8)^3)/(6*Sheet1!$F$15)</f>
        <v>0</v>
      </c>
      <c r="AC8" s="3">
        <f>Sheet1!$D$9*(2*Sheet1!$C5^3-3*Sheet1!$C5^2*(Sheet1!$C5-Sheet1!$C$9)+(Sheet1!$C5-Sheet1!$C$9)^3)/(6*Sheet1!$F$15)</f>
        <v>0</v>
      </c>
      <c r="AD8" s="3">
        <f>Sheet1!$D$10*(2*Sheet1!$C5^3-3*Sheet1!$C5^2*(Sheet1!$C5-Sheet1!$C$10)+(Sheet1!$C5-Sheet1!$C$10)^3)/(6*Sheet1!$F$15)</f>
        <v>0</v>
      </c>
      <c r="AE8" s="3">
        <f>Sheet1!$D$11*(2*Sheet1!$C5^3-3*Sheet1!$C5^2*(Sheet1!$C5-Sheet1!$C$11)+(Sheet1!$C5-Sheet1!$C$11)^3)/(6*Sheet1!$F$15)</f>
        <v>0</v>
      </c>
      <c r="AF8" s="3">
        <f>Sheet1!$D$12*(2*Sheet1!$C5^3-3*Sheet1!$C5^2*(Sheet1!$C5-Sheet1!$C$12)+(Sheet1!$C5-Sheet1!$C$12)^3)/(6*Sheet1!$F$15)</f>
        <v>0</v>
      </c>
      <c r="AG8" s="3">
        <f>Sheet1!$D$13*(2*Sheet1!$C5^3-3*Sheet1!$C5^2*(Sheet1!$C5-Sheet1!$C$13)+(Sheet1!$C5-Sheet1!$C$13)^3)/(6*Sheet1!$F$15)</f>
        <v>0</v>
      </c>
      <c r="AI8" s="3">
        <f>Sheet1!$E$4*Sheet1!$C5^2/(6*Sheet1!$F$15)</f>
        <v>0</v>
      </c>
      <c r="AJ8" s="3">
        <f>Sheet1!$E$5*Sheet1!$C5^2/(6*Sheet1!$F$15)</f>
        <v>0</v>
      </c>
      <c r="AK8" s="3">
        <f>Sheet1!$E$6*(Sheet1!$C5^2-(Sheet1!$C5-Sheet1!$C$6)^2)/(6*Sheet1!$F$15)</f>
        <v>0</v>
      </c>
      <c r="AL8" s="3">
        <f>Sheet1!$E$7*(Sheet1!$C5^2-(Sheet1!$C5-Sheet1!$C$7)^2)/(6*Sheet1!$F$15)</f>
        <v>0</v>
      </c>
      <c r="AM8" s="3">
        <f>Sheet1!$E$8*(Sheet1!$C5^2-(Sheet1!$C5-Sheet1!$C$8)^2)/(6*Sheet1!$F$15)</f>
        <v>0</v>
      </c>
      <c r="AN8" s="3">
        <f>Sheet1!$E$9*(Sheet1!$C5^2-(Sheet1!$C5-Sheet1!$C$9)^2)/(6*Sheet1!$F$15)</f>
        <v>0</v>
      </c>
      <c r="AO8" s="3">
        <f>Sheet1!$E$10*(Sheet1!$C5^2-(Sheet1!$C5-Sheet1!$C$10)^2)/(6*Sheet1!$F$15)</f>
        <v>0</v>
      </c>
      <c r="AP8" s="3">
        <f>Sheet1!$E$11*(Sheet1!$C5^2-(Sheet1!$C5-Sheet1!$C$11)^2)/(6*Sheet1!$F$15)</f>
        <v>0</v>
      </c>
      <c r="AQ8" s="3">
        <f>Sheet1!$E$12*(Sheet1!$C5^2-(Sheet1!$C5-Sheet1!$C$12)^2)/(6*Sheet1!$F$15)</f>
        <v>0</v>
      </c>
      <c r="AR8" s="3">
        <f>Sheet1!$E$13*(Sheet1!$C5^2-(Sheet1!$C5-Sheet1!$C$13)^2)/(6*Sheet1!$F$15)</f>
        <v>0</v>
      </c>
    </row>
    <row r="9" spans="2:44" x14ac:dyDescent="0.25">
      <c r="B9" s="1">
        <v>0</v>
      </c>
      <c r="C9" s="1">
        <v>0</v>
      </c>
      <c r="D9" s="1">
        <v>1</v>
      </c>
      <c r="E9" s="1">
        <v>0</v>
      </c>
      <c r="F9" s="1">
        <v>0</v>
      </c>
      <c r="G9" s="1">
        <v>0</v>
      </c>
      <c r="H9" s="1">
        <v>0</v>
      </c>
      <c r="I9" s="1">
        <v>0</v>
      </c>
      <c r="J9" s="1">
        <v>0</v>
      </c>
      <c r="K9" s="1">
        <v>0</v>
      </c>
      <c r="L9" s="4">
        <f>-1*Sheet1!C6^2/(2*Sheet1!$F$15)</f>
        <v>0</v>
      </c>
      <c r="M9" s="4">
        <f>-1*Sheet1!C6^2/(2*Sheet1!$F$15)</f>
        <v>0</v>
      </c>
      <c r="N9" s="4">
        <f>-1*Sheet1!C6^2/(2*Sheet1!$F$15)</f>
        <v>0</v>
      </c>
      <c r="O9" s="4">
        <f>-1*(Sheet1!C6^2-(Sheet1!C7-Sheet1!C6)^2)/(2*Sheet1!$F$15)</f>
        <v>0</v>
      </c>
      <c r="P9" s="4">
        <f>-1*(Sheet1!C6^2-(Sheet1!C8-Sheet1!C6)^2)/(2*Sheet1!$F$15)</f>
        <v>0</v>
      </c>
      <c r="Q9" s="4">
        <f>-1*(Sheet1!C6^2-(Sheet1!C9-Sheet1!C6)^2)/(2*Sheet1!$F$15)</f>
        <v>0</v>
      </c>
      <c r="R9" s="4">
        <f>-1*(Sheet1!C6^2-(Sheet1!C10-Sheet1!C6)^2)/(2*Sheet1!$F$15)</f>
        <v>0</v>
      </c>
      <c r="S9" s="4">
        <f>-1*(Sheet1!C6^2-(Sheet1!C11-Sheet1!C6)^2)/(2*Sheet1!$F$15)</f>
        <v>0</v>
      </c>
      <c r="T9" s="4">
        <f>-1*(Sheet1!C6^2-(Sheet1!C12-Sheet1!C6)^2)/(2*Sheet1!$F$15)</f>
        <v>0</v>
      </c>
      <c r="U9" s="4">
        <f>-1*(Sheet1!C6^2-(Sheet1!C13-Sheet1!C6)^2)/(2*Sheet1!$F$15)</f>
        <v>0</v>
      </c>
      <c r="X9" s="3">
        <f>Sheet1!$D$4*(Sheet1!$C6^2*(3*Sheet1!$C$4-Sheet1!$C6))/(6*Sheet1!$F$15)</f>
        <v>0</v>
      </c>
      <c r="Y9" s="3">
        <f>Sheet1!$D$5*(Sheet1!$C6^2*(3*Sheet1!$C$4-Sheet1!$C6))/(6*Sheet1!$F$15)</f>
        <v>0</v>
      </c>
      <c r="Z9" s="3">
        <f>Sheet1!$D6*Sheet1!$C6^3/(3*Sheet1!$F$15)</f>
        <v>0</v>
      </c>
      <c r="AA9" s="3">
        <f>Sheet1!$D$7*(2*Sheet1!$C6^3-3*Sheet1!$C6^2*(Sheet1!$C6-Sheet1!$C$7)+(Sheet1!$C6-Sheet1!$C$7)^3)/(6*Sheet1!$F$15)</f>
        <v>0</v>
      </c>
      <c r="AB9" s="3">
        <f>Sheet1!$D$8*(2*Sheet1!$C6^3-3*Sheet1!$C6^2*(Sheet1!$C6-Sheet1!$C$8)+(Sheet1!$C6-Sheet1!$C$8)^3)/(6*Sheet1!$F$15)</f>
        <v>0</v>
      </c>
      <c r="AC9" s="3">
        <f>Sheet1!$D$9*(2*Sheet1!$C6^3-3*Sheet1!$C6^2*(Sheet1!$C6-Sheet1!$C$9)+(Sheet1!$C6-Sheet1!$C$9)^3)/(6*Sheet1!$F$15)</f>
        <v>0</v>
      </c>
      <c r="AD9" s="3">
        <f>Sheet1!$D$10*(2*Sheet1!$C6^3-3*Sheet1!$C6^2*(Sheet1!$C6-Sheet1!$C$10)+(Sheet1!$C6-Sheet1!$C$10)^3)/(6*Sheet1!$F$15)</f>
        <v>0</v>
      </c>
      <c r="AE9" s="3">
        <f>Sheet1!$D$11*(2*Sheet1!$C6^3-3*Sheet1!$C6^2*(Sheet1!$C6-Sheet1!$C$11)+(Sheet1!$C6-Sheet1!$C$11)^3)/(6*Sheet1!$F$15)</f>
        <v>0</v>
      </c>
      <c r="AF9" s="3">
        <f>Sheet1!$D$12*(2*Sheet1!$C6^3-3*Sheet1!$C6^2*(Sheet1!$C6-Sheet1!$C$12)+(Sheet1!$C6-Sheet1!$C$12)^3)/(6*Sheet1!$F$15)</f>
        <v>0</v>
      </c>
      <c r="AG9" s="3">
        <f>Sheet1!$D$13*(2*Sheet1!$C6^3-3*Sheet1!$C6^2*(Sheet1!$C6-Sheet1!$C$13)+(Sheet1!$C6-Sheet1!$C$13)^3)/(6*Sheet1!$F$15)</f>
        <v>0</v>
      </c>
      <c r="AI9" s="3">
        <f>Sheet1!$E$4*Sheet1!$C6^2/(6*Sheet1!$F$15)</f>
        <v>0</v>
      </c>
      <c r="AJ9" s="3">
        <f>Sheet1!$E$5*Sheet1!$C6^2/(6*Sheet1!$F$15)</f>
        <v>0</v>
      </c>
      <c r="AK9" s="3">
        <f>Sheet1!$E$6*Sheet1!$C6^2/(6*Sheet1!$F$15)</f>
        <v>0</v>
      </c>
      <c r="AL9" s="3">
        <f>Sheet1!$E$7*(Sheet1!$C6^2-(Sheet1!$C6-Sheet1!$C$7)^2)/(6*Sheet1!$F$15)</f>
        <v>0</v>
      </c>
      <c r="AM9" s="3">
        <f>Sheet1!$E$8*(Sheet1!$C6^2-(Sheet1!$C6-Sheet1!$C$8)^2)/(6*Sheet1!$F$15)</f>
        <v>0</v>
      </c>
      <c r="AN9" s="3">
        <f>Sheet1!$E$9*(Sheet1!$C6^2-(Sheet1!$C6-Sheet1!$C$9)^2)/(6*Sheet1!$F$15)</f>
        <v>0</v>
      </c>
      <c r="AO9" s="3">
        <f>Sheet1!$E$10*(Sheet1!$C6^2-(Sheet1!$C6-Sheet1!$C$10)^2)/(6*Sheet1!$F$15)</f>
        <v>0</v>
      </c>
      <c r="AP9" s="3">
        <f>Sheet1!$E$11*(Sheet1!$C6^2-(Sheet1!$C6-Sheet1!$C$11)^2)/(6*Sheet1!$F$15)</f>
        <v>0</v>
      </c>
      <c r="AQ9" s="3">
        <f>Sheet1!$E$12*(Sheet1!$C6^2-(Sheet1!$C6-Sheet1!$C$12)^2)/(6*Sheet1!$F$15)</f>
        <v>0</v>
      </c>
      <c r="AR9" s="3">
        <f>Sheet1!$E$13*(Sheet1!$C6^2-(Sheet1!$C6-Sheet1!$C$13)^2)/(6*Sheet1!$F$15)</f>
        <v>0</v>
      </c>
    </row>
    <row r="10" spans="2:44" x14ac:dyDescent="0.25">
      <c r="B10" s="1">
        <v>0</v>
      </c>
      <c r="C10" s="1">
        <v>0</v>
      </c>
      <c r="D10" s="1">
        <v>0</v>
      </c>
      <c r="E10" s="1">
        <v>1</v>
      </c>
      <c r="F10" s="1">
        <v>0</v>
      </c>
      <c r="G10" s="1">
        <v>0</v>
      </c>
      <c r="H10" s="1">
        <v>0</v>
      </c>
      <c r="I10" s="1">
        <v>0</v>
      </c>
      <c r="J10" s="1">
        <v>0</v>
      </c>
      <c r="K10" s="1">
        <v>0</v>
      </c>
      <c r="L10" s="4">
        <f>-1*Sheet1!C7^2/(2*Sheet1!$F$15)</f>
        <v>0</v>
      </c>
      <c r="M10" s="4">
        <f>-1*Sheet1!C7^2/(2*Sheet1!$F$15)</f>
        <v>0</v>
      </c>
      <c r="N10" s="4">
        <f>-1*Sheet1!C7^2/(2*Sheet1!$F$15)</f>
        <v>0</v>
      </c>
      <c r="O10" s="4">
        <f>-1*Sheet1!C7^2/(2*Sheet1!$F$15)</f>
        <v>0</v>
      </c>
      <c r="P10" s="4">
        <f>-1*(Sheet1!C7^2-(Sheet1!C8-Sheet1!C7)^2)/(2*Sheet1!$F$15)</f>
        <v>0</v>
      </c>
      <c r="Q10" s="4">
        <f>-1*(Sheet1!C7^2-(Sheet1!C9-Sheet1!C7)^2)/(2*Sheet1!$F$15)</f>
        <v>0</v>
      </c>
      <c r="R10" s="4">
        <f>-1*(Sheet1!C7^2-(Sheet1!C10-Sheet1!C7)^2)/(2*Sheet1!$F$15)</f>
        <v>0</v>
      </c>
      <c r="S10" s="4">
        <f>-1*(Sheet1!C7^2-(Sheet1!C11-Sheet1!C7)^2)/(2*Sheet1!$F$15)</f>
        <v>0</v>
      </c>
      <c r="T10" s="4">
        <f>-1*(Sheet1!C7^2-(Sheet1!C12-Sheet1!C7)^2)/(2*Sheet1!$F$15)</f>
        <v>0</v>
      </c>
      <c r="U10" s="4">
        <f>-1*(Sheet1!C7^2-(Sheet1!C13-Sheet1!C7)^2)/(2*Sheet1!$F$15)</f>
        <v>0</v>
      </c>
      <c r="X10" s="3">
        <f>Sheet1!$D$4*(Sheet1!$C7^2*(3*Sheet1!$C$4-Sheet1!$C7))/(6*Sheet1!$F$15)</f>
        <v>0</v>
      </c>
      <c r="Y10" s="3">
        <f>Sheet1!$D$5*(Sheet1!$C7^2*(3*Sheet1!$C$4-Sheet1!$C7))/(6*Sheet1!$F$15)</f>
        <v>0</v>
      </c>
      <c r="Z10" s="3">
        <f>Sheet1!$D$6*(Sheet1!$C7^2*(3*Sheet1!$C$4-Sheet1!$C7))/(6*Sheet1!$F$15)</f>
        <v>0</v>
      </c>
      <c r="AA10" s="3">
        <f>Sheet1!$D7*Sheet1!$C7^3/(3*Sheet1!$F$15)</f>
        <v>0</v>
      </c>
      <c r="AB10" s="3">
        <f>Sheet1!$D$8*(2*Sheet1!$C7^3-3*Sheet1!$C7^2*(Sheet1!$C7-Sheet1!$C$8)+(Sheet1!$C7-Sheet1!$C$8)^3)/(6*Sheet1!$F$15)</f>
        <v>0</v>
      </c>
      <c r="AC10" s="3">
        <f>Sheet1!$D$9*(2*Sheet1!$C7^3-3*Sheet1!$C7^2*(Sheet1!$C7-Sheet1!$C$9)+(Sheet1!$C7-Sheet1!$C$9)^3)/(6*Sheet1!$F$15)</f>
        <v>0</v>
      </c>
      <c r="AD10" s="3">
        <f>Sheet1!$D$10*(2*Sheet1!$C7^3-3*Sheet1!$C7^2*(Sheet1!$C7-Sheet1!$C$10)+(Sheet1!$C7-Sheet1!$C$10)^3)/(6*Sheet1!$F$15)</f>
        <v>0</v>
      </c>
      <c r="AE10" s="3">
        <f>Sheet1!$D$11*(2*Sheet1!$C7^3-3*Sheet1!$C7^2*(Sheet1!$C7-Sheet1!$C$11)+(Sheet1!$C7-Sheet1!$C$11)^3)/(6*Sheet1!$F$15)</f>
        <v>0</v>
      </c>
      <c r="AF10" s="3">
        <f>Sheet1!$D$12*(2*Sheet1!$C7^3-3*Sheet1!$C7^2*(Sheet1!$C7-Sheet1!$C$12)+(Sheet1!$C7-Sheet1!$C$12)^3)/(6*Sheet1!$F$15)</f>
        <v>0</v>
      </c>
      <c r="AG10" s="3">
        <f>Sheet1!$D$13*(2*Sheet1!$C7^3-3*Sheet1!$C7^2*(Sheet1!$C7-Sheet1!$C$13)+(Sheet1!$C7-Sheet1!$C$13)^3)/(6*Sheet1!$F$15)</f>
        <v>0</v>
      </c>
      <c r="AI10" s="3">
        <f>Sheet1!$E$4*Sheet1!$C7^2/(6*Sheet1!$F$15)</f>
        <v>0</v>
      </c>
      <c r="AJ10" s="3">
        <f>Sheet1!$E$5*Sheet1!$C7^2/(6*Sheet1!$F$15)</f>
        <v>0</v>
      </c>
      <c r="AK10" s="3">
        <f>Sheet1!$E$6*Sheet1!$C7^2/(6*Sheet1!$F$15)</f>
        <v>0</v>
      </c>
      <c r="AL10" s="3">
        <f>Sheet1!$E$7*Sheet1!$C7^2/(6*Sheet1!$F$15)</f>
        <v>0</v>
      </c>
      <c r="AM10" s="3">
        <f>Sheet1!$E$8*(Sheet1!$C7^2-(Sheet1!$C7-Sheet1!$C$8)^2)/(6*Sheet1!$F$15)</f>
        <v>0</v>
      </c>
      <c r="AN10" s="3">
        <f>Sheet1!$E$9*(Sheet1!$C7^2-(Sheet1!$C7-Sheet1!$C$9)^2)/(6*Sheet1!$F$15)</f>
        <v>0</v>
      </c>
      <c r="AO10" s="3">
        <f>Sheet1!$E$10*(Sheet1!$C7^2-(Sheet1!$C7-Sheet1!$C$10)^2)/(6*Sheet1!$F$15)</f>
        <v>0</v>
      </c>
      <c r="AP10" s="3">
        <f>Sheet1!$E$11*(Sheet1!$C7^2-(Sheet1!$C7-Sheet1!$C$11)^2)/(6*Sheet1!$F$15)</f>
        <v>0</v>
      </c>
      <c r="AQ10" s="3">
        <f>Sheet1!$E$12*(Sheet1!$C7^2-(Sheet1!$C7-Sheet1!$C$12)^2)/(6*Sheet1!$F$15)</f>
        <v>0</v>
      </c>
      <c r="AR10" s="3">
        <f>Sheet1!$E$13*(Sheet1!$C7^2-(Sheet1!$C7-Sheet1!$C$13)^2)/(6*Sheet1!$F$15)</f>
        <v>0</v>
      </c>
    </row>
    <row r="11" spans="2:44" x14ac:dyDescent="0.25">
      <c r="B11" s="1">
        <v>0</v>
      </c>
      <c r="C11" s="1">
        <v>0</v>
      </c>
      <c r="D11" s="1">
        <v>0</v>
      </c>
      <c r="E11" s="1">
        <v>0</v>
      </c>
      <c r="F11" s="1">
        <v>1</v>
      </c>
      <c r="G11" s="1">
        <v>0</v>
      </c>
      <c r="H11" s="1">
        <v>0</v>
      </c>
      <c r="I11" s="1">
        <v>0</v>
      </c>
      <c r="J11" s="1">
        <v>0</v>
      </c>
      <c r="K11" s="1">
        <v>0</v>
      </c>
      <c r="L11" s="4">
        <f>-1*Sheet1!C8^2/(2*Sheet1!$F$15)</f>
        <v>0</v>
      </c>
      <c r="M11" s="4">
        <f>-1*Sheet1!C8^2/(2*Sheet1!$F$15)</f>
        <v>0</v>
      </c>
      <c r="N11" s="4">
        <f>-1*Sheet1!C8^2/(2*Sheet1!$F$15)</f>
        <v>0</v>
      </c>
      <c r="O11" s="4">
        <f>-1*Sheet1!C8^2/(2*Sheet1!$F$15)</f>
        <v>0</v>
      </c>
      <c r="P11" s="4">
        <f>-1*Sheet1!C8^2/(2*Sheet1!$F$15)</f>
        <v>0</v>
      </c>
      <c r="Q11" s="4">
        <f>-1*(Sheet1!C8^2-(Sheet1!C9-Sheet1!C8)^2)/(2*Sheet1!$F$15)</f>
        <v>0</v>
      </c>
      <c r="R11" s="4">
        <f>-1*(Sheet1!C8^2-(Sheet1!C10-Sheet1!C8)^2)/(2*Sheet1!$F$15)</f>
        <v>0</v>
      </c>
      <c r="S11" s="4">
        <f>-1*(Sheet1!C8^2-(Sheet1!C11-Sheet1!C8)^2)/(2*Sheet1!$F$15)</f>
        <v>0</v>
      </c>
      <c r="T11" s="4">
        <f>-1*(Sheet1!C8^2-(Sheet1!C12-Sheet1!C8)^2)/(2*Sheet1!$F$15)</f>
        <v>0</v>
      </c>
      <c r="U11" s="4">
        <f>-1*(Sheet1!C8^2-(Sheet1!C13-Sheet1!C8)^2)/(2*Sheet1!$F$15)</f>
        <v>0</v>
      </c>
      <c r="X11" s="3">
        <f>Sheet1!$D$4*(Sheet1!$C8^2*(3*Sheet1!$C$4-Sheet1!$C8))/(6*Sheet1!$F$15)</f>
        <v>0</v>
      </c>
      <c r="Y11" s="3">
        <f>Sheet1!$D$5*(Sheet1!$C8^2*(3*Sheet1!$C$4-Sheet1!$C8))/(6*Sheet1!$F$15)</f>
        <v>0</v>
      </c>
      <c r="Z11" s="3">
        <f>Sheet1!$D$6*(Sheet1!$C8^2*(3*Sheet1!$C$4-Sheet1!$C8))/(6*Sheet1!$F$15)</f>
        <v>0</v>
      </c>
      <c r="AA11" s="3">
        <f>Sheet1!$D$7*(Sheet1!$C8^2*(3*Sheet1!$C$4-Sheet1!$C8))/(6*Sheet1!$F$15)</f>
        <v>0</v>
      </c>
      <c r="AB11" s="3">
        <f>Sheet1!$D8*Sheet1!$C8^3/(3*Sheet1!$F$15)</f>
        <v>0</v>
      </c>
      <c r="AC11" s="3">
        <f>Sheet1!$D$9*(2*Sheet1!$C8^3-3*Sheet1!$C8^2*(Sheet1!$C8-Sheet1!$C$9)+(Sheet1!$C8-Sheet1!$C$9)^3)/(6*Sheet1!$F$15)</f>
        <v>0</v>
      </c>
      <c r="AD11" s="3">
        <f>Sheet1!$D$10*(2*Sheet1!$C8^3-3*Sheet1!$C8^2*(Sheet1!$C8-Sheet1!$C$10)+(Sheet1!$C8-Sheet1!$C$10)^3)/(6*Sheet1!$F$15)</f>
        <v>0</v>
      </c>
      <c r="AE11" s="3">
        <f>Sheet1!$D$11*(2*Sheet1!$C8^3-3*Sheet1!$C8^2*(Sheet1!$C8-Sheet1!$C$11)+(Sheet1!$C8-Sheet1!$C$11)^3)/(6*Sheet1!$F$15)</f>
        <v>0</v>
      </c>
      <c r="AF11" s="3">
        <f>Sheet1!$D$12*(2*Sheet1!$C8^3-3*Sheet1!$C8^2*(Sheet1!$C8-Sheet1!$C$12)+(Sheet1!$C8-Sheet1!$C$12)^3)/(6*Sheet1!$F$15)</f>
        <v>0</v>
      </c>
      <c r="AG11" s="3">
        <f>Sheet1!$D$13*(2*Sheet1!$C8^3-3*Sheet1!$C8^2*(Sheet1!$C8-Sheet1!$C$13)+(Sheet1!$C8-Sheet1!$C$13)^3)/(6*Sheet1!$F$15)</f>
        <v>0</v>
      </c>
      <c r="AI11" s="3">
        <f>Sheet1!$E$4*Sheet1!$C8^2/(6*Sheet1!$F$15)</f>
        <v>0</v>
      </c>
      <c r="AJ11" s="3">
        <f>Sheet1!$E$5*Sheet1!$C8^2/(6*Sheet1!$F$15)</f>
        <v>0</v>
      </c>
      <c r="AK11" s="3">
        <f>Sheet1!$E$6*Sheet1!$C8^2/(6*Sheet1!$F$15)</f>
        <v>0</v>
      </c>
      <c r="AL11" s="3">
        <f>Sheet1!$E$7*Sheet1!$C8^2/(6*Sheet1!$F$15)</f>
        <v>0</v>
      </c>
      <c r="AM11" s="3">
        <f>Sheet1!$E$8*Sheet1!$C8^2/(6*Sheet1!$F$15)</f>
        <v>0</v>
      </c>
      <c r="AN11" s="3">
        <f>Sheet1!$E$9*(Sheet1!$C8^2-(Sheet1!$C8-Sheet1!$C$9)^2)/(6*Sheet1!$F$15)</f>
        <v>0</v>
      </c>
      <c r="AO11" s="3">
        <f>Sheet1!$E$10*(Sheet1!$C8^2-(Sheet1!$C8-Sheet1!$C$10)^2)/(6*Sheet1!$F$15)</f>
        <v>0</v>
      </c>
      <c r="AP11" s="3">
        <f>Sheet1!$E$11*(Sheet1!$C8^2-(Sheet1!$C8-Sheet1!$C$11)^2)/(6*Sheet1!$F$15)</f>
        <v>0</v>
      </c>
      <c r="AQ11" s="3">
        <f>Sheet1!$E$12*(Sheet1!$C8^2-(Sheet1!$C8-Sheet1!$C$12)^2)/(6*Sheet1!$F$15)</f>
        <v>0</v>
      </c>
      <c r="AR11" s="3">
        <f>Sheet1!$E$13*(Sheet1!$C8^2-(Sheet1!$C8-Sheet1!$C$13)^2)/(6*Sheet1!$F$15)</f>
        <v>0</v>
      </c>
    </row>
    <row r="12" spans="2:44" x14ac:dyDescent="0.25">
      <c r="B12" s="1">
        <v>0</v>
      </c>
      <c r="C12" s="1">
        <v>0</v>
      </c>
      <c r="D12" s="1">
        <v>0</v>
      </c>
      <c r="E12" s="1">
        <v>0</v>
      </c>
      <c r="F12" s="1">
        <v>0</v>
      </c>
      <c r="G12" s="1">
        <v>1</v>
      </c>
      <c r="H12" s="1">
        <v>0</v>
      </c>
      <c r="I12" s="1">
        <v>0</v>
      </c>
      <c r="J12" s="1">
        <v>0</v>
      </c>
      <c r="K12" s="1">
        <v>0</v>
      </c>
      <c r="L12" s="4">
        <f>-1*Sheet1!C9^2/(2*Sheet1!$F$15)</f>
        <v>0</v>
      </c>
      <c r="M12" s="4">
        <f>-1*Sheet1!C9^2/(2*Sheet1!$F$15)</f>
        <v>0</v>
      </c>
      <c r="N12" s="4">
        <f>-1*Sheet1!C9^2/(2*Sheet1!$F$15)</f>
        <v>0</v>
      </c>
      <c r="O12" s="4">
        <f>-1*Sheet1!C9^2/(2*Sheet1!$F$15)</f>
        <v>0</v>
      </c>
      <c r="P12" s="4">
        <f>-1*Sheet1!C9^2/(2*Sheet1!$F$15)</f>
        <v>0</v>
      </c>
      <c r="Q12" s="4">
        <f>-1*Sheet1!C9^2/(2*Sheet1!$F$15)</f>
        <v>0</v>
      </c>
      <c r="R12" s="4">
        <f>-1*(Sheet1!C9^2-(Sheet1!C10-Sheet1!C9)^2)/(2*Sheet1!$F$15)</f>
        <v>0</v>
      </c>
      <c r="S12" s="4">
        <f>-1*(Sheet1!C9^2-(Sheet1!C11-Sheet1!C9)^2)/(2*Sheet1!$F$15)</f>
        <v>0</v>
      </c>
      <c r="T12" s="4">
        <f>-1*(Sheet1!C9^2-(Sheet1!C12-Sheet1!C9)^2)/(2*Sheet1!$F$15)</f>
        <v>0</v>
      </c>
      <c r="U12" s="4">
        <f>-1*(Sheet1!C9^2-(Sheet1!C13-Sheet1!C9)^2)/(2*Sheet1!$F$15)</f>
        <v>0</v>
      </c>
      <c r="X12" s="3">
        <f>Sheet1!$D$4*(Sheet1!$C9^2*(3*Sheet1!$C$4-Sheet1!$C9))/(6*Sheet1!$F$15)</f>
        <v>0</v>
      </c>
      <c r="Y12" s="3">
        <f>Sheet1!$D$5*(Sheet1!$C9^2*(3*Sheet1!$C$4-Sheet1!$C9))/(6*Sheet1!$F$15)</f>
        <v>0</v>
      </c>
      <c r="Z12" s="3">
        <f>Sheet1!$D$6*(Sheet1!$C9^2*(3*Sheet1!$C$4-Sheet1!$C9))/(6*Sheet1!$F$15)</f>
        <v>0</v>
      </c>
      <c r="AA12" s="3">
        <f>Sheet1!$D$7*(Sheet1!$C9^2*(3*Sheet1!$C$4-Sheet1!$C9))/(6*Sheet1!$F$15)</f>
        <v>0</v>
      </c>
      <c r="AB12" s="3">
        <f>Sheet1!$D$8*(Sheet1!$C9^2*(3*Sheet1!$C$4-Sheet1!$C9))/(6*Sheet1!$F$15)</f>
        <v>0</v>
      </c>
      <c r="AC12" s="3">
        <f>Sheet1!$D9*Sheet1!$C9^3/(3*Sheet1!$F$15)</f>
        <v>0</v>
      </c>
      <c r="AD12" s="3">
        <f>Sheet1!$D$10*(2*Sheet1!$C9^3-3*Sheet1!$C9^2*(Sheet1!$C9-Sheet1!$C$10)+(Sheet1!$C9-Sheet1!$C$10)^3)/(6*Sheet1!$F$15)</f>
        <v>0</v>
      </c>
      <c r="AE12" s="3">
        <f>Sheet1!$D$11*(2*Sheet1!$C9^3-3*Sheet1!$C9^2*(Sheet1!$C9-Sheet1!$C$11)+(Sheet1!$C9-Sheet1!$C$11)^3)/(6*Sheet1!$F$15)</f>
        <v>0</v>
      </c>
      <c r="AF12" s="3">
        <f>Sheet1!$D$12*(2*Sheet1!$C9^3-3*Sheet1!$C9^2*(Sheet1!$C9-Sheet1!$C$12)+(Sheet1!$C9-Sheet1!$C$12)^3)/(6*Sheet1!$F$15)</f>
        <v>0</v>
      </c>
      <c r="AG12" s="3">
        <f>Sheet1!$D$13*(2*Sheet1!$C9^3-3*Sheet1!$C9^2*(Sheet1!$C9-Sheet1!$C$13)+(Sheet1!$C9-Sheet1!$C$13)^3)/(6*Sheet1!$F$15)</f>
        <v>0</v>
      </c>
      <c r="AI12" s="3">
        <f>Sheet1!$E$4*Sheet1!$C9^2/(6*Sheet1!$F$15)</f>
        <v>0</v>
      </c>
      <c r="AJ12" s="3">
        <f>Sheet1!$E$5*Sheet1!$C9^2/(6*Sheet1!$F$15)</f>
        <v>0</v>
      </c>
      <c r="AK12" s="3">
        <f>Sheet1!$E$6*Sheet1!$C9^2/(6*Sheet1!$F$15)</f>
        <v>0</v>
      </c>
      <c r="AL12" s="3">
        <f>Sheet1!$E$7*Sheet1!$C9^2/(6*Sheet1!$F$15)</f>
        <v>0</v>
      </c>
      <c r="AM12" s="3">
        <f>Sheet1!$E$8*Sheet1!$C9^2/(6*Sheet1!$F$15)</f>
        <v>0</v>
      </c>
      <c r="AN12" s="3">
        <f>Sheet1!$E$9*Sheet1!$C9^2/(6*Sheet1!$F$15)</f>
        <v>0</v>
      </c>
      <c r="AO12" s="3">
        <f>Sheet1!$E$10*(Sheet1!$C9^2-(Sheet1!$C9-Sheet1!$C$10)^2)/(6*Sheet1!$F$15)</f>
        <v>0</v>
      </c>
      <c r="AP12" s="3">
        <f>Sheet1!$E$11*(Sheet1!$C9^2-(Sheet1!$C9-Sheet1!$C$11)^2)/(6*Sheet1!$F$15)</f>
        <v>0</v>
      </c>
      <c r="AQ12" s="3">
        <f>Sheet1!$E$12*(Sheet1!$C9^2-(Sheet1!$C9-Sheet1!$C$12)^2)/(6*Sheet1!$F$15)</f>
        <v>0</v>
      </c>
      <c r="AR12" s="3">
        <f>Sheet1!$E$13*(Sheet1!$C9^2-(Sheet1!$C9-Sheet1!$C$13)^2)/(6*Sheet1!$F$15)</f>
        <v>0</v>
      </c>
    </row>
    <row r="13" spans="2:44" x14ac:dyDescent="0.25">
      <c r="B13" s="1">
        <v>0</v>
      </c>
      <c r="C13" s="1">
        <v>0</v>
      </c>
      <c r="D13" s="1">
        <v>0</v>
      </c>
      <c r="E13" s="1">
        <v>0</v>
      </c>
      <c r="F13" s="1">
        <v>0</v>
      </c>
      <c r="G13" s="1">
        <v>0</v>
      </c>
      <c r="H13" s="1">
        <v>1</v>
      </c>
      <c r="I13" s="1">
        <v>0</v>
      </c>
      <c r="J13" s="1">
        <v>0</v>
      </c>
      <c r="K13" s="1">
        <v>0</v>
      </c>
      <c r="L13" s="4">
        <f>-1*Sheet1!C10^2/(2*Sheet1!$F$15)</f>
        <v>0</v>
      </c>
      <c r="M13" s="4">
        <f>-1*Sheet1!C10^2/(2*Sheet1!$F$15)</f>
        <v>0</v>
      </c>
      <c r="N13" s="4">
        <f>-1*Sheet1!C10^2/(2*Sheet1!$F$15)</f>
        <v>0</v>
      </c>
      <c r="O13" s="4">
        <f>-1*Sheet1!C10^2/(2*Sheet1!$F$15)</f>
        <v>0</v>
      </c>
      <c r="P13" s="4">
        <f>-1*Sheet1!C10^2/(2*Sheet1!$F$15)</f>
        <v>0</v>
      </c>
      <c r="Q13" s="4">
        <f>-1*Sheet1!C10^2/(2*Sheet1!$F$15)</f>
        <v>0</v>
      </c>
      <c r="R13" s="4">
        <f>-1*Sheet1!C10^2/(2*Sheet1!$F$15)</f>
        <v>0</v>
      </c>
      <c r="S13" s="4">
        <f>-1*(Sheet1!C10^2-(Sheet1!C11-Sheet1!C10)^2)/(2*Sheet1!$F$15)</f>
        <v>0</v>
      </c>
      <c r="T13" s="4">
        <f>-1*(Sheet1!C10^2-(Sheet1!C12-Sheet1!C10)^2)/(2*Sheet1!$F$15)</f>
        <v>0</v>
      </c>
      <c r="U13" s="4">
        <f>-1*(Sheet1!C10^2-(Sheet1!C13-Sheet1!C10)^2)/(2*Sheet1!$F$15)</f>
        <v>0</v>
      </c>
      <c r="X13" s="3">
        <f>Sheet1!$D$4*(Sheet1!$C10^2*(3*Sheet1!$C$4-Sheet1!$C10))/(6*Sheet1!$F$15)</f>
        <v>0</v>
      </c>
      <c r="Y13" s="3">
        <f>Sheet1!$D$5*(Sheet1!$C10^2*(3*Sheet1!$C$4-Sheet1!$C10))/(6*Sheet1!$F$15)</f>
        <v>0</v>
      </c>
      <c r="Z13" s="3">
        <f>Sheet1!$D$6*(Sheet1!$C10^2*(3*Sheet1!$C$4-Sheet1!$C10))/(6*Sheet1!$F$15)</f>
        <v>0</v>
      </c>
      <c r="AA13" s="3">
        <f>Sheet1!$D$7*(Sheet1!$C10^2*(3*Sheet1!$C$4-Sheet1!$C10))/(6*Sheet1!$F$15)</f>
        <v>0</v>
      </c>
      <c r="AB13" s="3">
        <f>Sheet1!$D$8*(Sheet1!$C10^2*(3*Sheet1!$C$4-Sheet1!$C10))/(6*Sheet1!$F$15)</f>
        <v>0</v>
      </c>
      <c r="AC13" s="3">
        <f>Sheet1!$D$9*(Sheet1!$C10^2*(3*Sheet1!$C$4-Sheet1!$C10))/(6*Sheet1!$F$15)</f>
        <v>0</v>
      </c>
      <c r="AD13" s="3">
        <f>Sheet1!$D10*Sheet1!$C10^3/(3*Sheet1!$F$15)</f>
        <v>0</v>
      </c>
      <c r="AE13" s="3">
        <f>Sheet1!$D$11*(2*Sheet1!$C10^3-3*Sheet1!$C10^2*(Sheet1!$C10-Sheet1!$C$11)+(Sheet1!$C10-Sheet1!$C$11)^3)/(6*Sheet1!$F$15)</f>
        <v>0</v>
      </c>
      <c r="AF13" s="3">
        <f>Sheet1!$D$12*(2*Sheet1!$C10^3-3*Sheet1!$C10^2*(Sheet1!$C10-Sheet1!$C$12)+(Sheet1!$C10-Sheet1!$C$12)^3)/(6*Sheet1!$F$15)</f>
        <v>0</v>
      </c>
      <c r="AG13" s="3">
        <f>Sheet1!$D$13*(2*Sheet1!$C10^3-3*Sheet1!$C10^2*(Sheet1!$C10-Sheet1!$C$13)+(Sheet1!$C10-Sheet1!$C$13)^3)/(6*Sheet1!$F$15)</f>
        <v>0</v>
      </c>
      <c r="AI13" s="3">
        <f>Sheet1!$E$4*Sheet1!$C10^2/(6*Sheet1!$F$15)</f>
        <v>0</v>
      </c>
      <c r="AJ13" s="3">
        <f>Sheet1!$E$5*Sheet1!$C10^2/(6*Sheet1!$F$15)</f>
        <v>0</v>
      </c>
      <c r="AK13" s="3">
        <f>Sheet1!$E$6*Sheet1!$C10^2/(6*Sheet1!$F$15)</f>
        <v>0</v>
      </c>
      <c r="AL13" s="3">
        <f>Sheet1!$E$7*Sheet1!$C10^2/(6*Sheet1!$F$15)</f>
        <v>0</v>
      </c>
      <c r="AM13" s="3">
        <f>Sheet1!$E$8*Sheet1!$C10^2/(6*Sheet1!$F$15)</f>
        <v>0</v>
      </c>
      <c r="AN13" s="3">
        <f>Sheet1!$E$9*Sheet1!$C10^2/(6*Sheet1!$F$15)</f>
        <v>0</v>
      </c>
      <c r="AO13" s="3">
        <f>Sheet1!$E$10*Sheet1!$C10^2/(6*Sheet1!$F$15)</f>
        <v>0</v>
      </c>
      <c r="AP13" s="3">
        <f>Sheet1!$E$11*(Sheet1!$C10^2-(Sheet1!$C10-Sheet1!$C$11)^2)/(6*Sheet1!$F$15)</f>
        <v>0</v>
      </c>
      <c r="AQ13" s="3">
        <f>Sheet1!$E$12*(Sheet1!$C10^2-(Sheet1!$C10-Sheet1!$C$12)^2)/(6*Sheet1!$F$15)</f>
        <v>0</v>
      </c>
      <c r="AR13" s="3">
        <f>Sheet1!$E$13*(Sheet1!$C10^2-(Sheet1!$C10-Sheet1!$C$13)^2)/(6*Sheet1!$F$15)</f>
        <v>0</v>
      </c>
    </row>
    <row r="14" spans="2:44" x14ac:dyDescent="0.25">
      <c r="B14" s="1">
        <v>0</v>
      </c>
      <c r="C14" s="1">
        <v>0</v>
      </c>
      <c r="D14" s="1">
        <v>0</v>
      </c>
      <c r="E14" s="1">
        <v>0</v>
      </c>
      <c r="F14" s="1">
        <v>0</v>
      </c>
      <c r="G14" s="1">
        <v>0</v>
      </c>
      <c r="H14" s="1">
        <v>0</v>
      </c>
      <c r="I14" s="1">
        <v>1</v>
      </c>
      <c r="J14" s="1">
        <v>0</v>
      </c>
      <c r="K14" s="1">
        <v>0</v>
      </c>
      <c r="L14" s="4">
        <f>-1*Sheet1!C11^2/(2*Sheet1!$F$15)</f>
        <v>0</v>
      </c>
      <c r="M14" s="4">
        <f>-1*Sheet1!C11^2/(2*Sheet1!$F$15)</f>
        <v>0</v>
      </c>
      <c r="N14" s="4">
        <f>-1*Sheet1!C11^2/(2*Sheet1!$F$15)</f>
        <v>0</v>
      </c>
      <c r="O14" s="4">
        <f>-1*Sheet1!C11^2/(2*Sheet1!$F$15)</f>
        <v>0</v>
      </c>
      <c r="P14" s="4">
        <f>-1*Sheet1!C11^2/(2*Sheet1!$F$15)</f>
        <v>0</v>
      </c>
      <c r="Q14" s="4">
        <f>-1*Sheet1!C11^2/(2*Sheet1!$F$15)</f>
        <v>0</v>
      </c>
      <c r="R14" s="4">
        <f>-1*Sheet1!C11^2/(2*Sheet1!$F$15)</f>
        <v>0</v>
      </c>
      <c r="S14" s="4">
        <f>-1*Sheet1!C11^2/(2*Sheet1!$F$15)</f>
        <v>0</v>
      </c>
      <c r="T14" s="4">
        <f>-1*(Sheet1!C11^2-(Sheet1!C12-Sheet1!C11)^2)/(2*Sheet1!$F$15)</f>
        <v>0</v>
      </c>
      <c r="U14" s="4">
        <f>-1*(Sheet1!C11^2-(Sheet1!C13-Sheet1!C11)^2)/(2*Sheet1!$F$15)</f>
        <v>0</v>
      </c>
      <c r="X14" s="3">
        <f>Sheet1!$D$4*(Sheet1!$C11^2*(3*Sheet1!$C$4-Sheet1!$C11))/(6*Sheet1!$F$15)</f>
        <v>0</v>
      </c>
      <c r="Y14" s="3">
        <f>Sheet1!$D$5*(Sheet1!$C11^2*(3*Sheet1!$C$4-Sheet1!$C11))/(6*Sheet1!$F$15)</f>
        <v>0</v>
      </c>
      <c r="Z14" s="3">
        <f>Sheet1!$D$6*(Sheet1!$C11^2*(3*Sheet1!$C$4-Sheet1!$C11))/(6*Sheet1!$F$15)</f>
        <v>0</v>
      </c>
      <c r="AA14" s="3">
        <f>Sheet1!$D$7*(Sheet1!$C11^2*(3*Sheet1!$C$4-Sheet1!$C11))/(6*Sheet1!$F$15)</f>
        <v>0</v>
      </c>
      <c r="AB14" s="3">
        <f>Sheet1!$D$8*(Sheet1!$C11^2*(3*Sheet1!$C$4-Sheet1!$C11))/(6*Sheet1!$F$15)</f>
        <v>0</v>
      </c>
      <c r="AC14" s="3">
        <f>Sheet1!$D$9*(Sheet1!$C11^2*(3*Sheet1!$C$4-Sheet1!$C11))/(6*Sheet1!$F$15)</f>
        <v>0</v>
      </c>
      <c r="AD14" s="3">
        <f>Sheet1!$D$10*(Sheet1!$C11^2*(3*Sheet1!$C$4-Sheet1!$C11))/(6*Sheet1!$F$15)</f>
        <v>0</v>
      </c>
      <c r="AE14" s="3">
        <f>Sheet1!$D11*Sheet1!$C11^3/(3*Sheet1!$F$15)</f>
        <v>0</v>
      </c>
      <c r="AF14" s="3">
        <f>Sheet1!$D$12*(2*Sheet1!$C11^3-3*Sheet1!$C11^2*(Sheet1!$C11-Sheet1!$C$12)+(Sheet1!$C11-Sheet1!$C$12)^3)/(6*Sheet1!$F$15)</f>
        <v>0</v>
      </c>
      <c r="AG14" s="3">
        <f>Sheet1!$D$13*(2*Sheet1!$C11^3-3*Sheet1!$C11^2*(Sheet1!$C11-Sheet1!$C$13)+(Sheet1!$C11-Sheet1!$C$13)^3)/(6*Sheet1!$F$15)</f>
        <v>0</v>
      </c>
      <c r="AI14" s="3">
        <f>Sheet1!$E$4*Sheet1!$C11^2/(6*Sheet1!$F$15)</f>
        <v>0</v>
      </c>
      <c r="AJ14" s="3">
        <f>Sheet1!$E$5*Sheet1!$C11^2/(6*Sheet1!$F$15)</f>
        <v>0</v>
      </c>
      <c r="AK14" s="3">
        <f>Sheet1!$E$6*Sheet1!$C11^2/(6*Sheet1!$F$15)</f>
        <v>0</v>
      </c>
      <c r="AL14" s="3">
        <f>Sheet1!$E$7*Sheet1!$C11^2/(6*Sheet1!$F$15)</f>
        <v>0</v>
      </c>
      <c r="AM14" s="3">
        <f>Sheet1!$E$8*Sheet1!$C11^2/(6*Sheet1!$F$15)</f>
        <v>0</v>
      </c>
      <c r="AN14" s="3">
        <f>Sheet1!$E$9*Sheet1!$C11^2/(6*Sheet1!$F$15)</f>
        <v>0</v>
      </c>
      <c r="AO14" s="3">
        <f>Sheet1!$E$10*Sheet1!$C11^2/(6*Sheet1!$F$15)</f>
        <v>0</v>
      </c>
      <c r="AP14" s="3">
        <f>Sheet1!$E$11*Sheet1!$C11^2/(6*Sheet1!$F$15)</f>
        <v>0</v>
      </c>
      <c r="AQ14" s="3">
        <f>Sheet1!$E$12*(Sheet1!$C11^2-(Sheet1!$C11-Sheet1!$C$12)^2)/(6*Sheet1!$F$15)</f>
        <v>0</v>
      </c>
      <c r="AR14" s="3">
        <f>Sheet1!$E$13*(Sheet1!$C11^2-(Sheet1!$C11-Sheet1!$C$13)^2)/(6*Sheet1!$F$15)</f>
        <v>0</v>
      </c>
    </row>
    <row r="15" spans="2:44" x14ac:dyDescent="0.25">
      <c r="B15" s="1">
        <v>0</v>
      </c>
      <c r="C15" s="1">
        <v>0</v>
      </c>
      <c r="D15" s="1">
        <v>0</v>
      </c>
      <c r="E15" s="1">
        <v>0</v>
      </c>
      <c r="F15" s="1">
        <v>0</v>
      </c>
      <c r="G15" s="1">
        <v>0</v>
      </c>
      <c r="H15" s="1">
        <v>0</v>
      </c>
      <c r="I15" s="1">
        <v>0</v>
      </c>
      <c r="J15" s="1">
        <v>1</v>
      </c>
      <c r="K15" s="1">
        <v>0</v>
      </c>
      <c r="L15" s="4">
        <f>-1*Sheet1!C12^2/(2*Sheet1!$F$15)</f>
        <v>0</v>
      </c>
      <c r="M15" s="4">
        <f>-1*Sheet1!C12^2/(2*Sheet1!$F$15)</f>
        <v>0</v>
      </c>
      <c r="N15" s="4">
        <f>-1*Sheet1!C12^2/(2*Sheet1!$F$15)</f>
        <v>0</v>
      </c>
      <c r="O15" s="4">
        <f>-1*Sheet1!C12^2/(2*Sheet1!$F$15)</f>
        <v>0</v>
      </c>
      <c r="P15" s="4">
        <f>-1*Sheet1!C12^2/(2*Sheet1!$F$15)</f>
        <v>0</v>
      </c>
      <c r="Q15" s="4">
        <f>-1*Sheet1!C12^2/(2*Sheet1!$F$15)</f>
        <v>0</v>
      </c>
      <c r="R15" s="4">
        <f>-1*Sheet1!C12^2/(2*Sheet1!$F$15)</f>
        <v>0</v>
      </c>
      <c r="S15" s="4">
        <f>-1*Sheet1!C12^2/(2*Sheet1!$F$15)</f>
        <v>0</v>
      </c>
      <c r="T15" s="4">
        <f>-1*Sheet1!C12^2/(2*Sheet1!$F$15)</f>
        <v>0</v>
      </c>
      <c r="U15" s="4">
        <f>-1*(Sheet1!C12^2-(Sheet1!C13-Sheet1!C12)^2)/(2*Sheet1!$F$15)</f>
        <v>0</v>
      </c>
      <c r="X15" s="3">
        <f>Sheet1!$D$4*(Sheet1!$C12^2*(3*Sheet1!$C$4-Sheet1!$C12))/(6*Sheet1!$F$15)</f>
        <v>0</v>
      </c>
      <c r="Y15" s="3">
        <f>Sheet1!$D$5*(Sheet1!$C12^2*(3*Sheet1!$C$4-Sheet1!$C12))/(6*Sheet1!$F$15)</f>
        <v>0</v>
      </c>
      <c r="Z15" s="3">
        <f>Sheet1!$D$6*(Sheet1!$C12^2*(3*Sheet1!$C$4-Sheet1!$C12))/(6*Sheet1!$F$15)</f>
        <v>0</v>
      </c>
      <c r="AA15" s="3">
        <f>Sheet1!$D$7*(Sheet1!$C12^2*(3*Sheet1!$C$4-Sheet1!$C12))/(6*Sheet1!$F$15)</f>
        <v>0</v>
      </c>
      <c r="AB15" s="3">
        <f>Sheet1!$D$8*(Sheet1!$C12^2*(3*Sheet1!$C$4-Sheet1!$C12))/(6*Sheet1!$F$15)</f>
        <v>0</v>
      </c>
      <c r="AC15" s="3">
        <f>Sheet1!$D$9*(Sheet1!$C12^2*(3*Sheet1!$C$4-Sheet1!$C12))/(6*Sheet1!$F$15)</f>
        <v>0</v>
      </c>
      <c r="AD15" s="3">
        <f>Sheet1!$D$10*(Sheet1!$C12^2*(3*Sheet1!$C$4-Sheet1!$C12))/(6*Sheet1!$F$15)</f>
        <v>0</v>
      </c>
      <c r="AE15" s="3">
        <f>Sheet1!$D$11*(Sheet1!$C12^2*(3*Sheet1!$C$4-Sheet1!$C12))/(6*Sheet1!$F$15)</f>
        <v>0</v>
      </c>
      <c r="AF15" s="3">
        <f>Sheet1!$D12*Sheet1!$C12^3/(3*Sheet1!$F$15)</f>
        <v>0</v>
      </c>
      <c r="AG15" s="3">
        <f>Sheet1!$D$13*(2*Sheet1!$C12^3-3*Sheet1!$C12^2*(Sheet1!$C12-Sheet1!$C$13)+(Sheet1!$C12-Sheet1!$C$13)^3)/(6*Sheet1!$F$15)</f>
        <v>0</v>
      </c>
      <c r="AI15" s="3">
        <f>Sheet1!$E$4*Sheet1!$C12^2/(6*Sheet1!$F$15)</f>
        <v>0</v>
      </c>
      <c r="AJ15" s="3">
        <f>Sheet1!$E$5*Sheet1!$C12^2/(6*Sheet1!$F$15)</f>
        <v>0</v>
      </c>
      <c r="AK15" s="3">
        <f>Sheet1!$E$6*Sheet1!$C12^2/(6*Sheet1!$F$15)</f>
        <v>0</v>
      </c>
      <c r="AL15" s="3">
        <f>Sheet1!$E$7*Sheet1!$C12^2/(6*Sheet1!$F$15)</f>
        <v>0</v>
      </c>
      <c r="AM15" s="3">
        <f>Sheet1!$E$8*Sheet1!$C12^2/(6*Sheet1!$F$15)</f>
        <v>0</v>
      </c>
      <c r="AN15" s="3">
        <f>Sheet1!$E$9*Sheet1!$C12^2/(6*Sheet1!$F$15)</f>
        <v>0</v>
      </c>
      <c r="AO15" s="3">
        <f>Sheet1!$E$10*Sheet1!$C12^2/(6*Sheet1!$F$15)</f>
        <v>0</v>
      </c>
      <c r="AP15" s="3">
        <f>Sheet1!$E$11*Sheet1!$C12^2/(6*Sheet1!$F$15)</f>
        <v>0</v>
      </c>
      <c r="AQ15" s="3">
        <f>Sheet1!$E$12*Sheet1!$C12^2/(6*Sheet1!$F$15)</f>
        <v>0</v>
      </c>
      <c r="AR15" s="3">
        <f>Sheet1!$E$13*(Sheet1!$C12^2-(Sheet1!$C12-Sheet1!$C$13)^2)/(6*Sheet1!$F$15)</f>
        <v>0</v>
      </c>
    </row>
    <row r="16" spans="2:44" x14ac:dyDescent="0.25">
      <c r="B16" s="1">
        <v>0</v>
      </c>
      <c r="C16" s="1">
        <v>0</v>
      </c>
      <c r="D16" s="1">
        <v>0</v>
      </c>
      <c r="E16" s="1">
        <v>0</v>
      </c>
      <c r="F16" s="1">
        <v>0</v>
      </c>
      <c r="G16" s="1">
        <v>0</v>
      </c>
      <c r="H16" s="1">
        <v>0</v>
      </c>
      <c r="I16" s="1">
        <v>0</v>
      </c>
      <c r="J16" s="1">
        <v>0</v>
      </c>
      <c r="K16" s="1">
        <v>1</v>
      </c>
      <c r="L16" s="4">
        <f>-1*Sheet1!C13^2/(2*Sheet1!$F$15)</f>
        <v>0</v>
      </c>
      <c r="M16" s="4">
        <f>-1*Sheet1!C13^2/(2*Sheet1!$F$15)</f>
        <v>0</v>
      </c>
      <c r="N16" s="4">
        <f>-1*Sheet1!C13^2/(2*Sheet1!$F$15)</f>
        <v>0</v>
      </c>
      <c r="O16" s="4">
        <f>-1*Sheet1!C13^2/(2*Sheet1!$F$15)</f>
        <v>0</v>
      </c>
      <c r="P16" s="4">
        <f>-1*Sheet1!C13^2/(2*Sheet1!$F$15)</f>
        <v>0</v>
      </c>
      <c r="Q16" s="4">
        <f>-1*Sheet1!C13^2/(2*Sheet1!$F$15)</f>
        <v>0</v>
      </c>
      <c r="R16" s="4">
        <f>-1*Sheet1!C13^2/(2*Sheet1!$F$15)</f>
        <v>0</v>
      </c>
      <c r="S16" s="4">
        <f>-1*Sheet1!C13^2/(2*Sheet1!$F$15)</f>
        <v>0</v>
      </c>
      <c r="T16" s="4">
        <f>-1*Sheet1!C13^2/(2*Sheet1!$F$15)</f>
        <v>0</v>
      </c>
      <c r="U16" s="4">
        <f>-1*Sheet1!C13^2/(2*Sheet1!$F$15)</f>
        <v>0</v>
      </c>
      <c r="X16" s="3">
        <f>Sheet1!$D$4*(Sheet1!$C13^2*(3*Sheet1!$C$4-Sheet1!$C13))/(6*Sheet1!$F$15)</f>
        <v>0</v>
      </c>
      <c r="Y16" s="3">
        <f>Sheet1!$D$5*(Sheet1!$C13^2*(3*Sheet1!$C$4-Sheet1!$C13))/(6*Sheet1!$F$15)</f>
        <v>0</v>
      </c>
      <c r="Z16" s="3">
        <f>Sheet1!$D$6*(Sheet1!$C13^2*(3*Sheet1!$C$4-Sheet1!$C13))/(6*Sheet1!$F$15)</f>
        <v>0</v>
      </c>
      <c r="AA16" s="3">
        <f>Sheet1!$D$7*(Sheet1!$C13^2*(3*Sheet1!$C$4-Sheet1!$C13))/(6*Sheet1!$F$15)</f>
        <v>0</v>
      </c>
      <c r="AB16" s="3">
        <f>Sheet1!$D$8*(Sheet1!$C13^2*(3*Sheet1!$C$4-Sheet1!$C13))/(6*Sheet1!$F$15)</f>
        <v>0</v>
      </c>
      <c r="AC16" s="3">
        <f>Sheet1!$D$9*(Sheet1!$C13^2*(3*Sheet1!$C$4-Sheet1!$C13))/(6*Sheet1!$F$15)</f>
        <v>0</v>
      </c>
      <c r="AD16" s="3">
        <f>Sheet1!$D$10*(Sheet1!$C13^2*(3*Sheet1!$C$4-Sheet1!$C13))/(6*Sheet1!$F$15)</f>
        <v>0</v>
      </c>
      <c r="AE16" s="3">
        <f>Sheet1!$D$11*(Sheet1!$C13^2*(3*Sheet1!$C$4-Sheet1!$C13))/(6*Sheet1!$F$15)</f>
        <v>0</v>
      </c>
      <c r="AF16" s="3">
        <f>Sheet1!$D$12*(Sheet1!$C13^2*(3*Sheet1!$C$4-Sheet1!$C13))/(6*Sheet1!$F$15)</f>
        <v>0</v>
      </c>
      <c r="AG16" s="3">
        <f>Sheet1!$D13*Sheet1!$C13^3/(3*Sheet1!$F$15)</f>
        <v>0</v>
      </c>
      <c r="AI16" s="3">
        <f>Sheet1!$E$4*Sheet1!$C13^2/(6*Sheet1!$F$15)</f>
        <v>0</v>
      </c>
      <c r="AJ16" s="3">
        <f>Sheet1!$E$5*Sheet1!$C13^2/(6*Sheet1!$F$15)</f>
        <v>0</v>
      </c>
      <c r="AK16" s="3">
        <f>Sheet1!$E$6*Sheet1!$C13^2/(6*Sheet1!$F$15)</f>
        <v>0</v>
      </c>
      <c r="AL16" s="3">
        <f>Sheet1!$E$7*Sheet1!$C13^2/(6*Sheet1!$F$15)</f>
        <v>0</v>
      </c>
      <c r="AM16" s="3">
        <f>Sheet1!$E$8*Sheet1!$C13^2/(6*Sheet1!$F$15)</f>
        <v>0</v>
      </c>
      <c r="AN16" s="3">
        <f>Sheet1!$E$9*Sheet1!$C13^2/(6*Sheet1!$F$15)</f>
        <v>0</v>
      </c>
      <c r="AO16" s="3">
        <f>Sheet1!$E$10*Sheet1!$C13^2/(6*Sheet1!$F$15)</f>
        <v>0</v>
      </c>
      <c r="AP16" s="3">
        <f>Sheet1!$E$11*Sheet1!$C13^2/(6*Sheet1!$F$15)</f>
        <v>0</v>
      </c>
      <c r="AQ16" s="3">
        <f>Sheet1!$E$12*Sheet1!$C13^2/(6*Sheet1!$F$15)</f>
        <v>0</v>
      </c>
      <c r="AR16" s="3">
        <f>Sheet1!$E13*Sheet1!$C13^2/(6*Sheet1!$F$15)</f>
        <v>0</v>
      </c>
    </row>
    <row r="17" spans="2:44" x14ac:dyDescent="0.25">
      <c r="B17" s="2">
        <f>-1*Sheet1!$F4</f>
        <v>0</v>
      </c>
      <c r="C17" s="2">
        <v>0</v>
      </c>
      <c r="D17" s="2">
        <v>0</v>
      </c>
      <c r="E17" s="2">
        <v>0</v>
      </c>
      <c r="F17" s="2">
        <v>0</v>
      </c>
      <c r="G17" s="2">
        <v>0</v>
      </c>
      <c r="H17" s="2">
        <v>0</v>
      </c>
      <c r="I17" s="2">
        <v>0</v>
      </c>
      <c r="J17" s="2">
        <v>0</v>
      </c>
      <c r="K17" s="2">
        <v>0</v>
      </c>
      <c r="L17" s="1">
        <v>1</v>
      </c>
      <c r="M17" s="1">
        <v>0</v>
      </c>
      <c r="N17" s="1">
        <v>0</v>
      </c>
      <c r="O17" s="1">
        <v>0</v>
      </c>
      <c r="P17" s="1">
        <v>0</v>
      </c>
      <c r="Q17" s="1">
        <v>0</v>
      </c>
      <c r="R17" s="1">
        <v>0</v>
      </c>
      <c r="S17" s="1">
        <v>0</v>
      </c>
      <c r="T17" s="1">
        <v>0</v>
      </c>
      <c r="U17" s="1">
        <v>0</v>
      </c>
      <c r="X17" s="5">
        <v>0</v>
      </c>
      <c r="Y17" s="5">
        <v>0</v>
      </c>
      <c r="Z17" s="5">
        <v>0</v>
      </c>
      <c r="AA17" s="5">
        <v>0</v>
      </c>
      <c r="AB17" s="5">
        <v>0</v>
      </c>
      <c r="AC17" s="5">
        <v>0</v>
      </c>
      <c r="AD17" s="5">
        <v>0</v>
      </c>
      <c r="AE17" s="5">
        <v>0</v>
      </c>
      <c r="AF17" s="5">
        <v>0</v>
      </c>
      <c r="AG17" s="5">
        <v>0</v>
      </c>
      <c r="AI17" s="5">
        <v>0</v>
      </c>
      <c r="AJ17" s="5">
        <v>0</v>
      </c>
      <c r="AK17" s="5">
        <v>0</v>
      </c>
      <c r="AL17" s="5">
        <v>0</v>
      </c>
      <c r="AM17" s="5">
        <v>0</v>
      </c>
      <c r="AN17" s="5">
        <v>0</v>
      </c>
      <c r="AO17" s="5">
        <v>0</v>
      </c>
      <c r="AP17" s="5">
        <v>0</v>
      </c>
      <c r="AQ17" s="5">
        <v>0</v>
      </c>
      <c r="AR17" s="5">
        <v>0</v>
      </c>
    </row>
    <row r="18" spans="2:44" x14ac:dyDescent="0.25">
      <c r="B18" s="2">
        <v>0</v>
      </c>
      <c r="C18" s="2">
        <f>-1*Sheet1!$F5</f>
        <v>0</v>
      </c>
      <c r="D18" s="2">
        <v>0</v>
      </c>
      <c r="E18" s="2">
        <v>0</v>
      </c>
      <c r="F18" s="2">
        <v>0</v>
      </c>
      <c r="G18" s="2">
        <v>0</v>
      </c>
      <c r="H18" s="2">
        <v>0</v>
      </c>
      <c r="I18" s="2">
        <v>0</v>
      </c>
      <c r="J18" s="2">
        <v>0</v>
      </c>
      <c r="K18" s="2">
        <v>0</v>
      </c>
      <c r="L18" s="1">
        <v>0</v>
      </c>
      <c r="M18" s="1">
        <v>1</v>
      </c>
      <c r="N18" s="1">
        <v>0</v>
      </c>
      <c r="O18" s="1">
        <v>0</v>
      </c>
      <c r="P18" s="1">
        <v>0</v>
      </c>
      <c r="Q18" s="1">
        <v>0</v>
      </c>
      <c r="R18" s="1">
        <v>0</v>
      </c>
      <c r="S18" s="1">
        <v>0</v>
      </c>
      <c r="T18" s="1">
        <v>0</v>
      </c>
      <c r="U18" s="1">
        <v>0</v>
      </c>
      <c r="X18" s="5">
        <v>0</v>
      </c>
      <c r="Y18" s="5">
        <v>0</v>
      </c>
      <c r="Z18" s="5">
        <v>0</v>
      </c>
      <c r="AA18" s="5">
        <v>0</v>
      </c>
      <c r="AB18" s="5">
        <v>0</v>
      </c>
      <c r="AC18" s="5">
        <v>0</v>
      </c>
      <c r="AD18" s="5">
        <v>0</v>
      </c>
      <c r="AE18" s="5">
        <v>0</v>
      </c>
      <c r="AF18" s="5">
        <v>0</v>
      </c>
      <c r="AG18" s="5">
        <v>0</v>
      </c>
      <c r="AI18" s="5">
        <v>0</v>
      </c>
      <c r="AJ18" s="5">
        <v>0</v>
      </c>
      <c r="AK18" s="5">
        <v>0</v>
      </c>
      <c r="AL18" s="5">
        <v>0</v>
      </c>
      <c r="AM18" s="5">
        <v>0</v>
      </c>
      <c r="AN18" s="5">
        <v>0</v>
      </c>
      <c r="AO18" s="5">
        <v>0</v>
      </c>
      <c r="AP18" s="5">
        <v>0</v>
      </c>
      <c r="AQ18" s="5">
        <v>0</v>
      </c>
      <c r="AR18" s="5">
        <v>0</v>
      </c>
    </row>
    <row r="19" spans="2:44" x14ac:dyDescent="0.25">
      <c r="B19" s="2">
        <v>0</v>
      </c>
      <c r="C19" s="2">
        <v>0</v>
      </c>
      <c r="D19" s="2">
        <f>-1*Sheet1!$F6</f>
        <v>0</v>
      </c>
      <c r="E19" s="2">
        <v>0</v>
      </c>
      <c r="F19" s="2">
        <v>0</v>
      </c>
      <c r="G19" s="2">
        <v>0</v>
      </c>
      <c r="H19" s="2">
        <v>0</v>
      </c>
      <c r="I19" s="2">
        <v>0</v>
      </c>
      <c r="J19" s="2">
        <v>0</v>
      </c>
      <c r="K19" s="2">
        <v>0</v>
      </c>
      <c r="L19" s="1">
        <v>0</v>
      </c>
      <c r="M19" s="1">
        <v>0</v>
      </c>
      <c r="N19" s="1">
        <v>1</v>
      </c>
      <c r="O19" s="1">
        <v>0</v>
      </c>
      <c r="P19" s="1">
        <v>0</v>
      </c>
      <c r="Q19" s="1">
        <v>0</v>
      </c>
      <c r="R19" s="1">
        <v>0</v>
      </c>
      <c r="S19" s="1">
        <v>0</v>
      </c>
      <c r="T19" s="1">
        <v>0</v>
      </c>
      <c r="U19" s="1">
        <v>0</v>
      </c>
      <c r="X19" s="5">
        <v>0</v>
      </c>
      <c r="Y19" s="5">
        <v>0</v>
      </c>
      <c r="Z19" s="5">
        <v>0</v>
      </c>
      <c r="AA19" s="5">
        <v>0</v>
      </c>
      <c r="AB19" s="5">
        <v>0</v>
      </c>
      <c r="AC19" s="5">
        <v>0</v>
      </c>
      <c r="AD19" s="5">
        <v>0</v>
      </c>
      <c r="AE19" s="5">
        <v>0</v>
      </c>
      <c r="AF19" s="5">
        <v>0</v>
      </c>
      <c r="AG19" s="5">
        <v>0</v>
      </c>
      <c r="AI19" s="5">
        <v>0</v>
      </c>
      <c r="AJ19" s="5">
        <v>0</v>
      </c>
      <c r="AK19" s="5">
        <v>0</v>
      </c>
      <c r="AL19" s="5">
        <v>0</v>
      </c>
      <c r="AM19" s="5">
        <v>0</v>
      </c>
      <c r="AN19" s="5">
        <v>0</v>
      </c>
      <c r="AO19" s="5">
        <v>0</v>
      </c>
      <c r="AP19" s="5">
        <v>0</v>
      </c>
      <c r="AQ19" s="5">
        <v>0</v>
      </c>
      <c r="AR19" s="5">
        <v>0</v>
      </c>
    </row>
    <row r="20" spans="2:44" x14ac:dyDescent="0.25">
      <c r="B20" s="2">
        <v>0</v>
      </c>
      <c r="C20" s="2">
        <v>0</v>
      </c>
      <c r="D20" s="2">
        <v>0</v>
      </c>
      <c r="E20" s="2">
        <f>-1*Sheet1!$F7</f>
        <v>0</v>
      </c>
      <c r="F20" s="2">
        <v>0</v>
      </c>
      <c r="G20" s="2">
        <v>0</v>
      </c>
      <c r="H20" s="2">
        <v>0</v>
      </c>
      <c r="I20" s="2">
        <v>0</v>
      </c>
      <c r="J20" s="2">
        <v>0</v>
      </c>
      <c r="K20" s="2">
        <v>0</v>
      </c>
      <c r="L20" s="1">
        <v>0</v>
      </c>
      <c r="M20" s="1">
        <v>0</v>
      </c>
      <c r="N20" s="1">
        <v>0</v>
      </c>
      <c r="O20" s="1">
        <v>1</v>
      </c>
      <c r="P20" s="1">
        <v>0</v>
      </c>
      <c r="Q20" s="1">
        <v>0</v>
      </c>
      <c r="R20" s="1">
        <v>0</v>
      </c>
      <c r="S20" s="1">
        <v>0</v>
      </c>
      <c r="T20" s="1">
        <v>0</v>
      </c>
      <c r="U20" s="1">
        <v>0</v>
      </c>
      <c r="X20" s="5">
        <v>0</v>
      </c>
      <c r="Y20" s="5">
        <v>0</v>
      </c>
      <c r="Z20" s="5">
        <v>0</v>
      </c>
      <c r="AA20" s="5">
        <v>0</v>
      </c>
      <c r="AB20" s="5">
        <v>0</v>
      </c>
      <c r="AC20" s="5">
        <v>0</v>
      </c>
      <c r="AD20" s="5">
        <v>0</v>
      </c>
      <c r="AE20" s="5">
        <v>0</v>
      </c>
      <c r="AF20" s="5">
        <v>0</v>
      </c>
      <c r="AG20" s="5">
        <v>0</v>
      </c>
      <c r="AI20" s="5">
        <v>0</v>
      </c>
      <c r="AJ20" s="5">
        <v>0</v>
      </c>
      <c r="AK20" s="5">
        <v>0</v>
      </c>
      <c r="AL20" s="5">
        <v>0</v>
      </c>
      <c r="AM20" s="5">
        <v>0</v>
      </c>
      <c r="AN20" s="5">
        <v>0</v>
      </c>
      <c r="AO20" s="5">
        <v>0</v>
      </c>
      <c r="AP20" s="5">
        <v>0</v>
      </c>
      <c r="AQ20" s="5">
        <v>0</v>
      </c>
      <c r="AR20" s="5">
        <v>0</v>
      </c>
    </row>
    <row r="21" spans="2:44" x14ac:dyDescent="0.25">
      <c r="B21" s="2">
        <v>0</v>
      </c>
      <c r="C21" s="2">
        <v>0</v>
      </c>
      <c r="D21" s="2">
        <v>0</v>
      </c>
      <c r="E21" s="2">
        <v>0</v>
      </c>
      <c r="F21" s="2">
        <f>-1*Sheet1!$F8</f>
        <v>0</v>
      </c>
      <c r="G21" s="2">
        <v>0</v>
      </c>
      <c r="H21" s="2">
        <v>0</v>
      </c>
      <c r="I21" s="2">
        <v>0</v>
      </c>
      <c r="J21" s="2">
        <v>0</v>
      </c>
      <c r="K21" s="2">
        <v>0</v>
      </c>
      <c r="L21" s="1">
        <v>0</v>
      </c>
      <c r="M21" s="1">
        <v>0</v>
      </c>
      <c r="N21" s="1">
        <v>0</v>
      </c>
      <c r="O21" s="1">
        <v>0</v>
      </c>
      <c r="P21" s="1">
        <v>1</v>
      </c>
      <c r="Q21" s="1">
        <v>0</v>
      </c>
      <c r="R21" s="1">
        <v>0</v>
      </c>
      <c r="S21" s="1">
        <v>0</v>
      </c>
      <c r="T21" s="1">
        <v>0</v>
      </c>
      <c r="U21" s="1">
        <v>0</v>
      </c>
      <c r="X21" s="5">
        <v>0</v>
      </c>
      <c r="Y21" s="5">
        <v>0</v>
      </c>
      <c r="Z21" s="5">
        <v>0</v>
      </c>
      <c r="AA21" s="5">
        <v>0</v>
      </c>
      <c r="AB21" s="5">
        <v>0</v>
      </c>
      <c r="AC21" s="5">
        <v>0</v>
      </c>
      <c r="AD21" s="5">
        <v>0</v>
      </c>
      <c r="AE21" s="5">
        <v>0</v>
      </c>
      <c r="AF21" s="5">
        <v>0</v>
      </c>
      <c r="AG21" s="5">
        <v>0</v>
      </c>
      <c r="AI21" s="5">
        <v>0</v>
      </c>
      <c r="AJ21" s="5">
        <v>0</v>
      </c>
      <c r="AK21" s="5">
        <v>0</v>
      </c>
      <c r="AL21" s="5">
        <v>0</v>
      </c>
      <c r="AM21" s="5">
        <v>0</v>
      </c>
      <c r="AN21" s="5">
        <v>0</v>
      </c>
      <c r="AO21" s="5">
        <v>0</v>
      </c>
      <c r="AP21" s="5">
        <v>0</v>
      </c>
      <c r="AQ21" s="5">
        <v>0</v>
      </c>
      <c r="AR21" s="5">
        <v>0</v>
      </c>
    </row>
    <row r="22" spans="2:44" x14ac:dyDescent="0.25">
      <c r="B22" s="2">
        <v>0</v>
      </c>
      <c r="C22" s="2">
        <v>0</v>
      </c>
      <c r="D22" s="2">
        <v>0</v>
      </c>
      <c r="E22" s="2">
        <v>0</v>
      </c>
      <c r="F22" s="2">
        <v>0</v>
      </c>
      <c r="G22" s="2">
        <f>-1*Sheet1!$F9</f>
        <v>0</v>
      </c>
      <c r="H22" s="2">
        <v>0</v>
      </c>
      <c r="I22" s="2">
        <v>0</v>
      </c>
      <c r="J22" s="2">
        <v>0</v>
      </c>
      <c r="K22" s="2">
        <v>0</v>
      </c>
      <c r="L22" s="1">
        <v>0</v>
      </c>
      <c r="M22" s="1">
        <v>0</v>
      </c>
      <c r="N22" s="1">
        <v>0</v>
      </c>
      <c r="O22" s="1">
        <v>0</v>
      </c>
      <c r="P22" s="1">
        <v>0</v>
      </c>
      <c r="Q22" s="1">
        <v>1</v>
      </c>
      <c r="R22" s="1">
        <v>0</v>
      </c>
      <c r="S22" s="1">
        <v>0</v>
      </c>
      <c r="T22" s="1">
        <v>0</v>
      </c>
      <c r="U22" s="1">
        <v>0</v>
      </c>
      <c r="X22" s="5">
        <v>0</v>
      </c>
      <c r="Y22" s="5">
        <v>0</v>
      </c>
      <c r="Z22" s="5">
        <v>0</v>
      </c>
      <c r="AA22" s="5">
        <v>0</v>
      </c>
      <c r="AB22" s="5">
        <v>0</v>
      </c>
      <c r="AC22" s="5">
        <v>0</v>
      </c>
      <c r="AD22" s="5">
        <v>0</v>
      </c>
      <c r="AE22" s="5">
        <v>0</v>
      </c>
      <c r="AF22" s="5">
        <v>0</v>
      </c>
      <c r="AG22" s="5">
        <v>0</v>
      </c>
      <c r="AI22" s="5">
        <v>0</v>
      </c>
      <c r="AJ22" s="5">
        <v>0</v>
      </c>
      <c r="AK22" s="5">
        <v>0</v>
      </c>
      <c r="AL22" s="5">
        <v>0</v>
      </c>
      <c r="AM22" s="5">
        <v>0</v>
      </c>
      <c r="AN22" s="5">
        <v>0</v>
      </c>
      <c r="AO22" s="5">
        <v>0</v>
      </c>
      <c r="AP22" s="5">
        <v>0</v>
      </c>
      <c r="AQ22" s="5">
        <v>0</v>
      </c>
      <c r="AR22" s="5">
        <v>0</v>
      </c>
    </row>
    <row r="23" spans="2:44" x14ac:dyDescent="0.25">
      <c r="B23" s="2">
        <v>0</v>
      </c>
      <c r="C23" s="2">
        <v>0</v>
      </c>
      <c r="D23" s="2">
        <v>0</v>
      </c>
      <c r="E23" s="2">
        <v>0</v>
      </c>
      <c r="F23" s="2">
        <v>0</v>
      </c>
      <c r="G23" s="2">
        <v>0</v>
      </c>
      <c r="H23" s="2">
        <f>-1*Sheet1!$F10</f>
        <v>0</v>
      </c>
      <c r="I23" s="2">
        <v>0</v>
      </c>
      <c r="J23" s="2">
        <v>0</v>
      </c>
      <c r="K23" s="2">
        <v>0</v>
      </c>
      <c r="L23" s="1">
        <v>0</v>
      </c>
      <c r="M23" s="1">
        <v>0</v>
      </c>
      <c r="N23" s="1">
        <v>0</v>
      </c>
      <c r="O23" s="1">
        <v>0</v>
      </c>
      <c r="P23" s="1">
        <v>0</v>
      </c>
      <c r="Q23" s="1">
        <v>0</v>
      </c>
      <c r="R23" s="1">
        <v>1</v>
      </c>
      <c r="S23" s="1">
        <v>0</v>
      </c>
      <c r="T23" s="1">
        <v>0</v>
      </c>
      <c r="U23" s="1">
        <v>0</v>
      </c>
      <c r="X23" s="5">
        <v>0</v>
      </c>
      <c r="Y23" s="5">
        <v>0</v>
      </c>
      <c r="Z23" s="5">
        <v>0</v>
      </c>
      <c r="AA23" s="5">
        <v>0</v>
      </c>
      <c r="AB23" s="5">
        <v>0</v>
      </c>
      <c r="AC23" s="5">
        <v>0</v>
      </c>
      <c r="AD23" s="5">
        <v>0</v>
      </c>
      <c r="AE23" s="5">
        <v>0</v>
      </c>
      <c r="AF23" s="5">
        <v>0</v>
      </c>
      <c r="AG23" s="5">
        <v>0</v>
      </c>
      <c r="AI23" s="5">
        <v>0</v>
      </c>
      <c r="AJ23" s="5">
        <v>0</v>
      </c>
      <c r="AK23" s="5">
        <v>0</v>
      </c>
      <c r="AL23" s="5">
        <v>0</v>
      </c>
      <c r="AM23" s="5">
        <v>0</v>
      </c>
      <c r="AN23" s="5">
        <v>0</v>
      </c>
      <c r="AO23" s="5">
        <v>0</v>
      </c>
      <c r="AP23" s="5">
        <v>0</v>
      </c>
      <c r="AQ23" s="5">
        <v>0</v>
      </c>
      <c r="AR23" s="5">
        <v>0</v>
      </c>
    </row>
    <row r="24" spans="2:44" x14ac:dyDescent="0.25">
      <c r="B24" s="2">
        <v>0</v>
      </c>
      <c r="C24" s="2">
        <v>0</v>
      </c>
      <c r="D24" s="2">
        <v>0</v>
      </c>
      <c r="E24" s="2">
        <v>0</v>
      </c>
      <c r="F24" s="2">
        <v>0</v>
      </c>
      <c r="G24" s="2">
        <v>0</v>
      </c>
      <c r="H24" s="2">
        <v>0</v>
      </c>
      <c r="I24" s="2">
        <f>-1*Sheet1!$F11</f>
        <v>0</v>
      </c>
      <c r="J24" s="2">
        <v>0</v>
      </c>
      <c r="K24" s="2">
        <v>0</v>
      </c>
      <c r="L24" s="1">
        <v>0</v>
      </c>
      <c r="M24" s="1">
        <v>0</v>
      </c>
      <c r="N24" s="1">
        <v>0</v>
      </c>
      <c r="O24" s="1">
        <v>0</v>
      </c>
      <c r="P24" s="1">
        <v>0</v>
      </c>
      <c r="Q24" s="1">
        <v>0</v>
      </c>
      <c r="R24" s="1">
        <v>0</v>
      </c>
      <c r="S24" s="1">
        <v>1</v>
      </c>
      <c r="T24" s="1">
        <v>0</v>
      </c>
      <c r="U24" s="1">
        <v>0</v>
      </c>
      <c r="X24" s="5">
        <v>0</v>
      </c>
      <c r="Y24" s="5">
        <v>0</v>
      </c>
      <c r="Z24" s="5">
        <v>0</v>
      </c>
      <c r="AA24" s="5">
        <v>0</v>
      </c>
      <c r="AB24" s="5">
        <v>0</v>
      </c>
      <c r="AC24" s="5">
        <v>0</v>
      </c>
      <c r="AD24" s="5">
        <v>0</v>
      </c>
      <c r="AE24" s="5">
        <v>0</v>
      </c>
      <c r="AF24" s="5">
        <v>0</v>
      </c>
      <c r="AG24" s="5">
        <v>0</v>
      </c>
      <c r="AI24" s="5">
        <v>0</v>
      </c>
      <c r="AJ24" s="5">
        <v>0</v>
      </c>
      <c r="AK24" s="5">
        <v>0</v>
      </c>
      <c r="AL24" s="5">
        <v>0</v>
      </c>
      <c r="AM24" s="5">
        <v>0</v>
      </c>
      <c r="AN24" s="5">
        <v>0</v>
      </c>
      <c r="AO24" s="5">
        <v>0</v>
      </c>
      <c r="AP24" s="5">
        <v>0</v>
      </c>
      <c r="AQ24" s="5">
        <v>0</v>
      </c>
      <c r="AR24" s="5">
        <v>0</v>
      </c>
    </row>
    <row r="25" spans="2:44" x14ac:dyDescent="0.25">
      <c r="B25" s="2">
        <v>0</v>
      </c>
      <c r="C25" s="2">
        <v>0</v>
      </c>
      <c r="D25" s="2">
        <v>0</v>
      </c>
      <c r="E25" s="2">
        <v>0</v>
      </c>
      <c r="F25" s="2">
        <v>0</v>
      </c>
      <c r="G25" s="2">
        <v>0</v>
      </c>
      <c r="H25" s="2">
        <v>0</v>
      </c>
      <c r="I25" s="2">
        <v>0</v>
      </c>
      <c r="J25" s="2">
        <f>-1*Sheet1!$F12</f>
        <v>0</v>
      </c>
      <c r="K25" s="2">
        <v>0</v>
      </c>
      <c r="L25" s="1">
        <v>0</v>
      </c>
      <c r="M25" s="1">
        <v>0</v>
      </c>
      <c r="N25" s="1">
        <v>0</v>
      </c>
      <c r="O25" s="1">
        <v>0</v>
      </c>
      <c r="P25" s="1">
        <v>0</v>
      </c>
      <c r="Q25" s="1">
        <v>0</v>
      </c>
      <c r="R25" s="1">
        <v>0</v>
      </c>
      <c r="S25" s="1">
        <v>0</v>
      </c>
      <c r="T25" s="1">
        <v>1</v>
      </c>
      <c r="U25" s="1">
        <v>0</v>
      </c>
      <c r="X25" s="5">
        <v>0</v>
      </c>
      <c r="Y25" s="5">
        <v>0</v>
      </c>
      <c r="Z25" s="5">
        <v>0</v>
      </c>
      <c r="AA25" s="5">
        <v>0</v>
      </c>
      <c r="AB25" s="5">
        <v>0</v>
      </c>
      <c r="AC25" s="5">
        <v>0</v>
      </c>
      <c r="AD25" s="5">
        <v>0</v>
      </c>
      <c r="AE25" s="5">
        <v>0</v>
      </c>
      <c r="AF25" s="5">
        <v>0</v>
      </c>
      <c r="AG25" s="5">
        <v>0</v>
      </c>
      <c r="AI25" s="5">
        <v>0</v>
      </c>
      <c r="AJ25" s="5">
        <v>0</v>
      </c>
      <c r="AK25" s="5">
        <v>0</v>
      </c>
      <c r="AL25" s="5">
        <v>0</v>
      </c>
      <c r="AM25" s="5">
        <v>0</v>
      </c>
      <c r="AN25" s="5">
        <v>0</v>
      </c>
      <c r="AO25" s="5">
        <v>0</v>
      </c>
      <c r="AP25" s="5">
        <v>0</v>
      </c>
      <c r="AQ25" s="5">
        <v>0</v>
      </c>
      <c r="AR25" s="5">
        <v>0</v>
      </c>
    </row>
    <row r="26" spans="2:44" x14ac:dyDescent="0.25">
      <c r="B26" s="2">
        <v>0</v>
      </c>
      <c r="C26" s="2">
        <v>0</v>
      </c>
      <c r="D26" s="2">
        <v>0</v>
      </c>
      <c r="E26" s="2">
        <v>0</v>
      </c>
      <c r="F26" s="2">
        <v>0</v>
      </c>
      <c r="G26" s="2">
        <v>0</v>
      </c>
      <c r="H26" s="2">
        <v>0</v>
      </c>
      <c r="I26" s="2">
        <v>0</v>
      </c>
      <c r="J26" s="2">
        <v>0</v>
      </c>
      <c r="K26" s="2">
        <f>-1*Sheet1!$F13</f>
        <v>0</v>
      </c>
      <c r="L26" s="1">
        <v>0</v>
      </c>
      <c r="M26" s="1">
        <v>0</v>
      </c>
      <c r="N26" s="1">
        <v>0</v>
      </c>
      <c r="O26" s="1">
        <v>0</v>
      </c>
      <c r="P26" s="1">
        <v>0</v>
      </c>
      <c r="Q26" s="1">
        <v>0</v>
      </c>
      <c r="R26" s="1">
        <v>0</v>
      </c>
      <c r="S26" s="1">
        <v>0</v>
      </c>
      <c r="T26" s="1">
        <v>0</v>
      </c>
      <c r="U26" s="1">
        <v>1</v>
      </c>
      <c r="X26" s="5">
        <v>0</v>
      </c>
      <c r="Y26" s="5">
        <v>0</v>
      </c>
      <c r="Z26" s="5">
        <v>0</v>
      </c>
      <c r="AA26" s="5">
        <v>0</v>
      </c>
      <c r="AB26" s="5">
        <v>0</v>
      </c>
      <c r="AC26" s="5">
        <v>0</v>
      </c>
      <c r="AD26" s="5">
        <v>0</v>
      </c>
      <c r="AE26" s="5">
        <v>0</v>
      </c>
      <c r="AF26" s="5">
        <v>0</v>
      </c>
      <c r="AG26" s="5">
        <v>0</v>
      </c>
      <c r="AI26" s="5">
        <v>0</v>
      </c>
      <c r="AJ26" s="5">
        <v>0</v>
      </c>
      <c r="AK26" s="5">
        <v>0</v>
      </c>
      <c r="AL26" s="5">
        <v>0</v>
      </c>
      <c r="AM26" s="5">
        <v>0</v>
      </c>
      <c r="AN26" s="5">
        <v>0</v>
      </c>
      <c r="AO26" s="5">
        <v>0</v>
      </c>
      <c r="AP26" s="5">
        <v>0</v>
      </c>
      <c r="AQ26" s="5">
        <v>0</v>
      </c>
      <c r="AR26" s="5">
        <v>0</v>
      </c>
    </row>
    <row r="29" spans="2:44" x14ac:dyDescent="0.25">
      <c r="B29" t="s">
        <v>7</v>
      </c>
      <c r="X29" t="s">
        <v>6</v>
      </c>
      <c r="AA29" t="s">
        <v>8</v>
      </c>
    </row>
    <row r="30" spans="2:44" x14ac:dyDescent="0.25">
      <c r="B30">
        <f t="array" ref="B30:U49">MINVERSE(B7:U26)</f>
        <v>1</v>
      </c>
      <c r="C30">
        <v>0</v>
      </c>
      <c r="D30">
        <v>0</v>
      </c>
      <c r="E30">
        <v>0</v>
      </c>
      <c r="F30">
        <v>0</v>
      </c>
      <c r="G30">
        <v>0</v>
      </c>
      <c r="H30">
        <v>0</v>
      </c>
      <c r="I30">
        <v>0</v>
      </c>
      <c r="J30">
        <v>0</v>
      </c>
      <c r="K30">
        <v>0</v>
      </c>
      <c r="L30">
        <v>0</v>
      </c>
      <c r="M30">
        <v>0</v>
      </c>
      <c r="N30">
        <v>0</v>
      </c>
      <c r="O30">
        <v>0</v>
      </c>
      <c r="P30">
        <v>0</v>
      </c>
      <c r="Q30">
        <v>0</v>
      </c>
      <c r="R30">
        <v>0</v>
      </c>
      <c r="S30">
        <v>0</v>
      </c>
      <c r="T30">
        <v>0</v>
      </c>
      <c r="U30">
        <v>0</v>
      </c>
      <c r="X30" s="3">
        <f>SUM(X7:AG7)+SUM(AI7:AR7)*3</f>
        <v>0</v>
      </c>
      <c r="AA30">
        <f t="array" ref="AA30:AA49">MMULT(B30:U49,X30:X49)</f>
        <v>0</v>
      </c>
    </row>
    <row r="31" spans="2:44" x14ac:dyDescent="0.25">
      <c r="B31">
        <v>0</v>
      </c>
      <c r="C31">
        <v>1</v>
      </c>
      <c r="D31">
        <v>0</v>
      </c>
      <c r="E31">
        <v>0</v>
      </c>
      <c r="F31">
        <v>0</v>
      </c>
      <c r="G31">
        <v>0</v>
      </c>
      <c r="H31">
        <v>0</v>
      </c>
      <c r="I31">
        <v>0</v>
      </c>
      <c r="J31">
        <v>0</v>
      </c>
      <c r="K31">
        <v>0</v>
      </c>
      <c r="L31">
        <v>0</v>
      </c>
      <c r="M31">
        <v>0</v>
      </c>
      <c r="N31">
        <v>0</v>
      </c>
      <c r="O31">
        <v>0</v>
      </c>
      <c r="P31">
        <v>0</v>
      </c>
      <c r="Q31">
        <v>0</v>
      </c>
      <c r="R31">
        <v>0</v>
      </c>
      <c r="S31">
        <v>0</v>
      </c>
      <c r="T31">
        <v>0</v>
      </c>
      <c r="U31">
        <v>0</v>
      </c>
      <c r="X31" s="3">
        <f t="shared" ref="X31:X49" si="0">SUM(X8:AG8)+SUM(AI8:AR8)*3</f>
        <v>0</v>
      </c>
      <c r="AA31">
        <v>0</v>
      </c>
    </row>
    <row r="32" spans="2:44" x14ac:dyDescent="0.25">
      <c r="B32">
        <v>0</v>
      </c>
      <c r="C32">
        <v>0</v>
      </c>
      <c r="D32">
        <v>1</v>
      </c>
      <c r="E32">
        <v>0</v>
      </c>
      <c r="F32">
        <v>0</v>
      </c>
      <c r="G32">
        <v>0</v>
      </c>
      <c r="H32">
        <v>0</v>
      </c>
      <c r="I32">
        <v>0</v>
      </c>
      <c r="J32">
        <v>0</v>
      </c>
      <c r="K32">
        <v>0</v>
      </c>
      <c r="L32">
        <v>0</v>
      </c>
      <c r="M32">
        <v>0</v>
      </c>
      <c r="N32">
        <v>0</v>
      </c>
      <c r="O32">
        <v>0</v>
      </c>
      <c r="P32">
        <v>0</v>
      </c>
      <c r="Q32">
        <v>0</v>
      </c>
      <c r="R32">
        <v>0</v>
      </c>
      <c r="S32">
        <v>0</v>
      </c>
      <c r="T32">
        <v>0</v>
      </c>
      <c r="U32">
        <v>0</v>
      </c>
      <c r="X32" s="3">
        <f t="shared" si="0"/>
        <v>0</v>
      </c>
      <c r="AA32">
        <v>0</v>
      </c>
    </row>
    <row r="33" spans="2:27" x14ac:dyDescent="0.25">
      <c r="B33">
        <v>0</v>
      </c>
      <c r="C33">
        <v>0</v>
      </c>
      <c r="D33">
        <v>0</v>
      </c>
      <c r="E33">
        <v>1</v>
      </c>
      <c r="F33">
        <v>0</v>
      </c>
      <c r="G33">
        <v>0</v>
      </c>
      <c r="H33">
        <v>0</v>
      </c>
      <c r="I33">
        <v>0</v>
      </c>
      <c r="J33">
        <v>0</v>
      </c>
      <c r="K33">
        <v>0</v>
      </c>
      <c r="L33">
        <v>0</v>
      </c>
      <c r="M33">
        <v>0</v>
      </c>
      <c r="N33">
        <v>0</v>
      </c>
      <c r="O33">
        <v>0</v>
      </c>
      <c r="P33">
        <v>0</v>
      </c>
      <c r="Q33">
        <v>0</v>
      </c>
      <c r="R33">
        <v>0</v>
      </c>
      <c r="S33">
        <v>0</v>
      </c>
      <c r="T33">
        <v>0</v>
      </c>
      <c r="U33">
        <v>0</v>
      </c>
      <c r="X33" s="3">
        <f t="shared" si="0"/>
        <v>0</v>
      </c>
      <c r="AA33">
        <v>0</v>
      </c>
    </row>
    <row r="34" spans="2:27" x14ac:dyDescent="0.25">
      <c r="B34">
        <v>0</v>
      </c>
      <c r="C34">
        <v>0</v>
      </c>
      <c r="D34">
        <v>0</v>
      </c>
      <c r="E34">
        <v>0</v>
      </c>
      <c r="F34">
        <v>1</v>
      </c>
      <c r="G34">
        <v>0</v>
      </c>
      <c r="H34">
        <v>0</v>
      </c>
      <c r="I34">
        <v>0</v>
      </c>
      <c r="J34">
        <v>0</v>
      </c>
      <c r="K34">
        <v>0</v>
      </c>
      <c r="L34">
        <v>0</v>
      </c>
      <c r="M34">
        <v>0</v>
      </c>
      <c r="N34">
        <v>0</v>
      </c>
      <c r="O34">
        <v>0</v>
      </c>
      <c r="P34">
        <v>0</v>
      </c>
      <c r="Q34">
        <v>0</v>
      </c>
      <c r="R34">
        <v>0</v>
      </c>
      <c r="S34">
        <v>0</v>
      </c>
      <c r="T34">
        <v>0</v>
      </c>
      <c r="U34">
        <v>0</v>
      </c>
      <c r="X34" s="3">
        <f t="shared" si="0"/>
        <v>0</v>
      </c>
      <c r="AA34">
        <v>0</v>
      </c>
    </row>
    <row r="35" spans="2:27" x14ac:dyDescent="0.25">
      <c r="B35">
        <v>0</v>
      </c>
      <c r="C35">
        <v>0</v>
      </c>
      <c r="D35">
        <v>0</v>
      </c>
      <c r="E35">
        <v>0</v>
      </c>
      <c r="F35">
        <v>0</v>
      </c>
      <c r="G35">
        <v>1</v>
      </c>
      <c r="H35">
        <v>0</v>
      </c>
      <c r="I35">
        <v>0</v>
      </c>
      <c r="J35">
        <v>0</v>
      </c>
      <c r="K35">
        <v>0</v>
      </c>
      <c r="L35">
        <v>0</v>
      </c>
      <c r="M35">
        <v>0</v>
      </c>
      <c r="N35">
        <v>0</v>
      </c>
      <c r="O35">
        <v>0</v>
      </c>
      <c r="P35">
        <v>0</v>
      </c>
      <c r="Q35">
        <v>0</v>
      </c>
      <c r="R35">
        <v>0</v>
      </c>
      <c r="S35">
        <v>0</v>
      </c>
      <c r="T35">
        <v>0</v>
      </c>
      <c r="U35">
        <v>0</v>
      </c>
      <c r="X35" s="3">
        <f t="shared" si="0"/>
        <v>0</v>
      </c>
      <c r="AA35">
        <v>0</v>
      </c>
    </row>
    <row r="36" spans="2:27" x14ac:dyDescent="0.25">
      <c r="B36">
        <v>0</v>
      </c>
      <c r="C36">
        <v>0</v>
      </c>
      <c r="D36">
        <v>0</v>
      </c>
      <c r="E36">
        <v>0</v>
      </c>
      <c r="F36">
        <v>0</v>
      </c>
      <c r="G36">
        <v>0</v>
      </c>
      <c r="H36">
        <v>1</v>
      </c>
      <c r="I36">
        <v>0</v>
      </c>
      <c r="J36">
        <v>0</v>
      </c>
      <c r="K36">
        <v>0</v>
      </c>
      <c r="L36">
        <v>0</v>
      </c>
      <c r="M36">
        <v>0</v>
      </c>
      <c r="N36">
        <v>0</v>
      </c>
      <c r="O36">
        <v>0</v>
      </c>
      <c r="P36">
        <v>0</v>
      </c>
      <c r="Q36">
        <v>0</v>
      </c>
      <c r="R36">
        <v>0</v>
      </c>
      <c r="S36">
        <v>0</v>
      </c>
      <c r="T36">
        <v>0</v>
      </c>
      <c r="U36">
        <v>0</v>
      </c>
      <c r="X36" s="3">
        <f t="shared" si="0"/>
        <v>0</v>
      </c>
      <c r="AA36">
        <v>0</v>
      </c>
    </row>
    <row r="37" spans="2:27" x14ac:dyDescent="0.25">
      <c r="B37">
        <v>0</v>
      </c>
      <c r="C37">
        <v>0</v>
      </c>
      <c r="D37">
        <v>0</v>
      </c>
      <c r="E37">
        <v>0</v>
      </c>
      <c r="F37">
        <v>0</v>
      </c>
      <c r="G37">
        <v>0</v>
      </c>
      <c r="H37">
        <v>0</v>
      </c>
      <c r="I37">
        <v>1</v>
      </c>
      <c r="J37">
        <v>0</v>
      </c>
      <c r="K37">
        <v>0</v>
      </c>
      <c r="L37">
        <v>0</v>
      </c>
      <c r="M37">
        <v>0</v>
      </c>
      <c r="N37">
        <v>0</v>
      </c>
      <c r="O37">
        <v>0</v>
      </c>
      <c r="P37">
        <v>0</v>
      </c>
      <c r="Q37">
        <v>0</v>
      </c>
      <c r="R37">
        <v>0</v>
      </c>
      <c r="S37">
        <v>0</v>
      </c>
      <c r="T37">
        <v>0</v>
      </c>
      <c r="U37">
        <v>0</v>
      </c>
      <c r="X37" s="3">
        <f t="shared" si="0"/>
        <v>0</v>
      </c>
      <c r="AA37">
        <v>0</v>
      </c>
    </row>
    <row r="38" spans="2:27" x14ac:dyDescent="0.25">
      <c r="B38">
        <v>0</v>
      </c>
      <c r="C38">
        <v>0</v>
      </c>
      <c r="D38">
        <v>0</v>
      </c>
      <c r="E38">
        <v>0</v>
      </c>
      <c r="F38">
        <v>0</v>
      </c>
      <c r="G38">
        <v>0</v>
      </c>
      <c r="H38">
        <v>0</v>
      </c>
      <c r="I38">
        <v>0</v>
      </c>
      <c r="J38">
        <v>1</v>
      </c>
      <c r="K38">
        <v>0</v>
      </c>
      <c r="L38">
        <v>0</v>
      </c>
      <c r="M38">
        <v>0</v>
      </c>
      <c r="N38">
        <v>0</v>
      </c>
      <c r="O38">
        <v>0</v>
      </c>
      <c r="P38">
        <v>0</v>
      </c>
      <c r="Q38">
        <v>0</v>
      </c>
      <c r="R38">
        <v>0</v>
      </c>
      <c r="S38">
        <v>0</v>
      </c>
      <c r="T38">
        <v>0</v>
      </c>
      <c r="U38">
        <v>0</v>
      </c>
      <c r="X38" s="3">
        <f t="shared" si="0"/>
        <v>0</v>
      </c>
      <c r="AA38">
        <v>0</v>
      </c>
    </row>
    <row r="39" spans="2:27" x14ac:dyDescent="0.25">
      <c r="B39">
        <v>0</v>
      </c>
      <c r="C39">
        <v>0</v>
      </c>
      <c r="D39">
        <v>0</v>
      </c>
      <c r="E39">
        <v>0</v>
      </c>
      <c r="F39">
        <v>0</v>
      </c>
      <c r="G39">
        <v>0</v>
      </c>
      <c r="H39">
        <v>0</v>
      </c>
      <c r="I39">
        <v>0</v>
      </c>
      <c r="J39">
        <v>0</v>
      </c>
      <c r="K39">
        <v>1</v>
      </c>
      <c r="L39">
        <v>0</v>
      </c>
      <c r="M39">
        <v>0</v>
      </c>
      <c r="N39">
        <v>0</v>
      </c>
      <c r="O39">
        <v>0</v>
      </c>
      <c r="P39">
        <v>0</v>
      </c>
      <c r="Q39">
        <v>0</v>
      </c>
      <c r="R39">
        <v>0</v>
      </c>
      <c r="S39">
        <v>0</v>
      </c>
      <c r="T39">
        <v>0</v>
      </c>
      <c r="U39">
        <v>0</v>
      </c>
      <c r="X39" s="3">
        <f t="shared" si="0"/>
        <v>0</v>
      </c>
      <c r="AA39">
        <v>0</v>
      </c>
    </row>
    <row r="40" spans="2:27" x14ac:dyDescent="0.25">
      <c r="B40">
        <v>0</v>
      </c>
      <c r="C40">
        <v>0</v>
      </c>
      <c r="D40">
        <v>0</v>
      </c>
      <c r="E40">
        <v>0</v>
      </c>
      <c r="F40">
        <v>0</v>
      </c>
      <c r="G40">
        <v>0</v>
      </c>
      <c r="H40">
        <v>0</v>
      </c>
      <c r="I40">
        <v>0</v>
      </c>
      <c r="J40">
        <v>0</v>
      </c>
      <c r="K40">
        <v>0</v>
      </c>
      <c r="L40">
        <v>1</v>
      </c>
      <c r="M40">
        <v>0</v>
      </c>
      <c r="N40">
        <v>0</v>
      </c>
      <c r="O40">
        <v>0</v>
      </c>
      <c r="P40">
        <v>0</v>
      </c>
      <c r="Q40">
        <v>0</v>
      </c>
      <c r="R40">
        <v>0</v>
      </c>
      <c r="S40">
        <v>0</v>
      </c>
      <c r="T40">
        <v>0</v>
      </c>
      <c r="U40">
        <v>0</v>
      </c>
      <c r="X40" s="3">
        <f t="shared" si="0"/>
        <v>0</v>
      </c>
      <c r="AA40">
        <v>0</v>
      </c>
    </row>
    <row r="41" spans="2:27" x14ac:dyDescent="0.25">
      <c r="B41">
        <v>0</v>
      </c>
      <c r="C41">
        <v>0</v>
      </c>
      <c r="D41">
        <v>0</v>
      </c>
      <c r="E41">
        <v>0</v>
      </c>
      <c r="F41">
        <v>0</v>
      </c>
      <c r="G41">
        <v>0</v>
      </c>
      <c r="H41">
        <v>0</v>
      </c>
      <c r="I41">
        <v>0</v>
      </c>
      <c r="J41">
        <v>0</v>
      </c>
      <c r="K41">
        <v>0</v>
      </c>
      <c r="L41">
        <v>0</v>
      </c>
      <c r="M41">
        <v>1</v>
      </c>
      <c r="N41">
        <v>0</v>
      </c>
      <c r="O41">
        <v>0</v>
      </c>
      <c r="P41">
        <v>0</v>
      </c>
      <c r="Q41">
        <v>0</v>
      </c>
      <c r="R41">
        <v>0</v>
      </c>
      <c r="S41">
        <v>0</v>
      </c>
      <c r="T41">
        <v>0</v>
      </c>
      <c r="U41">
        <v>0</v>
      </c>
      <c r="X41" s="3">
        <f t="shared" si="0"/>
        <v>0</v>
      </c>
      <c r="AA41">
        <v>0</v>
      </c>
    </row>
    <row r="42" spans="2:27" x14ac:dyDescent="0.25">
      <c r="B42">
        <v>0</v>
      </c>
      <c r="C42">
        <v>0</v>
      </c>
      <c r="D42">
        <v>0</v>
      </c>
      <c r="E42">
        <v>0</v>
      </c>
      <c r="F42">
        <v>0</v>
      </c>
      <c r="G42">
        <v>0</v>
      </c>
      <c r="H42">
        <v>0</v>
      </c>
      <c r="I42">
        <v>0</v>
      </c>
      <c r="J42">
        <v>0</v>
      </c>
      <c r="K42">
        <v>0</v>
      </c>
      <c r="L42">
        <v>0</v>
      </c>
      <c r="M42">
        <v>0</v>
      </c>
      <c r="N42">
        <v>1</v>
      </c>
      <c r="O42">
        <v>0</v>
      </c>
      <c r="P42">
        <v>0</v>
      </c>
      <c r="Q42">
        <v>0</v>
      </c>
      <c r="R42">
        <v>0</v>
      </c>
      <c r="S42">
        <v>0</v>
      </c>
      <c r="T42">
        <v>0</v>
      </c>
      <c r="U42">
        <v>0</v>
      </c>
      <c r="X42" s="3">
        <f t="shared" si="0"/>
        <v>0</v>
      </c>
      <c r="AA42">
        <v>0</v>
      </c>
    </row>
    <row r="43" spans="2:27" x14ac:dyDescent="0.25">
      <c r="B43">
        <v>0</v>
      </c>
      <c r="C43">
        <v>0</v>
      </c>
      <c r="D43">
        <v>0</v>
      </c>
      <c r="E43">
        <v>0</v>
      </c>
      <c r="F43">
        <v>0</v>
      </c>
      <c r="G43">
        <v>0</v>
      </c>
      <c r="H43">
        <v>0</v>
      </c>
      <c r="I43">
        <v>0</v>
      </c>
      <c r="J43">
        <v>0</v>
      </c>
      <c r="K43">
        <v>0</v>
      </c>
      <c r="L43">
        <v>0</v>
      </c>
      <c r="M43">
        <v>0</v>
      </c>
      <c r="N43">
        <v>0</v>
      </c>
      <c r="O43">
        <v>1</v>
      </c>
      <c r="P43">
        <v>0</v>
      </c>
      <c r="Q43">
        <v>0</v>
      </c>
      <c r="R43">
        <v>0</v>
      </c>
      <c r="S43">
        <v>0</v>
      </c>
      <c r="T43">
        <v>0</v>
      </c>
      <c r="U43">
        <v>0</v>
      </c>
      <c r="X43" s="3">
        <f t="shared" si="0"/>
        <v>0</v>
      </c>
      <c r="AA43">
        <v>0</v>
      </c>
    </row>
    <row r="44" spans="2:27" x14ac:dyDescent="0.25">
      <c r="B44">
        <v>0</v>
      </c>
      <c r="C44">
        <v>0</v>
      </c>
      <c r="D44">
        <v>0</v>
      </c>
      <c r="E44">
        <v>0</v>
      </c>
      <c r="F44">
        <v>0</v>
      </c>
      <c r="G44">
        <v>0</v>
      </c>
      <c r="H44">
        <v>0</v>
      </c>
      <c r="I44">
        <v>0</v>
      </c>
      <c r="J44">
        <v>0</v>
      </c>
      <c r="K44">
        <v>0</v>
      </c>
      <c r="L44">
        <v>0</v>
      </c>
      <c r="M44">
        <v>0</v>
      </c>
      <c r="N44">
        <v>0</v>
      </c>
      <c r="O44">
        <v>0</v>
      </c>
      <c r="P44">
        <v>1</v>
      </c>
      <c r="Q44">
        <v>0</v>
      </c>
      <c r="R44">
        <v>0</v>
      </c>
      <c r="S44">
        <v>0</v>
      </c>
      <c r="T44">
        <v>0</v>
      </c>
      <c r="U44">
        <v>0</v>
      </c>
      <c r="X44" s="3">
        <f t="shared" si="0"/>
        <v>0</v>
      </c>
      <c r="AA44">
        <v>0</v>
      </c>
    </row>
    <row r="45" spans="2:27" x14ac:dyDescent="0.25">
      <c r="B45">
        <v>0</v>
      </c>
      <c r="C45">
        <v>0</v>
      </c>
      <c r="D45">
        <v>0</v>
      </c>
      <c r="E45">
        <v>0</v>
      </c>
      <c r="F45">
        <v>0</v>
      </c>
      <c r="G45">
        <v>0</v>
      </c>
      <c r="H45">
        <v>0</v>
      </c>
      <c r="I45">
        <v>0</v>
      </c>
      <c r="J45">
        <v>0</v>
      </c>
      <c r="K45">
        <v>0</v>
      </c>
      <c r="L45">
        <v>0</v>
      </c>
      <c r="M45">
        <v>0</v>
      </c>
      <c r="N45">
        <v>0</v>
      </c>
      <c r="O45">
        <v>0</v>
      </c>
      <c r="P45">
        <v>0</v>
      </c>
      <c r="Q45">
        <v>1</v>
      </c>
      <c r="R45">
        <v>0</v>
      </c>
      <c r="S45">
        <v>0</v>
      </c>
      <c r="T45">
        <v>0</v>
      </c>
      <c r="U45">
        <v>0</v>
      </c>
      <c r="X45" s="3">
        <f t="shared" si="0"/>
        <v>0</v>
      </c>
      <c r="AA45">
        <v>0</v>
      </c>
    </row>
    <row r="46" spans="2:27" x14ac:dyDescent="0.25">
      <c r="B46">
        <v>0</v>
      </c>
      <c r="C46">
        <v>0</v>
      </c>
      <c r="D46">
        <v>0</v>
      </c>
      <c r="E46">
        <v>0</v>
      </c>
      <c r="F46">
        <v>0</v>
      </c>
      <c r="G46">
        <v>0</v>
      </c>
      <c r="H46">
        <v>0</v>
      </c>
      <c r="I46">
        <v>0</v>
      </c>
      <c r="J46">
        <v>0</v>
      </c>
      <c r="K46">
        <v>0</v>
      </c>
      <c r="L46">
        <v>0</v>
      </c>
      <c r="M46">
        <v>0</v>
      </c>
      <c r="N46">
        <v>0</v>
      </c>
      <c r="O46">
        <v>0</v>
      </c>
      <c r="P46">
        <v>0</v>
      </c>
      <c r="Q46">
        <v>0</v>
      </c>
      <c r="R46">
        <v>1</v>
      </c>
      <c r="S46">
        <v>0</v>
      </c>
      <c r="T46">
        <v>0</v>
      </c>
      <c r="U46">
        <v>0</v>
      </c>
      <c r="X46" s="3">
        <f t="shared" si="0"/>
        <v>0</v>
      </c>
      <c r="AA46">
        <v>0</v>
      </c>
    </row>
    <row r="47" spans="2:27" x14ac:dyDescent="0.25">
      <c r="B47">
        <v>0</v>
      </c>
      <c r="C47">
        <v>0</v>
      </c>
      <c r="D47">
        <v>0</v>
      </c>
      <c r="E47">
        <v>0</v>
      </c>
      <c r="F47">
        <v>0</v>
      </c>
      <c r="G47">
        <v>0</v>
      </c>
      <c r="H47">
        <v>0</v>
      </c>
      <c r="I47">
        <v>0</v>
      </c>
      <c r="J47">
        <v>0</v>
      </c>
      <c r="K47">
        <v>0</v>
      </c>
      <c r="L47">
        <v>0</v>
      </c>
      <c r="M47">
        <v>0</v>
      </c>
      <c r="N47">
        <v>0</v>
      </c>
      <c r="O47">
        <v>0</v>
      </c>
      <c r="P47">
        <v>0</v>
      </c>
      <c r="Q47">
        <v>0</v>
      </c>
      <c r="R47">
        <v>0</v>
      </c>
      <c r="S47">
        <v>1</v>
      </c>
      <c r="T47">
        <v>0</v>
      </c>
      <c r="U47">
        <v>0</v>
      </c>
      <c r="X47" s="3">
        <f t="shared" si="0"/>
        <v>0</v>
      </c>
      <c r="AA47">
        <v>0</v>
      </c>
    </row>
    <row r="48" spans="2:27" x14ac:dyDescent="0.25">
      <c r="B48">
        <v>0</v>
      </c>
      <c r="C48">
        <v>0</v>
      </c>
      <c r="D48">
        <v>0</v>
      </c>
      <c r="E48">
        <v>0</v>
      </c>
      <c r="F48">
        <v>0</v>
      </c>
      <c r="G48">
        <v>0</v>
      </c>
      <c r="H48">
        <v>0</v>
      </c>
      <c r="I48">
        <v>0</v>
      </c>
      <c r="J48">
        <v>0</v>
      </c>
      <c r="K48">
        <v>0</v>
      </c>
      <c r="L48">
        <v>0</v>
      </c>
      <c r="M48">
        <v>0</v>
      </c>
      <c r="N48">
        <v>0</v>
      </c>
      <c r="O48">
        <v>0</v>
      </c>
      <c r="P48">
        <v>0</v>
      </c>
      <c r="Q48">
        <v>0</v>
      </c>
      <c r="R48">
        <v>0</v>
      </c>
      <c r="S48">
        <v>0</v>
      </c>
      <c r="T48">
        <v>1</v>
      </c>
      <c r="U48">
        <v>0</v>
      </c>
      <c r="X48" s="3">
        <f t="shared" si="0"/>
        <v>0</v>
      </c>
      <c r="AA48">
        <v>0</v>
      </c>
    </row>
    <row r="49" spans="2:27" x14ac:dyDescent="0.25">
      <c r="B49">
        <v>0</v>
      </c>
      <c r="C49">
        <v>0</v>
      </c>
      <c r="D49">
        <v>0</v>
      </c>
      <c r="E49">
        <v>0</v>
      </c>
      <c r="F49">
        <v>0</v>
      </c>
      <c r="G49">
        <v>0</v>
      </c>
      <c r="H49">
        <v>0</v>
      </c>
      <c r="I49">
        <v>0</v>
      </c>
      <c r="J49">
        <v>0</v>
      </c>
      <c r="K49">
        <v>0</v>
      </c>
      <c r="L49">
        <v>0</v>
      </c>
      <c r="M49">
        <v>0</v>
      </c>
      <c r="N49">
        <v>0</v>
      </c>
      <c r="O49">
        <v>0</v>
      </c>
      <c r="P49">
        <v>0</v>
      </c>
      <c r="Q49">
        <v>0</v>
      </c>
      <c r="R49">
        <v>0</v>
      </c>
      <c r="S49">
        <v>0</v>
      </c>
      <c r="T49">
        <v>0</v>
      </c>
      <c r="U49">
        <v>1</v>
      </c>
      <c r="X49" s="3">
        <f t="shared" si="0"/>
        <v>0</v>
      </c>
      <c r="AA49">
        <v>0</v>
      </c>
    </row>
    <row r="55" spans="2:27" x14ac:dyDescent="0.25">
      <c r="B55" t="s">
        <v>17</v>
      </c>
    </row>
    <row r="56" spans="2:27" x14ac:dyDescent="0.25">
      <c r="B56" t="s">
        <v>0</v>
      </c>
    </row>
    <row r="57" spans="2:27" x14ac:dyDescent="0.25">
      <c r="B57">
        <v>1</v>
      </c>
      <c r="C57">
        <v>0</v>
      </c>
      <c r="D57">
        <v>0</v>
      </c>
      <c r="E57">
        <v>0</v>
      </c>
      <c r="F57">
        <v>0</v>
      </c>
      <c r="G57">
        <v>0</v>
      </c>
      <c r="H57">
        <v>0</v>
      </c>
      <c r="I57">
        <v>0</v>
      </c>
      <c r="J57">
        <v>0</v>
      </c>
      <c r="K57">
        <v>0</v>
      </c>
      <c r="L57">
        <v>0</v>
      </c>
      <c r="M57">
        <v>0</v>
      </c>
      <c r="N57">
        <v>0</v>
      </c>
      <c r="O57">
        <v>0</v>
      </c>
      <c r="P57">
        <v>0</v>
      </c>
      <c r="Q57">
        <v>0</v>
      </c>
      <c r="R57">
        <v>0</v>
      </c>
      <c r="S57">
        <v>0</v>
      </c>
      <c r="T57">
        <v>0</v>
      </c>
      <c r="U57">
        <v>0</v>
      </c>
    </row>
    <row r="58" spans="2:27" x14ac:dyDescent="0.25">
      <c r="B58">
        <v>0</v>
      </c>
      <c r="C58">
        <v>1</v>
      </c>
      <c r="D58">
        <v>0</v>
      </c>
      <c r="E58">
        <v>0</v>
      </c>
      <c r="F58">
        <v>0</v>
      </c>
      <c r="G58">
        <v>0</v>
      </c>
      <c r="H58">
        <v>0</v>
      </c>
      <c r="I58">
        <v>0</v>
      </c>
      <c r="J58">
        <v>0</v>
      </c>
      <c r="K58">
        <v>0</v>
      </c>
      <c r="L58">
        <v>0</v>
      </c>
      <c r="M58">
        <v>0</v>
      </c>
      <c r="N58">
        <v>0</v>
      </c>
      <c r="O58">
        <v>0</v>
      </c>
      <c r="P58">
        <v>0</v>
      </c>
      <c r="Q58">
        <v>0</v>
      </c>
      <c r="R58">
        <v>0</v>
      </c>
      <c r="S58">
        <v>0</v>
      </c>
      <c r="T58">
        <v>0</v>
      </c>
      <c r="U58">
        <v>0</v>
      </c>
    </row>
    <row r="59" spans="2:27" x14ac:dyDescent="0.25">
      <c r="B59">
        <v>0</v>
      </c>
      <c r="C59">
        <v>0</v>
      </c>
      <c r="D59">
        <v>1</v>
      </c>
      <c r="E59">
        <v>0</v>
      </c>
      <c r="F59">
        <v>0</v>
      </c>
      <c r="G59">
        <v>0</v>
      </c>
      <c r="H59">
        <v>0</v>
      </c>
      <c r="I59">
        <v>0</v>
      </c>
      <c r="J59">
        <v>0</v>
      </c>
      <c r="K59">
        <v>0</v>
      </c>
      <c r="L59">
        <v>0</v>
      </c>
      <c r="M59">
        <v>0</v>
      </c>
      <c r="N59">
        <v>0</v>
      </c>
      <c r="O59">
        <v>0</v>
      </c>
      <c r="P59">
        <v>0</v>
      </c>
      <c r="Q59">
        <v>0</v>
      </c>
      <c r="R59">
        <v>0</v>
      </c>
      <c r="S59">
        <v>0</v>
      </c>
      <c r="T59">
        <v>0</v>
      </c>
      <c r="U59">
        <v>0</v>
      </c>
    </row>
    <row r="60" spans="2:27" x14ac:dyDescent="0.25">
      <c r="B60">
        <v>0</v>
      </c>
      <c r="C60">
        <v>0</v>
      </c>
      <c r="D60">
        <v>0</v>
      </c>
      <c r="E60">
        <v>1</v>
      </c>
      <c r="F60">
        <v>0</v>
      </c>
      <c r="G60">
        <v>0</v>
      </c>
      <c r="H60">
        <v>0</v>
      </c>
      <c r="I60">
        <v>0</v>
      </c>
      <c r="J60">
        <v>0</v>
      </c>
      <c r="K60">
        <v>0</v>
      </c>
      <c r="L60">
        <v>0</v>
      </c>
      <c r="M60">
        <v>0</v>
      </c>
      <c r="N60">
        <v>0</v>
      </c>
      <c r="O60">
        <v>0</v>
      </c>
      <c r="P60">
        <v>0</v>
      </c>
      <c r="Q60">
        <v>0</v>
      </c>
      <c r="R60">
        <v>0</v>
      </c>
      <c r="S60">
        <v>0</v>
      </c>
      <c r="T60">
        <v>0</v>
      </c>
      <c r="U60">
        <v>0</v>
      </c>
    </row>
    <row r="61" spans="2:27" x14ac:dyDescent="0.25">
      <c r="B61">
        <v>0</v>
      </c>
      <c r="C61">
        <v>0</v>
      </c>
      <c r="D61">
        <v>0</v>
      </c>
      <c r="E61">
        <v>0</v>
      </c>
      <c r="F61">
        <v>1</v>
      </c>
      <c r="G61">
        <v>0</v>
      </c>
      <c r="H61">
        <v>0</v>
      </c>
      <c r="I61">
        <v>0</v>
      </c>
      <c r="J61">
        <v>0</v>
      </c>
      <c r="K61">
        <v>0</v>
      </c>
      <c r="L61">
        <v>0</v>
      </c>
      <c r="M61">
        <v>0</v>
      </c>
      <c r="N61">
        <v>0</v>
      </c>
      <c r="O61">
        <v>0</v>
      </c>
      <c r="P61">
        <v>0</v>
      </c>
      <c r="Q61">
        <v>0</v>
      </c>
      <c r="R61">
        <v>0</v>
      </c>
      <c r="S61">
        <v>0</v>
      </c>
      <c r="T61">
        <v>0</v>
      </c>
      <c r="U61">
        <v>0</v>
      </c>
    </row>
    <row r="62" spans="2:27" x14ac:dyDescent="0.25">
      <c r="B62">
        <v>0</v>
      </c>
      <c r="C62">
        <v>0</v>
      </c>
      <c r="D62">
        <v>0</v>
      </c>
      <c r="E62">
        <v>0</v>
      </c>
      <c r="F62">
        <v>0</v>
      </c>
      <c r="G62">
        <v>1</v>
      </c>
      <c r="H62">
        <v>0</v>
      </c>
      <c r="I62">
        <v>0</v>
      </c>
      <c r="J62">
        <v>0</v>
      </c>
      <c r="K62">
        <v>0</v>
      </c>
      <c r="L62">
        <v>0</v>
      </c>
      <c r="M62">
        <v>0</v>
      </c>
      <c r="N62">
        <v>0</v>
      </c>
      <c r="O62">
        <v>0</v>
      </c>
      <c r="P62">
        <v>0</v>
      </c>
      <c r="Q62">
        <v>0</v>
      </c>
      <c r="R62">
        <v>0</v>
      </c>
      <c r="S62">
        <v>0</v>
      </c>
      <c r="T62">
        <v>0</v>
      </c>
      <c r="U62">
        <v>0</v>
      </c>
    </row>
    <row r="63" spans="2:27" x14ac:dyDescent="0.25">
      <c r="B63">
        <v>0</v>
      </c>
      <c r="C63">
        <v>0</v>
      </c>
      <c r="D63">
        <v>0</v>
      </c>
      <c r="E63">
        <v>0</v>
      </c>
      <c r="F63">
        <v>0</v>
      </c>
      <c r="G63">
        <v>0</v>
      </c>
      <c r="H63">
        <v>1</v>
      </c>
      <c r="I63">
        <v>0</v>
      </c>
      <c r="J63">
        <v>0</v>
      </c>
      <c r="K63">
        <v>0</v>
      </c>
      <c r="L63">
        <v>0</v>
      </c>
      <c r="M63">
        <v>0</v>
      </c>
      <c r="N63">
        <v>0</v>
      </c>
      <c r="O63">
        <v>0</v>
      </c>
      <c r="P63">
        <v>0</v>
      </c>
      <c r="Q63">
        <v>0</v>
      </c>
      <c r="R63">
        <v>0</v>
      </c>
      <c r="S63">
        <v>0</v>
      </c>
      <c r="T63">
        <v>0</v>
      </c>
      <c r="U63">
        <v>0</v>
      </c>
    </row>
    <row r="64" spans="2:27" x14ac:dyDescent="0.25">
      <c r="B64">
        <v>0</v>
      </c>
      <c r="C64">
        <v>0</v>
      </c>
      <c r="D64">
        <v>0</v>
      </c>
      <c r="E64">
        <v>0</v>
      </c>
      <c r="F64">
        <v>0</v>
      </c>
      <c r="G64">
        <v>0</v>
      </c>
      <c r="H64">
        <v>0</v>
      </c>
      <c r="I64">
        <v>1</v>
      </c>
      <c r="J64">
        <v>0</v>
      </c>
      <c r="K64">
        <v>0</v>
      </c>
      <c r="L64">
        <v>0</v>
      </c>
      <c r="M64">
        <v>0</v>
      </c>
      <c r="N64">
        <v>0</v>
      </c>
      <c r="O64">
        <v>0</v>
      </c>
      <c r="P64">
        <v>0</v>
      </c>
      <c r="Q64">
        <v>0</v>
      </c>
      <c r="R64">
        <v>0</v>
      </c>
      <c r="S64">
        <v>0</v>
      </c>
      <c r="T64">
        <v>0</v>
      </c>
      <c r="U64">
        <v>0</v>
      </c>
    </row>
    <row r="65" spans="2:27" x14ac:dyDescent="0.25">
      <c r="B65">
        <v>0</v>
      </c>
      <c r="C65">
        <v>0</v>
      </c>
      <c r="D65">
        <v>0</v>
      </c>
      <c r="E65">
        <v>0</v>
      </c>
      <c r="F65">
        <v>0</v>
      </c>
      <c r="G65">
        <v>0</v>
      </c>
      <c r="H65">
        <v>0</v>
      </c>
      <c r="I65">
        <v>0</v>
      </c>
      <c r="J65">
        <v>1</v>
      </c>
      <c r="K65">
        <v>0</v>
      </c>
      <c r="L65">
        <v>0</v>
      </c>
      <c r="M65">
        <v>0</v>
      </c>
      <c r="N65">
        <v>0</v>
      </c>
      <c r="O65">
        <v>0</v>
      </c>
      <c r="P65">
        <v>0</v>
      </c>
      <c r="Q65">
        <v>0</v>
      </c>
      <c r="R65">
        <v>0</v>
      </c>
      <c r="S65">
        <v>0</v>
      </c>
      <c r="T65">
        <v>0</v>
      </c>
      <c r="U65">
        <v>0</v>
      </c>
    </row>
    <row r="66" spans="2:27" x14ac:dyDescent="0.25">
      <c r="B66">
        <v>0</v>
      </c>
      <c r="C66">
        <v>0</v>
      </c>
      <c r="D66">
        <v>0</v>
      </c>
      <c r="E66">
        <v>0</v>
      </c>
      <c r="F66">
        <v>0</v>
      </c>
      <c r="G66">
        <v>0</v>
      </c>
      <c r="H66">
        <v>0</v>
      </c>
      <c r="I66">
        <v>0</v>
      </c>
      <c r="J66">
        <v>0</v>
      </c>
      <c r="K66">
        <v>1</v>
      </c>
      <c r="L66">
        <v>0</v>
      </c>
      <c r="M66">
        <v>0</v>
      </c>
      <c r="N66">
        <v>0</v>
      </c>
      <c r="O66">
        <v>0</v>
      </c>
      <c r="P66">
        <v>0</v>
      </c>
      <c r="Q66">
        <v>0</v>
      </c>
      <c r="R66">
        <v>0</v>
      </c>
      <c r="S66">
        <v>0</v>
      </c>
      <c r="T66">
        <v>0</v>
      </c>
      <c r="U66">
        <v>0</v>
      </c>
    </row>
    <row r="67" spans="2:27" x14ac:dyDescent="0.25">
      <c r="B67">
        <v>0</v>
      </c>
      <c r="C67">
        <v>0</v>
      </c>
      <c r="D67">
        <v>0</v>
      </c>
      <c r="E67">
        <v>0</v>
      </c>
      <c r="F67">
        <v>0</v>
      </c>
      <c r="G67">
        <v>0</v>
      </c>
      <c r="H67">
        <v>0</v>
      </c>
      <c r="I67">
        <v>0</v>
      </c>
      <c r="J67">
        <v>0</v>
      </c>
      <c r="K67">
        <v>0</v>
      </c>
      <c r="L67">
        <v>1</v>
      </c>
      <c r="M67">
        <v>0</v>
      </c>
      <c r="N67">
        <v>0</v>
      </c>
      <c r="O67">
        <v>0</v>
      </c>
      <c r="P67">
        <v>0</v>
      </c>
      <c r="Q67">
        <v>0</v>
      </c>
      <c r="R67">
        <v>0</v>
      </c>
      <c r="S67">
        <v>0</v>
      </c>
      <c r="T67">
        <v>0</v>
      </c>
      <c r="U67">
        <v>0</v>
      </c>
    </row>
    <row r="68" spans="2:27" x14ac:dyDescent="0.25">
      <c r="B68">
        <v>0</v>
      </c>
      <c r="C68">
        <v>0</v>
      </c>
      <c r="D68">
        <v>0</v>
      </c>
      <c r="E68">
        <v>0</v>
      </c>
      <c r="F68">
        <v>0</v>
      </c>
      <c r="G68">
        <v>0</v>
      </c>
      <c r="H68">
        <v>0</v>
      </c>
      <c r="I68">
        <v>0</v>
      </c>
      <c r="J68">
        <v>0</v>
      </c>
      <c r="K68">
        <v>0</v>
      </c>
      <c r="L68">
        <v>0</v>
      </c>
      <c r="M68">
        <v>1</v>
      </c>
      <c r="N68">
        <v>0</v>
      </c>
      <c r="O68">
        <v>0</v>
      </c>
      <c r="P68">
        <v>0</v>
      </c>
      <c r="Q68">
        <v>0</v>
      </c>
      <c r="R68">
        <v>0</v>
      </c>
      <c r="S68">
        <v>0</v>
      </c>
      <c r="T68">
        <v>0</v>
      </c>
      <c r="U68">
        <v>0</v>
      </c>
    </row>
    <row r="69" spans="2:27" x14ac:dyDescent="0.25">
      <c r="B69">
        <v>0</v>
      </c>
      <c r="C69">
        <v>0</v>
      </c>
      <c r="D69">
        <v>0</v>
      </c>
      <c r="E69">
        <v>0</v>
      </c>
      <c r="F69">
        <v>0</v>
      </c>
      <c r="G69">
        <v>0</v>
      </c>
      <c r="H69">
        <v>0</v>
      </c>
      <c r="I69">
        <v>0</v>
      </c>
      <c r="J69">
        <v>0</v>
      </c>
      <c r="K69">
        <v>0</v>
      </c>
      <c r="L69">
        <v>0</v>
      </c>
      <c r="M69">
        <v>0</v>
      </c>
      <c r="N69">
        <v>1</v>
      </c>
      <c r="O69">
        <v>0</v>
      </c>
      <c r="P69">
        <v>0</v>
      </c>
      <c r="Q69">
        <v>0</v>
      </c>
      <c r="R69">
        <v>0</v>
      </c>
      <c r="S69">
        <v>0</v>
      </c>
      <c r="T69">
        <v>0</v>
      </c>
      <c r="U69">
        <v>0</v>
      </c>
    </row>
    <row r="70" spans="2:27" x14ac:dyDescent="0.25">
      <c r="B70">
        <v>0</v>
      </c>
      <c r="C70">
        <v>0</v>
      </c>
      <c r="D70">
        <v>0</v>
      </c>
      <c r="E70">
        <v>0</v>
      </c>
      <c r="F70">
        <v>0</v>
      </c>
      <c r="G70">
        <v>0</v>
      </c>
      <c r="H70">
        <v>0</v>
      </c>
      <c r="I70">
        <v>0</v>
      </c>
      <c r="J70">
        <v>0</v>
      </c>
      <c r="K70">
        <v>0</v>
      </c>
      <c r="L70">
        <v>0</v>
      </c>
      <c r="M70">
        <v>0</v>
      </c>
      <c r="N70">
        <v>0</v>
      </c>
      <c r="O70">
        <v>1</v>
      </c>
      <c r="P70">
        <v>0</v>
      </c>
      <c r="Q70">
        <v>0</v>
      </c>
      <c r="R70">
        <v>0</v>
      </c>
      <c r="S70">
        <v>0</v>
      </c>
      <c r="T70">
        <v>0</v>
      </c>
      <c r="U70">
        <v>0</v>
      </c>
    </row>
    <row r="71" spans="2:27" x14ac:dyDescent="0.25">
      <c r="B71">
        <v>0</v>
      </c>
      <c r="C71">
        <v>0</v>
      </c>
      <c r="D71">
        <v>0</v>
      </c>
      <c r="E71">
        <v>0</v>
      </c>
      <c r="F71">
        <v>0</v>
      </c>
      <c r="G71">
        <v>0</v>
      </c>
      <c r="H71">
        <v>0</v>
      </c>
      <c r="I71">
        <v>0</v>
      </c>
      <c r="J71">
        <v>0</v>
      </c>
      <c r="K71">
        <v>0</v>
      </c>
      <c r="L71">
        <v>0</v>
      </c>
      <c r="M71">
        <v>0</v>
      </c>
      <c r="N71">
        <v>0</v>
      </c>
      <c r="O71">
        <v>0</v>
      </c>
      <c r="P71">
        <v>1</v>
      </c>
      <c r="Q71">
        <v>0</v>
      </c>
      <c r="R71">
        <v>0</v>
      </c>
      <c r="S71">
        <v>0</v>
      </c>
      <c r="T71">
        <v>0</v>
      </c>
      <c r="U71">
        <v>0</v>
      </c>
    </row>
    <row r="72" spans="2:27" x14ac:dyDescent="0.25">
      <c r="B72">
        <v>0</v>
      </c>
      <c r="C72">
        <v>0</v>
      </c>
      <c r="D72">
        <v>0</v>
      </c>
      <c r="E72">
        <v>0</v>
      </c>
      <c r="F72">
        <v>0</v>
      </c>
      <c r="G72">
        <v>0</v>
      </c>
      <c r="H72">
        <v>0</v>
      </c>
      <c r="I72">
        <v>0</v>
      </c>
      <c r="J72">
        <v>0</v>
      </c>
      <c r="K72">
        <v>0</v>
      </c>
      <c r="L72">
        <v>0</v>
      </c>
      <c r="M72">
        <v>0</v>
      </c>
      <c r="N72">
        <v>0</v>
      </c>
      <c r="O72">
        <v>0</v>
      </c>
      <c r="P72">
        <v>0</v>
      </c>
      <c r="Q72">
        <v>1</v>
      </c>
      <c r="R72">
        <v>0</v>
      </c>
      <c r="S72">
        <v>0</v>
      </c>
      <c r="T72">
        <v>0</v>
      </c>
      <c r="U72">
        <v>0</v>
      </c>
    </row>
    <row r="73" spans="2:27" x14ac:dyDescent="0.25">
      <c r="B73">
        <v>0</v>
      </c>
      <c r="C73">
        <v>0</v>
      </c>
      <c r="D73">
        <v>0</v>
      </c>
      <c r="E73">
        <v>0</v>
      </c>
      <c r="F73">
        <v>0</v>
      </c>
      <c r="G73">
        <v>0</v>
      </c>
      <c r="H73">
        <v>0</v>
      </c>
      <c r="I73">
        <v>0</v>
      </c>
      <c r="J73">
        <v>0</v>
      </c>
      <c r="K73">
        <v>0</v>
      </c>
      <c r="L73">
        <v>0</v>
      </c>
      <c r="M73">
        <v>0</v>
      </c>
      <c r="N73">
        <v>0</v>
      </c>
      <c r="O73">
        <v>0</v>
      </c>
      <c r="P73">
        <v>0</v>
      </c>
      <c r="Q73">
        <v>0</v>
      </c>
      <c r="R73">
        <v>1</v>
      </c>
      <c r="S73">
        <v>0</v>
      </c>
      <c r="T73">
        <v>0</v>
      </c>
      <c r="U73">
        <v>0</v>
      </c>
    </row>
    <row r="74" spans="2:27" x14ac:dyDescent="0.25">
      <c r="B74">
        <v>0</v>
      </c>
      <c r="C74">
        <v>0</v>
      </c>
      <c r="D74">
        <v>0</v>
      </c>
      <c r="E74">
        <v>0</v>
      </c>
      <c r="F74">
        <v>0</v>
      </c>
      <c r="G74">
        <v>0</v>
      </c>
      <c r="H74">
        <v>0</v>
      </c>
      <c r="I74">
        <v>0</v>
      </c>
      <c r="J74">
        <v>0</v>
      </c>
      <c r="K74">
        <v>0</v>
      </c>
      <c r="L74">
        <v>0</v>
      </c>
      <c r="M74">
        <v>0</v>
      </c>
      <c r="N74">
        <v>0</v>
      </c>
      <c r="O74">
        <v>0</v>
      </c>
      <c r="P74">
        <v>0</v>
      </c>
      <c r="Q74">
        <v>0</v>
      </c>
      <c r="R74">
        <v>0</v>
      </c>
      <c r="S74">
        <v>1</v>
      </c>
      <c r="T74">
        <v>0</v>
      </c>
      <c r="U74">
        <v>0</v>
      </c>
    </row>
    <row r="75" spans="2:27" x14ac:dyDescent="0.25">
      <c r="B75">
        <v>0</v>
      </c>
      <c r="C75">
        <v>0</v>
      </c>
      <c r="D75">
        <v>0</v>
      </c>
      <c r="E75">
        <v>0</v>
      </c>
      <c r="F75">
        <v>0</v>
      </c>
      <c r="G75">
        <v>0</v>
      </c>
      <c r="H75">
        <v>0</v>
      </c>
      <c r="I75">
        <v>0</v>
      </c>
      <c r="J75">
        <v>0</v>
      </c>
      <c r="K75">
        <v>0</v>
      </c>
      <c r="L75">
        <v>0</v>
      </c>
      <c r="M75">
        <v>0</v>
      </c>
      <c r="N75">
        <v>0</v>
      </c>
      <c r="O75">
        <v>0</v>
      </c>
      <c r="P75">
        <v>0</v>
      </c>
      <c r="Q75">
        <v>0</v>
      </c>
      <c r="R75">
        <v>0</v>
      </c>
      <c r="S75">
        <v>0</v>
      </c>
      <c r="T75">
        <v>1</v>
      </c>
      <c r="U75">
        <v>0</v>
      </c>
    </row>
    <row r="76" spans="2:27" x14ac:dyDescent="0.25">
      <c r="B76">
        <v>0</v>
      </c>
      <c r="C76">
        <v>0</v>
      </c>
      <c r="D76">
        <v>0</v>
      </c>
      <c r="E76">
        <v>0</v>
      </c>
      <c r="F76">
        <v>0</v>
      </c>
      <c r="G76">
        <v>0</v>
      </c>
      <c r="H76">
        <v>0</v>
      </c>
      <c r="I76">
        <v>0</v>
      </c>
      <c r="J76">
        <v>0</v>
      </c>
      <c r="K76">
        <v>0</v>
      </c>
      <c r="L76">
        <v>0</v>
      </c>
      <c r="M76">
        <v>0</v>
      </c>
      <c r="N76">
        <v>0</v>
      </c>
      <c r="O76">
        <v>0</v>
      </c>
      <c r="P76">
        <v>0</v>
      </c>
      <c r="Q76">
        <v>0</v>
      </c>
      <c r="R76">
        <v>0</v>
      </c>
      <c r="S76">
        <v>0</v>
      </c>
      <c r="T76">
        <v>0</v>
      </c>
      <c r="U76">
        <v>1</v>
      </c>
    </row>
    <row r="79" spans="2:27" x14ac:dyDescent="0.25">
      <c r="B79" t="s">
        <v>7</v>
      </c>
      <c r="X79" t="s">
        <v>6</v>
      </c>
      <c r="AA79" t="s">
        <v>8</v>
      </c>
    </row>
    <row r="80" spans="2:27" x14ac:dyDescent="0.25">
      <c r="B80">
        <f t="array" ref="B80:U99">MINVERSE(B57:U76)</f>
        <v>1</v>
      </c>
      <c r="C80">
        <v>0</v>
      </c>
      <c r="D80">
        <v>0</v>
      </c>
      <c r="E80">
        <v>0</v>
      </c>
      <c r="F80">
        <v>0</v>
      </c>
      <c r="G80">
        <v>0</v>
      </c>
      <c r="H80">
        <v>0</v>
      </c>
      <c r="I80">
        <v>0</v>
      </c>
      <c r="J80">
        <v>0</v>
      </c>
      <c r="K80">
        <v>0</v>
      </c>
      <c r="L80">
        <v>0</v>
      </c>
      <c r="M80">
        <v>0</v>
      </c>
      <c r="N80">
        <v>0</v>
      </c>
      <c r="O80">
        <v>0</v>
      </c>
      <c r="P80">
        <v>0</v>
      </c>
      <c r="Q80">
        <v>0</v>
      </c>
      <c r="R80">
        <v>0</v>
      </c>
      <c r="S80">
        <v>0</v>
      </c>
      <c r="T80">
        <v>0</v>
      </c>
      <c r="U80">
        <v>0</v>
      </c>
      <c r="X80" s="3">
        <f>X30</f>
        <v>0</v>
      </c>
      <c r="AA80">
        <f t="array" ref="AA80:AA99">MMULT(B80:U99,X80:X99)</f>
        <v>0</v>
      </c>
    </row>
    <row r="81" spans="2:27" x14ac:dyDescent="0.25">
      <c r="B81">
        <v>0</v>
      </c>
      <c r="C81">
        <v>1</v>
      </c>
      <c r="D81">
        <v>0</v>
      </c>
      <c r="E81">
        <v>0</v>
      </c>
      <c r="F81">
        <v>0</v>
      </c>
      <c r="G81">
        <v>0</v>
      </c>
      <c r="H81">
        <v>0</v>
      </c>
      <c r="I81">
        <v>0</v>
      </c>
      <c r="J81">
        <v>0</v>
      </c>
      <c r="K81">
        <v>0</v>
      </c>
      <c r="L81">
        <v>0</v>
      </c>
      <c r="M81">
        <v>0</v>
      </c>
      <c r="N81">
        <v>0</v>
      </c>
      <c r="O81">
        <v>0</v>
      </c>
      <c r="P81">
        <v>0</v>
      </c>
      <c r="Q81">
        <v>0</v>
      </c>
      <c r="R81">
        <v>0</v>
      </c>
      <c r="S81">
        <v>0</v>
      </c>
      <c r="T81">
        <v>0</v>
      </c>
      <c r="U81">
        <v>0</v>
      </c>
      <c r="X81" s="3">
        <f t="shared" ref="X81:X99" si="1">X31</f>
        <v>0</v>
      </c>
      <c r="AA81">
        <v>0</v>
      </c>
    </row>
    <row r="82" spans="2:27" x14ac:dyDescent="0.25">
      <c r="B82">
        <v>0</v>
      </c>
      <c r="C82">
        <v>0</v>
      </c>
      <c r="D82">
        <v>1</v>
      </c>
      <c r="E82">
        <v>0</v>
      </c>
      <c r="F82">
        <v>0</v>
      </c>
      <c r="G82">
        <v>0</v>
      </c>
      <c r="H82">
        <v>0</v>
      </c>
      <c r="I82">
        <v>0</v>
      </c>
      <c r="J82">
        <v>0</v>
      </c>
      <c r="K82">
        <v>0</v>
      </c>
      <c r="L82">
        <v>0</v>
      </c>
      <c r="M82">
        <v>0</v>
      </c>
      <c r="N82">
        <v>0</v>
      </c>
      <c r="O82">
        <v>0</v>
      </c>
      <c r="P82">
        <v>0</v>
      </c>
      <c r="Q82">
        <v>0</v>
      </c>
      <c r="R82">
        <v>0</v>
      </c>
      <c r="S82">
        <v>0</v>
      </c>
      <c r="T82">
        <v>0</v>
      </c>
      <c r="U82">
        <v>0</v>
      </c>
      <c r="X82" s="3">
        <f t="shared" si="1"/>
        <v>0</v>
      </c>
      <c r="AA82">
        <v>0</v>
      </c>
    </row>
    <row r="83" spans="2:27" x14ac:dyDescent="0.25">
      <c r="B83">
        <v>0</v>
      </c>
      <c r="C83">
        <v>0</v>
      </c>
      <c r="D83">
        <v>0</v>
      </c>
      <c r="E83">
        <v>1</v>
      </c>
      <c r="F83">
        <v>0</v>
      </c>
      <c r="G83">
        <v>0</v>
      </c>
      <c r="H83">
        <v>0</v>
      </c>
      <c r="I83">
        <v>0</v>
      </c>
      <c r="J83">
        <v>0</v>
      </c>
      <c r="K83">
        <v>0</v>
      </c>
      <c r="L83">
        <v>0</v>
      </c>
      <c r="M83">
        <v>0</v>
      </c>
      <c r="N83">
        <v>0</v>
      </c>
      <c r="O83">
        <v>0</v>
      </c>
      <c r="P83">
        <v>0</v>
      </c>
      <c r="Q83">
        <v>0</v>
      </c>
      <c r="R83">
        <v>0</v>
      </c>
      <c r="S83">
        <v>0</v>
      </c>
      <c r="T83">
        <v>0</v>
      </c>
      <c r="U83">
        <v>0</v>
      </c>
      <c r="X83" s="3">
        <f t="shared" si="1"/>
        <v>0</v>
      </c>
      <c r="AA83">
        <v>0</v>
      </c>
    </row>
    <row r="84" spans="2:27" x14ac:dyDescent="0.25">
      <c r="B84">
        <v>0</v>
      </c>
      <c r="C84">
        <v>0</v>
      </c>
      <c r="D84">
        <v>0</v>
      </c>
      <c r="E84">
        <v>0</v>
      </c>
      <c r="F84">
        <v>1</v>
      </c>
      <c r="G84">
        <v>0</v>
      </c>
      <c r="H84">
        <v>0</v>
      </c>
      <c r="I84">
        <v>0</v>
      </c>
      <c r="J84">
        <v>0</v>
      </c>
      <c r="K84">
        <v>0</v>
      </c>
      <c r="L84">
        <v>0</v>
      </c>
      <c r="M84">
        <v>0</v>
      </c>
      <c r="N84">
        <v>0</v>
      </c>
      <c r="O84">
        <v>0</v>
      </c>
      <c r="P84">
        <v>0</v>
      </c>
      <c r="Q84">
        <v>0</v>
      </c>
      <c r="R84">
        <v>0</v>
      </c>
      <c r="S84">
        <v>0</v>
      </c>
      <c r="T84">
        <v>0</v>
      </c>
      <c r="U84">
        <v>0</v>
      </c>
      <c r="X84" s="3">
        <f t="shared" si="1"/>
        <v>0</v>
      </c>
      <c r="AA84">
        <v>0</v>
      </c>
    </row>
    <row r="85" spans="2:27" x14ac:dyDescent="0.25">
      <c r="B85">
        <v>0</v>
      </c>
      <c r="C85">
        <v>0</v>
      </c>
      <c r="D85">
        <v>0</v>
      </c>
      <c r="E85">
        <v>0</v>
      </c>
      <c r="F85">
        <v>0</v>
      </c>
      <c r="G85">
        <v>1</v>
      </c>
      <c r="H85">
        <v>0</v>
      </c>
      <c r="I85">
        <v>0</v>
      </c>
      <c r="J85">
        <v>0</v>
      </c>
      <c r="K85">
        <v>0</v>
      </c>
      <c r="L85">
        <v>0</v>
      </c>
      <c r="M85">
        <v>0</v>
      </c>
      <c r="N85">
        <v>0</v>
      </c>
      <c r="O85">
        <v>0</v>
      </c>
      <c r="P85">
        <v>0</v>
      </c>
      <c r="Q85">
        <v>0</v>
      </c>
      <c r="R85">
        <v>0</v>
      </c>
      <c r="S85">
        <v>0</v>
      </c>
      <c r="T85">
        <v>0</v>
      </c>
      <c r="U85">
        <v>0</v>
      </c>
      <c r="X85" s="3">
        <f t="shared" si="1"/>
        <v>0</v>
      </c>
      <c r="AA85">
        <v>0</v>
      </c>
    </row>
    <row r="86" spans="2:27" x14ac:dyDescent="0.25">
      <c r="B86">
        <v>0</v>
      </c>
      <c r="C86">
        <v>0</v>
      </c>
      <c r="D86">
        <v>0</v>
      </c>
      <c r="E86">
        <v>0</v>
      </c>
      <c r="F86">
        <v>0</v>
      </c>
      <c r="G86">
        <v>0</v>
      </c>
      <c r="H86">
        <v>1</v>
      </c>
      <c r="I86">
        <v>0</v>
      </c>
      <c r="J86">
        <v>0</v>
      </c>
      <c r="K86">
        <v>0</v>
      </c>
      <c r="L86">
        <v>0</v>
      </c>
      <c r="M86">
        <v>0</v>
      </c>
      <c r="N86">
        <v>0</v>
      </c>
      <c r="O86">
        <v>0</v>
      </c>
      <c r="P86">
        <v>0</v>
      </c>
      <c r="Q86">
        <v>0</v>
      </c>
      <c r="R86">
        <v>0</v>
      </c>
      <c r="S86">
        <v>0</v>
      </c>
      <c r="T86">
        <v>0</v>
      </c>
      <c r="U86">
        <v>0</v>
      </c>
      <c r="X86" s="3">
        <f t="shared" si="1"/>
        <v>0</v>
      </c>
      <c r="AA86">
        <v>0</v>
      </c>
    </row>
    <row r="87" spans="2:27" x14ac:dyDescent="0.25">
      <c r="B87">
        <v>0</v>
      </c>
      <c r="C87">
        <v>0</v>
      </c>
      <c r="D87">
        <v>0</v>
      </c>
      <c r="E87">
        <v>0</v>
      </c>
      <c r="F87">
        <v>0</v>
      </c>
      <c r="G87">
        <v>0</v>
      </c>
      <c r="H87">
        <v>0</v>
      </c>
      <c r="I87">
        <v>1</v>
      </c>
      <c r="J87">
        <v>0</v>
      </c>
      <c r="K87">
        <v>0</v>
      </c>
      <c r="L87">
        <v>0</v>
      </c>
      <c r="M87">
        <v>0</v>
      </c>
      <c r="N87">
        <v>0</v>
      </c>
      <c r="O87">
        <v>0</v>
      </c>
      <c r="P87">
        <v>0</v>
      </c>
      <c r="Q87">
        <v>0</v>
      </c>
      <c r="R87">
        <v>0</v>
      </c>
      <c r="S87">
        <v>0</v>
      </c>
      <c r="T87">
        <v>0</v>
      </c>
      <c r="U87">
        <v>0</v>
      </c>
      <c r="X87" s="3">
        <f t="shared" si="1"/>
        <v>0</v>
      </c>
      <c r="AA87">
        <v>0</v>
      </c>
    </row>
    <row r="88" spans="2:27" x14ac:dyDescent="0.25">
      <c r="B88">
        <v>0</v>
      </c>
      <c r="C88">
        <v>0</v>
      </c>
      <c r="D88">
        <v>0</v>
      </c>
      <c r="E88">
        <v>0</v>
      </c>
      <c r="F88">
        <v>0</v>
      </c>
      <c r="G88">
        <v>0</v>
      </c>
      <c r="H88">
        <v>0</v>
      </c>
      <c r="I88">
        <v>0</v>
      </c>
      <c r="J88">
        <v>1</v>
      </c>
      <c r="K88">
        <v>0</v>
      </c>
      <c r="L88">
        <v>0</v>
      </c>
      <c r="M88">
        <v>0</v>
      </c>
      <c r="N88">
        <v>0</v>
      </c>
      <c r="O88">
        <v>0</v>
      </c>
      <c r="P88">
        <v>0</v>
      </c>
      <c r="Q88">
        <v>0</v>
      </c>
      <c r="R88">
        <v>0</v>
      </c>
      <c r="S88">
        <v>0</v>
      </c>
      <c r="T88">
        <v>0</v>
      </c>
      <c r="U88">
        <v>0</v>
      </c>
      <c r="X88" s="3">
        <f t="shared" si="1"/>
        <v>0</v>
      </c>
      <c r="AA88">
        <v>0</v>
      </c>
    </row>
    <row r="89" spans="2:27" x14ac:dyDescent="0.25">
      <c r="B89">
        <v>0</v>
      </c>
      <c r="C89">
        <v>0</v>
      </c>
      <c r="D89">
        <v>0</v>
      </c>
      <c r="E89">
        <v>0</v>
      </c>
      <c r="F89">
        <v>0</v>
      </c>
      <c r="G89">
        <v>0</v>
      </c>
      <c r="H89">
        <v>0</v>
      </c>
      <c r="I89">
        <v>0</v>
      </c>
      <c r="J89">
        <v>0</v>
      </c>
      <c r="K89">
        <v>1</v>
      </c>
      <c r="L89">
        <v>0</v>
      </c>
      <c r="M89">
        <v>0</v>
      </c>
      <c r="N89">
        <v>0</v>
      </c>
      <c r="O89">
        <v>0</v>
      </c>
      <c r="P89">
        <v>0</v>
      </c>
      <c r="Q89">
        <v>0</v>
      </c>
      <c r="R89">
        <v>0</v>
      </c>
      <c r="S89">
        <v>0</v>
      </c>
      <c r="T89">
        <v>0</v>
      </c>
      <c r="U89">
        <v>0</v>
      </c>
      <c r="X89" s="3">
        <f t="shared" si="1"/>
        <v>0</v>
      </c>
      <c r="AA89">
        <v>0</v>
      </c>
    </row>
    <row r="90" spans="2:27" x14ac:dyDescent="0.25">
      <c r="B90">
        <v>0</v>
      </c>
      <c r="C90">
        <v>0</v>
      </c>
      <c r="D90">
        <v>0</v>
      </c>
      <c r="E90">
        <v>0</v>
      </c>
      <c r="F90">
        <v>0</v>
      </c>
      <c r="G90">
        <v>0</v>
      </c>
      <c r="H90">
        <v>0</v>
      </c>
      <c r="I90">
        <v>0</v>
      </c>
      <c r="J90">
        <v>0</v>
      </c>
      <c r="K90">
        <v>0</v>
      </c>
      <c r="L90">
        <v>1</v>
      </c>
      <c r="M90">
        <v>0</v>
      </c>
      <c r="N90">
        <v>0</v>
      </c>
      <c r="O90">
        <v>0</v>
      </c>
      <c r="P90">
        <v>0</v>
      </c>
      <c r="Q90">
        <v>0</v>
      </c>
      <c r="R90">
        <v>0</v>
      </c>
      <c r="S90">
        <v>0</v>
      </c>
      <c r="T90">
        <v>0</v>
      </c>
      <c r="U90">
        <v>0</v>
      </c>
      <c r="X90" s="3">
        <f t="shared" si="1"/>
        <v>0</v>
      </c>
      <c r="AA90">
        <v>0</v>
      </c>
    </row>
    <row r="91" spans="2:27" x14ac:dyDescent="0.25">
      <c r="B91">
        <v>0</v>
      </c>
      <c r="C91">
        <v>0</v>
      </c>
      <c r="D91">
        <v>0</v>
      </c>
      <c r="E91">
        <v>0</v>
      </c>
      <c r="F91">
        <v>0</v>
      </c>
      <c r="G91">
        <v>0</v>
      </c>
      <c r="H91">
        <v>0</v>
      </c>
      <c r="I91">
        <v>0</v>
      </c>
      <c r="J91">
        <v>0</v>
      </c>
      <c r="K91">
        <v>0</v>
      </c>
      <c r="L91">
        <v>0</v>
      </c>
      <c r="M91">
        <v>1</v>
      </c>
      <c r="N91">
        <v>0</v>
      </c>
      <c r="O91">
        <v>0</v>
      </c>
      <c r="P91">
        <v>0</v>
      </c>
      <c r="Q91">
        <v>0</v>
      </c>
      <c r="R91">
        <v>0</v>
      </c>
      <c r="S91">
        <v>0</v>
      </c>
      <c r="T91">
        <v>0</v>
      </c>
      <c r="U91">
        <v>0</v>
      </c>
      <c r="X91" s="3">
        <f t="shared" si="1"/>
        <v>0</v>
      </c>
      <c r="AA91">
        <v>0</v>
      </c>
    </row>
    <row r="92" spans="2:27" x14ac:dyDescent="0.25">
      <c r="B92">
        <v>0</v>
      </c>
      <c r="C92">
        <v>0</v>
      </c>
      <c r="D92">
        <v>0</v>
      </c>
      <c r="E92">
        <v>0</v>
      </c>
      <c r="F92">
        <v>0</v>
      </c>
      <c r="G92">
        <v>0</v>
      </c>
      <c r="H92">
        <v>0</v>
      </c>
      <c r="I92">
        <v>0</v>
      </c>
      <c r="J92">
        <v>0</v>
      </c>
      <c r="K92">
        <v>0</v>
      </c>
      <c r="L92">
        <v>0</v>
      </c>
      <c r="M92">
        <v>0</v>
      </c>
      <c r="N92">
        <v>1</v>
      </c>
      <c r="O92">
        <v>0</v>
      </c>
      <c r="P92">
        <v>0</v>
      </c>
      <c r="Q92">
        <v>0</v>
      </c>
      <c r="R92">
        <v>0</v>
      </c>
      <c r="S92">
        <v>0</v>
      </c>
      <c r="T92">
        <v>0</v>
      </c>
      <c r="U92">
        <v>0</v>
      </c>
      <c r="X92" s="3">
        <f t="shared" si="1"/>
        <v>0</v>
      </c>
      <c r="AA92">
        <v>0</v>
      </c>
    </row>
    <row r="93" spans="2:27" x14ac:dyDescent="0.25">
      <c r="B93">
        <v>0</v>
      </c>
      <c r="C93">
        <v>0</v>
      </c>
      <c r="D93">
        <v>0</v>
      </c>
      <c r="E93">
        <v>0</v>
      </c>
      <c r="F93">
        <v>0</v>
      </c>
      <c r="G93">
        <v>0</v>
      </c>
      <c r="H93">
        <v>0</v>
      </c>
      <c r="I93">
        <v>0</v>
      </c>
      <c r="J93">
        <v>0</v>
      </c>
      <c r="K93">
        <v>0</v>
      </c>
      <c r="L93">
        <v>0</v>
      </c>
      <c r="M93">
        <v>0</v>
      </c>
      <c r="N93">
        <v>0</v>
      </c>
      <c r="O93">
        <v>1</v>
      </c>
      <c r="P93">
        <v>0</v>
      </c>
      <c r="Q93">
        <v>0</v>
      </c>
      <c r="R93">
        <v>0</v>
      </c>
      <c r="S93">
        <v>0</v>
      </c>
      <c r="T93">
        <v>0</v>
      </c>
      <c r="U93">
        <v>0</v>
      </c>
      <c r="X93" s="3">
        <f t="shared" si="1"/>
        <v>0</v>
      </c>
      <c r="AA93">
        <v>0</v>
      </c>
    </row>
    <row r="94" spans="2:27" x14ac:dyDescent="0.25">
      <c r="B94">
        <v>0</v>
      </c>
      <c r="C94">
        <v>0</v>
      </c>
      <c r="D94">
        <v>0</v>
      </c>
      <c r="E94">
        <v>0</v>
      </c>
      <c r="F94">
        <v>0</v>
      </c>
      <c r="G94">
        <v>0</v>
      </c>
      <c r="H94">
        <v>0</v>
      </c>
      <c r="I94">
        <v>0</v>
      </c>
      <c r="J94">
        <v>0</v>
      </c>
      <c r="K94">
        <v>0</v>
      </c>
      <c r="L94">
        <v>0</v>
      </c>
      <c r="M94">
        <v>0</v>
      </c>
      <c r="N94">
        <v>0</v>
      </c>
      <c r="O94">
        <v>0</v>
      </c>
      <c r="P94">
        <v>1</v>
      </c>
      <c r="Q94">
        <v>0</v>
      </c>
      <c r="R94">
        <v>0</v>
      </c>
      <c r="S94">
        <v>0</v>
      </c>
      <c r="T94">
        <v>0</v>
      </c>
      <c r="U94">
        <v>0</v>
      </c>
      <c r="X94" s="3">
        <f t="shared" si="1"/>
        <v>0</v>
      </c>
      <c r="AA94">
        <v>0</v>
      </c>
    </row>
    <row r="95" spans="2:27" x14ac:dyDescent="0.25">
      <c r="B95">
        <v>0</v>
      </c>
      <c r="C95">
        <v>0</v>
      </c>
      <c r="D95">
        <v>0</v>
      </c>
      <c r="E95">
        <v>0</v>
      </c>
      <c r="F95">
        <v>0</v>
      </c>
      <c r="G95">
        <v>0</v>
      </c>
      <c r="H95">
        <v>0</v>
      </c>
      <c r="I95">
        <v>0</v>
      </c>
      <c r="J95">
        <v>0</v>
      </c>
      <c r="K95">
        <v>0</v>
      </c>
      <c r="L95">
        <v>0</v>
      </c>
      <c r="M95">
        <v>0</v>
      </c>
      <c r="N95">
        <v>0</v>
      </c>
      <c r="O95">
        <v>0</v>
      </c>
      <c r="P95">
        <v>0</v>
      </c>
      <c r="Q95">
        <v>1</v>
      </c>
      <c r="R95">
        <v>0</v>
      </c>
      <c r="S95">
        <v>0</v>
      </c>
      <c r="T95">
        <v>0</v>
      </c>
      <c r="U95">
        <v>0</v>
      </c>
      <c r="X95" s="3">
        <f t="shared" si="1"/>
        <v>0</v>
      </c>
      <c r="AA95">
        <v>0</v>
      </c>
    </row>
    <row r="96" spans="2:27" x14ac:dyDescent="0.25">
      <c r="B96">
        <v>0</v>
      </c>
      <c r="C96">
        <v>0</v>
      </c>
      <c r="D96">
        <v>0</v>
      </c>
      <c r="E96">
        <v>0</v>
      </c>
      <c r="F96">
        <v>0</v>
      </c>
      <c r="G96">
        <v>0</v>
      </c>
      <c r="H96">
        <v>0</v>
      </c>
      <c r="I96">
        <v>0</v>
      </c>
      <c r="J96">
        <v>0</v>
      </c>
      <c r="K96">
        <v>0</v>
      </c>
      <c r="L96">
        <v>0</v>
      </c>
      <c r="M96">
        <v>0</v>
      </c>
      <c r="N96">
        <v>0</v>
      </c>
      <c r="O96">
        <v>0</v>
      </c>
      <c r="P96">
        <v>0</v>
      </c>
      <c r="Q96">
        <v>0</v>
      </c>
      <c r="R96">
        <v>1</v>
      </c>
      <c r="S96">
        <v>0</v>
      </c>
      <c r="T96">
        <v>0</v>
      </c>
      <c r="U96">
        <v>0</v>
      </c>
      <c r="X96" s="3">
        <f t="shared" si="1"/>
        <v>0</v>
      </c>
      <c r="AA96">
        <v>0</v>
      </c>
    </row>
    <row r="97" spans="2:27" x14ac:dyDescent="0.25">
      <c r="B97">
        <v>0</v>
      </c>
      <c r="C97">
        <v>0</v>
      </c>
      <c r="D97">
        <v>0</v>
      </c>
      <c r="E97">
        <v>0</v>
      </c>
      <c r="F97">
        <v>0</v>
      </c>
      <c r="G97">
        <v>0</v>
      </c>
      <c r="H97">
        <v>0</v>
      </c>
      <c r="I97">
        <v>0</v>
      </c>
      <c r="J97">
        <v>0</v>
      </c>
      <c r="K97">
        <v>0</v>
      </c>
      <c r="L97">
        <v>0</v>
      </c>
      <c r="M97">
        <v>0</v>
      </c>
      <c r="N97">
        <v>0</v>
      </c>
      <c r="O97">
        <v>0</v>
      </c>
      <c r="P97">
        <v>0</v>
      </c>
      <c r="Q97">
        <v>0</v>
      </c>
      <c r="R97">
        <v>0</v>
      </c>
      <c r="S97">
        <v>1</v>
      </c>
      <c r="T97">
        <v>0</v>
      </c>
      <c r="U97">
        <v>0</v>
      </c>
      <c r="X97" s="3">
        <f t="shared" si="1"/>
        <v>0</v>
      </c>
      <c r="AA97">
        <v>0</v>
      </c>
    </row>
    <row r="98" spans="2:27" x14ac:dyDescent="0.25">
      <c r="B98">
        <v>0</v>
      </c>
      <c r="C98">
        <v>0</v>
      </c>
      <c r="D98">
        <v>0</v>
      </c>
      <c r="E98">
        <v>0</v>
      </c>
      <c r="F98">
        <v>0</v>
      </c>
      <c r="G98">
        <v>0</v>
      </c>
      <c r="H98">
        <v>0</v>
      </c>
      <c r="I98">
        <v>0</v>
      </c>
      <c r="J98">
        <v>0</v>
      </c>
      <c r="K98">
        <v>0</v>
      </c>
      <c r="L98">
        <v>0</v>
      </c>
      <c r="M98">
        <v>0</v>
      </c>
      <c r="N98">
        <v>0</v>
      </c>
      <c r="O98">
        <v>0</v>
      </c>
      <c r="P98">
        <v>0</v>
      </c>
      <c r="Q98">
        <v>0</v>
      </c>
      <c r="R98">
        <v>0</v>
      </c>
      <c r="S98">
        <v>0</v>
      </c>
      <c r="T98">
        <v>1</v>
      </c>
      <c r="U98">
        <v>0</v>
      </c>
      <c r="X98" s="3">
        <f t="shared" si="1"/>
        <v>0</v>
      </c>
      <c r="AA98">
        <v>0</v>
      </c>
    </row>
    <row r="99" spans="2:27" x14ac:dyDescent="0.25">
      <c r="B99">
        <v>0</v>
      </c>
      <c r="C99">
        <v>0</v>
      </c>
      <c r="D99">
        <v>0</v>
      </c>
      <c r="E99">
        <v>0</v>
      </c>
      <c r="F99">
        <v>0</v>
      </c>
      <c r="G99">
        <v>0</v>
      </c>
      <c r="H99">
        <v>0</v>
      </c>
      <c r="I99">
        <v>0</v>
      </c>
      <c r="J99">
        <v>0</v>
      </c>
      <c r="K99">
        <v>0</v>
      </c>
      <c r="L99">
        <v>0</v>
      </c>
      <c r="M99">
        <v>0</v>
      </c>
      <c r="N99">
        <v>0</v>
      </c>
      <c r="O99">
        <v>0</v>
      </c>
      <c r="P99">
        <v>0</v>
      </c>
      <c r="Q99">
        <v>0</v>
      </c>
      <c r="R99">
        <v>0</v>
      </c>
      <c r="S99">
        <v>0</v>
      </c>
      <c r="T99">
        <v>0</v>
      </c>
      <c r="U99">
        <v>1</v>
      </c>
      <c r="X99" s="3">
        <f t="shared" si="1"/>
        <v>0</v>
      </c>
      <c r="AA99">
        <v>0</v>
      </c>
    </row>
    <row r="104" spans="2:27" x14ac:dyDescent="0.25">
      <c r="C104" t="s">
        <v>18</v>
      </c>
      <c r="I104" t="s">
        <v>20</v>
      </c>
      <c r="J104" t="s">
        <v>21</v>
      </c>
    </row>
    <row r="105" spans="2:27" x14ac:dyDescent="0.25">
      <c r="B105" t="s">
        <v>1</v>
      </c>
      <c r="C105" t="s">
        <v>2</v>
      </c>
      <c r="D105" t="s">
        <v>3</v>
      </c>
      <c r="E105" t="s">
        <v>4</v>
      </c>
      <c r="F105" t="s">
        <v>5</v>
      </c>
      <c r="G105" t="s">
        <v>19</v>
      </c>
      <c r="I105" t="s">
        <v>18</v>
      </c>
      <c r="J105" t="s">
        <v>18</v>
      </c>
    </row>
    <row r="106" spans="2:27" x14ac:dyDescent="0.25">
      <c r="B106">
        <v>1</v>
      </c>
      <c r="C106">
        <f>Sheet1!C4</f>
        <v>0</v>
      </c>
      <c r="D106">
        <f>Sheet1!D4</f>
        <v>0</v>
      </c>
      <c r="E106">
        <f>Sheet1!E4</f>
        <v>0</v>
      </c>
      <c r="F106">
        <f>Sheet1!C21</f>
        <v>0</v>
      </c>
      <c r="G106">
        <v>0</v>
      </c>
      <c r="I106">
        <f>SUM($E$106:E106)+G106</f>
        <v>0</v>
      </c>
      <c r="J106">
        <f>I106+SUM($F$106:F106)</f>
        <v>0</v>
      </c>
    </row>
    <row r="107" spans="2:27" x14ac:dyDescent="0.25">
      <c r="B107">
        <v>2</v>
      </c>
      <c r="C107">
        <f>Sheet1!C5</f>
        <v>0</v>
      </c>
      <c r="D107">
        <f>Sheet1!D5</f>
        <v>0</v>
      </c>
      <c r="E107">
        <f>Sheet1!E5</f>
        <v>0</v>
      </c>
      <c r="F107">
        <f>Sheet1!C22</f>
        <v>0</v>
      </c>
      <c r="G107">
        <f>D106*(C106-C107)</f>
        <v>0</v>
      </c>
      <c r="I107">
        <f>SUM($E$106:E107)+G107</f>
        <v>0</v>
      </c>
      <c r="J107">
        <f>I107+SUM($F$106:F107)</f>
        <v>0</v>
      </c>
    </row>
    <row r="108" spans="2:27" x14ac:dyDescent="0.25">
      <c r="B108">
        <v>3</v>
      </c>
      <c r="C108">
        <f>Sheet1!C6</f>
        <v>0</v>
      </c>
      <c r="D108">
        <f>Sheet1!D6</f>
        <v>0</v>
      </c>
      <c r="E108">
        <f>Sheet1!E6</f>
        <v>0</v>
      </c>
      <c r="F108">
        <f>Sheet1!C23</f>
        <v>0</v>
      </c>
      <c r="G108">
        <f>D106*(C106-C108)+D107*(C107-C108)</f>
        <v>0</v>
      </c>
      <c r="I108">
        <f>SUM($E$106:E108)+G108</f>
        <v>0</v>
      </c>
      <c r="J108">
        <f>I108+SUM($F$106:F108)</f>
        <v>0</v>
      </c>
    </row>
    <row r="109" spans="2:27" x14ac:dyDescent="0.25">
      <c r="B109">
        <v>4</v>
      </c>
      <c r="C109">
        <f>Sheet1!C7</f>
        <v>0</v>
      </c>
      <c r="D109">
        <f>Sheet1!D7</f>
        <v>0</v>
      </c>
      <c r="E109">
        <f>Sheet1!E7</f>
        <v>0</v>
      </c>
      <c r="F109">
        <f>Sheet1!C24</f>
        <v>0</v>
      </c>
      <c r="G109">
        <f>D106*(C106-C109)+D107*(C107-C109)+D108*(C108-C109)</f>
        <v>0</v>
      </c>
      <c r="I109">
        <f>SUM($E$106:E109)+G109</f>
        <v>0</v>
      </c>
      <c r="J109">
        <f>I109+SUM($F$106:F109)</f>
        <v>0</v>
      </c>
    </row>
    <row r="110" spans="2:27" x14ac:dyDescent="0.25">
      <c r="B110">
        <v>5</v>
      </c>
      <c r="C110">
        <f>Sheet1!C8</f>
        <v>0</v>
      </c>
      <c r="D110">
        <f>Sheet1!D8</f>
        <v>0</v>
      </c>
      <c r="E110">
        <f>Sheet1!E8</f>
        <v>0</v>
      </c>
      <c r="F110">
        <f>Sheet1!C25</f>
        <v>0</v>
      </c>
      <c r="G110">
        <f>D106*(C106-C110)+D107*(C107-C110)+D108*(C108-C110)+D109*(C109-C110)</f>
        <v>0</v>
      </c>
      <c r="I110">
        <f>SUM($E$106:E110)+G110</f>
        <v>0</v>
      </c>
      <c r="J110">
        <f>I110+SUM($F$106:F110)</f>
        <v>0</v>
      </c>
    </row>
    <row r="111" spans="2:27" x14ac:dyDescent="0.25">
      <c r="B111">
        <v>6</v>
      </c>
      <c r="C111">
        <f>Sheet1!C9</f>
        <v>0</v>
      </c>
      <c r="D111">
        <f>Sheet1!D9</f>
        <v>0</v>
      </c>
      <c r="E111">
        <f>Sheet1!E9</f>
        <v>0</v>
      </c>
      <c r="F111">
        <f>Sheet1!C26</f>
        <v>0</v>
      </c>
      <c r="G111">
        <f>D106*(C106-C111)+D107*(C107-C111)+D108*(C108-C111)+D109*(C109-C111)+D110*(C110-C111)</f>
        <v>0</v>
      </c>
      <c r="I111">
        <f>SUM($E$106:E111)+G111</f>
        <v>0</v>
      </c>
      <c r="J111">
        <f>I111+SUM($F$106:F111)</f>
        <v>0</v>
      </c>
    </row>
    <row r="112" spans="2:27" x14ac:dyDescent="0.25">
      <c r="B112">
        <v>7</v>
      </c>
      <c r="C112">
        <f>Sheet1!C10</f>
        <v>0</v>
      </c>
      <c r="D112">
        <f>Sheet1!D10</f>
        <v>0</v>
      </c>
      <c r="E112">
        <f>Sheet1!E10</f>
        <v>0</v>
      </c>
      <c r="F112">
        <f>Sheet1!C27</f>
        <v>0</v>
      </c>
      <c r="G112">
        <f>D106*(C106-C112)+D107*(C107-C112)+D108*(C108-C112)+D109*(C109-C112)+D110*(C110-C112)+D111*(C111-C112)</f>
        <v>0</v>
      </c>
      <c r="I112">
        <f>SUM($E$106:E112)+G112</f>
        <v>0</v>
      </c>
      <c r="J112">
        <f>I112+SUM($F$106:F112)</f>
        <v>0</v>
      </c>
    </row>
    <row r="113" spans="2:10" x14ac:dyDescent="0.25">
      <c r="B113">
        <v>8</v>
      </c>
      <c r="C113">
        <f>Sheet1!C11</f>
        <v>0</v>
      </c>
      <c r="D113">
        <f>Sheet1!D11</f>
        <v>0</v>
      </c>
      <c r="E113">
        <f>Sheet1!E11</f>
        <v>0</v>
      </c>
      <c r="F113">
        <f>Sheet1!C28</f>
        <v>0</v>
      </c>
      <c r="G113">
        <f>D106*(C106-C113)+D107*(C107-C113)+D108*(C108-C113)+D109*(C109-C113)+D110*(C110-C113)+D111*(C111-C113)+D112*(C112-C113)</f>
        <v>0</v>
      </c>
      <c r="I113">
        <f>SUM($E$106:E113)+G113</f>
        <v>0</v>
      </c>
      <c r="J113">
        <f>I113+SUM($F$106:F113)</f>
        <v>0</v>
      </c>
    </row>
    <row r="114" spans="2:10" x14ac:dyDescent="0.25">
      <c r="B114">
        <v>9</v>
      </c>
      <c r="C114">
        <f>Sheet1!C12</f>
        <v>0</v>
      </c>
      <c r="D114">
        <f>Sheet1!D12</f>
        <v>0</v>
      </c>
      <c r="E114">
        <f>Sheet1!E12</f>
        <v>0</v>
      </c>
      <c r="F114">
        <f>Sheet1!C29</f>
        <v>0</v>
      </c>
      <c r="G114">
        <f>D106*(C106-C114)+D107*(C107-C114)+D108*(C108-C114)+D109*(C109-C114)+D110*(C110-C114)+D111*(C111-C114)+D112*(C112-C114)+D113*(C113-C114)</f>
        <v>0</v>
      </c>
      <c r="I114">
        <f>SUM($E$106:E114)+G114</f>
        <v>0</v>
      </c>
      <c r="J114">
        <f>I114+SUM($F$106:F114)</f>
        <v>0</v>
      </c>
    </row>
    <row r="115" spans="2:10" x14ac:dyDescent="0.25">
      <c r="B115">
        <v>10</v>
      </c>
      <c r="C115">
        <f>Sheet1!C13</f>
        <v>0</v>
      </c>
      <c r="D115">
        <f>Sheet1!D13</f>
        <v>0</v>
      </c>
      <c r="E115">
        <f>Sheet1!E13</f>
        <v>0</v>
      </c>
      <c r="F115">
        <f>Sheet1!C30</f>
        <v>0</v>
      </c>
      <c r="G115">
        <f>D106*(C106-C115)+D107*(C107-C115)+D108*(C108-C115)+D109*(C109-C115)+D110*(C110-C115)+D111*(C111-C115)+D112*(C112-C115)+D113*(C113-C115)+D114*(C114-C115)</f>
        <v>0</v>
      </c>
      <c r="I115">
        <f>SUM($E$106:E115)+G115</f>
        <v>0</v>
      </c>
      <c r="J115">
        <f>I115+SUM($F$106:F115)</f>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University of Idaho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Stubbs, Christopher (cstubbs@uidaho.edu)</dc:creator>
  <cp:lastModifiedBy>cstubbs</cp:lastModifiedBy>
  <dcterms:created xsi:type="dcterms:W3CDTF">2020-02-04T21:35:42Z</dcterms:created>
  <dcterms:modified xsi:type="dcterms:W3CDTF">2020-08-29T00:57:33Z</dcterms:modified>
</cp:coreProperties>
</file>